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1710" windowHeight="5870" activeTab="0"/>
  </bookViews>
  <sheets>
    <sheet name="1-2-3" sheetId="1" r:id="rId1"/>
  </sheets>
  <definedNames/>
  <calcPr fullCalcOnLoad="1"/>
</workbook>
</file>

<file path=xl/sharedStrings.xml><?xml version="1.0" encoding="utf-8"?>
<sst xmlns="http://schemas.openxmlformats.org/spreadsheetml/2006/main" count="90" uniqueCount="47">
  <si>
    <t>項　　目</t>
  </si>
  <si>
    <t>１．民間最終消費支出</t>
  </si>
  <si>
    <t>２．政府最終消費支出</t>
  </si>
  <si>
    <t>３．総資本形成</t>
  </si>
  <si>
    <t>４．財貨・サービスの純輸出</t>
  </si>
  <si>
    <t>５．国内総生産（支出側）（１＋２＋３＋４）</t>
  </si>
  <si>
    <t>　　　４.　この表は、「国民経済計算年報（内閣府経済社会総合研究所国民経済計算部編）」による。</t>
  </si>
  <si>
    <t>第１部　１－２　国と地方の財政規模</t>
  </si>
  <si>
    <t>（単位　億円・％）</t>
  </si>
  <si>
    <t>　　ａ　国内家計最終消費支出</t>
  </si>
  <si>
    <t>　　ｂ　居住者家計の海外での直接購入</t>
  </si>
  <si>
    <t>　　ｃ　(控除)非居住者家計の国内での直接購入</t>
  </si>
  <si>
    <t>　　ａ　民　　間</t>
  </si>
  <si>
    <t>　　　(a)　住　　宅</t>
  </si>
  <si>
    <t>　　　(b)　企業設備</t>
  </si>
  <si>
    <t>　　　(c)　一般政府</t>
  </si>
  <si>
    <t>　　ａ　民間企業</t>
  </si>
  <si>
    <t>　　ｂ　公的</t>
  </si>
  <si>
    <t>　　ｂ　公　　的</t>
  </si>
  <si>
    <t>(参考)　国内需要</t>
  </si>
  <si>
    <t>　　　　民間需要</t>
  </si>
  <si>
    <t>　　　　公的需要</t>
  </si>
  <si>
    <t>　　　　国民総所得</t>
  </si>
  <si>
    <t>(参考)　海外からの所得の純受取</t>
  </si>
  <si>
    <t>　　　　　海外からの所得</t>
  </si>
  <si>
    <t>　　　　　(控除)海外に対する所得</t>
  </si>
  <si>
    <t>　(1)　家計最終消費支出</t>
  </si>
  <si>
    <t>　(2)　対家計民間非営利団体最終消費支出</t>
  </si>
  <si>
    <t>　(1)　総固定資本形成</t>
  </si>
  <si>
    <t>　(2)　(控除)財貨・サービスの輸入</t>
  </si>
  <si>
    <t>　(1)　財貨・サービスの輸出</t>
  </si>
  <si>
    <t>　１－２－３表　国内総生産（支出側、名目）</t>
  </si>
  <si>
    <t>-</t>
  </si>
  <si>
    <t>対　前　年　度　増　減　率</t>
  </si>
  <si>
    <t>構　　　成　　　比</t>
  </si>
  <si>
    <t>平成26年度</t>
  </si>
  <si>
    <t>平成27年度</t>
  </si>
  <si>
    <t>　(2)　在庫変動</t>
  </si>
  <si>
    <t>（注）１．民間需要＝民間最終消費支出＋民間住宅＋民間企業設備＋民間在庫変動</t>
  </si>
  <si>
    <t>　　　　　公的需要＝政府最終消費支出＋公的固定資本形成＋公的在庫変動</t>
  </si>
  <si>
    <t>　　　２．国内需要＝民間需要＋公的需要</t>
  </si>
  <si>
    <t>　　　３．国民総所得＝国内総生産＋海外からの所得の純受取</t>
  </si>
  <si>
    <t>平成28年度</t>
  </si>
  <si>
    <t>平成29年度</t>
  </si>
  <si>
    <t>平成30年度</t>
  </si>
  <si>
    <t>令和元年度</t>
  </si>
  <si>
    <t>令和２年度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</si>
</sst>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;&quot;△ &quot;#,##0"/>
    <numFmt numFmtId="179" formatCode="#,##0.0;&quot;△ &quot;#,##0.0"/>
    <numFmt numFmtId="180" formatCode="0.0_);[Red]\(0.0\)"/>
    <numFmt numFmtId="181" formatCode="0.0;&quot;△ &quot;0.0"/>
    <numFmt numFmtId="182" formatCode="#,##0.0"/>
    <numFmt numFmtId="183" formatCode="0;&quot;△ &quot;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0" xfId="0" applyNumberFormat="1" applyFont="1" applyAlignment="1" quotePrefix="1">
      <alignment horizontal="left"/>
    </xf>
    <xf numFmtId="49" fontId="2" fillId="0" borderId="1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3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178" fontId="2" fillId="33" borderId="15" xfId="0" applyNumberFormat="1" applyFont="1" applyFill="1" applyBorder="1" applyAlignment="1">
      <alignment horizontal="right"/>
    </xf>
    <xf numFmtId="179" fontId="2" fillId="33" borderId="15" xfId="0" applyNumberFormat="1" applyFont="1" applyFill="1" applyBorder="1" applyAlignment="1">
      <alignment horizontal="right"/>
    </xf>
    <xf numFmtId="179" fontId="2" fillId="33" borderId="16" xfId="0" applyNumberFormat="1" applyFont="1" applyFill="1" applyBorder="1" applyAlignment="1">
      <alignment horizontal="right"/>
    </xf>
    <xf numFmtId="179" fontId="2" fillId="33" borderId="0" xfId="0" applyNumberFormat="1" applyFont="1" applyFill="1" applyBorder="1" applyAlignment="1">
      <alignment horizontal="right"/>
    </xf>
    <xf numFmtId="179" fontId="2" fillId="33" borderId="17" xfId="0" applyNumberFormat="1" applyFont="1" applyFill="1" applyBorder="1" applyAlignment="1">
      <alignment horizontal="right"/>
    </xf>
    <xf numFmtId="178" fontId="2" fillId="33" borderId="18" xfId="0" applyNumberFormat="1" applyFont="1" applyFill="1" applyBorder="1" applyAlignment="1">
      <alignment horizontal="right"/>
    </xf>
    <xf numFmtId="179" fontId="2" fillId="33" borderId="18" xfId="0" applyNumberFormat="1" applyFont="1" applyFill="1" applyBorder="1" applyAlignment="1">
      <alignment horizontal="right"/>
    </xf>
    <xf numFmtId="179" fontId="2" fillId="33" borderId="19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178" fontId="2" fillId="0" borderId="0" xfId="0" applyNumberFormat="1" applyFont="1" applyBorder="1" applyAlignment="1">
      <alignment/>
    </xf>
    <xf numFmtId="178" fontId="2" fillId="33" borderId="0" xfId="0" applyNumberFormat="1" applyFont="1" applyFill="1" applyBorder="1" applyAlignment="1">
      <alignment horizontal="right"/>
    </xf>
    <xf numFmtId="178" fontId="2" fillId="0" borderId="18" xfId="0" applyNumberFormat="1" applyFont="1" applyBorder="1" applyAlignment="1">
      <alignment/>
    </xf>
    <xf numFmtId="178" fontId="2" fillId="33" borderId="14" xfId="0" applyNumberFormat="1" applyFont="1" applyFill="1" applyBorder="1" applyAlignment="1">
      <alignment horizontal="right"/>
    </xf>
    <xf numFmtId="178" fontId="2" fillId="0" borderId="15" xfId="0" applyNumberFormat="1" applyFont="1" applyBorder="1" applyAlignment="1">
      <alignment/>
    </xf>
    <xf numFmtId="178" fontId="2" fillId="33" borderId="20" xfId="0" applyNumberFormat="1" applyFont="1" applyFill="1" applyBorder="1" applyAlignment="1">
      <alignment horizontal="right"/>
    </xf>
    <xf numFmtId="178" fontId="2" fillId="33" borderId="21" xfId="0" applyNumberFormat="1" applyFont="1" applyFill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showGridLines="0" tabSelected="1" zoomScalePageLayoutView="0" workbookViewId="0" topLeftCell="A1">
      <selection activeCell="A50" sqref="A50"/>
    </sheetView>
  </sheetViews>
  <sheetFormatPr defaultColWidth="9.00390625" defaultRowHeight="13.5"/>
  <cols>
    <col min="1" max="1" width="39.50390625" style="2" customWidth="1"/>
    <col min="2" max="2" width="10.50390625" style="2" hidden="1" customWidth="1"/>
    <col min="3" max="8" width="10.50390625" style="2" customWidth="1"/>
    <col min="9" max="18" width="10.00390625" style="2" customWidth="1"/>
    <col min="19" max="16384" width="9.00390625" style="2" customWidth="1"/>
  </cols>
  <sheetData>
    <row r="1" ht="10.5">
      <c r="A1" s="1" t="s">
        <v>7</v>
      </c>
    </row>
    <row r="2" spans="1:20" ht="10.5">
      <c r="A2" s="9" t="s">
        <v>31</v>
      </c>
      <c r="P2" s="1"/>
      <c r="Q2" s="11"/>
      <c r="T2" s="11" t="s">
        <v>8</v>
      </c>
    </row>
    <row r="3" spans="1:20" ht="12.75">
      <c r="A3" s="3" t="s">
        <v>0</v>
      </c>
      <c r="B3" s="10" t="s">
        <v>35</v>
      </c>
      <c r="C3" s="10" t="s">
        <v>36</v>
      </c>
      <c r="D3" s="10" t="s">
        <v>42</v>
      </c>
      <c r="E3" s="10" t="s">
        <v>43</v>
      </c>
      <c r="F3" s="3" t="s">
        <v>44</v>
      </c>
      <c r="G3" s="3" t="s">
        <v>45</v>
      </c>
      <c r="H3" s="3" t="s">
        <v>46</v>
      </c>
      <c r="I3" s="30" t="s">
        <v>33</v>
      </c>
      <c r="J3" s="30"/>
      <c r="K3" s="30"/>
      <c r="L3" s="30"/>
      <c r="M3" s="30"/>
      <c r="N3" s="31"/>
      <c r="O3" s="30" t="s">
        <v>34</v>
      </c>
      <c r="P3" s="30"/>
      <c r="Q3" s="30"/>
      <c r="R3" s="30"/>
      <c r="S3" s="30"/>
      <c r="T3" s="31"/>
    </row>
    <row r="4" spans="1:20" ht="10.5">
      <c r="A4" s="4"/>
      <c r="B4" s="4"/>
      <c r="C4" s="4"/>
      <c r="D4" s="4"/>
      <c r="E4" s="4"/>
      <c r="F4" s="4"/>
      <c r="G4" s="4"/>
      <c r="H4" s="4"/>
      <c r="I4" s="5" t="s">
        <v>36</v>
      </c>
      <c r="J4" s="5" t="s">
        <v>42</v>
      </c>
      <c r="K4" s="5" t="s">
        <v>43</v>
      </c>
      <c r="L4" s="5" t="s">
        <v>44</v>
      </c>
      <c r="M4" s="5" t="s">
        <v>45</v>
      </c>
      <c r="N4" s="5" t="s">
        <v>46</v>
      </c>
      <c r="O4" s="5" t="s">
        <v>36</v>
      </c>
      <c r="P4" s="5" t="s">
        <v>42</v>
      </c>
      <c r="Q4" s="5" t="s">
        <v>43</v>
      </c>
      <c r="R4" s="5" t="s">
        <v>44</v>
      </c>
      <c r="S4" s="5" t="s">
        <v>45</v>
      </c>
      <c r="T4" s="5" t="s">
        <v>46</v>
      </c>
    </row>
    <row r="5" spans="1:20" ht="10.5">
      <c r="A5" s="6" t="s">
        <v>1</v>
      </c>
      <c r="B5" s="14">
        <v>2975181</v>
      </c>
      <c r="C5" s="26">
        <v>2998392</v>
      </c>
      <c r="D5" s="14">
        <v>2983335</v>
      </c>
      <c r="E5" s="14">
        <v>3030077</v>
      </c>
      <c r="F5" s="27">
        <v>3048607</v>
      </c>
      <c r="G5" s="27">
        <v>3036096</v>
      </c>
      <c r="H5" s="27">
        <v>2869404</v>
      </c>
      <c r="I5" s="15">
        <f>(C5-B5)/B5*100</f>
        <v>0.7801542158275413</v>
      </c>
      <c r="J5" s="15">
        <f aca="true" t="shared" si="0" ref="J5:N10">(D5-C5)/C5*100</f>
        <v>-0.5021691626711917</v>
      </c>
      <c r="K5" s="15">
        <f t="shared" si="0"/>
        <v>1.5667700744301258</v>
      </c>
      <c r="L5" s="15">
        <f t="shared" si="0"/>
        <v>0.6115356144414812</v>
      </c>
      <c r="M5" s="15">
        <f t="shared" si="0"/>
        <v>-0.4103841524998138</v>
      </c>
      <c r="N5" s="15">
        <f t="shared" si="0"/>
        <v>-5.490340226396003</v>
      </c>
      <c r="O5" s="15">
        <f aca="true" t="shared" si="1" ref="O5:O10">C5/C$33*100</f>
        <v>55.44985255374401</v>
      </c>
      <c r="P5" s="15">
        <f aca="true" t="shared" si="2" ref="P5:P10">D5/D$33*100</f>
        <v>54.75745337237201</v>
      </c>
      <c r="Q5" s="15">
        <f aca="true" t="shared" si="3" ref="Q5:Q10">E5/E$33*100</f>
        <v>54.525060106502906</v>
      </c>
      <c r="R5" s="15">
        <f aca="true" t="shared" si="4" ref="R5:R10">F5/F$33*100</f>
        <v>54.801127513622504</v>
      </c>
      <c r="S5" s="15">
        <f aca="true" t="shared" si="5" ref="S5:S10">G5/G$33*100</f>
        <v>54.47802959412819</v>
      </c>
      <c r="T5" s="16">
        <f aca="true" t="shared" si="6" ref="T5:T10">H5/H$33*100</f>
        <v>53.58265085295342</v>
      </c>
    </row>
    <row r="6" spans="1:20" ht="10.5">
      <c r="A6" s="7" t="s">
        <v>26</v>
      </c>
      <c r="B6" s="24">
        <v>2911581</v>
      </c>
      <c r="C6" s="28">
        <v>2928217</v>
      </c>
      <c r="D6" s="24">
        <v>2909413</v>
      </c>
      <c r="E6" s="24">
        <v>2955530</v>
      </c>
      <c r="F6" s="23">
        <v>2980784</v>
      </c>
      <c r="G6" s="23">
        <v>2962018</v>
      </c>
      <c r="H6" s="23">
        <v>2778271</v>
      </c>
      <c r="I6" s="17">
        <f aca="true" t="shared" si="7" ref="I6:I23">(C6-B6)/B6*100</f>
        <v>0.5713734222060111</v>
      </c>
      <c r="J6" s="17">
        <f t="shared" si="0"/>
        <v>-0.6421655225688533</v>
      </c>
      <c r="K6" s="17">
        <f t="shared" si="0"/>
        <v>1.5850963751107183</v>
      </c>
      <c r="L6" s="17">
        <f t="shared" si="0"/>
        <v>0.8544660348566925</v>
      </c>
      <c r="M6" s="17">
        <f t="shared" si="0"/>
        <v>-0.6295659128605092</v>
      </c>
      <c r="N6" s="17">
        <f t="shared" si="0"/>
        <v>-6.203439682000582</v>
      </c>
      <c r="O6" s="17">
        <f t="shared" si="1"/>
        <v>54.15209248669507</v>
      </c>
      <c r="P6" s="17">
        <f t="shared" si="2"/>
        <v>53.40065620806009</v>
      </c>
      <c r="Q6" s="17">
        <f t="shared" si="3"/>
        <v>53.18361576176861</v>
      </c>
      <c r="R6" s="17">
        <f t="shared" si="4"/>
        <v>53.58195532404333</v>
      </c>
      <c r="S6" s="17">
        <f t="shared" si="5"/>
        <v>53.14881488014226</v>
      </c>
      <c r="T6" s="18">
        <f t="shared" si="6"/>
        <v>51.88085224941686</v>
      </c>
    </row>
    <row r="7" spans="1:20" ht="10.5">
      <c r="A7" s="7" t="s">
        <v>9</v>
      </c>
      <c r="B7" s="24">
        <v>2914433</v>
      </c>
      <c r="C7" s="28">
        <v>2940871</v>
      </c>
      <c r="D7" s="24">
        <v>2923046</v>
      </c>
      <c r="E7" s="24">
        <v>2975582</v>
      </c>
      <c r="F7" s="23">
        <v>3005146</v>
      </c>
      <c r="G7" s="23">
        <v>2985253</v>
      </c>
      <c r="H7" s="23">
        <v>2780622</v>
      </c>
      <c r="I7" s="17">
        <f t="shared" si="7"/>
        <v>0.9071404283440381</v>
      </c>
      <c r="J7" s="17">
        <f t="shared" si="0"/>
        <v>-0.6061129508910795</v>
      </c>
      <c r="K7" s="17">
        <f t="shared" si="0"/>
        <v>1.7973032241025286</v>
      </c>
      <c r="L7" s="17">
        <f t="shared" si="0"/>
        <v>0.9935535300321079</v>
      </c>
      <c r="M7" s="17">
        <f t="shared" si="0"/>
        <v>-0.6619645102101528</v>
      </c>
      <c r="N7" s="17">
        <f t="shared" si="0"/>
        <v>-6.854728895674839</v>
      </c>
      <c r="O7" s="17">
        <f t="shared" si="1"/>
        <v>54.38610539568598</v>
      </c>
      <c r="P7" s="17">
        <f t="shared" si="2"/>
        <v>53.65088233480266</v>
      </c>
      <c r="Q7" s="17">
        <f t="shared" si="3"/>
        <v>53.54444372266056</v>
      </c>
      <c r="R7" s="17">
        <f t="shared" si="4"/>
        <v>54.01988158626304</v>
      </c>
      <c r="S7" s="17">
        <f t="shared" si="5"/>
        <v>53.5657308859667</v>
      </c>
      <c r="T7" s="18">
        <f t="shared" si="6"/>
        <v>51.92475433227285</v>
      </c>
    </row>
    <row r="8" spans="1:20" ht="10.5">
      <c r="A8" s="7" t="s">
        <v>10</v>
      </c>
      <c r="B8" s="24">
        <v>16825</v>
      </c>
      <c r="C8" s="28">
        <v>16358</v>
      </c>
      <c r="D8" s="24">
        <v>17334</v>
      </c>
      <c r="E8" s="24">
        <v>17337</v>
      </c>
      <c r="F8" s="23">
        <v>18942</v>
      </c>
      <c r="G8" s="23">
        <v>18052</v>
      </c>
      <c r="H8" s="23">
        <v>2754</v>
      </c>
      <c r="I8" s="17">
        <f t="shared" si="7"/>
        <v>-2.775631500742942</v>
      </c>
      <c r="J8" s="17">
        <f t="shared" si="0"/>
        <v>5.9664995720748255</v>
      </c>
      <c r="K8" s="17">
        <f t="shared" si="0"/>
        <v>0.017307026652821047</v>
      </c>
      <c r="L8" s="17">
        <f t="shared" si="0"/>
        <v>9.257657034088943</v>
      </c>
      <c r="M8" s="17">
        <f t="shared" si="0"/>
        <v>-4.698553479041284</v>
      </c>
      <c r="N8" s="17">
        <f t="shared" si="0"/>
        <v>-84.74407267892754</v>
      </c>
      <c r="O8" s="17">
        <f t="shared" si="1"/>
        <v>0.302511708967388</v>
      </c>
      <c r="P8" s="17">
        <f t="shared" si="2"/>
        <v>0.31815592173077994</v>
      </c>
      <c r="Q8" s="17">
        <f t="shared" si="3"/>
        <v>0.31197258916735154</v>
      </c>
      <c r="R8" s="17">
        <f t="shared" si="4"/>
        <v>0.34049746568286354</v>
      </c>
      <c r="S8" s="17">
        <f t="shared" si="5"/>
        <v>0.3239151167266127</v>
      </c>
      <c r="T8" s="18">
        <f t="shared" si="6"/>
        <v>0.05142762066583643</v>
      </c>
    </row>
    <row r="9" spans="1:20" ht="10.5">
      <c r="A9" s="7" t="s">
        <v>11</v>
      </c>
      <c r="B9" s="24">
        <v>19677</v>
      </c>
      <c r="C9" s="28">
        <v>29011</v>
      </c>
      <c r="D9" s="24">
        <v>30967</v>
      </c>
      <c r="E9" s="24">
        <v>37389</v>
      </c>
      <c r="F9" s="23">
        <v>43304</v>
      </c>
      <c r="G9" s="23">
        <v>41286</v>
      </c>
      <c r="H9" s="23">
        <v>5106</v>
      </c>
      <c r="I9" s="17">
        <f t="shared" si="7"/>
        <v>47.4360929003405</v>
      </c>
      <c r="J9" s="17">
        <f t="shared" si="0"/>
        <v>6.74227017338251</v>
      </c>
      <c r="K9" s="17">
        <f t="shared" si="0"/>
        <v>20.738205186165917</v>
      </c>
      <c r="L9" s="17">
        <f t="shared" si="0"/>
        <v>15.820161009922703</v>
      </c>
      <c r="M9" s="17">
        <f t="shared" si="0"/>
        <v>-4.660077590984667</v>
      </c>
      <c r="N9" s="17">
        <f t="shared" si="0"/>
        <v>-87.63261153902049</v>
      </c>
      <c r="O9" s="17">
        <f t="shared" si="1"/>
        <v>0.5365061247617614</v>
      </c>
      <c r="P9" s="17">
        <f t="shared" si="2"/>
        <v>0.5683820484733508</v>
      </c>
      <c r="Q9" s="17">
        <f t="shared" si="3"/>
        <v>0.6728005500593013</v>
      </c>
      <c r="R9" s="17">
        <f t="shared" si="4"/>
        <v>0.7784237279025827</v>
      </c>
      <c r="S9" s="17">
        <f t="shared" si="5"/>
        <v>0.7408131791034197</v>
      </c>
      <c r="T9" s="18">
        <f t="shared" si="6"/>
        <v>0.09534837731291242</v>
      </c>
    </row>
    <row r="10" spans="1:20" ht="10.5">
      <c r="A10" s="7" t="s">
        <v>27</v>
      </c>
      <c r="B10" s="24">
        <v>63600</v>
      </c>
      <c r="C10" s="28">
        <v>70175</v>
      </c>
      <c r="D10" s="24">
        <v>73922</v>
      </c>
      <c r="E10" s="24">
        <v>74547</v>
      </c>
      <c r="F10" s="23">
        <v>67823</v>
      </c>
      <c r="G10" s="23">
        <v>74078</v>
      </c>
      <c r="H10" s="23">
        <v>91133</v>
      </c>
      <c r="I10" s="17">
        <f t="shared" si="7"/>
        <v>10.33805031446541</v>
      </c>
      <c r="J10" s="17">
        <f t="shared" si="0"/>
        <v>5.339508371927325</v>
      </c>
      <c r="K10" s="17">
        <f t="shared" si="0"/>
        <v>0.8454857823110846</v>
      </c>
      <c r="L10" s="17">
        <f t="shared" si="0"/>
        <v>-9.019813003876749</v>
      </c>
      <c r="M10" s="17">
        <f t="shared" si="0"/>
        <v>9.222535128201347</v>
      </c>
      <c r="N10" s="17">
        <f t="shared" si="0"/>
        <v>23.02302977942169</v>
      </c>
      <c r="O10" s="17">
        <f t="shared" si="1"/>
        <v>1.2977600670489333</v>
      </c>
      <c r="P10" s="17">
        <f t="shared" si="2"/>
        <v>1.3567971643119139</v>
      </c>
      <c r="Q10" s="17">
        <f t="shared" si="3"/>
        <v>1.3414443447342996</v>
      </c>
      <c r="R10" s="17">
        <f t="shared" si="4"/>
        <v>1.2191721895791814</v>
      </c>
      <c r="S10" s="17">
        <f t="shared" si="5"/>
        <v>1.3292147139859305</v>
      </c>
      <c r="T10" s="18">
        <f t="shared" si="6"/>
        <v>1.7017986035365547</v>
      </c>
    </row>
    <row r="11" spans="1:20" ht="10.5">
      <c r="A11" s="8"/>
      <c r="B11" s="24"/>
      <c r="C11" s="28"/>
      <c r="D11" s="24"/>
      <c r="E11" s="24"/>
      <c r="F11" s="23"/>
      <c r="G11" s="23"/>
      <c r="H11" s="23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8"/>
    </row>
    <row r="12" spans="1:20" ht="10.5">
      <c r="A12" s="7" t="s">
        <v>2</v>
      </c>
      <c r="B12" s="24">
        <v>1041578</v>
      </c>
      <c r="C12" s="28">
        <v>1062855</v>
      </c>
      <c r="D12" s="24">
        <v>1067981</v>
      </c>
      <c r="E12" s="24">
        <v>1077068</v>
      </c>
      <c r="F12" s="23">
        <v>1090925</v>
      </c>
      <c r="G12" s="23">
        <v>1118368</v>
      </c>
      <c r="H12" s="23">
        <v>1137060</v>
      </c>
      <c r="I12" s="17">
        <f t="shared" si="7"/>
        <v>2.042765880231725</v>
      </c>
      <c r="J12" s="17">
        <f aca="true" t="shared" si="8" ref="J12:N14">(D12-C12)/C12*100</f>
        <v>0.48228591858720143</v>
      </c>
      <c r="K12" s="17">
        <f t="shared" si="8"/>
        <v>0.8508578336131448</v>
      </c>
      <c r="L12" s="17">
        <f t="shared" si="8"/>
        <v>1.2865482959293193</v>
      </c>
      <c r="M12" s="17">
        <f t="shared" si="8"/>
        <v>2.5155716479134678</v>
      </c>
      <c r="N12" s="17">
        <f t="shared" si="8"/>
        <v>1.6713639875246786</v>
      </c>
      <c r="O12" s="17">
        <f aca="true" t="shared" si="9" ref="O12:T14">C12/C$33*100</f>
        <v>19.65558640631698</v>
      </c>
      <c r="P12" s="17">
        <f t="shared" si="9"/>
        <v>19.60219680662052</v>
      </c>
      <c r="Q12" s="17">
        <f t="shared" si="9"/>
        <v>19.381420814979577</v>
      </c>
      <c r="R12" s="17">
        <f t="shared" si="9"/>
        <v>19.610241671950053</v>
      </c>
      <c r="S12" s="17">
        <f t="shared" si="9"/>
        <v>20.0673776458735</v>
      </c>
      <c r="T12" s="18">
        <f t="shared" si="9"/>
        <v>21.23322089843717</v>
      </c>
    </row>
    <row r="13" spans="1:20" ht="10.5">
      <c r="A13" s="7" t="s">
        <v>3</v>
      </c>
      <c r="B13" s="24">
        <v>1312015</v>
      </c>
      <c r="C13" s="28">
        <v>1357319</v>
      </c>
      <c r="D13" s="24">
        <v>1352655</v>
      </c>
      <c r="E13" s="24">
        <v>1409631</v>
      </c>
      <c r="F13" s="23">
        <v>1430997</v>
      </c>
      <c r="G13" s="23">
        <v>1437978</v>
      </c>
      <c r="H13" s="23">
        <v>1352822</v>
      </c>
      <c r="I13" s="17">
        <f t="shared" si="7"/>
        <v>3.453009302485109</v>
      </c>
      <c r="J13" s="17">
        <f t="shared" si="8"/>
        <v>-0.34361855982270934</v>
      </c>
      <c r="K13" s="17">
        <f t="shared" si="8"/>
        <v>4.212160528737926</v>
      </c>
      <c r="L13" s="17">
        <f t="shared" si="8"/>
        <v>1.5157158149898804</v>
      </c>
      <c r="M13" s="17">
        <f t="shared" si="8"/>
        <v>0.4878416935884562</v>
      </c>
      <c r="N13" s="17">
        <f t="shared" si="8"/>
        <v>-5.921926482880823</v>
      </c>
      <c r="O13" s="17">
        <f t="shared" si="9"/>
        <v>25.101167031660722</v>
      </c>
      <c r="P13" s="17">
        <f t="shared" si="9"/>
        <v>24.827229624365305</v>
      </c>
      <c r="Q13" s="17">
        <f t="shared" si="9"/>
        <v>25.36576298324756</v>
      </c>
      <c r="R13" s="17">
        <f t="shared" si="9"/>
        <v>25.72330545347802</v>
      </c>
      <c r="S13" s="17">
        <f t="shared" si="9"/>
        <v>25.80228294484274</v>
      </c>
      <c r="T13" s="18">
        <f t="shared" si="9"/>
        <v>25.262315411909285</v>
      </c>
    </row>
    <row r="14" spans="1:20" ht="10.5">
      <c r="A14" s="7" t="s">
        <v>28</v>
      </c>
      <c r="B14" s="24">
        <v>1308751</v>
      </c>
      <c r="C14" s="28">
        <v>1343802</v>
      </c>
      <c r="D14" s="24">
        <v>1353366</v>
      </c>
      <c r="E14" s="24">
        <v>1391254</v>
      </c>
      <c r="F14" s="23">
        <v>1409508</v>
      </c>
      <c r="G14" s="23">
        <v>1424872</v>
      </c>
      <c r="H14" s="23">
        <v>1352407</v>
      </c>
      <c r="I14" s="17">
        <f t="shared" si="7"/>
        <v>2.678202347123326</v>
      </c>
      <c r="J14" s="17">
        <f t="shared" si="8"/>
        <v>0.711711993284725</v>
      </c>
      <c r="K14" s="17">
        <f t="shared" si="8"/>
        <v>2.79953833626676</v>
      </c>
      <c r="L14" s="17">
        <f t="shared" si="8"/>
        <v>1.3120537299443524</v>
      </c>
      <c r="M14" s="17">
        <f t="shared" si="8"/>
        <v>1.0900257394778887</v>
      </c>
      <c r="N14" s="17">
        <f t="shared" si="8"/>
        <v>-5.085719980461403</v>
      </c>
      <c r="O14" s="17">
        <f t="shared" si="9"/>
        <v>24.851194494057584</v>
      </c>
      <c r="P14" s="17">
        <f t="shared" si="9"/>
        <v>24.840279633615943</v>
      </c>
      <c r="Q14" s="17">
        <f t="shared" si="9"/>
        <v>25.035075997544816</v>
      </c>
      <c r="R14" s="17">
        <f t="shared" si="9"/>
        <v>25.33702364373992</v>
      </c>
      <c r="S14" s="17">
        <f t="shared" si="9"/>
        <v>25.567116120124204</v>
      </c>
      <c r="T14" s="18">
        <f t="shared" si="9"/>
        <v>25.254565788606335</v>
      </c>
    </row>
    <row r="15" spans="1:20" ht="10.5">
      <c r="A15" s="8"/>
      <c r="B15" s="24"/>
      <c r="C15" s="28"/>
      <c r="D15" s="24"/>
      <c r="E15" s="24"/>
      <c r="F15" s="23"/>
      <c r="G15" s="23"/>
      <c r="H15" s="23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8"/>
    </row>
    <row r="16" spans="1:20" ht="10.5">
      <c r="A16" s="7" t="s">
        <v>12</v>
      </c>
      <c r="B16" s="24">
        <v>1035609</v>
      </c>
      <c r="C16" s="28">
        <v>1073587</v>
      </c>
      <c r="D16" s="24">
        <v>1082518</v>
      </c>
      <c r="E16" s="24">
        <v>1114385</v>
      </c>
      <c r="F16" s="23">
        <v>1125598</v>
      </c>
      <c r="G16" s="23">
        <v>1131871</v>
      </c>
      <c r="H16" s="23">
        <v>1043298</v>
      </c>
      <c r="I16" s="17">
        <f t="shared" si="7"/>
        <v>3.6672141705991352</v>
      </c>
      <c r="J16" s="17">
        <f aca="true" t="shared" si="10" ref="J16:N18">(D16-C16)/C16*100</f>
        <v>0.8318841416671401</v>
      </c>
      <c r="K16" s="17">
        <f t="shared" si="10"/>
        <v>2.9437847684749814</v>
      </c>
      <c r="L16" s="17">
        <f t="shared" si="10"/>
        <v>1.0062052163300834</v>
      </c>
      <c r="M16" s="17">
        <f t="shared" si="10"/>
        <v>0.5573037620891296</v>
      </c>
      <c r="N16" s="17">
        <f t="shared" si="10"/>
        <v>-7.825361724083398</v>
      </c>
      <c r="O16" s="17">
        <f aca="true" t="shared" si="11" ref="O16:T18">C16/C$33*100</f>
        <v>19.854055391562</v>
      </c>
      <c r="P16" s="17">
        <f t="shared" si="11"/>
        <v>19.869015350188096</v>
      </c>
      <c r="Q16" s="17">
        <f t="shared" si="11"/>
        <v>20.052925752971046</v>
      </c>
      <c r="R16" s="17">
        <f t="shared" si="11"/>
        <v>20.233516332895142</v>
      </c>
      <c r="S16" s="17">
        <f t="shared" si="11"/>
        <v>20.30966801930356</v>
      </c>
      <c r="T16" s="18">
        <f t="shared" si="11"/>
        <v>19.482328898121214</v>
      </c>
    </row>
    <row r="17" spans="1:20" ht="10.5">
      <c r="A17" s="12" t="s">
        <v>13</v>
      </c>
      <c r="B17" s="24">
        <v>197683</v>
      </c>
      <c r="C17" s="28">
        <v>203963</v>
      </c>
      <c r="D17" s="24">
        <v>212511</v>
      </c>
      <c r="E17" s="24">
        <v>212551</v>
      </c>
      <c r="F17" s="23">
        <v>205279</v>
      </c>
      <c r="G17" s="23">
        <v>213971</v>
      </c>
      <c r="H17" s="23">
        <v>198316</v>
      </c>
      <c r="I17" s="17">
        <f t="shared" si="7"/>
        <v>3.1768032658346947</v>
      </c>
      <c r="J17" s="17">
        <f t="shared" si="10"/>
        <v>4.190956202840711</v>
      </c>
      <c r="K17" s="17">
        <f t="shared" si="10"/>
        <v>0.01882255506773767</v>
      </c>
      <c r="L17" s="17">
        <f t="shared" si="10"/>
        <v>-3.42129653589021</v>
      </c>
      <c r="M17" s="17">
        <f t="shared" si="10"/>
        <v>4.234237306300206</v>
      </c>
      <c r="N17" s="17">
        <f t="shared" si="10"/>
        <v>-7.31641203714522</v>
      </c>
      <c r="O17" s="17">
        <f t="shared" si="11"/>
        <v>3.771927845464932</v>
      </c>
      <c r="P17" s="17">
        <f t="shared" si="11"/>
        <v>3.900521119356743</v>
      </c>
      <c r="Q17" s="17">
        <f t="shared" si="11"/>
        <v>3.8247727865322565</v>
      </c>
      <c r="R17" s="17">
        <f t="shared" si="11"/>
        <v>3.6900527535588923</v>
      </c>
      <c r="S17" s="17">
        <f t="shared" si="11"/>
        <v>3.8393774341408187</v>
      </c>
      <c r="T17" s="18">
        <f t="shared" si="11"/>
        <v>3.7033115540907833</v>
      </c>
    </row>
    <row r="18" spans="1:20" ht="10.5">
      <c r="A18" s="12" t="s">
        <v>14</v>
      </c>
      <c r="B18" s="24">
        <v>837926</v>
      </c>
      <c r="C18" s="28">
        <v>869624</v>
      </c>
      <c r="D18" s="24">
        <v>870006</v>
      </c>
      <c r="E18" s="24">
        <v>901834</v>
      </c>
      <c r="F18" s="23">
        <v>920318</v>
      </c>
      <c r="G18" s="23">
        <v>917900</v>
      </c>
      <c r="H18" s="23">
        <v>844982</v>
      </c>
      <c r="I18" s="17">
        <f t="shared" si="7"/>
        <v>3.7829116174936686</v>
      </c>
      <c r="J18" s="17">
        <f t="shared" si="10"/>
        <v>0.043927030532735986</v>
      </c>
      <c r="K18" s="17">
        <f t="shared" si="10"/>
        <v>3.6583655744902908</v>
      </c>
      <c r="L18" s="17">
        <f t="shared" si="10"/>
        <v>2.049601146108929</v>
      </c>
      <c r="M18" s="17">
        <f t="shared" si="10"/>
        <v>-0.2627352719386125</v>
      </c>
      <c r="N18" s="17">
        <f t="shared" si="10"/>
        <v>-7.944002614663908</v>
      </c>
      <c r="O18" s="17">
        <f t="shared" si="11"/>
        <v>16.082127546097066</v>
      </c>
      <c r="P18" s="17">
        <f t="shared" si="11"/>
        <v>15.968475876387963</v>
      </c>
      <c r="Q18" s="17">
        <f t="shared" si="11"/>
        <v>16.22815296643879</v>
      </c>
      <c r="R18" s="17">
        <f t="shared" si="11"/>
        <v>16.54344560354353</v>
      </c>
      <c r="S18" s="17">
        <f t="shared" si="11"/>
        <v>16.470290585162743</v>
      </c>
      <c r="T18" s="18">
        <f t="shared" si="11"/>
        <v>15.779017344030427</v>
      </c>
    </row>
    <row r="19" spans="1:20" ht="10.5">
      <c r="A19" s="8"/>
      <c r="B19" s="24"/>
      <c r="C19" s="28"/>
      <c r="D19" s="24"/>
      <c r="E19" s="24"/>
      <c r="F19" s="23"/>
      <c r="G19" s="23"/>
      <c r="H19" s="23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8"/>
    </row>
    <row r="20" spans="1:20" ht="10.5">
      <c r="A20" s="7" t="s">
        <v>18</v>
      </c>
      <c r="B20" s="24">
        <v>273142</v>
      </c>
      <c r="C20" s="28">
        <v>270215</v>
      </c>
      <c r="D20" s="24">
        <v>270848</v>
      </c>
      <c r="E20" s="24">
        <v>276869</v>
      </c>
      <c r="F20" s="23">
        <v>283910</v>
      </c>
      <c r="G20" s="23">
        <v>293001</v>
      </c>
      <c r="H20" s="23">
        <v>309109</v>
      </c>
      <c r="I20" s="17">
        <f t="shared" si="7"/>
        <v>-1.0716037811834138</v>
      </c>
      <c r="J20" s="17">
        <f aca="true" t="shared" si="12" ref="J20:N23">(D20-C20)/C20*100</f>
        <v>0.2342579057417242</v>
      </c>
      <c r="K20" s="17">
        <f t="shared" si="12"/>
        <v>2.2230180765595464</v>
      </c>
      <c r="L20" s="17">
        <f t="shared" si="12"/>
        <v>2.5430799403327926</v>
      </c>
      <c r="M20" s="17">
        <f t="shared" si="12"/>
        <v>3.20207107886302</v>
      </c>
      <c r="N20" s="17">
        <f t="shared" si="12"/>
        <v>5.497592158388538</v>
      </c>
      <c r="O20" s="17">
        <f aca="true" t="shared" si="13" ref="O20:T23">C20/C$33*100</f>
        <v>4.9971391024955825</v>
      </c>
      <c r="P20" s="17">
        <f t="shared" si="13"/>
        <v>4.971264283427847</v>
      </c>
      <c r="Q20" s="17">
        <f t="shared" si="13"/>
        <v>4.98215024457377</v>
      </c>
      <c r="R20" s="17">
        <f t="shared" si="13"/>
        <v>5.103507310844778</v>
      </c>
      <c r="S20" s="17">
        <f t="shared" si="13"/>
        <v>5.2574481008206435</v>
      </c>
      <c r="T20" s="18">
        <f t="shared" si="13"/>
        <v>5.772236890485124</v>
      </c>
    </row>
    <row r="21" spans="1:20" ht="10.5">
      <c r="A21" s="12" t="s">
        <v>13</v>
      </c>
      <c r="B21" s="24">
        <v>7799</v>
      </c>
      <c r="C21" s="28">
        <v>8081</v>
      </c>
      <c r="D21" s="24">
        <v>7903</v>
      </c>
      <c r="E21" s="24">
        <v>6318</v>
      </c>
      <c r="F21" s="23">
        <v>6396</v>
      </c>
      <c r="G21" s="23">
        <v>5717</v>
      </c>
      <c r="H21" s="23">
        <v>5497</v>
      </c>
      <c r="I21" s="17">
        <f t="shared" si="7"/>
        <v>3.6158481856648286</v>
      </c>
      <c r="J21" s="17">
        <f t="shared" si="12"/>
        <v>-2.202697685929959</v>
      </c>
      <c r="K21" s="17">
        <f t="shared" si="12"/>
        <v>-20.05567506010376</v>
      </c>
      <c r="L21" s="17">
        <f t="shared" si="12"/>
        <v>1.2345679012345678</v>
      </c>
      <c r="M21" s="17">
        <f t="shared" si="12"/>
        <v>-10.616010006253909</v>
      </c>
      <c r="N21" s="17">
        <f t="shared" si="12"/>
        <v>-3.8481721182438338</v>
      </c>
      <c r="O21" s="17">
        <f t="shared" si="13"/>
        <v>0.14944352122297727</v>
      </c>
      <c r="P21" s="17">
        <f t="shared" si="13"/>
        <v>0.14505516611505448</v>
      </c>
      <c r="Q21" s="17">
        <f t="shared" si="13"/>
        <v>0.11368995895249044</v>
      </c>
      <c r="R21" s="17">
        <f t="shared" si="13"/>
        <v>0.11497317023057729</v>
      </c>
      <c r="S21" s="17">
        <f t="shared" si="13"/>
        <v>0.10258269013549993</v>
      </c>
      <c r="T21" s="18">
        <f t="shared" si="13"/>
        <v>0.10264982962966697</v>
      </c>
    </row>
    <row r="22" spans="1:20" ht="10.5">
      <c r="A22" s="12" t="s">
        <v>14</v>
      </c>
      <c r="B22" s="24">
        <v>60623</v>
      </c>
      <c r="C22" s="28">
        <v>64013</v>
      </c>
      <c r="D22" s="24">
        <v>63989</v>
      </c>
      <c r="E22" s="24">
        <v>66114</v>
      </c>
      <c r="F22" s="23">
        <v>67804</v>
      </c>
      <c r="G22" s="23">
        <v>66462</v>
      </c>
      <c r="H22" s="23">
        <v>69301</v>
      </c>
      <c r="I22" s="17">
        <f t="shared" si="7"/>
        <v>5.5919370535935204</v>
      </c>
      <c r="J22" s="17">
        <f t="shared" si="12"/>
        <v>-0.03749238435942699</v>
      </c>
      <c r="K22" s="17">
        <f t="shared" si="12"/>
        <v>3.3208832768132024</v>
      </c>
      <c r="L22" s="17">
        <f t="shared" si="12"/>
        <v>2.556190821913664</v>
      </c>
      <c r="M22" s="17">
        <f t="shared" si="12"/>
        <v>-1.9792342634652824</v>
      </c>
      <c r="N22" s="17">
        <f t="shared" si="12"/>
        <v>4.271613854533418</v>
      </c>
      <c r="O22" s="17">
        <f t="shared" si="13"/>
        <v>1.1838049899822354</v>
      </c>
      <c r="P22" s="17">
        <f t="shared" si="13"/>
        <v>1.1744824781141618</v>
      </c>
      <c r="Q22" s="17">
        <f t="shared" si="13"/>
        <v>1.1896957812891664</v>
      </c>
      <c r="R22" s="17">
        <f t="shared" si="13"/>
        <v>1.2188306495175207</v>
      </c>
      <c r="S22" s="17">
        <f t="shared" si="13"/>
        <v>1.1925574167895046</v>
      </c>
      <c r="T22" s="18">
        <f t="shared" si="13"/>
        <v>1.294112396428152</v>
      </c>
    </row>
    <row r="23" spans="1:20" ht="10.5">
      <c r="A23" s="12" t="s">
        <v>15</v>
      </c>
      <c r="B23" s="24">
        <v>204721</v>
      </c>
      <c r="C23" s="28">
        <v>198121</v>
      </c>
      <c r="D23" s="24">
        <v>198957</v>
      </c>
      <c r="E23" s="24">
        <v>204438</v>
      </c>
      <c r="F23" s="23">
        <v>209710</v>
      </c>
      <c r="G23" s="23">
        <v>220821</v>
      </c>
      <c r="H23" s="23">
        <v>234312</v>
      </c>
      <c r="I23" s="17">
        <f t="shared" si="7"/>
        <v>-3.223899844178174</v>
      </c>
      <c r="J23" s="17">
        <f t="shared" si="12"/>
        <v>0.4219643551163178</v>
      </c>
      <c r="K23" s="17">
        <f t="shared" si="12"/>
        <v>2.7548666294727004</v>
      </c>
      <c r="L23" s="17">
        <f t="shared" si="12"/>
        <v>2.578776939707882</v>
      </c>
      <c r="M23" s="17">
        <f t="shared" si="12"/>
        <v>5.2982690381956035</v>
      </c>
      <c r="N23" s="17">
        <f t="shared" si="12"/>
        <v>6.109473283790943</v>
      </c>
      <c r="O23" s="17">
        <f t="shared" si="13"/>
        <v>3.6638905912903703</v>
      </c>
      <c r="P23" s="17">
        <f t="shared" si="13"/>
        <v>3.6517449936420205</v>
      </c>
      <c r="Q23" s="17">
        <f t="shared" si="13"/>
        <v>3.6787824989441664</v>
      </c>
      <c r="R23" s="17">
        <f t="shared" si="13"/>
        <v>3.76970349109668</v>
      </c>
      <c r="S23" s="17">
        <f t="shared" si="13"/>
        <v>3.962290050448003</v>
      </c>
      <c r="T23" s="18">
        <f t="shared" si="13"/>
        <v>4.375493338218397</v>
      </c>
    </row>
    <row r="24" spans="1:20" ht="10.5">
      <c r="A24" s="8"/>
      <c r="B24" s="24"/>
      <c r="C24" s="28"/>
      <c r="D24" s="24"/>
      <c r="E24" s="24"/>
      <c r="F24" s="23"/>
      <c r="G24" s="23"/>
      <c r="H24" s="23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8"/>
    </row>
    <row r="25" spans="1:20" ht="10.5">
      <c r="A25" s="7" t="s">
        <v>37</v>
      </c>
      <c r="B25" s="24">
        <v>3264</v>
      </c>
      <c r="C25" s="28">
        <v>13517</v>
      </c>
      <c r="D25" s="24">
        <v>-711</v>
      </c>
      <c r="E25" s="24">
        <v>18376</v>
      </c>
      <c r="F25" s="23">
        <v>21489</v>
      </c>
      <c r="G25" s="23">
        <v>13106</v>
      </c>
      <c r="H25" s="23">
        <v>415</v>
      </c>
      <c r="I25" s="17" t="s">
        <v>32</v>
      </c>
      <c r="J25" s="17" t="s">
        <v>32</v>
      </c>
      <c r="K25" s="17" t="s">
        <v>32</v>
      </c>
      <c r="L25" s="17" t="s">
        <v>32</v>
      </c>
      <c r="M25" s="17" t="s">
        <v>32</v>
      </c>
      <c r="N25" s="17" t="s">
        <v>32</v>
      </c>
      <c r="O25" s="17">
        <f aca="true" t="shared" si="14" ref="O25:T27">C25/C$33*100</f>
        <v>0.24997253760314117</v>
      </c>
      <c r="P25" s="17">
        <f t="shared" si="14"/>
        <v>-0.013050009250639469</v>
      </c>
      <c r="Q25" s="17">
        <f t="shared" si="14"/>
        <v>0.33066899109068765</v>
      </c>
      <c r="R25" s="17">
        <f t="shared" si="14"/>
        <v>0.3862818097380981</v>
      </c>
      <c r="S25" s="17">
        <f t="shared" si="14"/>
        <v>0.2351668247185346</v>
      </c>
      <c r="T25" s="18">
        <f t="shared" si="14"/>
        <v>0.007749623302949208</v>
      </c>
    </row>
    <row r="26" spans="1:20" ht="10.5">
      <c r="A26" s="7" t="s">
        <v>16</v>
      </c>
      <c r="B26" s="24">
        <v>2177</v>
      </c>
      <c r="C26" s="28">
        <v>14027</v>
      </c>
      <c r="D26" s="24">
        <v>2102</v>
      </c>
      <c r="E26" s="24">
        <v>17482</v>
      </c>
      <c r="F26" s="23">
        <v>22202</v>
      </c>
      <c r="G26" s="23">
        <v>13152</v>
      </c>
      <c r="H26" s="23">
        <v>690</v>
      </c>
      <c r="I26" s="17" t="s">
        <v>32</v>
      </c>
      <c r="J26" s="17" t="s">
        <v>32</v>
      </c>
      <c r="K26" s="17" t="s">
        <v>32</v>
      </c>
      <c r="L26" s="17" t="s">
        <v>32</v>
      </c>
      <c r="M26" s="17" t="s">
        <v>32</v>
      </c>
      <c r="N26" s="17" t="s">
        <v>32</v>
      </c>
      <c r="O26" s="17">
        <f t="shared" si="14"/>
        <v>0.25940406783748327</v>
      </c>
      <c r="P26" s="17">
        <f t="shared" si="14"/>
        <v>0.03858104000681317</v>
      </c>
      <c r="Q26" s="17">
        <f t="shared" si="14"/>
        <v>0.31458180791507406</v>
      </c>
      <c r="R26" s="17">
        <f t="shared" si="14"/>
        <v>0.3990985499467288</v>
      </c>
      <c r="S26" s="17">
        <f t="shared" si="14"/>
        <v>0.2359922233097945</v>
      </c>
      <c r="T26" s="18">
        <f t="shared" si="14"/>
        <v>0.012884915853096274</v>
      </c>
    </row>
    <row r="27" spans="1:20" ht="10.5">
      <c r="A27" s="7" t="s">
        <v>17</v>
      </c>
      <c r="B27" s="24">
        <v>1086</v>
      </c>
      <c r="C27" s="28">
        <v>-510</v>
      </c>
      <c r="D27" s="24">
        <v>-2813</v>
      </c>
      <c r="E27" s="24">
        <v>894</v>
      </c>
      <c r="F27" s="23">
        <v>-713</v>
      </c>
      <c r="G27" s="23">
        <v>-46</v>
      </c>
      <c r="H27" s="23">
        <v>-274</v>
      </c>
      <c r="I27" s="17" t="s">
        <v>32</v>
      </c>
      <c r="J27" s="17" t="s">
        <v>32</v>
      </c>
      <c r="K27" s="17" t="s">
        <v>32</v>
      </c>
      <c r="L27" s="17" t="s">
        <v>32</v>
      </c>
      <c r="M27" s="17" t="s">
        <v>32</v>
      </c>
      <c r="N27" s="17" t="s">
        <v>32</v>
      </c>
      <c r="O27" s="17">
        <f t="shared" si="14"/>
        <v>-0.009431530234342088</v>
      </c>
      <c r="P27" s="17">
        <f t="shared" si="14"/>
        <v>-0.05163104925745264</v>
      </c>
      <c r="Q27" s="17">
        <f t="shared" si="14"/>
        <v>0.016087183175613556</v>
      </c>
      <c r="R27" s="17">
        <f t="shared" si="14"/>
        <v>-0.012816740208630646</v>
      </c>
      <c r="S27" s="17">
        <f t="shared" si="14"/>
        <v>-0.0008253985912599261</v>
      </c>
      <c r="T27" s="18">
        <f t="shared" si="14"/>
        <v>-0.005116618759055622</v>
      </c>
    </row>
    <row r="28" spans="1:20" ht="10.5">
      <c r="A28" s="8"/>
      <c r="B28" s="24"/>
      <c r="C28" s="28"/>
      <c r="D28" s="24"/>
      <c r="E28" s="24"/>
      <c r="F28" s="23"/>
      <c r="G28" s="23"/>
      <c r="H28" s="23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8"/>
    </row>
    <row r="29" spans="1:20" ht="10.5">
      <c r="A29" s="7" t="s">
        <v>4</v>
      </c>
      <c r="B29" s="24">
        <v>-94590</v>
      </c>
      <c r="C29" s="28">
        <v>-11173</v>
      </c>
      <c r="D29" s="24">
        <v>44301</v>
      </c>
      <c r="E29" s="24">
        <v>40444</v>
      </c>
      <c r="F29" s="23">
        <v>-7492</v>
      </c>
      <c r="G29" s="23">
        <v>-19377</v>
      </c>
      <c r="H29" s="23">
        <v>-4188</v>
      </c>
      <c r="I29" s="17" t="s">
        <v>32</v>
      </c>
      <c r="J29" s="17" t="s">
        <v>32</v>
      </c>
      <c r="K29" s="17" t="s">
        <v>32</v>
      </c>
      <c r="L29" s="17" t="s">
        <v>32</v>
      </c>
      <c r="M29" s="17" t="s">
        <v>32</v>
      </c>
      <c r="N29" s="17" t="s">
        <v>32</v>
      </c>
      <c r="O29" s="17">
        <f aca="true" t="shared" si="15" ref="O29:T31">C29/C$33*100</f>
        <v>-0.2066244849182434</v>
      </c>
      <c r="P29" s="17">
        <f t="shared" si="15"/>
        <v>0.8131201966421647</v>
      </c>
      <c r="Q29" s="17">
        <f t="shared" si="15"/>
        <v>0.7277740898820075</v>
      </c>
      <c r="R29" s="17">
        <f t="shared" si="15"/>
        <v>-0.13467463905057614</v>
      </c>
      <c r="S29" s="17">
        <f t="shared" si="15"/>
        <v>-0.3476901848444258</v>
      </c>
      <c r="T29" s="18">
        <f t="shared" si="15"/>
        <v>-0.07820583709096694</v>
      </c>
    </row>
    <row r="30" spans="1:20" ht="10.5">
      <c r="A30" s="7" t="s">
        <v>30</v>
      </c>
      <c r="B30" s="24">
        <v>925721</v>
      </c>
      <c r="C30" s="28">
        <v>920096</v>
      </c>
      <c r="D30" s="24">
        <v>892443</v>
      </c>
      <c r="E30" s="24">
        <v>986923</v>
      </c>
      <c r="F30" s="23">
        <v>1011612</v>
      </c>
      <c r="G30" s="23">
        <v>957287</v>
      </c>
      <c r="H30" s="23">
        <v>841253</v>
      </c>
      <c r="I30" s="17">
        <f aca="true" t="shared" si="16" ref="I30:N31">(C30-B30)/B30*100</f>
        <v>-0.6076344816634818</v>
      </c>
      <c r="J30" s="17">
        <f t="shared" si="16"/>
        <v>-3.00544725767746</v>
      </c>
      <c r="K30" s="17">
        <f t="shared" si="16"/>
        <v>10.586670521254579</v>
      </c>
      <c r="L30" s="17">
        <f t="shared" si="16"/>
        <v>2.5016136010610754</v>
      </c>
      <c r="M30" s="17">
        <f t="shared" si="16"/>
        <v>-5.370141912116503</v>
      </c>
      <c r="N30" s="17">
        <f t="shared" si="16"/>
        <v>-12.121129817912497</v>
      </c>
      <c r="O30" s="17">
        <f t="shared" si="15"/>
        <v>17.01551616175925</v>
      </c>
      <c r="P30" s="17">
        <f t="shared" si="15"/>
        <v>16.38029452274042</v>
      </c>
      <c r="Q30" s="17">
        <f t="shared" si="15"/>
        <v>17.759296511438542</v>
      </c>
      <c r="R30" s="17">
        <f t="shared" si="15"/>
        <v>18.184527624029826</v>
      </c>
      <c r="S30" s="17">
        <f t="shared" si="15"/>
        <v>17.177029157205236</v>
      </c>
      <c r="T30" s="18">
        <f t="shared" si="15"/>
        <v>15.709382777050434</v>
      </c>
    </row>
    <row r="31" spans="1:20" ht="10.5">
      <c r="A31" s="7" t="s">
        <v>29</v>
      </c>
      <c r="B31" s="24">
        <v>1020311</v>
      </c>
      <c r="C31" s="28">
        <v>931268</v>
      </c>
      <c r="D31" s="24">
        <v>848143</v>
      </c>
      <c r="E31" s="24">
        <v>946479</v>
      </c>
      <c r="F31" s="23">
        <v>1019104</v>
      </c>
      <c r="G31" s="23">
        <v>976663</v>
      </c>
      <c r="H31" s="23">
        <v>845440</v>
      </c>
      <c r="I31" s="17">
        <f t="shared" si="16"/>
        <v>-8.727044989223874</v>
      </c>
      <c r="J31" s="17">
        <f t="shared" si="16"/>
        <v>-8.926001967210299</v>
      </c>
      <c r="K31" s="17">
        <f t="shared" si="16"/>
        <v>11.594271249070028</v>
      </c>
      <c r="L31" s="17">
        <f t="shared" si="16"/>
        <v>7.673176055675826</v>
      </c>
      <c r="M31" s="17">
        <f t="shared" si="16"/>
        <v>-4.164540616070587</v>
      </c>
      <c r="N31" s="17">
        <f t="shared" si="16"/>
        <v>-13.435852489548594</v>
      </c>
      <c r="O31" s="17">
        <f t="shared" si="15"/>
        <v>17.222122153480957</v>
      </c>
      <c r="P31" s="17">
        <f t="shared" si="15"/>
        <v>15.567192680541647</v>
      </c>
      <c r="Q31" s="17">
        <f t="shared" si="15"/>
        <v>17.031522421556538</v>
      </c>
      <c r="R31" s="17">
        <f t="shared" si="15"/>
        <v>18.3192022630804</v>
      </c>
      <c r="S31" s="17">
        <f t="shared" si="15"/>
        <v>17.524701398602026</v>
      </c>
      <c r="T31" s="18">
        <f t="shared" si="15"/>
        <v>15.78756994035031</v>
      </c>
    </row>
    <row r="32" spans="1:20" ht="10.5">
      <c r="A32" s="8"/>
      <c r="B32" s="24"/>
      <c r="C32" s="28"/>
      <c r="D32" s="24"/>
      <c r="E32" s="24"/>
      <c r="F32" s="23"/>
      <c r="G32" s="23"/>
      <c r="H32" s="23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8"/>
    </row>
    <row r="33" spans="1:20" ht="10.5">
      <c r="A33" s="7" t="s">
        <v>5</v>
      </c>
      <c r="B33" s="24">
        <v>5234183</v>
      </c>
      <c r="C33" s="28">
        <v>5407394</v>
      </c>
      <c r="D33" s="24">
        <v>5448272</v>
      </c>
      <c r="E33" s="24">
        <v>5557219</v>
      </c>
      <c r="F33" s="23">
        <v>5563037</v>
      </c>
      <c r="G33" s="23">
        <v>5573065</v>
      </c>
      <c r="H33" s="23">
        <v>5355099</v>
      </c>
      <c r="I33" s="17">
        <f aca="true" t="shared" si="17" ref="I33:N33">(C33-B33)/B33*100</f>
        <v>3.309227056065865</v>
      </c>
      <c r="J33" s="17">
        <f t="shared" si="17"/>
        <v>0.7559648880773252</v>
      </c>
      <c r="K33" s="17">
        <f t="shared" si="17"/>
        <v>1.9996615440638792</v>
      </c>
      <c r="L33" s="17">
        <f t="shared" si="17"/>
        <v>0.10469265292586095</v>
      </c>
      <c r="M33" s="17">
        <f t="shared" si="17"/>
        <v>0.18026124938590196</v>
      </c>
      <c r="N33" s="17">
        <f t="shared" si="17"/>
        <v>-3.9110615074469792</v>
      </c>
      <c r="O33" s="17">
        <f aca="true" t="shared" si="18" ref="O33:T33">C33/C$33*100</f>
        <v>100</v>
      </c>
      <c r="P33" s="17">
        <f t="shared" si="18"/>
        <v>100</v>
      </c>
      <c r="Q33" s="17">
        <f t="shared" si="18"/>
        <v>100</v>
      </c>
      <c r="R33" s="17">
        <f t="shared" si="18"/>
        <v>100</v>
      </c>
      <c r="S33" s="17">
        <f t="shared" si="18"/>
        <v>100</v>
      </c>
      <c r="T33" s="18">
        <f t="shared" si="18"/>
        <v>100</v>
      </c>
    </row>
    <row r="34" spans="1:20" ht="10.5">
      <c r="A34" s="8"/>
      <c r="B34" s="24"/>
      <c r="C34" s="28"/>
      <c r="D34" s="24"/>
      <c r="E34" s="24"/>
      <c r="F34" s="23"/>
      <c r="G34" s="23"/>
      <c r="H34" s="23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8"/>
    </row>
    <row r="35" spans="1:20" ht="10.5">
      <c r="A35" s="7" t="s">
        <v>23</v>
      </c>
      <c r="B35" s="24">
        <v>199334</v>
      </c>
      <c r="C35" s="28">
        <v>211611</v>
      </c>
      <c r="D35" s="24">
        <v>191541</v>
      </c>
      <c r="E35" s="24">
        <v>203202</v>
      </c>
      <c r="F35" s="23">
        <v>217259</v>
      </c>
      <c r="G35" s="23">
        <v>217676</v>
      </c>
      <c r="H35" s="23">
        <v>191572</v>
      </c>
      <c r="I35" s="17" t="s">
        <v>32</v>
      </c>
      <c r="J35" s="17" t="s">
        <v>32</v>
      </c>
      <c r="K35" s="17" t="s">
        <v>32</v>
      </c>
      <c r="L35" s="17" t="s">
        <v>32</v>
      </c>
      <c r="M35" s="17" t="s">
        <v>32</v>
      </c>
      <c r="N35" s="17" t="s">
        <v>32</v>
      </c>
      <c r="O35" s="17">
        <f aca="true" t="shared" si="19" ref="O35:T38">C35/C$33*100</f>
        <v>3.9133638125869874</v>
      </c>
      <c r="P35" s="17">
        <f t="shared" si="19"/>
        <v>3.515628441458136</v>
      </c>
      <c r="Q35" s="17">
        <f t="shared" si="19"/>
        <v>3.656541158446338</v>
      </c>
      <c r="R35" s="17">
        <f t="shared" si="19"/>
        <v>3.9054027503322377</v>
      </c>
      <c r="S35" s="17">
        <f t="shared" si="19"/>
        <v>3.905857907632514</v>
      </c>
      <c r="T35" s="18">
        <f t="shared" si="19"/>
        <v>3.577375506970086</v>
      </c>
    </row>
    <row r="36" spans="1:20" ht="10.5">
      <c r="A36" s="12" t="s">
        <v>24</v>
      </c>
      <c r="B36" s="24">
        <v>279647</v>
      </c>
      <c r="C36" s="28">
        <v>302136</v>
      </c>
      <c r="D36" s="24">
        <v>291914</v>
      </c>
      <c r="E36" s="24">
        <v>313459</v>
      </c>
      <c r="F36" s="23">
        <v>338804</v>
      </c>
      <c r="G36" s="23">
        <v>342606</v>
      </c>
      <c r="H36" s="23">
        <v>293250</v>
      </c>
      <c r="I36" s="17">
        <f aca="true" t="shared" si="20" ref="I36:N38">(C36-B36)/B36*100</f>
        <v>8.041924283114069</v>
      </c>
      <c r="J36" s="17">
        <f t="shared" si="20"/>
        <v>-3.38324463155665</v>
      </c>
      <c r="K36" s="17">
        <f t="shared" si="20"/>
        <v>7.380598395417828</v>
      </c>
      <c r="L36" s="17">
        <f t="shared" si="20"/>
        <v>8.085586950765492</v>
      </c>
      <c r="M36" s="17">
        <f t="shared" si="20"/>
        <v>1.122182736921642</v>
      </c>
      <c r="N36" s="17">
        <f t="shared" si="20"/>
        <v>-14.40605243340747</v>
      </c>
      <c r="O36" s="17">
        <f t="shared" si="19"/>
        <v>5.587460429182708</v>
      </c>
      <c r="P36" s="17">
        <f t="shared" si="19"/>
        <v>5.35791898789194</v>
      </c>
      <c r="Q36" s="17">
        <f t="shared" si="19"/>
        <v>5.640573099602517</v>
      </c>
      <c r="R36" s="17">
        <f t="shared" si="19"/>
        <v>6.090270476360304</v>
      </c>
      <c r="S36" s="17">
        <f t="shared" si="19"/>
        <v>6.1475328208086575</v>
      </c>
      <c r="T36" s="18">
        <f t="shared" si="19"/>
        <v>5.476089237565916</v>
      </c>
    </row>
    <row r="37" spans="1:20" ht="10.5">
      <c r="A37" s="12" t="s">
        <v>25</v>
      </c>
      <c r="B37" s="24">
        <v>80313</v>
      </c>
      <c r="C37" s="28">
        <v>90525</v>
      </c>
      <c r="D37" s="24">
        <v>100373</v>
      </c>
      <c r="E37" s="24">
        <v>110257</v>
      </c>
      <c r="F37" s="23">
        <v>121545</v>
      </c>
      <c r="G37" s="23">
        <v>124931</v>
      </c>
      <c r="H37" s="23">
        <v>101678</v>
      </c>
      <c r="I37" s="17">
        <f t="shared" si="20"/>
        <v>12.71525157820029</v>
      </c>
      <c r="J37" s="17">
        <f t="shared" si="20"/>
        <v>10.87876277271472</v>
      </c>
      <c r="K37" s="17">
        <f t="shared" si="20"/>
        <v>9.847269684078388</v>
      </c>
      <c r="L37" s="17">
        <f t="shared" si="20"/>
        <v>10.237898727518434</v>
      </c>
      <c r="M37" s="17">
        <f t="shared" si="20"/>
        <v>2.785799498128265</v>
      </c>
      <c r="N37" s="17">
        <f t="shared" si="20"/>
        <v>-18.612674196156277</v>
      </c>
      <c r="O37" s="17">
        <f t="shared" si="19"/>
        <v>1.6740966165957205</v>
      </c>
      <c r="P37" s="17">
        <f t="shared" si="19"/>
        <v>1.842290546433805</v>
      </c>
      <c r="Q37" s="17">
        <f t="shared" si="19"/>
        <v>1.984031941156179</v>
      </c>
      <c r="R37" s="17">
        <f t="shared" si="19"/>
        <v>2.1848677260280667</v>
      </c>
      <c r="S37" s="17">
        <f t="shared" si="19"/>
        <v>2.241692856623779</v>
      </c>
      <c r="T37" s="18">
        <f t="shared" si="19"/>
        <v>1.8987137305958302</v>
      </c>
    </row>
    <row r="38" spans="1:20" ht="10.5">
      <c r="A38" s="12" t="s">
        <v>22</v>
      </c>
      <c r="B38" s="24">
        <v>5433517</v>
      </c>
      <c r="C38" s="28">
        <v>5619004</v>
      </c>
      <c r="D38" s="24">
        <v>5639813</v>
      </c>
      <c r="E38" s="24">
        <v>5760421</v>
      </c>
      <c r="F38" s="23">
        <v>5780296</v>
      </c>
      <c r="G38" s="23">
        <v>5790740</v>
      </c>
      <c r="H38" s="23">
        <v>5546671</v>
      </c>
      <c r="I38" s="17">
        <f t="shared" si="20"/>
        <v>3.4137557681332362</v>
      </c>
      <c r="J38" s="17">
        <f t="shared" si="20"/>
        <v>0.3703325358017186</v>
      </c>
      <c r="K38" s="17">
        <f t="shared" si="20"/>
        <v>2.138510620830868</v>
      </c>
      <c r="L38" s="17">
        <f t="shared" si="20"/>
        <v>0.3450268652239133</v>
      </c>
      <c r="M38" s="17">
        <f t="shared" si="20"/>
        <v>0.18068278856307707</v>
      </c>
      <c r="N38" s="17">
        <f t="shared" si="20"/>
        <v>-4.21481537765467</v>
      </c>
      <c r="O38" s="17">
        <f t="shared" si="19"/>
        <v>103.91334531939044</v>
      </c>
      <c r="P38" s="17">
        <f t="shared" si="19"/>
        <v>103.51562844145815</v>
      </c>
      <c r="Q38" s="17">
        <f t="shared" si="19"/>
        <v>103.65654115844633</v>
      </c>
      <c r="R38" s="17">
        <f t="shared" si="19"/>
        <v>103.90540275033224</v>
      </c>
      <c r="S38" s="17">
        <f t="shared" si="19"/>
        <v>103.90583996418488</v>
      </c>
      <c r="T38" s="18">
        <f t="shared" si="19"/>
        <v>103.57737550697009</v>
      </c>
    </row>
    <row r="39" spans="1:20" ht="10.5">
      <c r="A39" s="8"/>
      <c r="B39" s="24"/>
      <c r="C39" s="28"/>
      <c r="D39" s="24"/>
      <c r="E39" s="24"/>
      <c r="F39" s="23"/>
      <c r="G39" s="23"/>
      <c r="H39" s="23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8"/>
    </row>
    <row r="40" spans="1:20" ht="10.5">
      <c r="A40" s="7" t="s">
        <v>19</v>
      </c>
      <c r="B40" s="24">
        <v>5328774</v>
      </c>
      <c r="C40" s="28">
        <v>5418566</v>
      </c>
      <c r="D40" s="24">
        <v>5403971</v>
      </c>
      <c r="E40" s="24">
        <v>5516776</v>
      </c>
      <c r="F40" s="23">
        <v>5570528</v>
      </c>
      <c r="G40" s="23">
        <v>5592441</v>
      </c>
      <c r="H40" s="23">
        <v>5359286</v>
      </c>
      <c r="I40" s="17">
        <f aca="true" t="shared" si="21" ref="I40:N42">(C40-B40)/B40*100</f>
        <v>1.6850404989965797</v>
      </c>
      <c r="J40" s="17">
        <f t="shared" si="21"/>
        <v>-0.26935170670616543</v>
      </c>
      <c r="K40" s="17">
        <f t="shared" si="21"/>
        <v>2.0874464352232827</v>
      </c>
      <c r="L40" s="17">
        <f t="shared" si="21"/>
        <v>0.9743371853415835</v>
      </c>
      <c r="M40" s="17">
        <f t="shared" si="21"/>
        <v>0.39337384176149914</v>
      </c>
      <c r="N40" s="17">
        <f t="shared" si="21"/>
        <v>-4.169109696463495</v>
      </c>
      <c r="O40" s="17">
        <f aca="true" t="shared" si="22" ref="O40:T42">C40/C$33*100</f>
        <v>100.20660599172172</v>
      </c>
      <c r="P40" s="17">
        <f t="shared" si="22"/>
        <v>99.18687980335783</v>
      </c>
      <c r="Q40" s="17">
        <f t="shared" si="22"/>
        <v>99.27224390473005</v>
      </c>
      <c r="R40" s="17">
        <f t="shared" si="22"/>
        <v>100.13465666325784</v>
      </c>
      <c r="S40" s="17">
        <f t="shared" si="22"/>
        <v>100.34767224139678</v>
      </c>
      <c r="T40" s="18">
        <f t="shared" si="22"/>
        <v>100.07818716329989</v>
      </c>
    </row>
    <row r="41" spans="1:20" ht="10.5">
      <c r="A41" s="12" t="s">
        <v>20</v>
      </c>
      <c r="B41" s="24">
        <v>4012967</v>
      </c>
      <c r="C41" s="28">
        <v>4086006</v>
      </c>
      <c r="D41" s="24">
        <v>4067954</v>
      </c>
      <c r="E41" s="24">
        <v>4161944</v>
      </c>
      <c r="F41" s="23">
        <v>4196407</v>
      </c>
      <c r="G41" s="23">
        <v>4181119</v>
      </c>
      <c r="H41" s="23">
        <v>3913392</v>
      </c>
      <c r="I41" s="17">
        <f t="shared" si="21"/>
        <v>1.820074772605905</v>
      </c>
      <c r="J41" s="17">
        <f t="shared" si="21"/>
        <v>-0.4418006238855254</v>
      </c>
      <c r="K41" s="17">
        <f t="shared" si="21"/>
        <v>2.310498102977566</v>
      </c>
      <c r="L41" s="17">
        <f t="shared" si="21"/>
        <v>0.8280505456104167</v>
      </c>
      <c r="M41" s="17">
        <f t="shared" si="21"/>
        <v>-0.36431165995100095</v>
      </c>
      <c r="N41" s="17">
        <f t="shared" si="21"/>
        <v>-6.4032379848552505</v>
      </c>
      <c r="O41" s="17">
        <f t="shared" si="22"/>
        <v>75.56331201314347</v>
      </c>
      <c r="P41" s="17">
        <f t="shared" si="22"/>
        <v>74.66503140812353</v>
      </c>
      <c r="Q41" s="17">
        <f t="shared" si="22"/>
        <v>74.89256766738903</v>
      </c>
      <c r="R41" s="17">
        <f t="shared" si="22"/>
        <v>75.43374239646438</v>
      </c>
      <c r="S41" s="17">
        <f t="shared" si="22"/>
        <v>75.02368983674155</v>
      </c>
      <c r="T41" s="18">
        <f t="shared" si="22"/>
        <v>73.07786466692772</v>
      </c>
    </row>
    <row r="42" spans="1:20" ht="10.5">
      <c r="A42" s="13" t="s">
        <v>21</v>
      </c>
      <c r="B42" s="19">
        <v>1315806</v>
      </c>
      <c r="C42" s="29">
        <v>1332561</v>
      </c>
      <c r="D42" s="19">
        <v>1336017</v>
      </c>
      <c r="E42" s="19">
        <v>1354831</v>
      </c>
      <c r="F42" s="25">
        <v>1374122</v>
      </c>
      <c r="G42" s="25">
        <v>1411322</v>
      </c>
      <c r="H42" s="25">
        <v>1445894</v>
      </c>
      <c r="I42" s="20">
        <f t="shared" si="21"/>
        <v>1.2733640065480778</v>
      </c>
      <c r="J42" s="20">
        <f t="shared" si="21"/>
        <v>0.2593502286199281</v>
      </c>
      <c r="K42" s="20">
        <f t="shared" si="21"/>
        <v>1.4082156140228754</v>
      </c>
      <c r="L42" s="20">
        <f t="shared" si="21"/>
        <v>1.4238676262943495</v>
      </c>
      <c r="M42" s="20">
        <f t="shared" si="21"/>
        <v>2.70718320498471</v>
      </c>
      <c r="N42" s="20">
        <f t="shared" si="21"/>
        <v>2.449618159427827</v>
      </c>
      <c r="O42" s="20">
        <f t="shared" si="22"/>
        <v>24.64331247177476</v>
      </c>
      <c r="P42" s="20">
        <f t="shared" si="22"/>
        <v>24.521848395234304</v>
      </c>
      <c r="Q42" s="20">
        <f t="shared" si="22"/>
        <v>24.379658242728965</v>
      </c>
      <c r="R42" s="20">
        <f t="shared" si="22"/>
        <v>24.700932242586198</v>
      </c>
      <c r="S42" s="20">
        <f t="shared" si="22"/>
        <v>25.323982404655247</v>
      </c>
      <c r="T42" s="21">
        <f t="shared" si="22"/>
        <v>27.00032249637215</v>
      </c>
    </row>
    <row r="43" spans="1:8" ht="10.5">
      <c r="A43" s="1" t="s">
        <v>38</v>
      </c>
      <c r="F43" s="22"/>
      <c r="G43" s="22"/>
      <c r="H43" s="22"/>
    </row>
    <row r="44" ht="10.5">
      <c r="A44" s="2" t="s">
        <v>39</v>
      </c>
    </row>
    <row r="45" ht="10.5">
      <c r="A45" s="2" t="s">
        <v>40</v>
      </c>
    </row>
    <row r="46" ht="10.5">
      <c r="A46" s="2" t="s">
        <v>41</v>
      </c>
    </row>
    <row r="47" ht="10.5">
      <c r="A47" s="2" t="s">
        <v>6</v>
      </c>
    </row>
  </sheetData>
  <sheetProtection/>
  <mergeCells count="2">
    <mergeCell ref="O3:T3"/>
    <mergeCell ref="I3:N3"/>
  </mergeCells>
  <printOptions gridLines="1" headings="1"/>
  <pageMargins left="0.13" right="0.09" top="1.19" bottom="0.984251968503937" header="0.5118110236220472" footer="0.5118110236220472"/>
  <pageSetup fitToHeight="1" fitToWidth="1" horizontalDpi="1200" verticalDpi="1200" orientation="landscape" paperSize="9" scale="65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2022-08-25T02:53:57Z</dcterms:created>
  <dcterms:modified xsi:type="dcterms:W3CDTF">2022-08-25T02:54:00Z</dcterms:modified>
  <cp:category/>
  <cp:version/>
  <cp:contentType/>
  <cp:contentStatus/>
</cp:coreProperties>
</file>