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1840" windowHeight="9500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<sst xmlns="http://schemas.openxmlformats.org/spreadsheetml/2006/main" count="67" uniqueCount="64">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</sst>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L60" sqref="L60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31" t="s">
        <v>2</v>
      </c>
      <c r="B3" s="36" t="s">
        <v>1</v>
      </c>
      <c r="C3" s="37"/>
      <c r="D3" s="38"/>
      <c r="E3" s="36" t="s">
        <v>54</v>
      </c>
      <c r="F3" s="37"/>
      <c r="G3" s="38"/>
      <c r="H3" s="31" t="s">
        <v>55</v>
      </c>
      <c r="I3" s="31" t="s">
        <v>56</v>
      </c>
      <c r="J3" s="28" t="s">
        <v>57</v>
      </c>
      <c r="K3" s="28" t="s">
        <v>59</v>
      </c>
      <c r="L3" s="28" t="s">
        <v>63</v>
      </c>
      <c r="M3" s="31" t="s">
        <v>58</v>
      </c>
      <c r="N3" s="6"/>
    </row>
    <row r="4" spans="1:14" ht="10.5" customHeight="1">
      <c r="A4" s="32"/>
      <c r="B4" s="34" t="s">
        <v>51</v>
      </c>
      <c r="C4" s="34" t="s">
        <v>52</v>
      </c>
      <c r="D4" s="34" t="s">
        <v>53</v>
      </c>
      <c r="E4" s="34" t="s">
        <v>51</v>
      </c>
      <c r="F4" s="34" t="s">
        <v>52</v>
      </c>
      <c r="G4" s="34" t="s">
        <v>53</v>
      </c>
      <c r="H4" s="32"/>
      <c r="I4" s="32"/>
      <c r="J4" s="29"/>
      <c r="K4" s="29"/>
      <c r="L4" s="29"/>
      <c r="M4" s="32"/>
      <c r="N4" s="6"/>
    </row>
    <row r="5" spans="1:14" ht="10.5" customHeight="1">
      <c r="A5" s="33"/>
      <c r="B5" s="35"/>
      <c r="C5" s="35"/>
      <c r="D5" s="35"/>
      <c r="E5" s="35"/>
      <c r="F5" s="35"/>
      <c r="G5" s="35"/>
      <c r="H5" s="33"/>
      <c r="I5" s="33"/>
      <c r="J5" s="30"/>
      <c r="K5" s="30"/>
      <c r="L5" s="30"/>
      <c r="M5" s="33"/>
      <c r="N5" s="6"/>
    </row>
    <row r="6" spans="1:18" ht="13.5" customHeight="1">
      <c r="A6" s="8" t="s">
        <v>3</v>
      </c>
      <c r="B6" s="9">
        <v>1142089285</v>
      </c>
      <c r="C6" s="25">
        <v>0</v>
      </c>
      <c r="D6" s="10">
        <f>+B6+C6</f>
        <v>1142089285</v>
      </c>
      <c r="E6" s="10">
        <v>531845326</v>
      </c>
      <c r="F6" s="25">
        <v>0</v>
      </c>
      <c r="G6" s="11">
        <f>+E6+F6</f>
        <v>531845326</v>
      </c>
      <c r="H6" s="25">
        <v>0</v>
      </c>
      <c r="I6" s="11">
        <f>B6-E6</f>
        <v>610243959</v>
      </c>
      <c r="J6" s="11">
        <v>609660482</v>
      </c>
      <c r="K6" s="11">
        <v>5719417</v>
      </c>
      <c r="L6" s="11">
        <v>52518</v>
      </c>
      <c r="M6" s="13">
        <f>+J6+K6+L6</f>
        <v>615432417</v>
      </c>
      <c r="N6" s="6"/>
      <c r="R6" s="4"/>
    </row>
    <row r="7" spans="1:20" ht="12.75">
      <c r="A7" s="8" t="s">
        <v>4</v>
      </c>
      <c r="B7" s="9">
        <v>336470045</v>
      </c>
      <c r="C7" s="25">
        <v>0</v>
      </c>
      <c r="D7" s="10">
        <f aca="true" t="shared" si="0" ref="D7:D53">+B7+C7</f>
        <v>336470045</v>
      </c>
      <c r="E7" s="11">
        <v>120494705</v>
      </c>
      <c r="F7" s="25">
        <v>0</v>
      </c>
      <c r="G7" s="11">
        <f aca="true" t="shared" si="1" ref="G7:G53">+E7+F7</f>
        <v>120494705</v>
      </c>
      <c r="H7" s="25">
        <v>0</v>
      </c>
      <c r="I7" s="11">
        <f aca="true" t="shared" si="2" ref="I7:I17">B7-E7</f>
        <v>215975340</v>
      </c>
      <c r="J7" s="11">
        <v>215803442</v>
      </c>
      <c r="K7" s="14">
        <v>4146520</v>
      </c>
      <c r="L7" s="14">
        <v>3812957</v>
      </c>
      <c r="M7" s="13">
        <f aca="true" t="shared" si="3" ref="M7:M52">+J7+K7+L7</f>
        <v>223762919</v>
      </c>
      <c r="N7" s="6"/>
      <c r="R7" s="4"/>
      <c r="T7" s="2"/>
    </row>
    <row r="8" spans="1:20" ht="12.75">
      <c r="A8" s="8" t="s">
        <v>5</v>
      </c>
      <c r="B8" s="9">
        <v>342551411</v>
      </c>
      <c r="C8" s="25">
        <v>0</v>
      </c>
      <c r="D8" s="10">
        <f t="shared" si="0"/>
        <v>342551411</v>
      </c>
      <c r="E8" s="11">
        <v>127200375</v>
      </c>
      <c r="F8" s="25">
        <v>0</v>
      </c>
      <c r="G8" s="11">
        <f t="shared" si="1"/>
        <v>127200375</v>
      </c>
      <c r="H8" s="25">
        <v>0</v>
      </c>
      <c r="I8" s="11">
        <f>B8-E8</f>
        <v>215351036</v>
      </c>
      <c r="J8" s="11">
        <v>215176031</v>
      </c>
      <c r="K8" s="14">
        <v>4723035</v>
      </c>
      <c r="L8" s="14">
        <v>63083685</v>
      </c>
      <c r="M8" s="13">
        <f t="shared" si="3"/>
        <v>282982751</v>
      </c>
      <c r="N8" s="6"/>
      <c r="R8" s="4"/>
      <c r="T8" s="2"/>
    </row>
    <row r="9" spans="1:20" ht="12.75">
      <c r="A9" s="8" t="s">
        <v>6</v>
      </c>
      <c r="B9" s="9">
        <v>372876300</v>
      </c>
      <c r="C9" s="25">
        <v>0</v>
      </c>
      <c r="D9" s="10">
        <f t="shared" si="0"/>
        <v>372876300</v>
      </c>
      <c r="E9" s="11">
        <v>230509820</v>
      </c>
      <c r="F9" s="25">
        <v>0</v>
      </c>
      <c r="G9" s="11">
        <f t="shared" si="1"/>
        <v>230509820</v>
      </c>
      <c r="H9" s="25">
        <v>0</v>
      </c>
      <c r="I9" s="11">
        <f t="shared" si="2"/>
        <v>142366480</v>
      </c>
      <c r="J9" s="11">
        <v>142175983</v>
      </c>
      <c r="K9" s="14">
        <v>2845528</v>
      </c>
      <c r="L9" s="14">
        <v>51528800</v>
      </c>
      <c r="M9" s="13">
        <f t="shared" si="3"/>
        <v>196550311</v>
      </c>
      <c r="N9" s="6"/>
      <c r="R9" s="4"/>
      <c r="T9" s="2"/>
    </row>
    <row r="10" spans="1:20" ht="12.75">
      <c r="A10" s="8" t="s">
        <v>7</v>
      </c>
      <c r="B10" s="9">
        <v>286153794</v>
      </c>
      <c r="C10" s="25">
        <v>0</v>
      </c>
      <c r="D10" s="10">
        <f t="shared" si="0"/>
        <v>286153794</v>
      </c>
      <c r="E10" s="11">
        <v>92494288</v>
      </c>
      <c r="F10" s="25">
        <v>0</v>
      </c>
      <c r="G10" s="11">
        <f t="shared" si="1"/>
        <v>92494288</v>
      </c>
      <c r="H10" s="25">
        <v>0</v>
      </c>
      <c r="I10" s="11">
        <f t="shared" si="2"/>
        <v>193659506</v>
      </c>
      <c r="J10" s="11">
        <v>193513314</v>
      </c>
      <c r="K10" s="14">
        <v>3457932</v>
      </c>
      <c r="L10" s="14">
        <v>11052</v>
      </c>
      <c r="M10" s="13">
        <f t="shared" si="3"/>
        <v>196982298</v>
      </c>
      <c r="N10" s="6"/>
      <c r="R10" s="4"/>
      <c r="T10" s="2"/>
    </row>
    <row r="11" spans="1:20" ht="12.75">
      <c r="A11" s="8" t="s">
        <v>8</v>
      </c>
      <c r="B11" s="9">
        <v>283546919</v>
      </c>
      <c r="C11" s="25">
        <v>0</v>
      </c>
      <c r="D11" s="10">
        <f t="shared" si="0"/>
        <v>283546919</v>
      </c>
      <c r="E11" s="11">
        <v>107315808</v>
      </c>
      <c r="F11" s="25">
        <v>0</v>
      </c>
      <c r="G11" s="11">
        <f t="shared" si="1"/>
        <v>107315808</v>
      </c>
      <c r="H11" s="25">
        <v>0</v>
      </c>
      <c r="I11" s="11">
        <f t="shared" si="2"/>
        <v>176231111</v>
      </c>
      <c r="J11" s="11">
        <v>176086251</v>
      </c>
      <c r="K11" s="14">
        <v>3933915</v>
      </c>
      <c r="L11" s="14">
        <v>10507</v>
      </c>
      <c r="M11" s="13">
        <f>+J11+K11+L11</f>
        <v>180030673</v>
      </c>
      <c r="N11" s="6"/>
      <c r="R11" s="4"/>
      <c r="T11" s="2"/>
    </row>
    <row r="12" spans="1:20" ht="12.75">
      <c r="A12" s="8" t="s">
        <v>9</v>
      </c>
      <c r="B12" s="9">
        <v>404057897</v>
      </c>
      <c r="C12" s="25">
        <v>0</v>
      </c>
      <c r="D12" s="10">
        <f t="shared" si="0"/>
        <v>404057897</v>
      </c>
      <c r="E12" s="11">
        <v>217578538</v>
      </c>
      <c r="F12" s="25">
        <v>0</v>
      </c>
      <c r="G12" s="11">
        <f t="shared" si="1"/>
        <v>217578538</v>
      </c>
      <c r="H12" s="25">
        <v>0</v>
      </c>
      <c r="I12" s="11">
        <f t="shared" si="2"/>
        <v>186479359</v>
      </c>
      <c r="J12" s="11">
        <v>186272931</v>
      </c>
      <c r="K12" s="14">
        <v>8018151</v>
      </c>
      <c r="L12" s="14">
        <v>96569408</v>
      </c>
      <c r="M12" s="13">
        <f>+J12+K12+L12</f>
        <v>290860490</v>
      </c>
      <c r="N12" s="6"/>
      <c r="R12" s="4"/>
      <c r="T12" s="2"/>
    </row>
    <row r="13" spans="1:20" ht="12.75">
      <c r="A13" s="8" t="s">
        <v>10</v>
      </c>
      <c r="B13" s="9">
        <v>512908575</v>
      </c>
      <c r="C13" s="25">
        <v>0</v>
      </c>
      <c r="D13" s="10">
        <f t="shared" si="0"/>
        <v>512908575</v>
      </c>
      <c r="E13" s="11">
        <v>333875385</v>
      </c>
      <c r="F13" s="25">
        <v>0</v>
      </c>
      <c r="G13" s="11">
        <f t="shared" si="1"/>
        <v>333875385</v>
      </c>
      <c r="H13" s="25">
        <v>0</v>
      </c>
      <c r="I13" s="11">
        <f t="shared" si="2"/>
        <v>179033190</v>
      </c>
      <c r="J13" s="11">
        <v>178771152</v>
      </c>
      <c r="K13" s="14">
        <v>2527570</v>
      </c>
      <c r="L13" s="14">
        <v>9661988</v>
      </c>
      <c r="M13" s="13">
        <f t="shared" si="3"/>
        <v>190960710</v>
      </c>
      <c r="N13" s="6"/>
      <c r="R13" s="4"/>
      <c r="T13" s="2"/>
    </row>
    <row r="14" spans="1:20" ht="12.75">
      <c r="A14" s="8" t="s">
        <v>11</v>
      </c>
      <c r="B14" s="9">
        <v>354957906</v>
      </c>
      <c r="C14" s="25">
        <v>0</v>
      </c>
      <c r="D14" s="10">
        <f t="shared" si="0"/>
        <v>354957906</v>
      </c>
      <c r="E14" s="11">
        <v>226911030</v>
      </c>
      <c r="F14" s="25">
        <v>0</v>
      </c>
      <c r="G14" s="11">
        <f t="shared" si="1"/>
        <v>226911030</v>
      </c>
      <c r="H14" s="25">
        <v>0</v>
      </c>
      <c r="I14" s="11">
        <f t="shared" si="2"/>
        <v>128046876</v>
      </c>
      <c r="J14" s="11">
        <v>127865533</v>
      </c>
      <c r="K14" s="14">
        <v>3177725</v>
      </c>
      <c r="L14" s="14">
        <v>171102</v>
      </c>
      <c r="M14" s="13">
        <f t="shared" si="3"/>
        <v>131214360</v>
      </c>
      <c r="N14" s="6"/>
      <c r="R14" s="4"/>
      <c r="T14" s="2"/>
    </row>
    <row r="15" spans="1:20" ht="12.75">
      <c r="A15" s="8" t="s">
        <v>12</v>
      </c>
      <c r="B15" s="9">
        <v>353220881</v>
      </c>
      <c r="C15" s="25">
        <v>0</v>
      </c>
      <c r="D15" s="10">
        <f t="shared" si="0"/>
        <v>353220881</v>
      </c>
      <c r="E15" s="11">
        <v>223816818</v>
      </c>
      <c r="F15" s="25">
        <v>0</v>
      </c>
      <c r="G15" s="11">
        <f t="shared" si="1"/>
        <v>223816818</v>
      </c>
      <c r="H15" s="25">
        <v>0</v>
      </c>
      <c r="I15" s="11">
        <f t="shared" si="2"/>
        <v>129404063</v>
      </c>
      <c r="J15" s="11">
        <v>129223607</v>
      </c>
      <c r="K15" s="14">
        <v>1833597</v>
      </c>
      <c r="L15" s="14">
        <v>22512</v>
      </c>
      <c r="M15" s="13">
        <f t="shared" si="3"/>
        <v>131079716</v>
      </c>
      <c r="N15" s="6"/>
      <c r="R15" s="4"/>
      <c r="T15" s="2"/>
    </row>
    <row r="16" spans="1:20" ht="12.75">
      <c r="A16" s="8" t="s">
        <v>13</v>
      </c>
      <c r="B16" s="9">
        <v>947280846</v>
      </c>
      <c r="C16" s="25">
        <v>0</v>
      </c>
      <c r="D16" s="10">
        <f t="shared" si="0"/>
        <v>947280846</v>
      </c>
      <c r="E16" s="11">
        <v>729839323</v>
      </c>
      <c r="F16" s="25">
        <v>0</v>
      </c>
      <c r="G16" s="11">
        <f t="shared" si="1"/>
        <v>729839323</v>
      </c>
      <c r="H16" s="25">
        <v>0</v>
      </c>
      <c r="I16" s="11">
        <f t="shared" si="2"/>
        <v>217441523</v>
      </c>
      <c r="J16" s="11">
        <v>216957570</v>
      </c>
      <c r="K16" s="14">
        <v>866323</v>
      </c>
      <c r="L16" s="14">
        <v>70748</v>
      </c>
      <c r="M16" s="13">
        <f t="shared" si="3"/>
        <v>217894641</v>
      </c>
      <c r="N16" s="6"/>
      <c r="R16" s="4"/>
      <c r="T16" s="2"/>
    </row>
    <row r="17" spans="1:20" ht="12.75">
      <c r="A17" s="8" t="s">
        <v>14</v>
      </c>
      <c r="B17" s="9">
        <v>837008384</v>
      </c>
      <c r="C17" s="25">
        <v>0</v>
      </c>
      <c r="D17" s="10">
        <f t="shared" si="0"/>
        <v>837008384</v>
      </c>
      <c r="E17" s="11">
        <v>650598646</v>
      </c>
      <c r="F17" s="25">
        <v>0</v>
      </c>
      <c r="G17" s="11">
        <f t="shared" si="1"/>
        <v>650598646</v>
      </c>
      <c r="H17" s="25">
        <v>0</v>
      </c>
      <c r="I17" s="11">
        <f t="shared" si="2"/>
        <v>186409738</v>
      </c>
      <c r="J17" s="11">
        <v>185982122</v>
      </c>
      <c r="K17" s="14">
        <v>2624140</v>
      </c>
      <c r="L17" s="14">
        <v>1181437</v>
      </c>
      <c r="M17" s="13">
        <f t="shared" si="3"/>
        <v>189787699</v>
      </c>
      <c r="N17" s="6"/>
      <c r="R17" s="4"/>
      <c r="T17" s="2"/>
    </row>
    <row r="18" spans="1:20" ht="12.75">
      <c r="A18" s="8" t="s">
        <v>15</v>
      </c>
      <c r="B18" s="25">
        <v>0</v>
      </c>
      <c r="C18" s="15">
        <v>2043201812</v>
      </c>
      <c r="D18" s="10">
        <f>+B18+C18</f>
        <v>2043201812</v>
      </c>
      <c r="E18" s="25">
        <v>0</v>
      </c>
      <c r="F18" s="11">
        <v>2269025838</v>
      </c>
      <c r="G18" s="11">
        <f>+E18+F18</f>
        <v>2269025838</v>
      </c>
      <c r="H18" s="12">
        <f>F18-C18</f>
        <v>225824026</v>
      </c>
      <c r="I18" s="25">
        <v>0</v>
      </c>
      <c r="J18" s="27">
        <v>0</v>
      </c>
      <c r="K18" s="25">
        <v>0</v>
      </c>
      <c r="L18" s="25">
        <v>0</v>
      </c>
      <c r="M18" s="26">
        <f t="shared" si="3"/>
        <v>0</v>
      </c>
      <c r="N18" s="6"/>
      <c r="R18" s="4"/>
      <c r="T18" s="2"/>
    </row>
    <row r="19" spans="1:20" ht="12.75">
      <c r="A19" s="8" t="s">
        <v>16</v>
      </c>
      <c r="B19" s="9">
        <v>990448911</v>
      </c>
      <c r="C19" s="25">
        <v>0</v>
      </c>
      <c r="D19" s="10">
        <f t="shared" si="0"/>
        <v>990448911</v>
      </c>
      <c r="E19" s="11">
        <v>870146974</v>
      </c>
      <c r="F19" s="25">
        <v>0</v>
      </c>
      <c r="G19" s="11">
        <f t="shared" si="1"/>
        <v>870146974</v>
      </c>
      <c r="H19" s="25">
        <v>0</v>
      </c>
      <c r="I19" s="14">
        <f>B19-E19</f>
        <v>120301937</v>
      </c>
      <c r="J19" s="11">
        <v>119795931</v>
      </c>
      <c r="K19" s="14">
        <v>1109554</v>
      </c>
      <c r="L19" s="14">
        <v>90047</v>
      </c>
      <c r="M19" s="13">
        <f t="shared" si="3"/>
        <v>120995532</v>
      </c>
      <c r="N19" s="6"/>
      <c r="R19" s="4"/>
      <c r="T19" s="2"/>
    </row>
    <row r="20" spans="1:20" ht="12.75">
      <c r="A20" s="8" t="s">
        <v>17</v>
      </c>
      <c r="B20" s="9">
        <v>459779500</v>
      </c>
      <c r="C20" s="25">
        <v>0</v>
      </c>
      <c r="D20" s="10">
        <f t="shared" si="0"/>
        <v>459779500</v>
      </c>
      <c r="E20" s="11">
        <v>219153286</v>
      </c>
      <c r="F20" s="25">
        <v>0</v>
      </c>
      <c r="G20" s="11">
        <f t="shared" si="1"/>
        <v>219153286</v>
      </c>
      <c r="H20" s="25">
        <v>0</v>
      </c>
      <c r="I20" s="14">
        <f aca="true" t="shared" si="4" ref="I20:I52">B20-E20</f>
        <v>240626214</v>
      </c>
      <c r="J20" s="11">
        <v>240391319</v>
      </c>
      <c r="K20" s="14">
        <v>4311667</v>
      </c>
      <c r="L20" s="14">
        <v>68238</v>
      </c>
      <c r="M20" s="13">
        <f t="shared" si="3"/>
        <v>244771224</v>
      </c>
      <c r="N20" s="6"/>
      <c r="R20" s="4"/>
      <c r="T20" s="2"/>
    </row>
    <row r="21" spans="1:20" ht="12.75">
      <c r="A21" s="8" t="s">
        <v>18</v>
      </c>
      <c r="B21" s="9">
        <v>252352604</v>
      </c>
      <c r="C21" s="25">
        <v>0</v>
      </c>
      <c r="D21" s="10">
        <f t="shared" si="0"/>
        <v>252352604</v>
      </c>
      <c r="E21" s="11">
        <v>121798706</v>
      </c>
      <c r="F21" s="25">
        <v>0</v>
      </c>
      <c r="G21" s="11">
        <f t="shared" si="1"/>
        <v>121798706</v>
      </c>
      <c r="H21" s="25">
        <v>0</v>
      </c>
      <c r="I21" s="14">
        <f t="shared" si="4"/>
        <v>130553898</v>
      </c>
      <c r="J21" s="11">
        <v>130424975</v>
      </c>
      <c r="K21" s="14">
        <v>3442270</v>
      </c>
      <c r="L21" s="14">
        <v>10374</v>
      </c>
      <c r="M21" s="13">
        <f t="shared" si="3"/>
        <v>133877619</v>
      </c>
      <c r="N21" s="6"/>
      <c r="R21" s="4"/>
      <c r="T21" s="2"/>
    </row>
    <row r="22" spans="1:20" ht="12.75">
      <c r="A22" s="8" t="s">
        <v>19</v>
      </c>
      <c r="B22" s="9">
        <v>255788822</v>
      </c>
      <c r="C22" s="25">
        <v>0</v>
      </c>
      <c r="D22" s="10">
        <f t="shared" si="0"/>
        <v>255788822</v>
      </c>
      <c r="E22" s="11">
        <v>133194495</v>
      </c>
      <c r="F22" s="25">
        <v>0</v>
      </c>
      <c r="G22" s="11">
        <f t="shared" si="1"/>
        <v>133194495</v>
      </c>
      <c r="H22" s="25">
        <v>0</v>
      </c>
      <c r="I22" s="14">
        <f t="shared" si="4"/>
        <v>122594327</v>
      </c>
      <c r="J22" s="11">
        <v>122463648</v>
      </c>
      <c r="K22" s="14">
        <v>3469341</v>
      </c>
      <c r="L22" s="14">
        <v>11262</v>
      </c>
      <c r="M22" s="13">
        <f t="shared" si="3"/>
        <v>125944251</v>
      </c>
      <c r="N22" s="6"/>
      <c r="R22" s="4"/>
      <c r="T22" s="2"/>
    </row>
    <row r="23" spans="1:20" ht="12.75">
      <c r="A23" s="8" t="s">
        <v>20</v>
      </c>
      <c r="B23" s="9">
        <v>219357144</v>
      </c>
      <c r="C23" s="25">
        <v>0</v>
      </c>
      <c r="D23" s="10">
        <f t="shared" si="0"/>
        <v>219357144</v>
      </c>
      <c r="E23" s="11">
        <v>93005491</v>
      </c>
      <c r="F23" s="25">
        <v>0</v>
      </c>
      <c r="G23" s="11">
        <f t="shared" si="1"/>
        <v>93005491</v>
      </c>
      <c r="H23" s="25">
        <v>0</v>
      </c>
      <c r="I23" s="14">
        <f t="shared" si="4"/>
        <v>126351653</v>
      </c>
      <c r="J23" s="11">
        <v>126239587</v>
      </c>
      <c r="K23" s="14">
        <v>3402368</v>
      </c>
      <c r="L23" s="14">
        <v>7608</v>
      </c>
      <c r="M23" s="13">
        <f t="shared" si="3"/>
        <v>129649563</v>
      </c>
      <c r="N23" s="6"/>
      <c r="R23" s="4"/>
      <c r="T23" s="2"/>
    </row>
    <row r="24" spans="1:20" ht="12.75">
      <c r="A24" s="8" t="s">
        <v>21</v>
      </c>
      <c r="B24" s="9">
        <v>227038977</v>
      </c>
      <c r="C24" s="25">
        <v>0</v>
      </c>
      <c r="D24" s="10">
        <f t="shared" si="0"/>
        <v>227038977</v>
      </c>
      <c r="E24" s="11">
        <v>90688285</v>
      </c>
      <c r="F24" s="25">
        <v>0</v>
      </c>
      <c r="G24" s="11">
        <f t="shared" si="1"/>
        <v>90688285</v>
      </c>
      <c r="H24" s="25">
        <v>0</v>
      </c>
      <c r="I24" s="14">
        <f t="shared" si="4"/>
        <v>136350692</v>
      </c>
      <c r="J24" s="11">
        <v>136234701</v>
      </c>
      <c r="K24" s="14">
        <v>1802736</v>
      </c>
      <c r="L24" s="25">
        <v>8196</v>
      </c>
      <c r="M24" s="13">
        <f t="shared" si="3"/>
        <v>138045633</v>
      </c>
      <c r="N24" s="6"/>
      <c r="R24" s="4"/>
      <c r="T24" s="2"/>
    </row>
    <row r="25" spans="1:20" ht="12.75">
      <c r="A25" s="8" t="s">
        <v>22</v>
      </c>
      <c r="B25" s="9">
        <v>423620183</v>
      </c>
      <c r="C25" s="25">
        <v>0</v>
      </c>
      <c r="D25" s="10">
        <f t="shared" si="0"/>
        <v>423620183</v>
      </c>
      <c r="E25" s="11">
        <v>223770836</v>
      </c>
      <c r="F25" s="25">
        <v>0</v>
      </c>
      <c r="G25" s="11">
        <f t="shared" si="1"/>
        <v>223770836</v>
      </c>
      <c r="H25" s="25">
        <v>0</v>
      </c>
      <c r="I25" s="14">
        <f t="shared" si="4"/>
        <v>199849347</v>
      </c>
      <c r="J25" s="11">
        <v>199632925</v>
      </c>
      <c r="K25" s="14">
        <v>7029372</v>
      </c>
      <c r="L25" s="14">
        <v>133779</v>
      </c>
      <c r="M25" s="13">
        <f t="shared" si="3"/>
        <v>206796076</v>
      </c>
      <c r="N25" s="6"/>
      <c r="R25" s="4"/>
      <c r="T25" s="2"/>
    </row>
    <row r="26" spans="1:20" ht="12.75">
      <c r="A26" s="8" t="s">
        <v>23</v>
      </c>
      <c r="B26" s="9">
        <v>395875892</v>
      </c>
      <c r="C26" s="25">
        <v>0</v>
      </c>
      <c r="D26" s="10">
        <f t="shared" si="0"/>
        <v>395875892</v>
      </c>
      <c r="E26" s="11">
        <v>220935446</v>
      </c>
      <c r="F26" s="25">
        <v>0</v>
      </c>
      <c r="G26" s="11">
        <f t="shared" si="1"/>
        <v>220935446</v>
      </c>
      <c r="H26" s="25">
        <v>0</v>
      </c>
      <c r="I26" s="14">
        <f t="shared" si="4"/>
        <v>174940446</v>
      </c>
      <c r="J26" s="11">
        <v>174738199</v>
      </c>
      <c r="K26" s="14">
        <v>3124434</v>
      </c>
      <c r="L26" s="14">
        <v>19668</v>
      </c>
      <c r="M26" s="13">
        <f t="shared" si="3"/>
        <v>177882301</v>
      </c>
      <c r="N26" s="6"/>
      <c r="R26" s="4"/>
      <c r="T26" s="2"/>
    </row>
    <row r="27" spans="1:20" ht="12.75">
      <c r="A27" s="8" t="s">
        <v>24</v>
      </c>
      <c r="B27" s="9">
        <v>552004686</v>
      </c>
      <c r="C27" s="25">
        <v>0</v>
      </c>
      <c r="D27" s="10">
        <f t="shared" si="0"/>
        <v>552004686</v>
      </c>
      <c r="E27" s="11">
        <v>396463837</v>
      </c>
      <c r="F27" s="25">
        <v>0</v>
      </c>
      <c r="G27" s="11">
        <f t="shared" si="1"/>
        <v>396463837</v>
      </c>
      <c r="H27" s="25">
        <v>0</v>
      </c>
      <c r="I27" s="14">
        <f t="shared" si="4"/>
        <v>155540849</v>
      </c>
      <c r="J27" s="11">
        <v>155258838</v>
      </c>
      <c r="K27" s="14">
        <v>1648303</v>
      </c>
      <c r="L27" s="14">
        <v>35951</v>
      </c>
      <c r="M27" s="13">
        <f t="shared" si="3"/>
        <v>156943092</v>
      </c>
      <c r="N27" s="6"/>
      <c r="R27" s="4"/>
      <c r="T27" s="2"/>
    </row>
    <row r="28" spans="1:20" ht="12.75">
      <c r="A28" s="8" t="s">
        <v>25</v>
      </c>
      <c r="B28" s="9">
        <v>1030996017</v>
      </c>
      <c r="C28" s="25">
        <v>0</v>
      </c>
      <c r="D28" s="10">
        <f t="shared" si="0"/>
        <v>1030996017</v>
      </c>
      <c r="E28" s="11">
        <v>933482981</v>
      </c>
      <c r="F28" s="25">
        <v>0</v>
      </c>
      <c r="G28" s="11">
        <f t="shared" si="1"/>
        <v>933482981</v>
      </c>
      <c r="H28" s="25">
        <v>0</v>
      </c>
      <c r="I28" s="14">
        <f t="shared" si="4"/>
        <v>97513036</v>
      </c>
      <c r="J28" s="11">
        <v>96986315</v>
      </c>
      <c r="K28" s="14">
        <v>652386</v>
      </c>
      <c r="L28" s="14">
        <v>72395</v>
      </c>
      <c r="M28" s="13">
        <f t="shared" si="3"/>
        <v>97711096</v>
      </c>
      <c r="N28" s="6"/>
      <c r="R28" s="4"/>
      <c r="T28" s="2"/>
    </row>
    <row r="29" spans="1:20" ht="12.75">
      <c r="A29" s="8" t="s">
        <v>26</v>
      </c>
      <c r="B29" s="9">
        <v>353857307</v>
      </c>
      <c r="C29" s="25">
        <v>0</v>
      </c>
      <c r="D29" s="10">
        <f t="shared" si="0"/>
        <v>353857307</v>
      </c>
      <c r="E29" s="11">
        <v>212244023</v>
      </c>
      <c r="F29" s="25">
        <v>0</v>
      </c>
      <c r="G29" s="11">
        <f t="shared" si="1"/>
        <v>212244023</v>
      </c>
      <c r="H29" s="25">
        <v>0</v>
      </c>
      <c r="I29" s="14">
        <f t="shared" si="4"/>
        <v>141613284</v>
      </c>
      <c r="J29" s="11">
        <v>141432503</v>
      </c>
      <c r="K29" s="14">
        <v>1632211</v>
      </c>
      <c r="L29" s="14">
        <v>17648</v>
      </c>
      <c r="M29" s="13">
        <f t="shared" si="3"/>
        <v>143082362</v>
      </c>
      <c r="N29" s="6"/>
      <c r="R29" s="4"/>
      <c r="T29" s="2"/>
    </row>
    <row r="30" spans="1:20" ht="12.75">
      <c r="A30" s="8" t="s">
        <v>27</v>
      </c>
      <c r="B30" s="9">
        <v>276346291</v>
      </c>
      <c r="C30" s="25">
        <v>0</v>
      </c>
      <c r="D30" s="10">
        <f t="shared" si="0"/>
        <v>276346291</v>
      </c>
      <c r="E30" s="11">
        <v>159067002</v>
      </c>
      <c r="F30" s="25">
        <v>0</v>
      </c>
      <c r="G30" s="11">
        <f t="shared" si="1"/>
        <v>159067002</v>
      </c>
      <c r="H30" s="25">
        <v>0</v>
      </c>
      <c r="I30" s="14">
        <f t="shared" si="4"/>
        <v>117279289</v>
      </c>
      <c r="J30" s="11">
        <v>117138108</v>
      </c>
      <c r="K30" s="14">
        <v>1659558</v>
      </c>
      <c r="L30" s="14">
        <v>13685</v>
      </c>
      <c r="M30" s="13">
        <f t="shared" si="3"/>
        <v>118811351</v>
      </c>
      <c r="N30" s="6"/>
      <c r="R30" s="4"/>
      <c r="T30" s="2"/>
    </row>
    <row r="31" spans="1:20" ht="12.75">
      <c r="A31" s="8" t="s">
        <v>28</v>
      </c>
      <c r="B31" s="9">
        <v>412451692</v>
      </c>
      <c r="C31" s="25">
        <v>0</v>
      </c>
      <c r="D31" s="10">
        <f t="shared" si="0"/>
        <v>412451692</v>
      </c>
      <c r="E31" s="11">
        <v>246493825</v>
      </c>
      <c r="F31" s="25">
        <v>0</v>
      </c>
      <c r="G31" s="11">
        <f t="shared" si="1"/>
        <v>246493825</v>
      </c>
      <c r="H31" s="25">
        <v>0</v>
      </c>
      <c r="I31" s="14">
        <f t="shared" si="4"/>
        <v>165957867</v>
      </c>
      <c r="J31" s="11">
        <v>165747151</v>
      </c>
      <c r="K31" s="14">
        <v>2652670</v>
      </c>
      <c r="L31" s="14">
        <v>25232</v>
      </c>
      <c r="M31" s="13">
        <f t="shared" si="3"/>
        <v>168425053</v>
      </c>
      <c r="N31" s="6"/>
      <c r="R31" s="4"/>
      <c r="T31" s="2"/>
    </row>
    <row r="32" spans="1:20" ht="12.75">
      <c r="A32" s="8" t="s">
        <v>29</v>
      </c>
      <c r="B32" s="9">
        <v>1211574235</v>
      </c>
      <c r="C32" s="25">
        <v>0</v>
      </c>
      <c r="D32" s="10">
        <f t="shared" si="0"/>
        <v>1211574235</v>
      </c>
      <c r="E32" s="11">
        <v>952736930</v>
      </c>
      <c r="F32" s="25">
        <v>0</v>
      </c>
      <c r="G32" s="11">
        <f t="shared" si="1"/>
        <v>952736930</v>
      </c>
      <c r="H32" s="25">
        <v>0</v>
      </c>
      <c r="I32" s="14">
        <f t="shared" si="4"/>
        <v>258837305</v>
      </c>
      <c r="J32" s="11">
        <v>258218329</v>
      </c>
      <c r="K32" s="14">
        <v>1078554</v>
      </c>
      <c r="L32" s="14">
        <v>85307</v>
      </c>
      <c r="M32" s="13">
        <f t="shared" si="3"/>
        <v>259382190</v>
      </c>
      <c r="N32" s="6"/>
      <c r="R32" s="4"/>
      <c r="T32" s="2"/>
    </row>
    <row r="33" spans="1:20" ht="12.75">
      <c r="A33" s="8" t="s">
        <v>30</v>
      </c>
      <c r="B33" s="9">
        <v>853063321</v>
      </c>
      <c r="C33" s="25">
        <v>0</v>
      </c>
      <c r="D33" s="10">
        <f t="shared" si="0"/>
        <v>853063321</v>
      </c>
      <c r="E33" s="11">
        <v>553614991</v>
      </c>
      <c r="F33" s="25">
        <v>0</v>
      </c>
      <c r="G33" s="11">
        <f t="shared" si="1"/>
        <v>553614991</v>
      </c>
      <c r="H33" s="25">
        <v>0</v>
      </c>
      <c r="I33" s="14">
        <f t="shared" si="4"/>
        <v>299448330</v>
      </c>
      <c r="J33" s="11">
        <v>299012512</v>
      </c>
      <c r="K33" s="14">
        <v>3559163</v>
      </c>
      <c r="L33" s="14">
        <v>53429</v>
      </c>
      <c r="M33" s="13">
        <f t="shared" si="3"/>
        <v>302625104</v>
      </c>
      <c r="N33" s="6"/>
      <c r="R33" s="4"/>
      <c r="T33" s="2"/>
    </row>
    <row r="34" spans="1:20" ht="12.75">
      <c r="A34" s="8" t="s">
        <v>31</v>
      </c>
      <c r="B34" s="9">
        <v>281208895</v>
      </c>
      <c r="C34" s="25">
        <v>0</v>
      </c>
      <c r="D34" s="10">
        <f t="shared" si="0"/>
        <v>281208895</v>
      </c>
      <c r="E34" s="11">
        <v>123640739</v>
      </c>
      <c r="F34" s="25">
        <v>0</v>
      </c>
      <c r="G34" s="11">
        <f t="shared" si="1"/>
        <v>123640739</v>
      </c>
      <c r="H34" s="25">
        <v>0</v>
      </c>
      <c r="I34" s="14">
        <f t="shared" si="4"/>
        <v>157568156</v>
      </c>
      <c r="J34" s="11">
        <v>157424490</v>
      </c>
      <c r="K34" s="14">
        <v>2156494</v>
      </c>
      <c r="L34" s="14">
        <v>13161</v>
      </c>
      <c r="M34" s="13">
        <f t="shared" si="3"/>
        <v>159594145</v>
      </c>
      <c r="N34" s="6"/>
      <c r="R34" s="4"/>
      <c r="T34" s="2"/>
    </row>
    <row r="35" spans="1:20" ht="12.75">
      <c r="A35" s="8" t="s">
        <v>32</v>
      </c>
      <c r="B35" s="9">
        <v>262763091</v>
      </c>
      <c r="C35" s="25">
        <v>0</v>
      </c>
      <c r="D35" s="10">
        <f t="shared" si="0"/>
        <v>262763091</v>
      </c>
      <c r="E35" s="11">
        <v>89598872</v>
      </c>
      <c r="F35" s="25">
        <v>0</v>
      </c>
      <c r="G35" s="11">
        <f t="shared" si="1"/>
        <v>89598872</v>
      </c>
      <c r="H35" s="25">
        <v>0</v>
      </c>
      <c r="I35" s="14">
        <f t="shared" si="4"/>
        <v>173164219</v>
      </c>
      <c r="J35" s="11">
        <v>173029977</v>
      </c>
      <c r="K35" s="14">
        <v>2113396</v>
      </c>
      <c r="L35" s="14">
        <v>9300</v>
      </c>
      <c r="M35" s="13">
        <f t="shared" si="3"/>
        <v>175152673</v>
      </c>
      <c r="N35" s="6"/>
      <c r="R35" s="4"/>
      <c r="T35" s="2"/>
    </row>
    <row r="36" spans="1:20" ht="12.75">
      <c r="A36" s="8" t="s">
        <v>33</v>
      </c>
      <c r="B36" s="9">
        <v>190765089</v>
      </c>
      <c r="C36" s="25">
        <v>0</v>
      </c>
      <c r="D36" s="10">
        <f t="shared" si="0"/>
        <v>190765089</v>
      </c>
      <c r="E36" s="11">
        <v>54909826</v>
      </c>
      <c r="F36" s="25">
        <v>0</v>
      </c>
      <c r="G36" s="11">
        <f t="shared" si="1"/>
        <v>54909826</v>
      </c>
      <c r="H36" s="25">
        <v>0</v>
      </c>
      <c r="I36" s="14">
        <f t="shared" si="4"/>
        <v>135855263</v>
      </c>
      <c r="J36" s="11">
        <v>135757804</v>
      </c>
      <c r="K36" s="14">
        <v>3118245</v>
      </c>
      <c r="L36" s="25">
        <v>5554</v>
      </c>
      <c r="M36" s="13">
        <f t="shared" si="3"/>
        <v>138881603</v>
      </c>
      <c r="N36" s="6"/>
      <c r="R36" s="4"/>
      <c r="T36" s="2"/>
    </row>
    <row r="37" spans="1:20" ht="12.75">
      <c r="A37" s="8" t="s">
        <v>34</v>
      </c>
      <c r="B37" s="9">
        <v>250541155</v>
      </c>
      <c r="C37" s="25">
        <v>0</v>
      </c>
      <c r="D37" s="10">
        <f t="shared" si="0"/>
        <v>250541155</v>
      </c>
      <c r="E37" s="10">
        <v>67150052</v>
      </c>
      <c r="F37" s="25">
        <v>0</v>
      </c>
      <c r="G37" s="11">
        <f t="shared" si="1"/>
        <v>67150052</v>
      </c>
      <c r="H37" s="25">
        <v>0</v>
      </c>
      <c r="I37" s="14">
        <f t="shared" si="4"/>
        <v>183391103</v>
      </c>
      <c r="J37" s="11">
        <v>183263105</v>
      </c>
      <c r="K37" s="14">
        <v>3077538</v>
      </c>
      <c r="L37" s="14">
        <v>6745</v>
      </c>
      <c r="M37" s="13">
        <f t="shared" si="3"/>
        <v>186347388</v>
      </c>
      <c r="N37" s="6"/>
      <c r="R37" s="4"/>
      <c r="T37" s="2"/>
    </row>
    <row r="38" spans="1:20" ht="12.75">
      <c r="A38" s="8" t="s">
        <v>35</v>
      </c>
      <c r="B38" s="9">
        <v>346249953</v>
      </c>
      <c r="C38" s="25">
        <v>0</v>
      </c>
      <c r="D38" s="10">
        <f t="shared" si="0"/>
        <v>346249953</v>
      </c>
      <c r="E38" s="10">
        <v>186413198</v>
      </c>
      <c r="F38" s="25">
        <v>0</v>
      </c>
      <c r="G38" s="11">
        <f t="shared" si="1"/>
        <v>186413198</v>
      </c>
      <c r="H38" s="25">
        <v>0</v>
      </c>
      <c r="I38" s="14">
        <f t="shared" si="4"/>
        <v>159836755</v>
      </c>
      <c r="J38" s="11">
        <v>159659861</v>
      </c>
      <c r="K38" s="14">
        <v>2861823</v>
      </c>
      <c r="L38" s="14">
        <v>18650</v>
      </c>
      <c r="M38" s="13">
        <f t="shared" si="3"/>
        <v>162540334</v>
      </c>
      <c r="N38" s="6"/>
      <c r="R38" s="4"/>
      <c r="T38" s="2"/>
    </row>
    <row r="39" spans="1:20" ht="12.75">
      <c r="A39" s="8" t="s">
        <v>36</v>
      </c>
      <c r="B39" s="9">
        <v>453276175</v>
      </c>
      <c r="C39" s="25">
        <v>0</v>
      </c>
      <c r="D39" s="10">
        <f t="shared" si="0"/>
        <v>453276175</v>
      </c>
      <c r="E39" s="10">
        <v>279343031</v>
      </c>
      <c r="F39" s="25">
        <v>0</v>
      </c>
      <c r="G39" s="11">
        <f t="shared" si="1"/>
        <v>279343031</v>
      </c>
      <c r="H39" s="25">
        <v>0</v>
      </c>
      <c r="I39" s="14">
        <f t="shared" si="4"/>
        <v>173933144</v>
      </c>
      <c r="J39" s="11">
        <v>173701572</v>
      </c>
      <c r="K39" s="14">
        <v>3684591</v>
      </c>
      <c r="L39" s="14">
        <v>27445</v>
      </c>
      <c r="M39" s="13">
        <f t="shared" si="3"/>
        <v>177413608</v>
      </c>
      <c r="N39" s="6"/>
      <c r="R39" s="4"/>
      <c r="T39" s="2"/>
    </row>
    <row r="40" spans="1:20" ht="12.75">
      <c r="A40" s="8" t="s">
        <v>37</v>
      </c>
      <c r="B40" s="9">
        <v>315838236</v>
      </c>
      <c r="C40" s="25">
        <v>0</v>
      </c>
      <c r="D40" s="10">
        <f t="shared" si="0"/>
        <v>315838236</v>
      </c>
      <c r="E40" s="10">
        <v>143111948</v>
      </c>
      <c r="F40" s="25">
        <v>0</v>
      </c>
      <c r="G40" s="11">
        <f t="shared" si="1"/>
        <v>143111948</v>
      </c>
      <c r="H40" s="25">
        <v>0</v>
      </c>
      <c r="I40" s="14">
        <f t="shared" si="4"/>
        <v>172726288</v>
      </c>
      <c r="J40" s="11">
        <v>172564931</v>
      </c>
      <c r="K40" s="14">
        <v>3128165</v>
      </c>
      <c r="L40" s="14">
        <v>13555</v>
      </c>
      <c r="M40" s="13">
        <f t="shared" si="3"/>
        <v>175706651</v>
      </c>
      <c r="N40" s="6"/>
      <c r="R40" s="4"/>
      <c r="T40" s="2"/>
    </row>
    <row r="41" spans="1:20" ht="12.75">
      <c r="A41" s="8" t="s">
        <v>38</v>
      </c>
      <c r="B41" s="9">
        <v>224230481</v>
      </c>
      <c r="C41" s="25">
        <v>0</v>
      </c>
      <c r="D41" s="10">
        <f t="shared" si="0"/>
        <v>224230481</v>
      </c>
      <c r="E41" s="10">
        <v>72828878</v>
      </c>
      <c r="F41" s="25">
        <v>0</v>
      </c>
      <c r="G41" s="11">
        <f t="shared" si="1"/>
        <v>72828878</v>
      </c>
      <c r="H41" s="25">
        <v>0</v>
      </c>
      <c r="I41" s="14">
        <f t="shared" si="4"/>
        <v>151401603</v>
      </c>
      <c r="J41" s="11">
        <v>151287047</v>
      </c>
      <c r="K41" s="14">
        <v>2544968</v>
      </c>
      <c r="L41" s="14">
        <v>7284</v>
      </c>
      <c r="M41" s="13">
        <f t="shared" si="3"/>
        <v>153839299</v>
      </c>
      <c r="N41" s="6"/>
      <c r="R41" s="4"/>
      <c r="T41" s="2"/>
    </row>
    <row r="42" spans="1:20" ht="12.75">
      <c r="A42" s="8" t="s">
        <v>39</v>
      </c>
      <c r="B42" s="9">
        <v>219556604</v>
      </c>
      <c r="C42" s="25">
        <v>0</v>
      </c>
      <c r="D42" s="10">
        <f t="shared" si="0"/>
        <v>219556604</v>
      </c>
      <c r="E42" s="10">
        <v>105735030</v>
      </c>
      <c r="F42" s="25">
        <v>0</v>
      </c>
      <c r="G42" s="11">
        <f t="shared" si="1"/>
        <v>105735030</v>
      </c>
      <c r="H42" s="25">
        <v>0</v>
      </c>
      <c r="I42" s="14">
        <f t="shared" si="4"/>
        <v>113821574</v>
      </c>
      <c r="J42" s="11">
        <v>113709406</v>
      </c>
      <c r="K42" s="14">
        <v>2431401</v>
      </c>
      <c r="L42" s="14">
        <v>9415</v>
      </c>
      <c r="M42" s="13">
        <f t="shared" si="3"/>
        <v>116150222</v>
      </c>
      <c r="N42" s="6"/>
      <c r="R42" s="4"/>
      <c r="T42" s="2"/>
    </row>
    <row r="43" spans="1:20" ht="12.75">
      <c r="A43" s="8" t="s">
        <v>40</v>
      </c>
      <c r="B43" s="9">
        <v>303232256</v>
      </c>
      <c r="C43" s="25">
        <v>0</v>
      </c>
      <c r="D43" s="10">
        <f t="shared" si="0"/>
        <v>303232256</v>
      </c>
      <c r="E43" s="10">
        <v>135850308</v>
      </c>
      <c r="F43" s="25">
        <v>0</v>
      </c>
      <c r="G43" s="11">
        <f t="shared" si="1"/>
        <v>135850308</v>
      </c>
      <c r="H43" s="25">
        <v>0</v>
      </c>
      <c r="I43" s="14">
        <f t="shared" si="4"/>
        <v>167381948</v>
      </c>
      <c r="J43" s="11">
        <v>167227031</v>
      </c>
      <c r="K43" s="14">
        <v>3160185</v>
      </c>
      <c r="L43" s="14">
        <v>13351</v>
      </c>
      <c r="M43" s="13">
        <f t="shared" si="3"/>
        <v>170400567</v>
      </c>
      <c r="N43" s="6"/>
      <c r="R43" s="4"/>
      <c r="T43" s="2"/>
    </row>
    <row r="44" spans="1:20" ht="12.75">
      <c r="A44" s="8" t="s">
        <v>41</v>
      </c>
      <c r="B44" s="9">
        <v>239686190</v>
      </c>
      <c r="C44" s="25">
        <v>0</v>
      </c>
      <c r="D44" s="10">
        <f t="shared" si="0"/>
        <v>239686190</v>
      </c>
      <c r="E44" s="10">
        <v>65820943</v>
      </c>
      <c r="F44" s="25">
        <v>0</v>
      </c>
      <c r="G44" s="11">
        <f t="shared" si="1"/>
        <v>65820943</v>
      </c>
      <c r="H44" s="25">
        <v>0</v>
      </c>
      <c r="I44" s="14">
        <f t="shared" si="4"/>
        <v>173865247</v>
      </c>
      <c r="J44" s="11">
        <v>173742795</v>
      </c>
      <c r="K44" s="14">
        <v>3059466</v>
      </c>
      <c r="L44" s="14">
        <v>7015</v>
      </c>
      <c r="M44" s="13">
        <f t="shared" si="3"/>
        <v>176809276</v>
      </c>
      <c r="N44" s="6"/>
      <c r="R44" s="4"/>
      <c r="T44" s="2"/>
    </row>
    <row r="45" spans="1:20" ht="12.75">
      <c r="A45" s="8" t="s">
        <v>42</v>
      </c>
      <c r="B45" s="9">
        <v>748374578</v>
      </c>
      <c r="C45" s="25">
        <v>0</v>
      </c>
      <c r="D45" s="10">
        <f t="shared" si="0"/>
        <v>748374578</v>
      </c>
      <c r="E45" s="10">
        <v>489666964</v>
      </c>
      <c r="F45" s="25">
        <v>0</v>
      </c>
      <c r="G45" s="11">
        <f t="shared" si="1"/>
        <v>489666964</v>
      </c>
      <c r="H45" s="25">
        <v>0</v>
      </c>
      <c r="I45" s="14">
        <f t="shared" si="4"/>
        <v>258707614</v>
      </c>
      <c r="J45" s="11">
        <v>258325280</v>
      </c>
      <c r="K45" s="14">
        <v>4569667</v>
      </c>
      <c r="L45" s="14">
        <v>49212</v>
      </c>
      <c r="M45" s="13">
        <f t="shared" si="3"/>
        <v>262944159</v>
      </c>
      <c r="N45" s="6"/>
      <c r="R45" s="4"/>
      <c r="T45" s="2"/>
    </row>
    <row r="46" spans="1:20" ht="12.75">
      <c r="A46" s="8" t="s">
        <v>43</v>
      </c>
      <c r="B46" s="9">
        <v>228526874</v>
      </c>
      <c r="C46" s="25">
        <v>0</v>
      </c>
      <c r="D46" s="10">
        <f t="shared" si="0"/>
        <v>228526874</v>
      </c>
      <c r="E46" s="10">
        <v>82178778</v>
      </c>
      <c r="F46" s="25">
        <v>0</v>
      </c>
      <c r="G46" s="11">
        <f t="shared" si="1"/>
        <v>82178778</v>
      </c>
      <c r="H46" s="25">
        <v>0</v>
      </c>
      <c r="I46" s="14">
        <f t="shared" si="4"/>
        <v>146348096</v>
      </c>
      <c r="J46" s="11">
        <v>146231345</v>
      </c>
      <c r="K46" s="14">
        <v>2462637</v>
      </c>
      <c r="L46" s="14">
        <v>8070</v>
      </c>
      <c r="M46" s="13">
        <f t="shared" si="3"/>
        <v>148702052</v>
      </c>
      <c r="N46" s="6"/>
      <c r="R46" s="4"/>
      <c r="T46" s="2"/>
    </row>
    <row r="47" spans="1:20" ht="12.75">
      <c r="A47" s="8" t="s">
        <v>44</v>
      </c>
      <c r="B47" s="9">
        <v>340907159</v>
      </c>
      <c r="C47" s="25">
        <v>0</v>
      </c>
      <c r="D47" s="10">
        <f t="shared" si="0"/>
        <v>340907159</v>
      </c>
      <c r="E47" s="10">
        <v>119368130</v>
      </c>
      <c r="F47" s="25">
        <v>0</v>
      </c>
      <c r="G47" s="11">
        <f t="shared" si="1"/>
        <v>119368130</v>
      </c>
      <c r="H47" s="25">
        <v>0</v>
      </c>
      <c r="I47" s="14">
        <f t="shared" si="4"/>
        <v>221539029</v>
      </c>
      <c r="J47" s="11">
        <v>221364864</v>
      </c>
      <c r="K47" s="14">
        <v>3532998</v>
      </c>
      <c r="L47" s="14">
        <v>13276</v>
      </c>
      <c r="M47" s="13">
        <f t="shared" si="3"/>
        <v>224911138</v>
      </c>
      <c r="N47" s="6"/>
      <c r="R47" s="4"/>
      <c r="T47" s="2"/>
    </row>
    <row r="48" spans="1:20" ht="12.75">
      <c r="A48" s="8" t="s">
        <v>45</v>
      </c>
      <c r="B48" s="9">
        <v>362968184</v>
      </c>
      <c r="C48" s="25">
        <v>0</v>
      </c>
      <c r="D48" s="10">
        <f t="shared" si="0"/>
        <v>362968184</v>
      </c>
      <c r="E48" s="10">
        <v>153497900</v>
      </c>
      <c r="F48" s="25">
        <v>0</v>
      </c>
      <c r="G48" s="11">
        <f t="shared" si="1"/>
        <v>153497900</v>
      </c>
      <c r="H48" s="25">
        <v>0</v>
      </c>
      <c r="I48" s="14">
        <f t="shared" si="4"/>
        <v>209470284</v>
      </c>
      <c r="J48" s="11">
        <v>209284849</v>
      </c>
      <c r="K48" s="14">
        <v>10975154</v>
      </c>
      <c r="L48" s="14">
        <v>17215</v>
      </c>
      <c r="M48" s="13">
        <f t="shared" si="3"/>
        <v>220277218</v>
      </c>
      <c r="N48" s="6"/>
      <c r="R48" s="4"/>
      <c r="T48" s="2"/>
    </row>
    <row r="49" spans="1:20" ht="12.75">
      <c r="A49" s="8" t="s">
        <v>46</v>
      </c>
      <c r="B49" s="9">
        <v>283002566</v>
      </c>
      <c r="C49" s="25">
        <v>0</v>
      </c>
      <c r="D49" s="10">
        <f t="shared" si="0"/>
        <v>283002566</v>
      </c>
      <c r="E49" s="10">
        <v>111167205</v>
      </c>
      <c r="F49" s="25">
        <v>0</v>
      </c>
      <c r="G49" s="11">
        <f t="shared" si="1"/>
        <v>111167205</v>
      </c>
      <c r="H49" s="25">
        <v>0</v>
      </c>
      <c r="I49" s="14">
        <f t="shared" si="4"/>
        <v>171835361</v>
      </c>
      <c r="J49" s="11">
        <v>171690779</v>
      </c>
      <c r="K49" s="14">
        <v>3539452</v>
      </c>
      <c r="L49" s="14">
        <v>11454</v>
      </c>
      <c r="M49" s="13">
        <f t="shared" si="3"/>
        <v>175241685</v>
      </c>
      <c r="N49" s="6"/>
      <c r="R49" s="4"/>
      <c r="T49" s="2"/>
    </row>
    <row r="50" spans="1:20" ht="12.75">
      <c r="A50" s="8" t="s">
        <v>47</v>
      </c>
      <c r="B50" s="9">
        <v>286489177</v>
      </c>
      <c r="C50" s="25">
        <v>0</v>
      </c>
      <c r="D50" s="10">
        <f t="shared" si="0"/>
        <v>286489177</v>
      </c>
      <c r="E50" s="10">
        <v>102359121</v>
      </c>
      <c r="F50" s="25">
        <v>0</v>
      </c>
      <c r="G50" s="11">
        <f t="shared" si="1"/>
        <v>102359121</v>
      </c>
      <c r="H50" s="25">
        <v>0</v>
      </c>
      <c r="I50" s="14">
        <f t="shared" si="4"/>
        <v>184130056</v>
      </c>
      <c r="J50" s="11">
        <v>183983693</v>
      </c>
      <c r="K50" s="14">
        <v>2826447</v>
      </c>
      <c r="L50" s="14">
        <v>10655</v>
      </c>
      <c r="M50" s="13">
        <f t="shared" si="3"/>
        <v>186820795</v>
      </c>
      <c r="N50" s="6"/>
      <c r="R50" s="4"/>
      <c r="T50" s="2"/>
    </row>
    <row r="51" spans="1:20" ht="12.75">
      <c r="A51" s="8" t="s">
        <v>48</v>
      </c>
      <c r="B51" s="9">
        <v>422223246</v>
      </c>
      <c r="C51" s="25">
        <v>0</v>
      </c>
      <c r="D51" s="10">
        <f t="shared" si="0"/>
        <v>422223246</v>
      </c>
      <c r="E51" s="10">
        <v>148400675</v>
      </c>
      <c r="F51" s="25">
        <v>0</v>
      </c>
      <c r="G51" s="11">
        <f t="shared" si="1"/>
        <v>148400675</v>
      </c>
      <c r="H51" s="25">
        <v>0</v>
      </c>
      <c r="I51" s="14">
        <f t="shared" si="4"/>
        <v>273822571</v>
      </c>
      <c r="J51" s="11">
        <v>273606863</v>
      </c>
      <c r="K51" s="14">
        <v>6020179</v>
      </c>
      <c r="L51" s="14">
        <v>15889</v>
      </c>
      <c r="M51" s="13">
        <f t="shared" si="3"/>
        <v>279642931</v>
      </c>
      <c r="N51" s="6"/>
      <c r="R51" s="4"/>
      <c r="T51" s="2"/>
    </row>
    <row r="52" spans="1:20" ht="12.75">
      <c r="A52" s="8" t="s">
        <v>49</v>
      </c>
      <c r="B52" s="9">
        <v>339256601</v>
      </c>
      <c r="C52" s="25">
        <v>0</v>
      </c>
      <c r="D52" s="10">
        <f t="shared" si="0"/>
        <v>339256601</v>
      </c>
      <c r="E52" s="10">
        <v>129685040</v>
      </c>
      <c r="F52" s="25">
        <v>0</v>
      </c>
      <c r="G52" s="11">
        <f t="shared" si="1"/>
        <v>129685040</v>
      </c>
      <c r="H52" s="25">
        <v>0</v>
      </c>
      <c r="I52" s="14">
        <f t="shared" si="4"/>
        <v>209571561</v>
      </c>
      <c r="J52" s="11">
        <v>209398240</v>
      </c>
      <c r="K52" s="14">
        <v>4788027</v>
      </c>
      <c r="L52" s="14">
        <v>13810</v>
      </c>
      <c r="M52" s="13">
        <f t="shared" si="3"/>
        <v>214200077</v>
      </c>
      <c r="N52" s="6"/>
      <c r="R52" s="4"/>
      <c r="T52" s="2"/>
    </row>
    <row r="53" spans="1:20" ht="12.75">
      <c r="A53" s="16" t="s">
        <v>60</v>
      </c>
      <c r="B53" s="17">
        <f>SUM(B6:B52)</f>
        <v>20186774335</v>
      </c>
      <c r="C53" s="18">
        <f>SUM(C6:C52)</f>
        <v>2043201812</v>
      </c>
      <c r="D53" s="19">
        <f t="shared" si="0"/>
        <v>22229976147</v>
      </c>
      <c r="E53" s="19">
        <f aca="true" t="shared" si="5" ref="E53:L53">SUM(E6:E52)</f>
        <v>11680003808</v>
      </c>
      <c r="F53" s="19">
        <f t="shared" si="5"/>
        <v>2269025838</v>
      </c>
      <c r="G53" s="19">
        <f t="shared" si="1"/>
        <v>13949029646</v>
      </c>
      <c r="H53" s="20">
        <f t="shared" si="5"/>
        <v>225824026</v>
      </c>
      <c r="I53" s="21">
        <f t="shared" si="5"/>
        <v>8506770527</v>
      </c>
      <c r="J53" s="19">
        <f t="shared" si="5"/>
        <v>8496457391</v>
      </c>
      <c r="K53" s="21">
        <f t="shared" si="5"/>
        <v>154499273</v>
      </c>
      <c r="L53" s="21">
        <f t="shared" si="5"/>
        <v>227100589</v>
      </c>
      <c r="M53" s="22">
        <f>J53+K53+L53</f>
        <v>8878057253</v>
      </c>
      <c r="N53" s="6"/>
      <c r="R53" s="4"/>
      <c r="T53" s="2"/>
    </row>
    <row r="54" spans="1:14" ht="10.5">
      <c r="A54" s="23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4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  <ignoredErrors>
    <ignoredError sqref="D53: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2022-08-25T04:04:02Z</dcterms:created>
  <dcterms:modified xsi:type="dcterms:W3CDTF">2022-08-25T04:04:08Z</dcterms:modified>
  <cp:category/>
  <cp:version/>
  <cp:contentType/>
  <cp:contentStatus/>
</cp:coreProperties>
</file>