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12120" windowHeight="8350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<sst xmlns="http://schemas.openxmlformats.org/spreadsheetml/2006/main" count="66" uniqueCount="63">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</sst>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0" xfId="0" applyNumberFormat="1" applyFont="1" applyFill="1" applyAlignment="1">
      <alignment horizontal="right"/>
    </xf>
    <xf numFmtId="176" fontId="2" fillId="0" borderId="10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1" xfId="101" applyNumberFormat="1" applyFont="1" applyBorder="1" applyAlignment="1">
      <alignment horizontal="right"/>
      <protection/>
    </xf>
    <xf numFmtId="41" fontId="2" fillId="0" borderId="12" xfId="101" applyNumberFormat="1" applyFont="1" applyBorder="1" applyAlignment="1">
      <alignment horizontal="right"/>
      <protection/>
    </xf>
    <xf numFmtId="49" fontId="2" fillId="0" borderId="13" xfId="0" applyNumberFormat="1" applyFont="1" applyFill="1" applyBorder="1" applyAlignment="1">
      <alignment horizontal="left" vertical="center"/>
    </xf>
    <xf numFmtId="41" fontId="2" fillId="0" borderId="14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0" xfId="101" applyNumberFormat="1" applyFont="1" applyFill="1" applyBorder="1" applyAlignment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horizontal="right"/>
      <protection/>
    </xf>
    <xf numFmtId="41" fontId="2" fillId="0" borderId="0" xfId="101" applyNumberFormat="1" applyFont="1" applyFill="1" applyAlignment="1">
      <alignment horizontal="right" vertical="center"/>
      <protection/>
    </xf>
    <xf numFmtId="41" fontId="2" fillId="0" borderId="16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vertical="center"/>
      <protection/>
    </xf>
    <xf numFmtId="49" fontId="2" fillId="0" borderId="17" xfId="0" applyNumberFormat="1" applyFont="1" applyFill="1" applyBorder="1" applyAlignment="1">
      <alignment horizontal="left" vertical="center"/>
    </xf>
    <xf numFmtId="41" fontId="2" fillId="0" borderId="18" xfId="101" applyNumberFormat="1" applyFont="1" applyFill="1" applyBorder="1" applyAlignment="1">
      <alignment/>
      <protection/>
    </xf>
    <xf numFmtId="41" fontId="3" fillId="0" borderId="19" xfId="101" applyNumberFormat="1" applyFont="1" applyFill="1" applyBorder="1" applyAlignment="1">
      <alignment/>
      <protection/>
    </xf>
    <xf numFmtId="41" fontId="2" fillId="0" borderId="10" xfId="101" applyNumberFormat="1" applyFont="1" applyFill="1" applyBorder="1" applyAlignment="1">
      <alignment horizontal="right"/>
      <protection/>
    </xf>
    <xf numFmtId="176" fontId="2" fillId="0" borderId="10" xfId="101" applyNumberFormat="1" applyFont="1" applyFill="1" applyBorder="1" applyAlignment="1">
      <alignment horizontal="right" vertical="center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2" t="s">
        <v>50</v>
      </c>
    </row>
    <row r="2" spans="1:13" s="10" customFormat="1" ht="10.5">
      <c r="A2" s="9" t="s">
        <v>62</v>
      </c>
      <c r="M2" s="11" t="s">
        <v>0</v>
      </c>
    </row>
    <row r="3" spans="1:13" ht="21" customHeight="1">
      <c r="A3" s="28" t="s">
        <v>2</v>
      </c>
      <c r="B3" s="35" t="s">
        <v>1</v>
      </c>
      <c r="C3" s="36"/>
      <c r="D3" s="37"/>
      <c r="E3" s="35" t="s">
        <v>54</v>
      </c>
      <c r="F3" s="36"/>
      <c r="G3" s="37"/>
      <c r="H3" s="28" t="s">
        <v>55</v>
      </c>
      <c r="I3" s="28" t="s">
        <v>56</v>
      </c>
      <c r="J3" s="28" t="s">
        <v>57</v>
      </c>
      <c r="K3" s="28" t="s">
        <v>59</v>
      </c>
      <c r="L3" s="28" t="s">
        <v>61</v>
      </c>
      <c r="M3" s="28" t="s">
        <v>58</v>
      </c>
    </row>
    <row r="4" spans="1:13" ht="12.75" customHeight="1">
      <c r="A4" s="29"/>
      <c r="B4" s="33" t="s">
        <v>51</v>
      </c>
      <c r="C4" s="33" t="s">
        <v>52</v>
      </c>
      <c r="D4" s="33" t="s">
        <v>53</v>
      </c>
      <c r="E4" s="33" t="s">
        <v>51</v>
      </c>
      <c r="F4" s="33" t="s">
        <v>52</v>
      </c>
      <c r="G4" s="33" t="s">
        <v>53</v>
      </c>
      <c r="H4" s="29"/>
      <c r="I4" s="29"/>
      <c r="J4" s="29"/>
      <c r="K4" s="29"/>
      <c r="L4" s="31"/>
      <c r="M4" s="29"/>
    </row>
    <row r="5" spans="1:13" ht="12.75" customHeight="1">
      <c r="A5" s="30"/>
      <c r="B5" s="34"/>
      <c r="C5" s="34"/>
      <c r="D5" s="34"/>
      <c r="E5" s="34"/>
      <c r="F5" s="34"/>
      <c r="G5" s="34"/>
      <c r="H5" s="30"/>
      <c r="I5" s="30"/>
      <c r="J5" s="30"/>
      <c r="K5" s="30"/>
      <c r="L5" s="32"/>
      <c r="M5" s="30"/>
    </row>
    <row r="6" spans="1:13" ht="13.5" customHeight="1">
      <c r="A6" s="14" t="s">
        <v>3</v>
      </c>
      <c r="B6" s="15">
        <v>928205951</v>
      </c>
      <c r="C6" s="16">
        <v>1135066</v>
      </c>
      <c r="D6" s="17">
        <f>SUM(B6:C6)</f>
        <v>929341017</v>
      </c>
      <c r="E6" s="18">
        <v>345851977</v>
      </c>
      <c r="F6" s="18">
        <v>1742517</v>
      </c>
      <c r="G6" s="19">
        <f aca="true" t="shared" si="0" ref="G6:G52">SUM(E6:F6)</f>
        <v>347594494</v>
      </c>
      <c r="H6" s="20">
        <f>F6-C6</f>
        <v>607451</v>
      </c>
      <c r="I6" s="19">
        <f>B6-E6</f>
        <v>582353974</v>
      </c>
      <c r="J6" s="7">
        <v>581879765</v>
      </c>
      <c r="K6" s="7">
        <v>69290721</v>
      </c>
      <c r="L6" s="7">
        <v>832</v>
      </c>
      <c r="M6" s="12">
        <f>J6+K6+L6</f>
        <v>651171318</v>
      </c>
    </row>
    <row r="7" spans="1:16" ht="12.75">
      <c r="A7" s="14" t="s">
        <v>4</v>
      </c>
      <c r="B7" s="21">
        <v>219052440</v>
      </c>
      <c r="C7" s="18">
        <v>3816800</v>
      </c>
      <c r="D7" s="17">
        <f aca="true" t="shared" si="1" ref="D7:D52">SUM(B7:C7)</f>
        <v>222869240</v>
      </c>
      <c r="E7" s="18">
        <v>78879185</v>
      </c>
      <c r="F7" s="18">
        <v>6341753</v>
      </c>
      <c r="G7" s="22">
        <f t="shared" si="0"/>
        <v>85220938</v>
      </c>
      <c r="H7" s="20">
        <f>F7-C7</f>
        <v>2524953</v>
      </c>
      <c r="I7" s="19">
        <f aca="true" t="shared" si="2" ref="I7:I52">B7-E7</f>
        <v>140173255</v>
      </c>
      <c r="J7" s="7">
        <v>140061346</v>
      </c>
      <c r="K7" s="7">
        <v>17619293</v>
      </c>
      <c r="L7" s="7">
        <v>103575</v>
      </c>
      <c r="M7" s="12">
        <f aca="true" t="shared" si="3" ref="M7:M52">J7+K7+L7</f>
        <v>157784214</v>
      </c>
      <c r="P7" s="4"/>
    </row>
    <row r="8" spans="1:16" ht="12.75">
      <c r="A8" s="14" t="s">
        <v>5</v>
      </c>
      <c r="B8" s="21">
        <v>274171405</v>
      </c>
      <c r="C8" s="18">
        <v>0</v>
      </c>
      <c r="D8" s="17">
        <f t="shared" si="1"/>
        <v>274171405</v>
      </c>
      <c r="E8" s="18">
        <v>114900725</v>
      </c>
      <c r="F8" s="18">
        <v>0</v>
      </c>
      <c r="G8" s="22">
        <f t="shared" si="0"/>
        <v>114900725</v>
      </c>
      <c r="H8" s="20">
        <f>F8-C8</f>
        <v>0</v>
      </c>
      <c r="I8" s="19">
        <f>B8-E8</f>
        <v>159270680</v>
      </c>
      <c r="J8" s="7">
        <v>159130609</v>
      </c>
      <c r="K8" s="7">
        <v>16680021</v>
      </c>
      <c r="L8" s="7">
        <v>21130193</v>
      </c>
      <c r="M8" s="12">
        <f t="shared" si="3"/>
        <v>196940823</v>
      </c>
      <c r="P8" s="4"/>
    </row>
    <row r="9" spans="1:16" ht="12.75">
      <c r="A9" s="14" t="s">
        <v>6</v>
      </c>
      <c r="B9" s="21">
        <v>280314926</v>
      </c>
      <c r="C9" s="18">
        <v>8604609</v>
      </c>
      <c r="D9" s="17">
        <f t="shared" si="1"/>
        <v>288919535</v>
      </c>
      <c r="E9" s="18">
        <v>143565135</v>
      </c>
      <c r="F9" s="18">
        <v>8656382</v>
      </c>
      <c r="G9" s="22">
        <f t="shared" si="0"/>
        <v>152221517</v>
      </c>
      <c r="H9" s="20">
        <f aca="true" t="shared" si="4" ref="H9:H52">F9-C9</f>
        <v>51773</v>
      </c>
      <c r="I9" s="19">
        <f>B9-E9</f>
        <v>136749791</v>
      </c>
      <c r="J9" s="7">
        <v>136606585</v>
      </c>
      <c r="K9" s="7">
        <v>15863462</v>
      </c>
      <c r="L9" s="7">
        <v>61095412</v>
      </c>
      <c r="M9" s="12">
        <f t="shared" si="3"/>
        <v>213565459</v>
      </c>
      <c r="P9" s="4"/>
    </row>
    <row r="10" spans="1:16" ht="12.75">
      <c r="A10" s="14" t="s">
        <v>7</v>
      </c>
      <c r="B10" s="21">
        <v>223034446</v>
      </c>
      <c r="C10" s="18">
        <v>0</v>
      </c>
      <c r="D10" s="17">
        <f t="shared" si="1"/>
        <v>223034446</v>
      </c>
      <c r="E10" s="18">
        <v>73856893</v>
      </c>
      <c r="F10" s="18">
        <v>0</v>
      </c>
      <c r="G10" s="22">
        <f t="shared" si="0"/>
        <v>73856893</v>
      </c>
      <c r="H10" s="20">
        <f t="shared" si="4"/>
        <v>0</v>
      </c>
      <c r="I10" s="19">
        <f t="shared" si="2"/>
        <v>149177553</v>
      </c>
      <c r="J10" s="7">
        <v>149063605</v>
      </c>
      <c r="K10" s="7">
        <v>17791064</v>
      </c>
      <c r="L10" s="7">
        <v>5512</v>
      </c>
      <c r="M10" s="12">
        <f t="shared" si="3"/>
        <v>166860181</v>
      </c>
      <c r="P10" s="4"/>
    </row>
    <row r="11" spans="1:16" ht="12.75">
      <c r="A11" s="14" t="s">
        <v>8</v>
      </c>
      <c r="B11" s="21">
        <v>224596039</v>
      </c>
      <c r="C11" s="18">
        <v>0</v>
      </c>
      <c r="D11" s="17">
        <f t="shared" si="1"/>
        <v>224596039</v>
      </c>
      <c r="E11" s="18">
        <v>96669425</v>
      </c>
      <c r="F11" s="18">
        <v>0</v>
      </c>
      <c r="G11" s="22">
        <f t="shared" si="0"/>
        <v>96669425</v>
      </c>
      <c r="H11" s="20">
        <f t="shared" si="4"/>
        <v>0</v>
      </c>
      <c r="I11" s="19">
        <f t="shared" si="2"/>
        <v>127926614</v>
      </c>
      <c r="J11" s="7">
        <v>127811870</v>
      </c>
      <c r="K11" s="7">
        <v>19835274</v>
      </c>
      <c r="L11" s="7">
        <v>2270</v>
      </c>
      <c r="M11" s="12">
        <f t="shared" si="3"/>
        <v>147649414</v>
      </c>
      <c r="P11" s="4"/>
    </row>
    <row r="12" spans="1:16" ht="12.75">
      <c r="A12" s="14" t="s">
        <v>9</v>
      </c>
      <c r="B12" s="21">
        <v>267304576</v>
      </c>
      <c r="C12" s="18">
        <v>4482589</v>
      </c>
      <c r="D12" s="17">
        <f t="shared" si="1"/>
        <v>271787165</v>
      </c>
      <c r="E12" s="18">
        <v>127443630</v>
      </c>
      <c r="F12" s="18">
        <v>5831312</v>
      </c>
      <c r="G12" s="22">
        <f t="shared" si="0"/>
        <v>133274942</v>
      </c>
      <c r="H12" s="20">
        <f t="shared" si="4"/>
        <v>1348723</v>
      </c>
      <c r="I12" s="19">
        <f t="shared" si="2"/>
        <v>139860946</v>
      </c>
      <c r="J12" s="7">
        <v>139724380</v>
      </c>
      <c r="K12" s="7">
        <v>16515879</v>
      </c>
      <c r="L12" s="7">
        <v>30373087</v>
      </c>
      <c r="M12" s="12">
        <f t="shared" si="3"/>
        <v>186613346</v>
      </c>
      <c r="P12" s="4"/>
    </row>
    <row r="13" spans="1:16" ht="12.75">
      <c r="A13" s="14" t="s">
        <v>10</v>
      </c>
      <c r="B13" s="21">
        <v>444102025</v>
      </c>
      <c r="C13" s="18">
        <v>6522532</v>
      </c>
      <c r="D13" s="17">
        <f t="shared" si="1"/>
        <v>450624557</v>
      </c>
      <c r="E13" s="18">
        <v>308342051</v>
      </c>
      <c r="F13" s="18">
        <v>8707504</v>
      </c>
      <c r="G13" s="22">
        <f t="shared" si="0"/>
        <v>317049555</v>
      </c>
      <c r="H13" s="20">
        <f t="shared" si="4"/>
        <v>2184972</v>
      </c>
      <c r="I13" s="19">
        <f t="shared" si="2"/>
        <v>135759974</v>
      </c>
      <c r="J13" s="7">
        <v>135533087</v>
      </c>
      <c r="K13" s="7">
        <v>15001044</v>
      </c>
      <c r="L13" s="7">
        <v>28725640</v>
      </c>
      <c r="M13" s="12">
        <f t="shared" si="3"/>
        <v>179259771</v>
      </c>
      <c r="P13" s="4"/>
    </row>
    <row r="14" spans="1:16" ht="12.75">
      <c r="A14" s="14" t="s">
        <v>11</v>
      </c>
      <c r="B14" s="21">
        <v>271175090</v>
      </c>
      <c r="C14" s="18">
        <v>3906999</v>
      </c>
      <c r="D14" s="17">
        <f t="shared" si="1"/>
        <v>275082089</v>
      </c>
      <c r="E14" s="18">
        <v>200387664</v>
      </c>
      <c r="F14" s="18">
        <v>4100037</v>
      </c>
      <c r="G14" s="22">
        <f t="shared" si="0"/>
        <v>204487701</v>
      </c>
      <c r="H14" s="20">
        <f t="shared" si="4"/>
        <v>193038</v>
      </c>
      <c r="I14" s="19">
        <f t="shared" si="2"/>
        <v>70787426</v>
      </c>
      <c r="J14" s="7">
        <v>70648893</v>
      </c>
      <c r="K14" s="7">
        <v>10374106</v>
      </c>
      <c r="L14" s="7">
        <v>4565630</v>
      </c>
      <c r="M14" s="12">
        <f t="shared" si="3"/>
        <v>85588629</v>
      </c>
      <c r="P14" s="4"/>
    </row>
    <row r="15" spans="1:16" ht="12.75">
      <c r="A15" s="14" t="s">
        <v>12</v>
      </c>
      <c r="B15" s="21">
        <v>186015688</v>
      </c>
      <c r="C15" s="18">
        <v>0</v>
      </c>
      <c r="D15" s="17">
        <f t="shared" si="1"/>
        <v>186015688</v>
      </c>
      <c r="E15" s="18">
        <v>113813204</v>
      </c>
      <c r="F15" s="18">
        <v>0</v>
      </c>
      <c r="G15" s="22">
        <f t="shared" si="0"/>
        <v>113813204</v>
      </c>
      <c r="H15" s="20">
        <f t="shared" si="4"/>
        <v>0</v>
      </c>
      <c r="I15" s="19">
        <f t="shared" si="2"/>
        <v>72202484</v>
      </c>
      <c r="J15" s="7">
        <v>72107449</v>
      </c>
      <c r="K15" s="7">
        <v>8259648</v>
      </c>
      <c r="L15" s="7">
        <v>308</v>
      </c>
      <c r="M15" s="12">
        <f t="shared" si="3"/>
        <v>80367405</v>
      </c>
      <c r="P15" s="4"/>
    </row>
    <row r="16" spans="1:16" ht="12.75">
      <c r="A16" s="14" t="s">
        <v>13</v>
      </c>
      <c r="B16" s="21">
        <v>537192080</v>
      </c>
      <c r="C16" s="18">
        <v>51307949</v>
      </c>
      <c r="D16" s="17">
        <f t="shared" si="1"/>
        <v>588500029</v>
      </c>
      <c r="E16" s="18">
        <v>432303439</v>
      </c>
      <c r="F16" s="18">
        <v>57886497</v>
      </c>
      <c r="G16" s="22">
        <f t="shared" si="0"/>
        <v>490189936</v>
      </c>
      <c r="H16" s="20">
        <f t="shared" si="4"/>
        <v>6578548</v>
      </c>
      <c r="I16" s="19">
        <f t="shared" si="2"/>
        <v>104888641</v>
      </c>
      <c r="J16" s="7">
        <v>104614199</v>
      </c>
      <c r="K16" s="7">
        <v>12644191</v>
      </c>
      <c r="L16" s="7">
        <v>10600</v>
      </c>
      <c r="M16" s="12">
        <f t="shared" si="3"/>
        <v>117268990</v>
      </c>
      <c r="P16" s="4"/>
    </row>
    <row r="17" spans="1:16" ht="12.75">
      <c r="A17" s="14" t="s">
        <v>14</v>
      </c>
      <c r="B17" s="21">
        <v>495525210</v>
      </c>
      <c r="C17" s="18">
        <v>170199096</v>
      </c>
      <c r="D17" s="17">
        <f t="shared" si="1"/>
        <v>665724306</v>
      </c>
      <c r="E17" s="18">
        <v>372560260</v>
      </c>
      <c r="F17" s="18">
        <v>195520788</v>
      </c>
      <c r="G17" s="22">
        <f t="shared" si="0"/>
        <v>568081048</v>
      </c>
      <c r="H17" s="20">
        <f t="shared" si="4"/>
        <v>25321692</v>
      </c>
      <c r="I17" s="19">
        <f t="shared" si="2"/>
        <v>122964950</v>
      </c>
      <c r="J17" s="7">
        <v>122711796</v>
      </c>
      <c r="K17" s="7">
        <v>12209308</v>
      </c>
      <c r="L17" s="7">
        <v>10187945</v>
      </c>
      <c r="M17" s="12">
        <f t="shared" si="3"/>
        <v>145109049</v>
      </c>
      <c r="P17" s="4"/>
    </row>
    <row r="18" spans="1:16" ht="12.75">
      <c r="A18" s="14" t="s">
        <v>15</v>
      </c>
      <c r="B18" s="21">
        <v>339433259</v>
      </c>
      <c r="C18" s="18">
        <v>217976814</v>
      </c>
      <c r="D18" s="17">
        <f t="shared" si="1"/>
        <v>557410073</v>
      </c>
      <c r="E18" s="18">
        <v>291437328</v>
      </c>
      <c r="F18" s="18">
        <v>258295955</v>
      </c>
      <c r="G18" s="22">
        <f t="shared" si="0"/>
        <v>549733283</v>
      </c>
      <c r="H18" s="20">
        <f t="shared" si="4"/>
        <v>40319141</v>
      </c>
      <c r="I18" s="19">
        <f t="shared" si="2"/>
        <v>47995931</v>
      </c>
      <c r="J18" s="7">
        <v>47822519</v>
      </c>
      <c r="K18" s="7">
        <v>5596155</v>
      </c>
      <c r="L18" s="7">
        <v>2909</v>
      </c>
      <c r="M18" s="12">
        <f t="shared" si="3"/>
        <v>53421583</v>
      </c>
      <c r="P18" s="4"/>
    </row>
    <row r="19" spans="1:16" ht="12.75">
      <c r="A19" s="14" t="s">
        <v>16</v>
      </c>
      <c r="B19" s="21">
        <v>130659779</v>
      </c>
      <c r="C19" s="18">
        <v>124107653</v>
      </c>
      <c r="D19" s="17">
        <f t="shared" si="1"/>
        <v>254767432</v>
      </c>
      <c r="E19" s="18">
        <v>110501062</v>
      </c>
      <c r="F19" s="18">
        <v>135289370</v>
      </c>
      <c r="G19" s="22">
        <f t="shared" si="0"/>
        <v>245790432</v>
      </c>
      <c r="H19" s="20">
        <f t="shared" si="4"/>
        <v>11181717</v>
      </c>
      <c r="I19" s="19">
        <f t="shared" si="2"/>
        <v>20158717</v>
      </c>
      <c r="J19" s="7">
        <v>20091964</v>
      </c>
      <c r="K19" s="7">
        <v>2757250</v>
      </c>
      <c r="L19" s="7">
        <v>529</v>
      </c>
      <c r="M19" s="12">
        <f t="shared" si="3"/>
        <v>22849743</v>
      </c>
      <c r="P19" s="4"/>
    </row>
    <row r="20" spans="1:16" ht="12.75">
      <c r="A20" s="14" t="s">
        <v>17</v>
      </c>
      <c r="B20" s="21">
        <v>277382634</v>
      </c>
      <c r="C20" s="18">
        <v>5170388</v>
      </c>
      <c r="D20" s="17">
        <f t="shared" si="1"/>
        <v>282553022</v>
      </c>
      <c r="E20" s="18">
        <v>122571330</v>
      </c>
      <c r="F20" s="18">
        <v>5986150</v>
      </c>
      <c r="G20" s="22">
        <f t="shared" si="0"/>
        <v>128557480</v>
      </c>
      <c r="H20" s="20">
        <f t="shared" si="4"/>
        <v>815762</v>
      </c>
      <c r="I20" s="19">
        <f t="shared" si="2"/>
        <v>154811304</v>
      </c>
      <c r="J20" s="7">
        <v>154669593</v>
      </c>
      <c r="K20" s="7">
        <v>21224033</v>
      </c>
      <c r="L20" s="7">
        <v>6974</v>
      </c>
      <c r="M20" s="12">
        <f t="shared" si="3"/>
        <v>175900600</v>
      </c>
      <c r="P20" s="4"/>
    </row>
    <row r="21" spans="1:16" ht="12.75">
      <c r="A21" s="14" t="s">
        <v>18</v>
      </c>
      <c r="B21" s="21">
        <v>148530668</v>
      </c>
      <c r="C21" s="18">
        <v>0</v>
      </c>
      <c r="D21" s="17">
        <f t="shared" si="1"/>
        <v>148530668</v>
      </c>
      <c r="E21" s="18">
        <v>88197694</v>
      </c>
      <c r="F21" s="18">
        <v>0</v>
      </c>
      <c r="G21" s="22">
        <f t="shared" si="0"/>
        <v>88197694</v>
      </c>
      <c r="H21" s="20">
        <f t="shared" si="4"/>
        <v>0</v>
      </c>
      <c r="I21" s="19">
        <f t="shared" si="2"/>
        <v>60332974</v>
      </c>
      <c r="J21" s="7">
        <v>60257091</v>
      </c>
      <c r="K21" s="7">
        <v>12352196</v>
      </c>
      <c r="L21" s="7">
        <v>113</v>
      </c>
      <c r="M21" s="12">
        <f t="shared" si="3"/>
        <v>72609400</v>
      </c>
      <c r="P21" s="4"/>
    </row>
    <row r="22" spans="1:16" ht="12.75">
      <c r="A22" s="14" t="s">
        <v>19</v>
      </c>
      <c r="B22" s="21">
        <v>172913069</v>
      </c>
      <c r="C22" s="18">
        <v>0</v>
      </c>
      <c r="D22" s="17">
        <f t="shared" si="1"/>
        <v>172913069</v>
      </c>
      <c r="E22" s="18">
        <v>91815207</v>
      </c>
      <c r="F22" s="18">
        <v>0</v>
      </c>
      <c r="G22" s="22">
        <f t="shared" si="0"/>
        <v>91815207</v>
      </c>
      <c r="H22" s="20">
        <f t="shared" si="4"/>
        <v>0</v>
      </c>
      <c r="I22" s="19">
        <f t="shared" si="2"/>
        <v>81097862</v>
      </c>
      <c r="J22" s="7">
        <v>81009527</v>
      </c>
      <c r="K22" s="7">
        <v>11656555</v>
      </c>
      <c r="L22" s="7">
        <v>0</v>
      </c>
      <c r="M22" s="12">
        <f t="shared" si="3"/>
        <v>92666082</v>
      </c>
      <c r="P22" s="4"/>
    </row>
    <row r="23" spans="1:16" ht="12.75">
      <c r="A23" s="14" t="s">
        <v>20</v>
      </c>
      <c r="B23" s="21">
        <v>121505044</v>
      </c>
      <c r="C23" s="18">
        <v>0</v>
      </c>
      <c r="D23" s="17">
        <f t="shared" si="1"/>
        <v>121505044</v>
      </c>
      <c r="E23" s="18">
        <v>71722220</v>
      </c>
      <c r="F23" s="18">
        <v>0</v>
      </c>
      <c r="G23" s="22">
        <f t="shared" si="0"/>
        <v>71722220</v>
      </c>
      <c r="H23" s="20">
        <f t="shared" si="4"/>
        <v>0</v>
      </c>
      <c r="I23" s="19">
        <f t="shared" si="2"/>
        <v>49782824</v>
      </c>
      <c r="J23" s="7">
        <v>49720748</v>
      </c>
      <c r="K23" s="7">
        <v>10163661</v>
      </c>
      <c r="L23" s="7">
        <v>0</v>
      </c>
      <c r="M23" s="12">
        <f t="shared" si="3"/>
        <v>59884409</v>
      </c>
      <c r="P23" s="4"/>
    </row>
    <row r="24" spans="1:16" ht="12.75">
      <c r="A24" s="14" t="s">
        <v>21</v>
      </c>
      <c r="B24" s="21">
        <v>156454571</v>
      </c>
      <c r="C24" s="18">
        <v>7726940</v>
      </c>
      <c r="D24" s="17">
        <f t="shared" si="1"/>
        <v>164181511</v>
      </c>
      <c r="E24" s="18">
        <v>79431204</v>
      </c>
      <c r="F24" s="18">
        <v>8819078</v>
      </c>
      <c r="G24" s="22">
        <f t="shared" si="0"/>
        <v>88250282</v>
      </c>
      <c r="H24" s="20">
        <f t="shared" si="4"/>
        <v>1092138</v>
      </c>
      <c r="I24" s="19">
        <f t="shared" si="2"/>
        <v>77023367</v>
      </c>
      <c r="J24" s="7">
        <v>76943437</v>
      </c>
      <c r="K24" s="7">
        <v>9909554</v>
      </c>
      <c r="L24" s="7">
        <v>327</v>
      </c>
      <c r="M24" s="12">
        <f t="shared" si="3"/>
        <v>86853318</v>
      </c>
      <c r="P24" s="4"/>
    </row>
    <row r="25" spans="1:16" ht="12.75">
      <c r="A25" s="14" t="s">
        <v>22</v>
      </c>
      <c r="B25" s="21">
        <v>391856171</v>
      </c>
      <c r="C25" s="18">
        <v>4542703</v>
      </c>
      <c r="D25" s="17">
        <f t="shared" si="1"/>
        <v>396398874</v>
      </c>
      <c r="E25" s="18">
        <v>188246084</v>
      </c>
      <c r="F25" s="18">
        <v>6945943</v>
      </c>
      <c r="G25" s="22">
        <f t="shared" si="0"/>
        <v>195192027</v>
      </c>
      <c r="H25" s="20">
        <f t="shared" si="4"/>
        <v>2403240</v>
      </c>
      <c r="I25" s="19">
        <f t="shared" si="2"/>
        <v>203610087</v>
      </c>
      <c r="J25" s="7">
        <v>203409895</v>
      </c>
      <c r="K25" s="7">
        <v>23452574</v>
      </c>
      <c r="L25" s="7">
        <v>14751</v>
      </c>
      <c r="M25" s="12">
        <f t="shared" si="3"/>
        <v>226877220</v>
      </c>
      <c r="P25" s="4"/>
    </row>
    <row r="26" spans="1:16" ht="12.75">
      <c r="A26" s="14" t="s">
        <v>23</v>
      </c>
      <c r="B26" s="21">
        <v>351274956</v>
      </c>
      <c r="C26" s="18">
        <v>0</v>
      </c>
      <c r="D26" s="17">
        <f t="shared" si="1"/>
        <v>351274956</v>
      </c>
      <c r="E26" s="18">
        <v>219246736</v>
      </c>
      <c r="F26" s="18">
        <v>0</v>
      </c>
      <c r="G26" s="22">
        <f t="shared" si="0"/>
        <v>219246736</v>
      </c>
      <c r="H26" s="20">
        <f t="shared" si="4"/>
        <v>0</v>
      </c>
      <c r="I26" s="19">
        <f t="shared" si="2"/>
        <v>132028220</v>
      </c>
      <c r="J26" s="7">
        <v>131848759</v>
      </c>
      <c r="K26" s="7">
        <v>18563479</v>
      </c>
      <c r="L26" s="7">
        <v>90</v>
      </c>
      <c r="M26" s="12">
        <f t="shared" si="3"/>
        <v>150412328</v>
      </c>
      <c r="P26" s="4"/>
    </row>
    <row r="27" spans="1:16" ht="12.75">
      <c r="A27" s="14" t="s">
        <v>24</v>
      </c>
      <c r="B27" s="21">
        <v>285891286</v>
      </c>
      <c r="C27" s="18">
        <v>30874402</v>
      </c>
      <c r="D27" s="17">
        <f t="shared" si="1"/>
        <v>316765688</v>
      </c>
      <c r="E27" s="18">
        <v>228781250</v>
      </c>
      <c r="F27" s="18">
        <v>33955694</v>
      </c>
      <c r="G27" s="22">
        <f t="shared" si="0"/>
        <v>262736944</v>
      </c>
      <c r="H27" s="20">
        <f t="shared" si="4"/>
        <v>3081292</v>
      </c>
      <c r="I27" s="19">
        <f t="shared" si="2"/>
        <v>57110036</v>
      </c>
      <c r="J27" s="7">
        <v>56963981</v>
      </c>
      <c r="K27" s="7">
        <v>9901881</v>
      </c>
      <c r="L27" s="7">
        <v>388</v>
      </c>
      <c r="M27" s="12">
        <f t="shared" si="3"/>
        <v>66866250</v>
      </c>
      <c r="P27" s="4"/>
    </row>
    <row r="28" spans="1:16" ht="12.75">
      <c r="A28" s="14" t="s">
        <v>25</v>
      </c>
      <c r="B28" s="21">
        <v>352692855</v>
      </c>
      <c r="C28" s="18">
        <v>171226264</v>
      </c>
      <c r="D28" s="17">
        <f t="shared" si="1"/>
        <v>523919119</v>
      </c>
      <c r="E28" s="18">
        <v>296414531</v>
      </c>
      <c r="F28" s="18">
        <v>209110956</v>
      </c>
      <c r="G28" s="22">
        <f t="shared" si="0"/>
        <v>505525487</v>
      </c>
      <c r="H28" s="20">
        <f t="shared" si="4"/>
        <v>37884692</v>
      </c>
      <c r="I28" s="19">
        <f t="shared" si="2"/>
        <v>56278324</v>
      </c>
      <c r="J28" s="7">
        <v>56098133</v>
      </c>
      <c r="K28" s="7">
        <v>7855629</v>
      </c>
      <c r="L28" s="7">
        <v>0</v>
      </c>
      <c r="M28" s="12">
        <f t="shared" si="3"/>
        <v>63953762</v>
      </c>
      <c r="P28" s="4"/>
    </row>
    <row r="29" spans="1:16" ht="12.75">
      <c r="A29" s="14" t="s">
        <v>26</v>
      </c>
      <c r="B29" s="21">
        <v>316320701</v>
      </c>
      <c r="C29" s="18">
        <v>3012674</v>
      </c>
      <c r="D29" s="17">
        <f t="shared" si="1"/>
        <v>319333375</v>
      </c>
      <c r="E29" s="18">
        <v>200481156</v>
      </c>
      <c r="F29" s="18">
        <v>3912237</v>
      </c>
      <c r="G29" s="22">
        <f t="shared" si="0"/>
        <v>204393393</v>
      </c>
      <c r="H29" s="20">
        <f t="shared" si="4"/>
        <v>899563</v>
      </c>
      <c r="I29" s="19">
        <f t="shared" si="2"/>
        <v>115839545</v>
      </c>
      <c r="J29" s="7">
        <v>115677941</v>
      </c>
      <c r="K29" s="7">
        <v>12968195</v>
      </c>
      <c r="L29" s="7">
        <v>16</v>
      </c>
      <c r="M29" s="12">
        <f t="shared" si="3"/>
        <v>128646152</v>
      </c>
      <c r="P29" s="4"/>
    </row>
    <row r="30" spans="1:16" ht="12.75">
      <c r="A30" s="14" t="s">
        <v>27</v>
      </c>
      <c r="B30" s="21">
        <v>217149300</v>
      </c>
      <c r="C30" s="18">
        <v>2976084</v>
      </c>
      <c r="D30" s="17">
        <f t="shared" si="1"/>
        <v>220125384</v>
      </c>
      <c r="E30" s="18">
        <v>151735636</v>
      </c>
      <c r="F30" s="18">
        <v>3518214</v>
      </c>
      <c r="G30" s="22">
        <f t="shared" si="0"/>
        <v>155253850</v>
      </c>
      <c r="H30" s="20">
        <f t="shared" si="4"/>
        <v>542130</v>
      </c>
      <c r="I30" s="19">
        <f t="shared" si="2"/>
        <v>65413664</v>
      </c>
      <c r="J30" s="7">
        <v>65302726</v>
      </c>
      <c r="K30" s="7">
        <v>11142630</v>
      </c>
      <c r="L30" s="7">
        <v>99</v>
      </c>
      <c r="M30" s="12">
        <f t="shared" si="3"/>
        <v>76445455</v>
      </c>
      <c r="P30" s="4"/>
    </row>
    <row r="31" spans="1:16" ht="12.75">
      <c r="A31" s="14" t="s">
        <v>28</v>
      </c>
      <c r="B31" s="21">
        <v>232666415</v>
      </c>
      <c r="C31" s="18">
        <v>3496893</v>
      </c>
      <c r="D31" s="17">
        <f t="shared" si="1"/>
        <v>236163308</v>
      </c>
      <c r="E31" s="18">
        <v>137719997</v>
      </c>
      <c r="F31" s="18">
        <v>4097767</v>
      </c>
      <c r="G31" s="22">
        <f t="shared" si="0"/>
        <v>141817764</v>
      </c>
      <c r="H31" s="20">
        <f t="shared" si="4"/>
        <v>600874</v>
      </c>
      <c r="I31" s="19">
        <f t="shared" si="2"/>
        <v>94946418</v>
      </c>
      <c r="J31" s="7">
        <v>94827555</v>
      </c>
      <c r="K31" s="7">
        <v>12184758</v>
      </c>
      <c r="L31" s="7">
        <v>54</v>
      </c>
      <c r="M31" s="12">
        <f t="shared" si="3"/>
        <v>107012367</v>
      </c>
      <c r="P31" s="4"/>
    </row>
    <row r="32" spans="1:16" ht="12.75">
      <c r="A32" s="14" t="s">
        <v>29</v>
      </c>
      <c r="B32" s="21">
        <v>391387680</v>
      </c>
      <c r="C32" s="18">
        <v>2307076</v>
      </c>
      <c r="D32" s="17">
        <f t="shared" si="1"/>
        <v>393694756</v>
      </c>
      <c r="E32" s="18">
        <v>280347915</v>
      </c>
      <c r="F32" s="18">
        <v>3274522</v>
      </c>
      <c r="G32" s="22">
        <f t="shared" si="0"/>
        <v>283622437</v>
      </c>
      <c r="H32" s="20">
        <f t="shared" si="4"/>
        <v>967446</v>
      </c>
      <c r="I32" s="19">
        <f t="shared" si="2"/>
        <v>111039765</v>
      </c>
      <c r="J32" s="7">
        <v>110839814</v>
      </c>
      <c r="K32" s="7">
        <v>8385181</v>
      </c>
      <c r="L32" s="7">
        <v>0</v>
      </c>
      <c r="M32" s="12">
        <f t="shared" si="3"/>
        <v>119224995</v>
      </c>
      <c r="P32" s="4"/>
    </row>
    <row r="33" spans="1:16" ht="12.75">
      <c r="A33" s="14" t="s">
        <v>30</v>
      </c>
      <c r="B33" s="21">
        <v>375957794</v>
      </c>
      <c r="C33" s="18">
        <v>16934438</v>
      </c>
      <c r="D33" s="17">
        <f t="shared" si="1"/>
        <v>392892232</v>
      </c>
      <c r="E33" s="18">
        <v>212311510</v>
      </c>
      <c r="F33" s="18">
        <v>17457227</v>
      </c>
      <c r="G33" s="22">
        <f t="shared" si="0"/>
        <v>229768737</v>
      </c>
      <c r="H33" s="20">
        <f t="shared" si="4"/>
        <v>522789</v>
      </c>
      <c r="I33" s="19">
        <f t="shared" si="2"/>
        <v>163646284</v>
      </c>
      <c r="J33" s="7">
        <v>163454215</v>
      </c>
      <c r="K33" s="7">
        <v>24453007</v>
      </c>
      <c r="L33" s="7">
        <v>8</v>
      </c>
      <c r="M33" s="12">
        <f t="shared" si="3"/>
        <v>187907230</v>
      </c>
      <c r="P33" s="4"/>
    </row>
    <row r="34" spans="1:16" ht="12.75">
      <c r="A34" s="14" t="s">
        <v>31</v>
      </c>
      <c r="B34" s="21">
        <v>209180159</v>
      </c>
      <c r="C34" s="18">
        <v>0</v>
      </c>
      <c r="D34" s="17">
        <f t="shared" si="1"/>
        <v>209180159</v>
      </c>
      <c r="E34" s="18">
        <v>111484112</v>
      </c>
      <c r="F34" s="18">
        <v>0</v>
      </c>
      <c r="G34" s="22">
        <f t="shared" si="0"/>
        <v>111484112</v>
      </c>
      <c r="H34" s="20">
        <f t="shared" si="4"/>
        <v>0</v>
      </c>
      <c r="I34" s="19">
        <f t="shared" si="2"/>
        <v>97696047</v>
      </c>
      <c r="J34" s="7">
        <v>97589177</v>
      </c>
      <c r="K34" s="7">
        <v>16817429</v>
      </c>
      <c r="L34" s="7">
        <v>0</v>
      </c>
      <c r="M34" s="12">
        <f t="shared" si="3"/>
        <v>114406606</v>
      </c>
      <c r="P34" s="4"/>
    </row>
    <row r="35" spans="1:16" ht="12.75">
      <c r="A35" s="14" t="s">
        <v>32</v>
      </c>
      <c r="B35" s="21">
        <v>165982796</v>
      </c>
      <c r="C35" s="18">
        <v>0</v>
      </c>
      <c r="D35" s="17">
        <f t="shared" si="1"/>
        <v>165982796</v>
      </c>
      <c r="E35" s="18">
        <v>66333501</v>
      </c>
      <c r="F35" s="18">
        <v>0</v>
      </c>
      <c r="G35" s="22">
        <f t="shared" si="0"/>
        <v>66333501</v>
      </c>
      <c r="H35" s="20">
        <f t="shared" si="4"/>
        <v>0</v>
      </c>
      <c r="I35" s="19">
        <f t="shared" si="2"/>
        <v>99649295</v>
      </c>
      <c r="J35" s="7">
        <v>99564495</v>
      </c>
      <c r="K35" s="7">
        <v>15679269</v>
      </c>
      <c r="L35" s="7">
        <v>0</v>
      </c>
      <c r="M35" s="12">
        <f t="shared" si="3"/>
        <v>115243764</v>
      </c>
      <c r="P35" s="4"/>
    </row>
    <row r="36" spans="1:16" ht="12.75">
      <c r="A36" s="14" t="s">
        <v>33</v>
      </c>
      <c r="B36" s="21">
        <v>103250114</v>
      </c>
      <c r="C36" s="18">
        <v>0</v>
      </c>
      <c r="D36" s="17">
        <f t="shared" si="1"/>
        <v>103250114</v>
      </c>
      <c r="E36" s="18">
        <v>42536970</v>
      </c>
      <c r="F36" s="18">
        <v>0</v>
      </c>
      <c r="G36" s="22">
        <f t="shared" si="0"/>
        <v>42536970</v>
      </c>
      <c r="H36" s="20">
        <f t="shared" si="4"/>
        <v>0</v>
      </c>
      <c r="I36" s="19">
        <f t="shared" si="2"/>
        <v>60713144</v>
      </c>
      <c r="J36" s="7">
        <v>60660395</v>
      </c>
      <c r="K36" s="7">
        <v>6707703</v>
      </c>
      <c r="L36" s="7">
        <v>39</v>
      </c>
      <c r="M36" s="12">
        <f t="shared" si="3"/>
        <v>67368137</v>
      </c>
      <c r="P36" s="4"/>
    </row>
    <row r="37" spans="1:16" ht="12.75">
      <c r="A37" s="14" t="s">
        <v>34</v>
      </c>
      <c r="B37" s="21">
        <v>163669020</v>
      </c>
      <c r="C37" s="18">
        <v>0</v>
      </c>
      <c r="D37" s="17">
        <f t="shared" si="1"/>
        <v>163669020</v>
      </c>
      <c r="E37" s="18">
        <v>57275246</v>
      </c>
      <c r="F37" s="18">
        <v>0</v>
      </c>
      <c r="G37" s="22">
        <f t="shared" si="0"/>
        <v>57275246</v>
      </c>
      <c r="H37" s="20">
        <f t="shared" si="4"/>
        <v>0</v>
      </c>
      <c r="I37" s="19">
        <f t="shared" si="2"/>
        <v>106393774</v>
      </c>
      <c r="J37" s="7">
        <v>106310157</v>
      </c>
      <c r="K37" s="7">
        <v>15279974</v>
      </c>
      <c r="L37" s="7">
        <v>3</v>
      </c>
      <c r="M37" s="12">
        <f t="shared" si="3"/>
        <v>121590134</v>
      </c>
      <c r="P37" s="4"/>
    </row>
    <row r="38" spans="1:16" ht="12.75">
      <c r="A38" s="14" t="s">
        <v>35</v>
      </c>
      <c r="B38" s="21">
        <v>210050776</v>
      </c>
      <c r="C38" s="18">
        <v>0</v>
      </c>
      <c r="D38" s="17">
        <f t="shared" si="1"/>
        <v>210050776</v>
      </c>
      <c r="E38" s="18">
        <v>89622230</v>
      </c>
      <c r="F38" s="18">
        <v>0</v>
      </c>
      <c r="G38" s="22">
        <f t="shared" si="0"/>
        <v>89622230</v>
      </c>
      <c r="H38" s="20">
        <f t="shared" si="4"/>
        <v>0</v>
      </c>
      <c r="I38" s="19">
        <f t="shared" si="2"/>
        <v>120428546</v>
      </c>
      <c r="J38" s="7">
        <v>120321235</v>
      </c>
      <c r="K38" s="7">
        <v>15104475</v>
      </c>
      <c r="L38" s="7">
        <v>245</v>
      </c>
      <c r="M38" s="12">
        <f t="shared" si="3"/>
        <v>135425955</v>
      </c>
      <c r="P38" s="4"/>
    </row>
    <row r="39" spans="1:16" ht="12.75">
      <c r="A39" s="14" t="s">
        <v>36</v>
      </c>
      <c r="B39" s="21">
        <v>238199851</v>
      </c>
      <c r="C39" s="18">
        <v>0</v>
      </c>
      <c r="D39" s="17">
        <f t="shared" si="1"/>
        <v>238199851</v>
      </c>
      <c r="E39" s="18">
        <v>129113516</v>
      </c>
      <c r="F39" s="18">
        <v>0</v>
      </c>
      <c r="G39" s="22">
        <f t="shared" si="0"/>
        <v>129113516</v>
      </c>
      <c r="H39" s="20">
        <f t="shared" si="4"/>
        <v>0</v>
      </c>
      <c r="I39" s="19">
        <f t="shared" si="2"/>
        <v>109086335</v>
      </c>
      <c r="J39" s="7">
        <v>108964643</v>
      </c>
      <c r="K39" s="7">
        <v>14692987</v>
      </c>
      <c r="L39" s="7">
        <v>32</v>
      </c>
      <c r="M39" s="12">
        <f t="shared" si="3"/>
        <v>123657662</v>
      </c>
      <c r="P39" s="4"/>
    </row>
    <row r="40" spans="1:16" ht="12.75">
      <c r="A40" s="14" t="s">
        <v>37</v>
      </c>
      <c r="B40" s="21">
        <v>241919494</v>
      </c>
      <c r="C40" s="18">
        <v>0</v>
      </c>
      <c r="D40" s="17">
        <f t="shared" si="1"/>
        <v>241919494</v>
      </c>
      <c r="E40" s="18">
        <v>146687879</v>
      </c>
      <c r="F40" s="18">
        <v>0</v>
      </c>
      <c r="G40" s="22">
        <f t="shared" si="0"/>
        <v>146687879</v>
      </c>
      <c r="H40" s="20">
        <f t="shared" si="4"/>
        <v>0</v>
      </c>
      <c r="I40" s="19">
        <f t="shared" si="2"/>
        <v>95231615</v>
      </c>
      <c r="J40" s="7">
        <v>95108025</v>
      </c>
      <c r="K40" s="7">
        <v>14355868</v>
      </c>
      <c r="L40" s="7">
        <v>0</v>
      </c>
      <c r="M40" s="12">
        <f t="shared" si="3"/>
        <v>109463893</v>
      </c>
      <c r="P40" s="4"/>
    </row>
    <row r="41" spans="1:16" ht="12.75">
      <c r="A41" s="14" t="s">
        <v>38</v>
      </c>
      <c r="B41" s="21">
        <v>178436116</v>
      </c>
      <c r="C41" s="18">
        <v>0</v>
      </c>
      <c r="D41" s="17">
        <f t="shared" si="1"/>
        <v>178436116</v>
      </c>
      <c r="E41" s="18">
        <v>94114359</v>
      </c>
      <c r="F41" s="18">
        <v>0</v>
      </c>
      <c r="G41" s="22">
        <f t="shared" si="0"/>
        <v>94114359</v>
      </c>
      <c r="H41" s="20">
        <f t="shared" si="4"/>
        <v>0</v>
      </c>
      <c r="I41" s="19">
        <f t="shared" si="2"/>
        <v>84321757</v>
      </c>
      <c r="J41" s="7">
        <v>84230595</v>
      </c>
      <c r="K41" s="7">
        <v>10383940</v>
      </c>
      <c r="L41" s="7">
        <v>0</v>
      </c>
      <c r="M41" s="12">
        <f t="shared" si="3"/>
        <v>94614535</v>
      </c>
      <c r="P41" s="4"/>
    </row>
    <row r="42" spans="1:16" ht="12.75">
      <c r="A42" s="14" t="s">
        <v>39</v>
      </c>
      <c r="B42" s="21">
        <v>130284582</v>
      </c>
      <c r="C42" s="18">
        <v>0</v>
      </c>
      <c r="D42" s="17">
        <f t="shared" si="1"/>
        <v>130284582</v>
      </c>
      <c r="E42" s="18">
        <v>68808676</v>
      </c>
      <c r="F42" s="18">
        <v>0</v>
      </c>
      <c r="G42" s="22">
        <f t="shared" si="0"/>
        <v>68808676</v>
      </c>
      <c r="H42" s="20">
        <f t="shared" si="4"/>
        <v>0</v>
      </c>
      <c r="I42" s="19">
        <f t="shared" si="2"/>
        <v>61475906</v>
      </c>
      <c r="J42" s="7">
        <v>61409348</v>
      </c>
      <c r="K42" s="7">
        <v>7604497</v>
      </c>
      <c r="L42" s="7">
        <v>0</v>
      </c>
      <c r="M42" s="12">
        <f t="shared" si="3"/>
        <v>69013845</v>
      </c>
      <c r="P42" s="4"/>
    </row>
    <row r="43" spans="1:16" ht="12.75">
      <c r="A43" s="14" t="s">
        <v>40</v>
      </c>
      <c r="B43" s="21">
        <v>223473732</v>
      </c>
      <c r="C43" s="18">
        <v>0</v>
      </c>
      <c r="D43" s="17">
        <f t="shared" si="1"/>
        <v>223473732</v>
      </c>
      <c r="E43" s="18">
        <v>108210743</v>
      </c>
      <c r="F43" s="18">
        <v>0</v>
      </c>
      <c r="G43" s="22">
        <f t="shared" si="0"/>
        <v>108210743</v>
      </c>
      <c r="H43" s="20">
        <f t="shared" si="4"/>
        <v>0</v>
      </c>
      <c r="I43" s="19">
        <f t="shared" si="2"/>
        <v>115262989</v>
      </c>
      <c r="J43" s="7">
        <v>115148819</v>
      </c>
      <c r="K43" s="7">
        <v>14653405</v>
      </c>
      <c r="L43" s="7">
        <v>0</v>
      </c>
      <c r="M43" s="12">
        <f t="shared" si="3"/>
        <v>129802224</v>
      </c>
      <c r="P43" s="4"/>
    </row>
    <row r="44" spans="1:16" ht="12.75">
      <c r="A44" s="14" t="s">
        <v>41</v>
      </c>
      <c r="B44" s="21">
        <v>139134827</v>
      </c>
      <c r="C44" s="18">
        <v>0</v>
      </c>
      <c r="D44" s="17">
        <f t="shared" si="1"/>
        <v>139134827</v>
      </c>
      <c r="E44" s="18">
        <v>42234008</v>
      </c>
      <c r="F44" s="18">
        <v>0</v>
      </c>
      <c r="G44" s="22">
        <f t="shared" si="0"/>
        <v>42234008</v>
      </c>
      <c r="H44" s="20">
        <f t="shared" si="4"/>
        <v>0</v>
      </c>
      <c r="I44" s="19">
        <f t="shared" si="2"/>
        <v>96900819</v>
      </c>
      <c r="J44" s="7">
        <v>96829738</v>
      </c>
      <c r="K44" s="7">
        <v>13969127</v>
      </c>
      <c r="L44" s="7">
        <v>0</v>
      </c>
      <c r="M44" s="12">
        <f t="shared" si="3"/>
        <v>110798865</v>
      </c>
      <c r="P44" s="4"/>
    </row>
    <row r="45" spans="1:16" ht="12.75">
      <c r="A45" s="14" t="s">
        <v>42</v>
      </c>
      <c r="B45" s="21">
        <v>447347367</v>
      </c>
      <c r="C45" s="18">
        <v>5932720</v>
      </c>
      <c r="D45" s="17">
        <f t="shared" si="1"/>
        <v>453280087</v>
      </c>
      <c r="E45" s="18">
        <v>251903536</v>
      </c>
      <c r="F45" s="18">
        <v>7614492</v>
      </c>
      <c r="G45" s="22">
        <f t="shared" si="0"/>
        <v>259518028</v>
      </c>
      <c r="H45" s="20">
        <f t="shared" si="4"/>
        <v>1681772</v>
      </c>
      <c r="I45" s="19">
        <f t="shared" si="2"/>
        <v>195443831</v>
      </c>
      <c r="J45" s="7">
        <v>195215290</v>
      </c>
      <c r="K45" s="7">
        <v>31957383</v>
      </c>
      <c r="L45" s="7">
        <v>69</v>
      </c>
      <c r="M45" s="12">
        <f t="shared" si="3"/>
        <v>227172742</v>
      </c>
      <c r="P45" s="4"/>
    </row>
    <row r="46" spans="1:16" ht="12.75">
      <c r="A46" s="14" t="s">
        <v>43</v>
      </c>
      <c r="B46" s="21">
        <v>138279568</v>
      </c>
      <c r="C46" s="18">
        <v>2099772</v>
      </c>
      <c r="D46" s="17">
        <f t="shared" si="1"/>
        <v>140379340</v>
      </c>
      <c r="E46" s="18">
        <v>68505951</v>
      </c>
      <c r="F46" s="18">
        <v>2705742</v>
      </c>
      <c r="G46" s="22">
        <f t="shared" si="0"/>
        <v>71211693</v>
      </c>
      <c r="H46" s="20">
        <f t="shared" si="4"/>
        <v>605970</v>
      </c>
      <c r="I46" s="19">
        <f t="shared" si="2"/>
        <v>69773617</v>
      </c>
      <c r="J46" s="7">
        <v>69702972</v>
      </c>
      <c r="K46" s="7">
        <v>8819761</v>
      </c>
      <c r="L46" s="7">
        <v>0</v>
      </c>
      <c r="M46" s="12">
        <f t="shared" si="3"/>
        <v>78522733</v>
      </c>
      <c r="P46" s="4"/>
    </row>
    <row r="47" spans="1:16" ht="12.75">
      <c r="A47" s="14" t="s">
        <v>44</v>
      </c>
      <c r="B47" s="21">
        <v>193992097</v>
      </c>
      <c r="C47" s="18">
        <v>0</v>
      </c>
      <c r="D47" s="17">
        <f t="shared" si="1"/>
        <v>193992097</v>
      </c>
      <c r="E47" s="18">
        <v>76122905</v>
      </c>
      <c r="F47" s="18">
        <v>0</v>
      </c>
      <c r="G47" s="22">
        <f t="shared" si="0"/>
        <v>76122905</v>
      </c>
      <c r="H47" s="20">
        <f t="shared" si="4"/>
        <v>0</v>
      </c>
      <c r="I47" s="19">
        <f t="shared" si="2"/>
        <v>117869192</v>
      </c>
      <c r="J47" s="7">
        <v>117770085</v>
      </c>
      <c r="K47" s="7">
        <v>14404629</v>
      </c>
      <c r="L47" s="7">
        <v>5</v>
      </c>
      <c r="M47" s="12">
        <f t="shared" si="3"/>
        <v>132174719</v>
      </c>
      <c r="P47" s="4"/>
    </row>
    <row r="48" spans="1:16" ht="12.75">
      <c r="A48" s="14" t="s">
        <v>45</v>
      </c>
      <c r="B48" s="21">
        <v>286103431</v>
      </c>
      <c r="C48" s="18">
        <v>0</v>
      </c>
      <c r="D48" s="17">
        <f t="shared" si="1"/>
        <v>286103431</v>
      </c>
      <c r="E48" s="18">
        <v>116953132</v>
      </c>
      <c r="F48" s="18">
        <v>0</v>
      </c>
      <c r="G48" s="22">
        <f t="shared" si="0"/>
        <v>116953132</v>
      </c>
      <c r="H48" s="20">
        <f t="shared" si="4"/>
        <v>0</v>
      </c>
      <c r="I48" s="19">
        <f t="shared" si="2"/>
        <v>169150299</v>
      </c>
      <c r="J48" s="7">
        <v>169004129</v>
      </c>
      <c r="K48" s="7">
        <v>29193207</v>
      </c>
      <c r="L48" s="7">
        <v>0</v>
      </c>
      <c r="M48" s="12">
        <f t="shared" si="3"/>
        <v>198197336</v>
      </c>
      <c r="P48" s="4"/>
    </row>
    <row r="49" spans="1:16" ht="12.75">
      <c r="A49" s="14" t="s">
        <v>46</v>
      </c>
      <c r="B49" s="21">
        <v>185842247</v>
      </c>
      <c r="C49" s="18">
        <v>0</v>
      </c>
      <c r="D49" s="17">
        <f t="shared" si="1"/>
        <v>185842247</v>
      </c>
      <c r="E49" s="18">
        <v>75722759</v>
      </c>
      <c r="F49" s="18">
        <v>0</v>
      </c>
      <c r="G49" s="22">
        <f t="shared" si="0"/>
        <v>75722759</v>
      </c>
      <c r="H49" s="20">
        <f t="shared" si="4"/>
        <v>0</v>
      </c>
      <c r="I49" s="19">
        <f t="shared" si="2"/>
        <v>110119488</v>
      </c>
      <c r="J49" s="7">
        <v>110024546</v>
      </c>
      <c r="K49" s="7">
        <v>12251759</v>
      </c>
      <c r="L49" s="7">
        <v>338</v>
      </c>
      <c r="M49" s="12">
        <f t="shared" si="3"/>
        <v>122276643</v>
      </c>
      <c r="P49" s="4"/>
    </row>
    <row r="50" spans="1:16" ht="12.75">
      <c r="A50" s="14" t="s">
        <v>47</v>
      </c>
      <c r="B50" s="21">
        <v>177267118</v>
      </c>
      <c r="C50" s="18">
        <v>0</v>
      </c>
      <c r="D50" s="17">
        <f t="shared" si="1"/>
        <v>177267118</v>
      </c>
      <c r="E50" s="18">
        <v>78535418</v>
      </c>
      <c r="F50" s="18">
        <v>0</v>
      </c>
      <c r="G50" s="22">
        <f t="shared" si="0"/>
        <v>78535418</v>
      </c>
      <c r="H50" s="20">
        <f t="shared" si="4"/>
        <v>0</v>
      </c>
      <c r="I50" s="19">
        <f t="shared" si="2"/>
        <v>98731700</v>
      </c>
      <c r="J50" s="7">
        <v>98641137</v>
      </c>
      <c r="K50" s="7">
        <v>11812833</v>
      </c>
      <c r="L50" s="7">
        <v>0</v>
      </c>
      <c r="M50" s="12">
        <f t="shared" si="3"/>
        <v>110453970</v>
      </c>
      <c r="P50" s="4"/>
    </row>
    <row r="51" spans="1:16" ht="12.75">
      <c r="A51" s="14" t="s">
        <v>48</v>
      </c>
      <c r="B51" s="21">
        <v>312199515</v>
      </c>
      <c r="C51" s="18">
        <v>0</v>
      </c>
      <c r="D51" s="17">
        <f t="shared" si="1"/>
        <v>312199515</v>
      </c>
      <c r="E51" s="18">
        <v>114902486</v>
      </c>
      <c r="F51" s="18">
        <v>0</v>
      </c>
      <c r="G51" s="22">
        <f t="shared" si="0"/>
        <v>114902486</v>
      </c>
      <c r="H51" s="20">
        <f t="shared" si="4"/>
        <v>0</v>
      </c>
      <c r="I51" s="19">
        <f t="shared" si="2"/>
        <v>197297029</v>
      </c>
      <c r="J51" s="7">
        <v>197137527</v>
      </c>
      <c r="K51" s="7">
        <v>22890152</v>
      </c>
      <c r="L51" s="7">
        <v>45</v>
      </c>
      <c r="M51" s="12">
        <f t="shared" si="3"/>
        <v>220027724</v>
      </c>
      <c r="P51" s="4"/>
    </row>
    <row r="52" spans="1:16" ht="12.75">
      <c r="A52" s="14" t="s">
        <v>49</v>
      </c>
      <c r="B52" s="21">
        <v>244246827</v>
      </c>
      <c r="C52" s="18">
        <v>0</v>
      </c>
      <c r="D52" s="17">
        <f t="shared" si="1"/>
        <v>244246827</v>
      </c>
      <c r="E52" s="18">
        <v>127999126</v>
      </c>
      <c r="F52" s="18">
        <v>0</v>
      </c>
      <c r="G52" s="22">
        <f t="shared" si="0"/>
        <v>127999126</v>
      </c>
      <c r="H52" s="20">
        <f t="shared" si="4"/>
        <v>0</v>
      </c>
      <c r="I52" s="19">
        <f t="shared" si="2"/>
        <v>116247701</v>
      </c>
      <c r="J52" s="7">
        <v>116122921</v>
      </c>
      <c r="K52" s="7">
        <v>12945898</v>
      </c>
      <c r="L52" s="7">
        <v>342</v>
      </c>
      <c r="M52" s="12">
        <f t="shared" si="3"/>
        <v>129069161</v>
      </c>
      <c r="P52" s="4"/>
    </row>
    <row r="53" spans="1:16" ht="12.75">
      <c r="A53" s="23" t="s">
        <v>60</v>
      </c>
      <c r="B53" s="24">
        <f>SUM(B6:B52)</f>
        <v>12601625695</v>
      </c>
      <c r="C53" s="25">
        <f>SUM(C6:C52)</f>
        <v>848360461</v>
      </c>
      <c r="D53" s="26">
        <f>SUM(D6:D52)</f>
        <v>13449986156</v>
      </c>
      <c r="E53" s="26">
        <f aca="true" t="shared" si="5" ref="E53:M53">SUM(E6:E52)</f>
        <v>7046601001</v>
      </c>
      <c r="F53" s="26">
        <f t="shared" si="5"/>
        <v>989770137</v>
      </c>
      <c r="G53" s="8">
        <f t="shared" si="5"/>
        <v>8036371138</v>
      </c>
      <c r="H53" s="27">
        <f t="shared" si="5"/>
        <v>141409676</v>
      </c>
      <c r="I53" s="8">
        <f t="shared" si="5"/>
        <v>5555024694</v>
      </c>
      <c r="J53" s="8">
        <f t="shared" si="5"/>
        <v>5548586716</v>
      </c>
      <c r="K53" s="8">
        <f t="shared" si="5"/>
        <v>724175045</v>
      </c>
      <c r="L53" s="8">
        <f t="shared" si="5"/>
        <v>156228380</v>
      </c>
      <c r="M53" s="13">
        <f t="shared" si="5"/>
        <v>6428990141</v>
      </c>
      <c r="P53" s="4"/>
    </row>
    <row r="54" ht="10.5">
      <c r="A54" s="3"/>
    </row>
    <row r="55" spans="2:13" ht="10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7" spans="2:13" ht="10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2022-08-25T04:05:12Z</dcterms:created>
  <dcterms:modified xsi:type="dcterms:W3CDTF">2022-08-25T04:05:16Z</dcterms:modified>
  <cp:category/>
  <cp:version/>
  <cp:contentType/>
  <cp:contentStatus/>
</cp:coreProperties>
</file>