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filterPrivacy="1" defaultThemeVersion="124226"/>
  <xr:revisionPtr revIDLastSave="0" documentId="13_ncr:1_{9BA136C3-8DAB-4903-97EC-D6BAAD5264EF}" xr6:coauthVersionLast="36" xr6:coauthVersionMax="36" xr10:uidLastSave="{00000000-0000-0000-0000-000000000000}"/>
  <bookViews>
    <workbookView xWindow="2940" yWindow="380" windowWidth="16740" windowHeight="15120" xr2:uid="{00000000-000D-0000-FFFF-FFFF00000000}"/>
  </bookViews>
  <sheets>
    <sheet name="3-2-7b" sheetId="1" r:id="rId1"/>
  </sheets>
  <calcPr calcId="191029"/>
</workbook>
</file>

<file path=xl/calcChain.xml><?xml version="1.0" encoding="utf-8"?>
<calcChain xmlns="http://schemas.openxmlformats.org/spreadsheetml/2006/main">
  <c r="AD42" i="1" l="1"/>
  <c r="AB42" i="1"/>
  <c r="AC42" i="1"/>
  <c r="AB36" i="1"/>
  <c r="AB16" i="1"/>
  <c r="AB41" i="1"/>
  <c r="AB20" i="1" l="1"/>
  <c r="AB38" i="1" l="1"/>
  <c r="AD46" i="1" l="1"/>
  <c r="AD45" i="1"/>
  <c r="AD44" i="1"/>
  <c r="AD41" i="1"/>
  <c r="AD40" i="1"/>
  <c r="AD38" i="1"/>
  <c r="AD37" i="1"/>
  <c r="AD36" i="1"/>
  <c r="AD34" i="1"/>
  <c r="AD33" i="1"/>
  <c r="AD32" i="1"/>
  <c r="AD30" i="1"/>
  <c r="AD29" i="1"/>
  <c r="AD28" i="1"/>
  <c r="AD26" i="1"/>
  <c r="AD25" i="1"/>
  <c r="AD24" i="1"/>
  <c r="AD22" i="1"/>
  <c r="AD21" i="1"/>
  <c r="AD20" i="1"/>
  <c r="AD18" i="1"/>
  <c r="AD17" i="1"/>
  <c r="AD16" i="1"/>
  <c r="AC46" i="1"/>
  <c r="AC45" i="1"/>
  <c r="AC44" i="1"/>
  <c r="AC41" i="1"/>
  <c r="AC40" i="1"/>
  <c r="AC38" i="1"/>
  <c r="AC37" i="1"/>
  <c r="AC36" i="1"/>
  <c r="AC34" i="1"/>
  <c r="AC33" i="1"/>
  <c r="AC32" i="1"/>
  <c r="AC30" i="1"/>
  <c r="AC29" i="1"/>
  <c r="AC28" i="1"/>
  <c r="AC26" i="1"/>
  <c r="AC25" i="1"/>
  <c r="AC24" i="1"/>
  <c r="AC22" i="1"/>
  <c r="AC21" i="1"/>
  <c r="AC20" i="1"/>
  <c r="AC18" i="1"/>
  <c r="AC17" i="1"/>
  <c r="AC16" i="1"/>
  <c r="AB46" i="1"/>
  <c r="AB45" i="1"/>
  <c r="AB44" i="1"/>
  <c r="AB40" i="1"/>
  <c r="AB37" i="1"/>
  <c r="AB34" i="1"/>
  <c r="AB33" i="1"/>
  <c r="AB32" i="1"/>
  <c r="AB30" i="1"/>
  <c r="AB29" i="1"/>
  <c r="AB28" i="1"/>
  <c r="AB26" i="1"/>
  <c r="AB25" i="1"/>
  <c r="AB24" i="1"/>
  <c r="AB22" i="1"/>
  <c r="AB21" i="1"/>
  <c r="AB18" i="1"/>
  <c r="AB17" i="1"/>
</calcChain>
</file>

<file path=xl/sharedStrings.xml><?xml version="1.0" encoding="utf-8"?>
<sst xmlns="http://schemas.openxmlformats.org/spreadsheetml/2006/main" count="88" uniqueCount="32">
  <si>
    <t>第３部　3-2　その他の事業</t>
  </si>
  <si>
    <t>（単位　千円）</t>
  </si>
  <si>
    <t>比較</t>
  </si>
  <si>
    <t>区　　　分</t>
  </si>
  <si>
    <t>団体数</t>
  </si>
  <si>
    <t>実質収支</t>
  </si>
  <si>
    <t>財政措置額</t>
  </si>
  <si>
    <t>再差引収支</t>
  </si>
  <si>
    <t>（Ａ）</t>
  </si>
  <si>
    <t>財政援助額（Ｂ）</t>
  </si>
  <si>
    <t>繰入金（Ｃ）</t>
  </si>
  <si>
    <t>繰出金（Ｄ）</t>
  </si>
  <si>
    <t>（Ａ）－（Ｂ）－（Ｃ）＋（Ｄ）</t>
  </si>
  <si>
    <t>全市町村</t>
  </si>
  <si>
    <t>　黒字団体</t>
  </si>
  <si>
    <t>　赤字団体</t>
  </si>
  <si>
    <t>中核市</t>
  </si>
  <si>
    <t>都市</t>
  </si>
  <si>
    <t>町村</t>
  </si>
  <si>
    <t>一部事務組合</t>
  </si>
  <si>
    <t>特別区</t>
  </si>
  <si>
    <t>（注）「黒字団体」，「赤字団体」の区分は再差引収支による。</t>
  </si>
  <si>
    <t>　黒字団体</t>
    <rPh sb="1" eb="3">
      <t>クロジ</t>
    </rPh>
    <rPh sb="3" eb="5">
      <t>ダンタイ</t>
    </rPh>
    <phoneticPr fontId="1"/>
  </si>
  <si>
    <t>　赤字団体</t>
    <rPh sb="1" eb="3">
      <t>アカジ</t>
    </rPh>
    <rPh sb="3" eb="5">
      <t>ダンタイ</t>
    </rPh>
    <phoneticPr fontId="1"/>
  </si>
  <si>
    <t>　3-2-7表　国民健康保険事業の収支（総括）</t>
    <phoneticPr fontId="1"/>
  </si>
  <si>
    <t>政令指定都市</t>
    <phoneticPr fontId="1"/>
  </si>
  <si>
    <t>施行時特例市</t>
    <phoneticPr fontId="1"/>
  </si>
  <si>
    <t>Ⅱ　市町村（事業勘定）</t>
  </si>
  <si>
    <t>-</t>
  </si>
  <si>
    <t>令和元年度</t>
  </si>
  <si>
    <t>令和２年度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</si>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</sst>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&quot;-&quot;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Alignment="1">
      <alignment horizontal="right"/>
    </xf>
    <xf numFmtId="0" fontId="2" fillId="0" borderId="6" xfId="0" quotePrefix="1" applyFont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176" fontId="2" fillId="0" borderId="8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6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12" xfId="0" applyNumberFormat="1" applyFont="1" applyBorder="1" applyAlignment="1">
      <alignment horizontal="right"/>
    </xf>
    <xf numFmtId="176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177" fontId="2" fillId="0" borderId="0" xfId="0" applyNumberFormat="1" applyFont="1" applyAlignment="1">
      <alignment horizontal="right"/>
    </xf>
    <xf numFmtId="177" fontId="2" fillId="0" borderId="14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O1:AD49"/>
  <sheetViews>
    <sheetView tabSelected="1" topLeftCell="O10" workbookViewId="0">
      <pane xSplit="1" ySplit="6" topLeftCell="P22" activePane="bottomRight" state="frozen"/>
      <selection activeCell="O10" sqref="O10"/>
      <selection pane="topRight" activeCell="P10" sqref="P10"/>
      <selection pane="bottomLeft" activeCell="O16" sqref="O16"/>
      <selection pane="bottomRight" activeCell="AD42" sqref="AD42"/>
    </sheetView>
  </sheetViews>
  <sheetFormatPr defaultColWidth="9" defaultRowHeight="11" x14ac:dyDescent="0.2"/>
  <cols>
    <col min="1" max="14" width="0" style="1" hidden="1" customWidth="1"/>
    <col min="15" max="15" width="13.453125" style="1" customWidth="1"/>
    <col min="16" max="20" width="14.6328125" style="1" customWidth="1"/>
    <col min="21" max="21" width="26.08984375" style="1" customWidth="1"/>
    <col min="22" max="26" width="14.6328125" style="1" customWidth="1"/>
    <col min="27" max="27" width="25.453125" style="1" customWidth="1"/>
    <col min="28" max="30" width="14.6328125" style="1" customWidth="1"/>
    <col min="31" max="16384" width="9" style="1"/>
  </cols>
  <sheetData>
    <row r="1" spans="15:30" hidden="1" x14ac:dyDescent="0.2"/>
    <row r="2" spans="15:30" hidden="1" x14ac:dyDescent="0.2"/>
    <row r="3" spans="15:30" hidden="1" x14ac:dyDescent="0.2"/>
    <row r="4" spans="15:30" hidden="1" x14ac:dyDescent="0.2"/>
    <row r="5" spans="15:30" hidden="1" x14ac:dyDescent="0.2"/>
    <row r="6" spans="15:30" hidden="1" x14ac:dyDescent="0.2"/>
    <row r="7" spans="15:30" hidden="1" x14ac:dyDescent="0.2"/>
    <row r="8" spans="15:30" hidden="1" x14ac:dyDescent="0.2"/>
    <row r="9" spans="15:30" hidden="1" x14ac:dyDescent="0.2"/>
    <row r="10" spans="15:30" x14ac:dyDescent="0.2">
      <c r="O10" s="1" t="s">
        <v>0</v>
      </c>
    </row>
    <row r="11" spans="15:30" x14ac:dyDescent="0.2">
      <c r="O11" s="1" t="s">
        <v>24</v>
      </c>
    </row>
    <row r="12" spans="15:30" x14ac:dyDescent="0.2">
      <c r="O12" s="1" t="s">
        <v>27</v>
      </c>
      <c r="AD12" s="12" t="s">
        <v>1</v>
      </c>
    </row>
    <row r="13" spans="15:30" x14ac:dyDescent="0.2">
      <c r="O13" s="4"/>
      <c r="P13" s="5" t="s">
        <v>30</v>
      </c>
      <c r="Q13" s="24"/>
      <c r="R13" s="24"/>
      <c r="S13" s="24"/>
      <c r="T13" s="24"/>
      <c r="U13" s="25"/>
      <c r="V13" s="5" t="s">
        <v>29</v>
      </c>
      <c r="W13" s="24"/>
      <c r="X13" s="24"/>
      <c r="Y13" s="24"/>
      <c r="Z13" s="24"/>
      <c r="AA13" s="25"/>
      <c r="AB13" s="5" t="s">
        <v>2</v>
      </c>
      <c r="AC13" s="24"/>
      <c r="AD13" s="25"/>
    </row>
    <row r="14" spans="15:30" x14ac:dyDescent="0.2">
      <c r="O14" s="6" t="s">
        <v>3</v>
      </c>
      <c r="P14" s="7" t="s">
        <v>4</v>
      </c>
      <c r="Q14" s="7" t="s">
        <v>5</v>
      </c>
      <c r="R14" s="5" t="s">
        <v>6</v>
      </c>
      <c r="S14" s="24"/>
      <c r="T14" s="25"/>
      <c r="U14" s="7" t="s">
        <v>7</v>
      </c>
      <c r="V14" s="14" t="s">
        <v>4</v>
      </c>
      <c r="W14" s="7" t="s">
        <v>5</v>
      </c>
      <c r="X14" s="5" t="s">
        <v>6</v>
      </c>
      <c r="Y14" s="24"/>
      <c r="Z14" s="25"/>
      <c r="AA14" s="7" t="s">
        <v>7</v>
      </c>
      <c r="AB14" s="7" t="s">
        <v>4</v>
      </c>
      <c r="AC14" s="7" t="s">
        <v>5</v>
      </c>
      <c r="AD14" s="7" t="s">
        <v>7</v>
      </c>
    </row>
    <row r="15" spans="15:30" x14ac:dyDescent="0.2">
      <c r="O15" s="8"/>
      <c r="P15" s="8"/>
      <c r="Q15" s="9" t="s">
        <v>8</v>
      </c>
      <c r="R15" s="10" t="s">
        <v>9</v>
      </c>
      <c r="S15" s="10" t="s">
        <v>10</v>
      </c>
      <c r="T15" s="10" t="s">
        <v>11</v>
      </c>
      <c r="U15" s="9" t="s">
        <v>12</v>
      </c>
      <c r="V15" s="8"/>
      <c r="W15" s="9" t="s">
        <v>8</v>
      </c>
      <c r="X15" s="10" t="s">
        <v>9</v>
      </c>
      <c r="Y15" s="10" t="s">
        <v>10</v>
      </c>
      <c r="Z15" s="10" t="s">
        <v>11</v>
      </c>
      <c r="AA15" s="9" t="s">
        <v>12</v>
      </c>
      <c r="AB15" s="8"/>
      <c r="AC15" s="8"/>
      <c r="AD15" s="8"/>
    </row>
    <row r="16" spans="15:30" x14ac:dyDescent="0.2">
      <c r="O16" s="3" t="s">
        <v>13</v>
      </c>
      <c r="P16" s="15">
        <v>1743</v>
      </c>
      <c r="Q16" s="16">
        <v>276160073</v>
      </c>
      <c r="R16" s="16">
        <v>1733372</v>
      </c>
      <c r="S16" s="16">
        <v>177894440</v>
      </c>
      <c r="T16" s="16">
        <v>6092990</v>
      </c>
      <c r="U16" s="16">
        <v>102625251</v>
      </c>
      <c r="V16" s="16">
        <v>1743</v>
      </c>
      <c r="W16" s="16">
        <v>208818418</v>
      </c>
      <c r="X16" s="16">
        <v>1707895</v>
      </c>
      <c r="Y16" s="16">
        <v>200442736</v>
      </c>
      <c r="Z16" s="16">
        <v>7988319</v>
      </c>
      <c r="AA16" s="16">
        <v>14656106</v>
      </c>
      <c r="AB16" s="26">
        <f>P16-V16</f>
        <v>0</v>
      </c>
      <c r="AC16" s="16">
        <f t="shared" ref="AB16:AC18" si="0">Q16-W16</f>
        <v>67341655</v>
      </c>
      <c r="AD16" s="17">
        <f>U16-AA16</f>
        <v>87969145</v>
      </c>
    </row>
    <row r="17" spans="15:30" x14ac:dyDescent="0.2">
      <c r="O17" s="11" t="s">
        <v>14</v>
      </c>
      <c r="P17" s="18">
        <v>1274</v>
      </c>
      <c r="Q17" s="19">
        <v>238122761</v>
      </c>
      <c r="R17" s="19">
        <v>1340831</v>
      </c>
      <c r="S17" s="19">
        <v>60365925</v>
      </c>
      <c r="T17" s="19">
        <v>4921407</v>
      </c>
      <c r="U17" s="19">
        <v>181337412</v>
      </c>
      <c r="V17" s="19">
        <v>1206</v>
      </c>
      <c r="W17" s="19">
        <v>182626143</v>
      </c>
      <c r="X17" s="19">
        <v>1076531</v>
      </c>
      <c r="Y17" s="19">
        <v>49183867</v>
      </c>
      <c r="Z17" s="19">
        <v>6277982</v>
      </c>
      <c r="AA17" s="19">
        <v>138643727</v>
      </c>
      <c r="AB17" s="19">
        <f t="shared" si="0"/>
        <v>68</v>
      </c>
      <c r="AC17" s="19">
        <f t="shared" si="0"/>
        <v>55496618</v>
      </c>
      <c r="AD17" s="20">
        <f t="shared" ref="AD17:AD18" si="1">U17-AA17</f>
        <v>42693685</v>
      </c>
    </row>
    <row r="18" spans="15:30" x14ac:dyDescent="0.2">
      <c r="O18" s="11" t="s">
        <v>15</v>
      </c>
      <c r="P18" s="18">
        <v>469</v>
      </c>
      <c r="Q18" s="19">
        <v>38037312</v>
      </c>
      <c r="R18" s="19">
        <v>392541</v>
      </c>
      <c r="S18" s="19">
        <v>117528515</v>
      </c>
      <c r="T18" s="19">
        <v>1171583</v>
      </c>
      <c r="U18" s="19">
        <v>-78712161</v>
      </c>
      <c r="V18" s="19">
        <v>537</v>
      </c>
      <c r="W18" s="19">
        <v>26192275</v>
      </c>
      <c r="X18" s="19">
        <v>631364</v>
      </c>
      <c r="Y18" s="19">
        <v>151258869</v>
      </c>
      <c r="Z18" s="19">
        <v>1710337</v>
      </c>
      <c r="AA18" s="19">
        <v>-123987621</v>
      </c>
      <c r="AB18" s="19">
        <f t="shared" si="0"/>
        <v>-68</v>
      </c>
      <c r="AC18" s="19">
        <f t="shared" si="0"/>
        <v>11845037</v>
      </c>
      <c r="AD18" s="20">
        <f t="shared" si="1"/>
        <v>45275460</v>
      </c>
    </row>
    <row r="19" spans="15:30" x14ac:dyDescent="0.2">
      <c r="O19" s="11"/>
      <c r="P19" s="18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20"/>
    </row>
    <row r="20" spans="15:30" x14ac:dyDescent="0.2">
      <c r="O20" s="11" t="s">
        <v>25</v>
      </c>
      <c r="P20" s="18">
        <v>20</v>
      </c>
      <c r="Q20" s="19">
        <v>44896652</v>
      </c>
      <c r="R20" s="19">
        <v>97394</v>
      </c>
      <c r="S20" s="19">
        <v>43302804</v>
      </c>
      <c r="T20" s="19" t="s">
        <v>28</v>
      </c>
      <c r="U20" s="19">
        <v>1496454</v>
      </c>
      <c r="V20" s="19">
        <v>20</v>
      </c>
      <c r="W20" s="19">
        <v>22491118</v>
      </c>
      <c r="X20" s="19">
        <v>100414</v>
      </c>
      <c r="Y20" s="19">
        <v>47719580</v>
      </c>
      <c r="Z20" s="19" t="s">
        <v>28</v>
      </c>
      <c r="AA20" s="19">
        <v>-25328876</v>
      </c>
      <c r="AB20" s="26">
        <f>P20-V20</f>
        <v>0</v>
      </c>
      <c r="AC20" s="19">
        <f t="shared" ref="AB20:AC22" si="2">Q20-W20</f>
        <v>22405534</v>
      </c>
      <c r="AD20" s="20">
        <f>U20-AA20</f>
        <v>26825330</v>
      </c>
    </row>
    <row r="21" spans="15:30" x14ac:dyDescent="0.2">
      <c r="O21" s="11" t="s">
        <v>14</v>
      </c>
      <c r="P21" s="18">
        <v>9</v>
      </c>
      <c r="Q21" s="19">
        <v>24523105</v>
      </c>
      <c r="R21" s="19" t="s">
        <v>28</v>
      </c>
      <c r="S21" s="19">
        <v>7578358</v>
      </c>
      <c r="T21" s="19" t="s">
        <v>28</v>
      </c>
      <c r="U21" s="19">
        <v>16944747</v>
      </c>
      <c r="V21" s="19">
        <v>6</v>
      </c>
      <c r="W21" s="19">
        <v>13746220</v>
      </c>
      <c r="X21" s="19" t="s">
        <v>28</v>
      </c>
      <c r="Y21" s="19">
        <v>6463872</v>
      </c>
      <c r="Z21" s="19" t="s">
        <v>28</v>
      </c>
      <c r="AA21" s="19">
        <v>7282348</v>
      </c>
      <c r="AB21" s="19">
        <f t="shared" si="2"/>
        <v>3</v>
      </c>
      <c r="AC21" s="19">
        <f t="shared" si="2"/>
        <v>10776885</v>
      </c>
      <c r="AD21" s="20">
        <f t="shared" ref="AD21:AD22" si="3">U21-AA21</f>
        <v>9662399</v>
      </c>
    </row>
    <row r="22" spans="15:30" x14ac:dyDescent="0.2">
      <c r="O22" s="11" t="s">
        <v>15</v>
      </c>
      <c r="P22" s="18">
        <v>11</v>
      </c>
      <c r="Q22" s="19">
        <v>20373547</v>
      </c>
      <c r="R22" s="19">
        <v>97394</v>
      </c>
      <c r="S22" s="19">
        <v>35724446</v>
      </c>
      <c r="T22" s="19" t="s">
        <v>28</v>
      </c>
      <c r="U22" s="19">
        <v>-15448293</v>
      </c>
      <c r="V22" s="19">
        <v>14</v>
      </c>
      <c r="W22" s="19">
        <v>8744898</v>
      </c>
      <c r="X22" s="19">
        <v>100414</v>
      </c>
      <c r="Y22" s="19">
        <v>41255708</v>
      </c>
      <c r="Z22" s="19" t="s">
        <v>28</v>
      </c>
      <c r="AA22" s="19">
        <v>-32611224</v>
      </c>
      <c r="AB22" s="19">
        <f t="shared" si="2"/>
        <v>-3</v>
      </c>
      <c r="AC22" s="19">
        <f t="shared" si="2"/>
        <v>11628649</v>
      </c>
      <c r="AD22" s="20">
        <f t="shared" si="3"/>
        <v>17162931</v>
      </c>
    </row>
    <row r="23" spans="15:30" x14ac:dyDescent="0.2">
      <c r="O23" s="11"/>
      <c r="P23" s="18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20"/>
    </row>
    <row r="24" spans="15:30" x14ac:dyDescent="0.2">
      <c r="O24" s="13" t="s">
        <v>16</v>
      </c>
      <c r="P24" s="18">
        <v>60</v>
      </c>
      <c r="Q24" s="19">
        <v>43018360</v>
      </c>
      <c r="R24" s="19">
        <v>536333</v>
      </c>
      <c r="S24" s="19">
        <v>32446018</v>
      </c>
      <c r="T24" s="19">
        <v>341179</v>
      </c>
      <c r="U24" s="19">
        <v>10377188</v>
      </c>
      <c r="V24" s="19">
        <v>58</v>
      </c>
      <c r="W24" s="19">
        <v>28156525</v>
      </c>
      <c r="X24" s="19">
        <v>491176</v>
      </c>
      <c r="Y24" s="19">
        <v>35484396</v>
      </c>
      <c r="Z24" s="19">
        <v>1970344</v>
      </c>
      <c r="AA24" s="19">
        <v>-5848703</v>
      </c>
      <c r="AB24" s="19">
        <f t="shared" ref="AB24:AC26" si="4">P24-V24</f>
        <v>2</v>
      </c>
      <c r="AC24" s="19">
        <f t="shared" si="4"/>
        <v>14861835</v>
      </c>
      <c r="AD24" s="20">
        <f>U24-AA24</f>
        <v>16225891</v>
      </c>
    </row>
    <row r="25" spans="15:30" x14ac:dyDescent="0.2">
      <c r="O25" s="11" t="s">
        <v>14</v>
      </c>
      <c r="P25" s="18">
        <v>40</v>
      </c>
      <c r="Q25" s="19">
        <v>41953766</v>
      </c>
      <c r="R25" s="19">
        <v>536333</v>
      </c>
      <c r="S25" s="19">
        <v>15699055</v>
      </c>
      <c r="T25" s="19">
        <v>340919</v>
      </c>
      <c r="U25" s="19">
        <v>26059297</v>
      </c>
      <c r="V25" s="19">
        <v>22</v>
      </c>
      <c r="W25" s="19">
        <v>23204238</v>
      </c>
      <c r="X25" s="19">
        <v>315009</v>
      </c>
      <c r="Y25" s="19">
        <v>8571115</v>
      </c>
      <c r="Z25" s="19">
        <v>1930920</v>
      </c>
      <c r="AA25" s="19">
        <v>16249034</v>
      </c>
      <c r="AB25" s="19">
        <f t="shared" si="4"/>
        <v>18</v>
      </c>
      <c r="AC25" s="19">
        <f t="shared" si="4"/>
        <v>18749528</v>
      </c>
      <c r="AD25" s="20">
        <f t="shared" ref="AD25:AD26" si="5">U25-AA25</f>
        <v>9810263</v>
      </c>
    </row>
    <row r="26" spans="15:30" x14ac:dyDescent="0.2">
      <c r="O26" s="11" t="s">
        <v>15</v>
      </c>
      <c r="P26" s="18">
        <v>20</v>
      </c>
      <c r="Q26" s="19">
        <v>1064594</v>
      </c>
      <c r="R26" s="19" t="s">
        <v>28</v>
      </c>
      <c r="S26" s="19">
        <v>16746963</v>
      </c>
      <c r="T26" s="19">
        <v>260</v>
      </c>
      <c r="U26" s="19">
        <v>-15682109</v>
      </c>
      <c r="V26" s="19">
        <v>36</v>
      </c>
      <c r="W26" s="19">
        <v>4952287</v>
      </c>
      <c r="X26" s="19">
        <v>176167</v>
      </c>
      <c r="Y26" s="19">
        <v>26913281</v>
      </c>
      <c r="Z26" s="19">
        <v>39424</v>
      </c>
      <c r="AA26" s="19">
        <v>-22097737</v>
      </c>
      <c r="AB26" s="19">
        <f t="shared" si="4"/>
        <v>-16</v>
      </c>
      <c r="AC26" s="19">
        <f t="shared" si="4"/>
        <v>-3887693</v>
      </c>
      <c r="AD26" s="20">
        <f t="shared" si="5"/>
        <v>6415628</v>
      </c>
    </row>
    <row r="27" spans="15:30" x14ac:dyDescent="0.2">
      <c r="O27" s="11"/>
      <c r="P27" s="18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20"/>
    </row>
    <row r="28" spans="15:30" x14ac:dyDescent="0.2">
      <c r="O28" s="11" t="s">
        <v>26</v>
      </c>
      <c r="P28" s="18">
        <v>25</v>
      </c>
      <c r="Q28" s="19">
        <v>10567104</v>
      </c>
      <c r="R28" s="19">
        <v>54106</v>
      </c>
      <c r="S28" s="19">
        <v>5111277</v>
      </c>
      <c r="T28" s="19">
        <v>526337</v>
      </c>
      <c r="U28" s="19">
        <v>5928058</v>
      </c>
      <c r="V28" s="19">
        <v>27</v>
      </c>
      <c r="W28" s="19">
        <v>6201896</v>
      </c>
      <c r="X28" s="19">
        <v>58774</v>
      </c>
      <c r="Y28" s="19">
        <v>7157531</v>
      </c>
      <c r="Z28" s="19">
        <v>341269</v>
      </c>
      <c r="AA28" s="19">
        <v>-673140</v>
      </c>
      <c r="AB28" s="19">
        <f t="shared" ref="AB28:AC30" si="6">P28-V28</f>
        <v>-2</v>
      </c>
      <c r="AC28" s="19">
        <f t="shared" si="6"/>
        <v>4365208</v>
      </c>
      <c r="AD28" s="20">
        <f>U28-AA28</f>
        <v>6601198</v>
      </c>
    </row>
    <row r="29" spans="15:30" x14ac:dyDescent="0.2">
      <c r="O29" s="11" t="s">
        <v>22</v>
      </c>
      <c r="P29" s="18">
        <v>16</v>
      </c>
      <c r="Q29" s="19">
        <v>8630992</v>
      </c>
      <c r="R29" s="19">
        <v>28150</v>
      </c>
      <c r="S29" s="19">
        <v>1385870</v>
      </c>
      <c r="T29" s="19">
        <v>526337</v>
      </c>
      <c r="U29" s="19">
        <v>7743309</v>
      </c>
      <c r="V29" s="19">
        <v>14</v>
      </c>
      <c r="W29" s="19">
        <v>5038727</v>
      </c>
      <c r="X29" s="19" t="s">
        <v>28</v>
      </c>
      <c r="Y29" s="19">
        <v>1204787</v>
      </c>
      <c r="Z29" s="19">
        <v>219621</v>
      </c>
      <c r="AA29" s="19">
        <v>4053561</v>
      </c>
      <c r="AB29" s="19">
        <f t="shared" si="6"/>
        <v>2</v>
      </c>
      <c r="AC29" s="19">
        <f t="shared" si="6"/>
        <v>3592265</v>
      </c>
      <c r="AD29" s="20">
        <f t="shared" ref="AD29:AD30" si="7">U29-AA29</f>
        <v>3689748</v>
      </c>
    </row>
    <row r="30" spans="15:30" x14ac:dyDescent="0.2">
      <c r="O30" s="11" t="s">
        <v>23</v>
      </c>
      <c r="P30" s="18">
        <v>9</v>
      </c>
      <c r="Q30" s="19">
        <v>1936112</v>
      </c>
      <c r="R30" s="19">
        <v>25956</v>
      </c>
      <c r="S30" s="19">
        <v>3725407</v>
      </c>
      <c r="T30" s="19" t="s">
        <v>28</v>
      </c>
      <c r="U30" s="19">
        <v>-1815251</v>
      </c>
      <c r="V30" s="19">
        <v>13</v>
      </c>
      <c r="W30" s="19">
        <v>1163169</v>
      </c>
      <c r="X30" s="19">
        <v>58774</v>
      </c>
      <c r="Y30" s="19">
        <v>5952744</v>
      </c>
      <c r="Z30" s="19">
        <v>121648</v>
      </c>
      <c r="AA30" s="19">
        <v>-4726701</v>
      </c>
      <c r="AB30" s="19">
        <f t="shared" si="6"/>
        <v>-4</v>
      </c>
      <c r="AC30" s="19">
        <f t="shared" si="6"/>
        <v>772943</v>
      </c>
      <c r="AD30" s="20">
        <f t="shared" si="7"/>
        <v>2911450</v>
      </c>
    </row>
    <row r="31" spans="15:30" x14ac:dyDescent="0.2">
      <c r="O31" s="11"/>
      <c r="P31" s="18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</row>
    <row r="32" spans="15:30" x14ac:dyDescent="0.2">
      <c r="O32" s="11" t="s">
        <v>17</v>
      </c>
      <c r="P32" s="18">
        <v>687</v>
      </c>
      <c r="Q32" s="19">
        <v>116088477</v>
      </c>
      <c r="R32" s="19">
        <v>859732</v>
      </c>
      <c r="S32" s="19">
        <v>78708580</v>
      </c>
      <c r="T32" s="19">
        <v>2786851</v>
      </c>
      <c r="U32" s="19">
        <v>39307016</v>
      </c>
      <c r="V32" s="19">
        <v>687</v>
      </c>
      <c r="W32" s="19">
        <v>99204750</v>
      </c>
      <c r="X32" s="19">
        <v>874106</v>
      </c>
      <c r="Y32" s="19">
        <v>87861342</v>
      </c>
      <c r="Z32" s="19">
        <v>3322357</v>
      </c>
      <c r="AA32" s="19">
        <v>13791659</v>
      </c>
      <c r="AB32" s="26">
        <f t="shared" ref="AB32:AC36" si="8">P32-V32</f>
        <v>0</v>
      </c>
      <c r="AC32" s="19">
        <f t="shared" si="8"/>
        <v>16883727</v>
      </c>
      <c r="AD32" s="20">
        <f>U32-AA32</f>
        <v>25515357</v>
      </c>
    </row>
    <row r="33" spans="15:30" x14ac:dyDescent="0.2">
      <c r="O33" s="11" t="s">
        <v>14</v>
      </c>
      <c r="P33" s="18">
        <v>461</v>
      </c>
      <c r="Q33" s="19">
        <v>104421405</v>
      </c>
      <c r="R33" s="19">
        <v>626650</v>
      </c>
      <c r="S33" s="19">
        <v>27241409</v>
      </c>
      <c r="T33" s="19">
        <v>1878575</v>
      </c>
      <c r="U33" s="19">
        <v>78431921</v>
      </c>
      <c r="V33" s="19">
        <v>430</v>
      </c>
      <c r="W33" s="19">
        <v>91293403</v>
      </c>
      <c r="X33" s="19">
        <v>608654</v>
      </c>
      <c r="Y33" s="19">
        <v>26181877</v>
      </c>
      <c r="Z33" s="19">
        <v>2420435</v>
      </c>
      <c r="AA33" s="19">
        <v>66923307</v>
      </c>
      <c r="AB33" s="19">
        <f t="shared" si="8"/>
        <v>31</v>
      </c>
      <c r="AC33" s="19">
        <f t="shared" si="8"/>
        <v>13128002</v>
      </c>
      <c r="AD33" s="20">
        <f t="shared" ref="AD33:AD34" si="9">U33-AA33</f>
        <v>11508614</v>
      </c>
    </row>
    <row r="34" spans="15:30" x14ac:dyDescent="0.2">
      <c r="O34" s="11" t="s">
        <v>15</v>
      </c>
      <c r="P34" s="18">
        <v>226</v>
      </c>
      <c r="Q34" s="19">
        <v>11667072</v>
      </c>
      <c r="R34" s="19">
        <v>233082</v>
      </c>
      <c r="S34" s="19">
        <v>51467171</v>
      </c>
      <c r="T34" s="19">
        <v>908276</v>
      </c>
      <c r="U34" s="19">
        <v>-39124905</v>
      </c>
      <c r="V34" s="19">
        <v>257</v>
      </c>
      <c r="W34" s="19">
        <v>7911347</v>
      </c>
      <c r="X34" s="19">
        <v>265452</v>
      </c>
      <c r="Y34" s="19">
        <v>61679465</v>
      </c>
      <c r="Z34" s="19">
        <v>901922</v>
      </c>
      <c r="AA34" s="19">
        <v>-53131648</v>
      </c>
      <c r="AB34" s="19">
        <f t="shared" si="8"/>
        <v>-31</v>
      </c>
      <c r="AC34" s="19">
        <f t="shared" si="8"/>
        <v>3755725</v>
      </c>
      <c r="AD34" s="20">
        <f t="shared" si="9"/>
        <v>14006743</v>
      </c>
    </row>
    <row r="35" spans="15:30" x14ac:dyDescent="0.2">
      <c r="O35" s="11"/>
      <c r="P35" s="18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20"/>
    </row>
    <row r="36" spans="15:30" x14ac:dyDescent="0.2">
      <c r="O36" s="11" t="s">
        <v>18</v>
      </c>
      <c r="P36" s="18">
        <v>924</v>
      </c>
      <c r="Q36" s="19">
        <v>40880080</v>
      </c>
      <c r="R36" s="19">
        <v>185807</v>
      </c>
      <c r="S36" s="19">
        <v>13875239</v>
      </c>
      <c r="T36" s="19">
        <v>1859309</v>
      </c>
      <c r="U36" s="19">
        <v>28678343</v>
      </c>
      <c r="V36" s="19">
        <v>924</v>
      </c>
      <c r="W36" s="19">
        <v>37828087</v>
      </c>
      <c r="X36" s="19">
        <v>183425</v>
      </c>
      <c r="Y36" s="19">
        <v>15971919</v>
      </c>
      <c r="Z36" s="19">
        <v>1897926</v>
      </c>
      <c r="AA36" s="19">
        <v>23570669</v>
      </c>
      <c r="AB36" s="26">
        <f t="shared" si="8"/>
        <v>0</v>
      </c>
      <c r="AC36" s="19">
        <f t="shared" ref="AB36:AC38" si="10">Q36-W36</f>
        <v>3051993</v>
      </c>
      <c r="AD36" s="20">
        <f>U36-AA36</f>
        <v>5107674</v>
      </c>
    </row>
    <row r="37" spans="15:30" x14ac:dyDescent="0.2">
      <c r="O37" s="11" t="s">
        <v>14</v>
      </c>
      <c r="P37" s="18">
        <v>724</v>
      </c>
      <c r="Q37" s="19">
        <v>40095322</v>
      </c>
      <c r="R37" s="19">
        <v>149698</v>
      </c>
      <c r="S37" s="19">
        <v>7140651</v>
      </c>
      <c r="T37" s="19">
        <v>1621676</v>
      </c>
      <c r="U37" s="19">
        <v>34426649</v>
      </c>
      <c r="V37" s="19">
        <v>712</v>
      </c>
      <c r="W37" s="19">
        <v>37239613</v>
      </c>
      <c r="X37" s="19">
        <v>152868</v>
      </c>
      <c r="Y37" s="19">
        <v>6687471</v>
      </c>
      <c r="Z37" s="19">
        <v>1707006</v>
      </c>
      <c r="AA37" s="19">
        <v>32106280</v>
      </c>
      <c r="AB37" s="19">
        <f t="shared" si="10"/>
        <v>12</v>
      </c>
      <c r="AC37" s="19">
        <f t="shared" si="10"/>
        <v>2855709</v>
      </c>
      <c r="AD37" s="20">
        <f t="shared" ref="AD37:AD38" si="11">U37-AA37</f>
        <v>2320369</v>
      </c>
    </row>
    <row r="38" spans="15:30" x14ac:dyDescent="0.2">
      <c r="O38" s="11" t="s">
        <v>15</v>
      </c>
      <c r="P38" s="18">
        <v>200</v>
      </c>
      <c r="Q38" s="19">
        <v>784758</v>
      </c>
      <c r="R38" s="19">
        <v>36109</v>
      </c>
      <c r="S38" s="19">
        <v>6734588</v>
      </c>
      <c r="T38" s="19">
        <v>237633</v>
      </c>
      <c r="U38" s="19">
        <v>-5748306</v>
      </c>
      <c r="V38" s="19">
        <v>212</v>
      </c>
      <c r="W38" s="19">
        <v>588474</v>
      </c>
      <c r="X38" s="19">
        <v>30557</v>
      </c>
      <c r="Y38" s="19">
        <v>9284448</v>
      </c>
      <c r="Z38" s="19">
        <v>190920</v>
      </c>
      <c r="AA38" s="19">
        <v>-8535611</v>
      </c>
      <c r="AB38" s="19">
        <f>P38-V38</f>
        <v>-12</v>
      </c>
      <c r="AC38" s="19">
        <f t="shared" si="10"/>
        <v>196284</v>
      </c>
      <c r="AD38" s="20">
        <f t="shared" si="11"/>
        <v>2787305</v>
      </c>
    </row>
    <row r="39" spans="15:30" x14ac:dyDescent="0.2">
      <c r="O39" s="11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20"/>
    </row>
    <row r="40" spans="15:30" x14ac:dyDescent="0.2">
      <c r="O40" s="11" t="s">
        <v>19</v>
      </c>
      <c r="P40" s="18">
        <v>4</v>
      </c>
      <c r="Q40" s="19">
        <v>716498</v>
      </c>
      <c r="R40" s="19" t="s">
        <v>28</v>
      </c>
      <c r="S40" s="19">
        <v>86700</v>
      </c>
      <c r="T40" s="19" t="s">
        <v>28</v>
      </c>
      <c r="U40" s="19">
        <v>629798</v>
      </c>
      <c r="V40" s="19">
        <v>4</v>
      </c>
      <c r="W40" s="19">
        <v>815040</v>
      </c>
      <c r="X40" s="19" t="s">
        <v>28</v>
      </c>
      <c r="Y40" s="19">
        <v>101225</v>
      </c>
      <c r="Z40" s="19" t="s">
        <v>28</v>
      </c>
      <c r="AA40" s="19">
        <v>713815</v>
      </c>
      <c r="AB40" s="26">
        <f t="shared" ref="AB40:AC42" si="12">P40-V40</f>
        <v>0</v>
      </c>
      <c r="AC40" s="19">
        <f t="shared" si="12"/>
        <v>-98542</v>
      </c>
      <c r="AD40" s="20">
        <f>U40-AA40</f>
        <v>-84017</v>
      </c>
    </row>
    <row r="41" spans="15:30" x14ac:dyDescent="0.2">
      <c r="O41" s="11" t="s">
        <v>14</v>
      </c>
      <c r="P41" s="18">
        <v>4</v>
      </c>
      <c r="Q41" s="19">
        <v>716498</v>
      </c>
      <c r="R41" s="19" t="s">
        <v>28</v>
      </c>
      <c r="S41" s="19">
        <v>86700</v>
      </c>
      <c r="T41" s="19" t="s">
        <v>28</v>
      </c>
      <c r="U41" s="19">
        <v>629798</v>
      </c>
      <c r="V41" s="19">
        <v>3</v>
      </c>
      <c r="W41" s="19">
        <v>765387</v>
      </c>
      <c r="X41" s="19" t="s">
        <v>28</v>
      </c>
      <c r="Y41" s="19">
        <v>45054</v>
      </c>
      <c r="Z41" s="19" t="s">
        <v>28</v>
      </c>
      <c r="AA41" s="19">
        <v>720333</v>
      </c>
      <c r="AB41" s="19">
        <f>P41-V41</f>
        <v>1</v>
      </c>
      <c r="AC41" s="19">
        <f t="shared" si="12"/>
        <v>-48889</v>
      </c>
      <c r="AD41" s="20">
        <f t="shared" ref="AD41:AD42" si="13">U41-AA41</f>
        <v>-90535</v>
      </c>
    </row>
    <row r="42" spans="15:30" x14ac:dyDescent="0.2">
      <c r="O42" s="11" t="s">
        <v>15</v>
      </c>
      <c r="P42" s="18" t="s">
        <v>31</v>
      </c>
      <c r="Q42" s="19" t="s">
        <v>28</v>
      </c>
      <c r="R42" s="19" t="s">
        <v>28</v>
      </c>
      <c r="S42" s="19" t="s">
        <v>28</v>
      </c>
      <c r="T42" s="19" t="s">
        <v>28</v>
      </c>
      <c r="U42" s="19" t="s">
        <v>28</v>
      </c>
      <c r="V42" s="26">
        <v>1</v>
      </c>
      <c r="W42" s="26">
        <v>49653</v>
      </c>
      <c r="X42" s="26" t="s">
        <v>28</v>
      </c>
      <c r="Y42" s="26">
        <v>56171</v>
      </c>
      <c r="Z42" s="26" t="s">
        <v>28</v>
      </c>
      <c r="AA42" s="26">
        <v>-6518</v>
      </c>
      <c r="AB42" s="26">
        <f>-V42</f>
        <v>-1</v>
      </c>
      <c r="AC42" s="19">
        <f>-W42</f>
        <v>-49653</v>
      </c>
      <c r="AD42" s="20">
        <f>-AA42</f>
        <v>6518</v>
      </c>
    </row>
    <row r="43" spans="15:30" x14ac:dyDescent="0.2">
      <c r="O43" s="11"/>
      <c r="P43" s="18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20"/>
    </row>
    <row r="44" spans="15:30" x14ac:dyDescent="0.2">
      <c r="O44" s="11" t="s">
        <v>20</v>
      </c>
      <c r="P44" s="18">
        <v>23</v>
      </c>
      <c r="Q44" s="19">
        <v>19992902</v>
      </c>
      <c r="R44" s="19" t="s">
        <v>28</v>
      </c>
      <c r="S44" s="19">
        <v>4363822</v>
      </c>
      <c r="T44" s="19">
        <v>579314</v>
      </c>
      <c r="U44" s="19">
        <v>16208394</v>
      </c>
      <c r="V44" s="19">
        <v>23</v>
      </c>
      <c r="W44" s="19">
        <v>14121002</v>
      </c>
      <c r="X44" s="19" t="s">
        <v>28</v>
      </c>
      <c r="Y44" s="19">
        <v>6146743</v>
      </c>
      <c r="Z44" s="19">
        <v>456423</v>
      </c>
      <c r="AA44" s="19">
        <v>8430682</v>
      </c>
      <c r="AB44" s="26">
        <f t="shared" ref="AB44:AC46" si="14">P44-V44</f>
        <v>0</v>
      </c>
      <c r="AC44" s="19">
        <f t="shared" si="14"/>
        <v>5871900</v>
      </c>
      <c r="AD44" s="20">
        <f>U44-AA44</f>
        <v>7777712</v>
      </c>
    </row>
    <row r="45" spans="15:30" x14ac:dyDescent="0.2">
      <c r="O45" s="11" t="s">
        <v>14</v>
      </c>
      <c r="P45" s="18">
        <v>20</v>
      </c>
      <c r="Q45" s="19">
        <v>17781673</v>
      </c>
      <c r="R45" s="19" t="s">
        <v>28</v>
      </c>
      <c r="S45" s="19">
        <v>1233882</v>
      </c>
      <c r="T45" s="19">
        <v>553900</v>
      </c>
      <c r="U45" s="19">
        <v>17101691</v>
      </c>
      <c r="V45" s="19">
        <v>19</v>
      </c>
      <c r="W45" s="19">
        <v>11338555</v>
      </c>
      <c r="X45" s="19" t="s">
        <v>28</v>
      </c>
      <c r="Y45" s="19">
        <v>29691</v>
      </c>
      <c r="Z45" s="19" t="s">
        <v>28</v>
      </c>
      <c r="AA45" s="19">
        <v>11308864</v>
      </c>
      <c r="AB45" s="26">
        <f t="shared" si="14"/>
        <v>1</v>
      </c>
      <c r="AC45" s="19">
        <f t="shared" si="14"/>
        <v>6443118</v>
      </c>
      <c r="AD45" s="20">
        <f t="shared" ref="AD45:AD46" si="15">U45-AA45</f>
        <v>5792827</v>
      </c>
    </row>
    <row r="46" spans="15:30" x14ac:dyDescent="0.2">
      <c r="O46" s="2" t="s">
        <v>15</v>
      </c>
      <c r="P46" s="21">
        <v>3</v>
      </c>
      <c r="Q46" s="22">
        <v>2211229</v>
      </c>
      <c r="R46" s="22" t="s">
        <v>28</v>
      </c>
      <c r="S46" s="22">
        <v>3129940</v>
      </c>
      <c r="T46" s="22">
        <v>25414</v>
      </c>
      <c r="U46" s="22">
        <v>-893297</v>
      </c>
      <c r="V46" s="22">
        <v>4</v>
      </c>
      <c r="W46" s="22">
        <v>2782447</v>
      </c>
      <c r="X46" s="22" t="s">
        <v>28</v>
      </c>
      <c r="Y46" s="22">
        <v>6117052</v>
      </c>
      <c r="Z46" s="22">
        <v>456423</v>
      </c>
      <c r="AA46" s="22">
        <v>-2878182</v>
      </c>
      <c r="AB46" s="27">
        <f t="shared" si="14"/>
        <v>-1</v>
      </c>
      <c r="AC46" s="22">
        <f t="shared" si="14"/>
        <v>-571218</v>
      </c>
      <c r="AD46" s="23">
        <f t="shared" si="15"/>
        <v>1984885</v>
      </c>
    </row>
    <row r="47" spans="15:30" x14ac:dyDescent="0.2">
      <c r="O47" s="1" t="s">
        <v>21</v>
      </c>
      <c r="R47" s="12"/>
      <c r="S47" s="12"/>
      <c r="T47" s="12"/>
    </row>
    <row r="48" spans="15:30" x14ac:dyDescent="0.2">
      <c r="R48" s="12"/>
      <c r="S48" s="12"/>
      <c r="T48" s="12"/>
    </row>
    <row r="49" spans="16:21" x14ac:dyDescent="0.2">
      <c r="P49" s="12"/>
      <c r="Q49" s="12"/>
      <c r="R49" s="12"/>
      <c r="S49" s="12"/>
      <c r="T49" s="12"/>
      <c r="U49" s="12"/>
    </row>
  </sheetData>
  <phoneticPr fontId="1"/>
  <printOptions horizontalCentered="1" verticalCentered="1"/>
  <pageMargins left="0.39370078740157483" right="0.39370078740157483" top="0.78740157480314965" bottom="3.1496062992125986" header="0.51181102362204722" footer="0.51181102362204722"/>
  <pageSetup paperSize="9" scale="55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3-2-7b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2016-04-05T01:27:03Z</dcterms:created>
  <dcterms:modified xsi:type="dcterms:W3CDTF">2022-06-06T05:20:08Z</dcterms:modified>
</cp:coreProperties>
</file>