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421EAC4F-4155-4877-9C17-D9D89C735EE4}" xr6:coauthVersionLast="36" xr6:coauthVersionMax="36" xr10:uidLastSave="{00000000-0000-0000-0000-000000000000}"/>
  <bookViews>
    <workbookView xWindow="0" yWindow="0" windowWidth="19200" windowHeight="7840" tabRatio="87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U38" i="10"/>
  <c r="C38" i="10"/>
  <c r="BE37" i="10"/>
  <c r="BE36" i="10"/>
  <c r="BE35" i="10"/>
  <c r="C34" i="10"/>
  <c r="C35" i="10" s="1"/>
  <c r="C36" i="10" l="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AM38" i="10" s="1"/>
  <c r="BE34" i="10" l="1"/>
  <c r="BW34" i="10" s="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<sst xmlns="http://schemas.openxmlformats.org/spreadsheetml/2006/main" count="1629" uniqueCount="655">
  <si>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</si>
  <si>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</si>
  <si>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</si>
  <si>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</si>
  <si>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</si>
  <si>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</si>
  <si>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</si>
  <si>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</si>
  <si>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</si>
  <si>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</si>
  <si>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</si>
  <si>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</si>
  <si>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</si>
  <si>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</si>
  <si>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</si>
  <si>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</si>
  <si>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</si>
  <si>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</si>
  <si>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</si>
  <si>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</si>
  <si>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</si>
  <si>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</si>
  <si>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</si>
  <si>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</si>
  <si>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</si>
  <si>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</si>
  <si>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</si>
  <si>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</si>
  <si>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</si>
  <si>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</si>
  <si>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</si>
  <si>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</si>
  <si>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</si>
  <si>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</si>
  <si>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</si>
  <si>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</si>
  <si>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</si>
  <si>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</si>
  <si>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</si>
  <si>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</si>
  <si>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</si>
  <si>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</si>
  <si>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</si>
  <si>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</si>
  <si>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</si>
  <si>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</si>
  <si>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</si>
  <si>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</si>
  <si>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</si>
  <si>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</si>
  <si>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</si>
  <si>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</si>
  <si>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</si>
  <si>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</si>
  <si>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</si>
  <si>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</si>
  <si>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</si>
  <si>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</si>
  <si>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</si>
  <si>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</si>
  <si>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</si>
  <si>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</si>
  <si>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</si>
  <si>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</si>
  <si>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</si>
  <si>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</si>
  <si>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</si>
  <si>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</si>
  <si>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</si>
  <si>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</si>
  <si>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</si>
  <si>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</si>
  <si>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</si>
  <si>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</si>
  <si>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</si>
  <si>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</si>
  <si>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</si>
  <si>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</si>
  <si>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</si>
  <si>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</si>
  <si>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</si>
  <si>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</si>
  <si>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</si>
  <si>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</si>
  <si>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</si>
  <si>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</si>
  <si>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</si>
  <si>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</si>
  <si>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</si>
  <si>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</si>
  <si>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</si>
  <si>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</si>
  <si>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</si>
  <si>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</si>
  <si>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</si>
  <si>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</si>
  <si>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</si>
  <si>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</si>
  <si>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</si>
  <si>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</si>
  <si>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</si>
  <si>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</si>
  <si>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</si>
  <si>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</si>
  <si>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</si>
  <si>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</si>
  <si>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</si>
  <si>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</si>
  <si>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</si>
  <si>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</si>
  <si>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</si>
  <si>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</si>
  <si>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</si>
  <si>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</si>
  <si>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</si>
  <si>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</si>
  <si>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</si>
  <si>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</si>
  <si>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</si>
  <si>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</si>
  <si>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</si>
  <si>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</si>
  <si>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</si>
  <si>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</si>
  <si>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</si>
  <si>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</si>
  <si>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</si>
  <si>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</si>
  <si>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</si>
  <si>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</si>
  <si>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</si>
  <si>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</si>
  <si>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</si>
  <si>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</si>
  <si>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</si>
  <si>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</si>
  <si>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</si>
  <si>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</si>
  <si>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</si>
  <si>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</si>
  <si>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</si>
  <si>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</si>
  <si>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</si>
  <si>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</si>
  <si>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</si>
  <si>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</si>
  <si>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</si>
  <si>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</si>
  <si>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</si>
  <si>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</si>
  <si>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</si>
  <si>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</si>
  <si>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</si>
  <si>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</si>
  <si>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</si>
  <si>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</si>
  <si>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</si>
  <si>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</si>
  <si>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</si>
  <si>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</si>
  <si>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</si>
  <si>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</si>
  <si>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</si>
  <si>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</si>
  <si>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</si>
  <si>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</si>
  <si>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</si>
  <si>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</si>
  <si>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</si>
  <si>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</si>
  <si>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</si>
  <si>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</si>
  <si>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</si>
  <si>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</si>
  <si>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</si>
  <si>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</si>
  <si>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</si>
  <si>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</si>
  <si>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</si>
  <si>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</si>
  <si>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</si>
  <si>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</si>
  <si>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</si>
  <si>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</si>
  <si>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</si>
  <si>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</si>
  <si>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</si>
  <si>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</si>
  <si>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</si>
  <si>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</si>
  <si>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</si>
  <si>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</si>
  <si>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</si>
  <si>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</si>
  <si>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</si>
  <si>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</si>
  <si>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</si>
  <si>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</si>
  <si>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</si>
  <si>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</si>
  <si>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</si>
  <si>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</si>
  <si>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</si>
  <si>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</si>
  <si>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</si>
  <si>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</si>
  <si>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</si>
  <si>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</si>
  <si>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</si>
  <si>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</si>
  <si>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</si>
  <si>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</si>
  <si>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</si>
  <si>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</si>
  <si>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</si>
  <si>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</si>
  <si>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</si>
  <si>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</si>
  <si>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</si>
  <si>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</si>
  <si>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</si>
  <si>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</si>
  <si>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</si>
  <si>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</si>
  <si>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</si>
  <si>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</si>
  <si>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</si>
  <si>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</si>
  <si>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</si>
  <si>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</si>
  <si>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</si>
  <si>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</si>
  <si>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</si>
  <si>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</si>
  <si>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</si>
  <si>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</si>
  <si>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</si>
  <si>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</si>
  <si>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</si>
  <si>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</si>
  <si>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</si>
  <si>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</si>
  <si>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</si>
  <si>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</si>
  <si>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</si>
  <si>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</si>
  <si>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</si>
  <si>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</si>
  <si>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</si>
  <si>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</si>
  <si>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</si>
  <si>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</si>
  <si>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</si>
  <si>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</si>
  <si>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</si>
  <si>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</si>
  <si>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</si>
  <si>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</si>
  <si>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</si>
  <si>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</si>
  <si>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</si>
  <si>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</si>
  <si>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</si>
  <si>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</si>
  <si>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</si>
  <si>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</si>
  <si>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</si>
  <si>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</si>
  <si>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</si>
  <si>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</si>
  <si>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</si>
  <si>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</si>
  <si>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</si>
  <si>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</si>
  <si>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</si>
  <si>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</si>
  <si>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</si>
  <si>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</si>
  <si>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</si>
  <si>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</si>
  <si>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</si>
  <si>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</si>
  <si>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</si>
  <si>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</si>
  <si>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</si>
  <si>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</si>
  <si>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</si>
  <si>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</si>
  <si>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</si>
  <si>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</si>
  <si>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</si>
  <si>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</si>
  <si>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</si>
  <si>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</si>
  <si>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</si>
  <si>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</si>
  <si>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</si>
  <si>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</si>
  <si>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</si>
  <si>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</si>
  <si>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</si>
  <si>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</si>
  <si>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</si>
  <si>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</si>
  <si>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</si>
  <si>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</si>
  <si>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</si>
  <si>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</si>
  <si>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</si>
  <si>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</si>
  <si>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</si>
  <si>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</si>
  <si>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</si>
  <si>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</si>
  <si>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</si>
  <si>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</si>
  <si>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</si>
  <si>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</si>
  <si>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</si>
  <si>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</si>
  <si>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</si>
  <si>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</si>
  <si>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</si>
  <si>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</si>
  <si>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</si>
  <si>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</si>
  <si>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</si>
  <si>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</si>
  <si>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</si>
  <si>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</si>
  <si>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</si>
  <si>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</si>
  <si>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</si>
  <si>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</si>
  <si>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</si>
  <si>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</si>
  <si>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</si>
  <si>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</si>
  <si>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</si>
  <si>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</si>
  <si>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</si>
  <si>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</si>
  <si>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</si>
  <si>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</si>
  <si>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</si>
  <si>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</si>
  <si>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</si>
  <si>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</si>
  <si>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</si>
  <si>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</si>
  <si>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</si>
  <si>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</si>
  <si>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</si>
  <si>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</si>
  <si>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</si>
  <si>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</si>
  <si>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</si>
  <si>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</si>
  <si>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</si>
  <si>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</si>
  <si>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</si>
  <si>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</si>
  <si>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</si>
  <si>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</si>
  <si>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</si>
  <si>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</si>
  <si>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</si>
  <si>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</si>
  <si>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</si>
  <si>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</si>
  <si>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</si>
  <si>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</si>
  <si>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</si>
  <si>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</si>
  <si>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</si>
  <si>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</si>
  <si>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</si>
  <si>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</si>
  <si>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</si>
  <si>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</si>
  <si>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</si>
  <si>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</si>
  <si>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</si>
  <si>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</si>
  <si>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</si>
  <si>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</si>
  <si>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</si>
  <si>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</si>
  <si>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</si>
  <si>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</si>
  <si>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</si>
  <si>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</si>
  <si>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</si>
  <si>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</si>
  <si>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</si>
  <si>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</si>
  <si>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</si>
  <si>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</si>
  <si>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</si>
  <si>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</si>
  <si>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</si>
  <si>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</si>
  <si>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</si>
  <si>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</si>
  <si>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</si>
  <si>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</si>
  <si>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</si>
  <si>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</si>
  <si>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</si>
  <si>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工業用水道事業会計</t>
    <phoneticPr fontId="5"/>
  </si>
  <si>
    <t>法適用企業</t>
    <phoneticPr fontId="5"/>
  </si>
  <si>
    <t>中央卸売市場事業会計</t>
    <phoneticPr fontId="5"/>
  </si>
  <si>
    <t>法適用企業</t>
    <phoneticPr fontId="5"/>
  </si>
  <si>
    <t>下水道事業会計</t>
    <phoneticPr fontId="5"/>
  </si>
  <si>
    <t>港営事業会計</t>
    <phoneticPr fontId="5"/>
  </si>
  <si>
    <t>-</t>
    <phoneticPr fontId="5"/>
  </si>
  <si>
    <t>法適用企業</t>
    <phoneticPr fontId="5"/>
  </si>
  <si>
    <t>食肉市場事業会計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</si>
  <si>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</si>
  <si>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</si>
  <si>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</si>
  <si>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</si>
  <si>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</si>
  <si>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</si>
  <si>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</si>
  <si>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</si>
  <si>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</si>
  <si>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</si>
  <si>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</si>
  <si>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</si>
  <si>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</si>
  <si>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</si>
  <si>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</si>
  <si>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</si>
  <si>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</si>
  <si>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</si>
  <si>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</si>
  <si>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</si>
  <si>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</si>
  <si>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</si>
  <si>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</si>
  <si>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</si>
  <si>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</si>
  <si>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</si>
  <si>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</si>
  <si>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</si>
  <si>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</si>
  <si>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</si>
  <si>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</si>
  <si>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</si>
  <si>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</si>
  <si>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</si>
  <si>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</si>
  <si>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</si>
  <si>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</si>
  <si>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</si>
  <si>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</si>
  <si>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</si>
  <si>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</si>
  <si>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</si>
  <si>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</si>
  <si>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</si>
  <si>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</si>
  <si>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</si>
  <si>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</si>
  <si>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</si>
  <si>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</si>
  <si>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</si>
  <si>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</si>
  <si>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</si>
  <si>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</si>
  <si>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</si>
  <si>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</si>
  <si>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</si>
  <si>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</si>
  <si>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</si>
  <si>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</si>
  <si>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</si>
  <si>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</si>
  <si>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</si>
  <si>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</si>
  <si>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</si>
  <si>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</si>
  <si>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</si>
  <si>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</si>
  <si>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</si>
  <si>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</si>
  <si>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</si>
  <si>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</si>
  <si>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</si>
  <si>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</si>
  <si>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</si>
  <si>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</si>
  <si>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</si>
  <si>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</si>
  <si>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</si>
  <si>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</si>
  <si>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</si>
  <si>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</si>
  <si>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</si>
  <si>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</si>
  <si>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</si>
  <si>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</si>
  <si>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</si>
  <si>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</si>
  <si>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</si>
  <si>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</si>
  <si>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</si>
  <si>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</si>
  <si>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</si>
  <si>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</si>
  <si>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</si>
  <si>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</si>
  <si>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</si>
  <si>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</si>
  <si>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</si>
  <si>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</si>
  <si>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</si>
  <si>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</si>
  <si>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</si>
  <si>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</si>
  <si>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</si>
  <si>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</si>
  <si>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</si>
  <si>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</si>
  <si>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</si>
  <si>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</si>
  <si>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</si>
  <si>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</si>
  <si>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</si>
  <si>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</si>
  <si>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</si>
  <si>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</si>
  <si>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</si>
  <si>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</si>
  <si>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</si>
  <si>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</si>
  <si>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</si>
  <si>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</si>
  <si>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</si>
  <si>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</si>
  <si>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</si>
  <si>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</si>
  <si>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</si>
  <si>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</si>
  <si>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</si>
  <si>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</si>
  <si>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</si>
  <si>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</si>
  <si>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</si>
  <si>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</si>
  <si>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</si>
  <si>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</si>
  <si>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</si>
  <si>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</si>
  <si>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</si>
  <si>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</si>
  <si>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</si>
  <si>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</si>
  <si>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</si>
  <si>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</si>
  <si>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</si>
  <si>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</si>
  <si>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</si>
  <si>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</si>
  <si>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</si>
  <si>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</si>
  <si>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</si>
  <si>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</si>
  <si>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</si>
  <si>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0.42</t>
  </si>
  <si>
    <t>▲ 0.30</t>
  </si>
  <si>
    <t>下水道事業会計</t>
  </si>
  <si>
    <t>水道事業会計</t>
  </si>
  <si>
    <t>一般会計</t>
  </si>
  <si>
    <t>中央卸売市場事業会計</t>
  </si>
  <si>
    <t>工業用水道事業会計</t>
  </si>
  <si>
    <t>介護保険事業会計</t>
  </si>
  <si>
    <t>国民健康保険事業会計</t>
  </si>
  <si>
    <t>▲ 0.97</t>
  </si>
  <si>
    <t>後期高齢者医療事業会計</t>
  </si>
  <si>
    <t>その他会計（赤字）</t>
  </si>
  <si>
    <t>▲ 2.32</t>
  </si>
  <si>
    <t>その他会計（黒字）</t>
  </si>
  <si>
    <t>（百万円）</t>
    <phoneticPr fontId="5"/>
  </si>
  <si>
    <t>H27末</t>
    <phoneticPr fontId="5"/>
  </si>
  <si>
    <t>H28末</t>
    <phoneticPr fontId="5"/>
  </si>
  <si>
    <t>H29末</t>
    <phoneticPr fontId="5"/>
  </si>
  <si>
    <t>H30末</t>
    <phoneticPr fontId="5"/>
  </si>
  <si>
    <t>R01末</t>
    <phoneticPr fontId="5"/>
  </si>
  <si>
    <t>教育振興基金</t>
    <rPh sb="0" eb="6">
      <t>キョウイクシンコウキキン</t>
    </rPh>
    <phoneticPr fontId="5"/>
  </si>
  <si>
    <t>交通政策基金</t>
    <rPh sb="0" eb="6">
      <t>コウツウセイサクキキン</t>
    </rPh>
    <phoneticPr fontId="5"/>
  </si>
  <si>
    <t>都市整備事業基金</t>
    <rPh sb="0" eb="4">
      <t>トシセイビ</t>
    </rPh>
    <rPh sb="4" eb="8">
      <t>ジギョウキキン</t>
    </rPh>
    <phoneticPr fontId="5"/>
  </si>
  <si>
    <t>土地区画整理事業基金</t>
    <rPh sb="0" eb="4">
      <t>トチクカク</t>
    </rPh>
    <rPh sb="4" eb="6">
      <t>セイリ</t>
    </rPh>
    <rPh sb="6" eb="8">
      <t>ジギョウ</t>
    </rPh>
    <rPh sb="8" eb="10">
      <t>キキン</t>
    </rPh>
    <phoneticPr fontId="5"/>
  </si>
  <si>
    <t>地域活性化事業基金</t>
    <rPh sb="0" eb="5">
      <t>チイキカッセイカ</t>
    </rPh>
    <rPh sb="5" eb="9">
      <t>ジギョウキキン</t>
    </rPh>
    <phoneticPr fontId="5"/>
  </si>
  <si>
    <t>大阪府後期高齢者医療広域連合（一般会計）</t>
  </si>
  <si>
    <t>大阪府後期高齢者医療広域連合（後期高齢者医療特別会計）</t>
  </si>
  <si>
    <t>関西広域連合</t>
    <rPh sb="0" eb="2">
      <t>カンサイ</t>
    </rPh>
    <rPh sb="2" eb="4">
      <t>コウイキ</t>
    </rPh>
    <rPh sb="4" eb="6">
      <t>レンゴウ</t>
    </rPh>
    <phoneticPr fontId="5"/>
  </si>
  <si>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</si>
  <si>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</si>
  <si>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</si>
  <si>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</si>
  <si>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t>
  </si>
  <si>
    <t>大阪市高速電気軌道（株）</t>
  </si>
  <si>
    <t>（株）大阪メトロサービス</t>
  </si>
  <si>
    <t>大阪地下街（株）</t>
  </si>
  <si>
    <t>（株）大阪メトロメディアカンパニー</t>
  </si>
  <si>
    <t>新南海ストア（株）</t>
    <rPh sb="0" eb="3">
      <t>シンナンカイ</t>
    </rPh>
    <rPh sb="7" eb="8">
      <t>カブ</t>
    </rPh>
    <phoneticPr fontId="2"/>
  </si>
  <si>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</si>
  <si>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</si>
  <si>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</si>
  <si>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</si>
  <si>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</si>
  <si>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</si>
  <si>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</si>
  <si>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</si>
  <si>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</si>
  <si>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</si>
  <si>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</si>
  <si>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アジア太平洋トレードセンター（株）</t>
  </si>
  <si>
    <t>ｱｼﾞｱ太平洋トレードセンター（株）</t>
  </si>
  <si>
    <t>（一財）大阪市文化財協会</t>
  </si>
  <si>
    <t>（公財）大阪府暴力追放推進センター</t>
  </si>
  <si>
    <t>（一財）アジア・太平洋人権情報センター</t>
  </si>
  <si>
    <t>関西高速鉄道（株）</t>
    <rPh sb="0" eb="4">
      <t>カンサイ</t>
    </rPh>
    <rPh sb="4" eb="6">
      <t>テツドウ</t>
    </rPh>
    <rPh sb="7" eb="8">
      <t>カブ</t>
    </rPh>
    <phoneticPr fontId="2"/>
  </si>
  <si>
    <t>中之島高速鉄道（株）</t>
  </si>
  <si>
    <t>大阪外環状鉄道（株）</t>
  </si>
  <si>
    <t>西大阪高速鉄道（株）</t>
  </si>
  <si>
    <t>（株）湊町開発センター</t>
  </si>
  <si>
    <t>関西国際空港土地保有（株）</t>
    <rPh sb="0" eb="6">
      <t>カンサイコクサイクウコウ</t>
    </rPh>
    <rPh sb="6" eb="10">
      <t>トチホユウ</t>
    </rPh>
    <rPh sb="11" eb="12">
      <t>カブ</t>
    </rPh>
    <phoneticPr fontId="2"/>
  </si>
  <si>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</si>
  <si>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</si>
  <si>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</si>
  <si>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</si>
  <si>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</si>
  <si>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</si>
  <si>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</si>
  <si>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大阪港埠頭（株）</t>
  </si>
  <si>
    <t>（株）大阪港トランスポートシステム</t>
  </si>
  <si>
    <t>阪神国際港湾（株）</t>
  </si>
  <si>
    <t>大阪港埠頭ターミナル（株）</t>
  </si>
  <si>
    <t>（株）大阪水道総合サービス</t>
  </si>
  <si>
    <t>（公財）大阪国際平和センター</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</si>
  <si>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</si>
  <si>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</si>
  <si>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</si>
  <si>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</si>
  <si>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</si>
  <si>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この間の市政改革の取組として、地方債発行を抑制してきたことにより地方債残高が減少してきており、将来負担比率及び実質公債費比率は毎年度着実に改善し、引き続き類似団体平均を下回っている。
  今後も引き続き地方債残高の縮減に努めるなど公債費の抑制を図る。</t>
    <rPh sb="102" eb="105">
      <t>チホウサイ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</si>
  <si>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</si>
  <si>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</si>
  <si>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</si>
  <si>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この間の市政改革の取組として、地方債発行を抑制してきたことにより地方債残高が減少してきており、将来負担比率は毎年度着実に改善し、引き続き類似団体平均を下回っている。
　また、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</si>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</sst>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6174F12-EF77-4247-B1B7-4174A10B903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9D2C-4B93-9A2B-2FCA8025EA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37197</c:v>
                </c:pt>
                <c:pt idx="1">
                  <c:v>42834</c:v>
                </c:pt>
                <c:pt idx="2">
                  <c:v>44777</c:v>
                </c:pt>
                <c:pt idx="3">
                  <c:v>57260</c:v>
                </c:pt>
                <c:pt idx="4">
                  <c:v>64777</c:v>
                </c:pt>
              </c:numCache>
            </c:numRef>
          </c:val>
          <c:smooth val="0"/>
          <c:extLst>
            <c:ext xmlns:c16="http://schemas.microsoft.com/office/drawing/2014/chart" uri="{C3380CC4-5D6E-409C-BE32-E72D297353CC}">
              <c16:uniqueId val="{00000001-9D2C-4B93-9A2B-2FCA8025EA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0.05</c:v>
                </c:pt>
                <c:pt idx="1">
                  <c:v>0.05</c:v>
                </c:pt>
                <c:pt idx="2">
                  <c:v>0.05</c:v>
                </c:pt>
                <c:pt idx="3">
                  <c:v>0.31</c:v>
                </c:pt>
                <c:pt idx="4">
                  <c:v>1.51</c:v>
                </c:pt>
              </c:numCache>
            </c:numRef>
          </c:val>
          <c:extLst>
            <c:ext xmlns:c16="http://schemas.microsoft.com/office/drawing/2014/chart" uri="{C3380CC4-5D6E-409C-BE32-E72D297353CC}">
              <c16:uniqueId val="{00000000-311C-44D8-A7E8-519E936D72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21.82</c:v>
                </c:pt>
                <c:pt idx="1">
                  <c:v>19.21</c:v>
                </c:pt>
                <c:pt idx="2">
                  <c:v>18.829999999999998</c:v>
                </c:pt>
                <c:pt idx="3">
                  <c:v>18.97</c:v>
                </c:pt>
                <c:pt idx="4">
                  <c:v>19.239999999999998</c:v>
                </c:pt>
              </c:numCache>
            </c:numRef>
          </c:val>
          <c:extLst>
            <c:ext xmlns:c16="http://schemas.microsoft.com/office/drawing/2014/chart" uri="{C3380CC4-5D6E-409C-BE32-E72D297353CC}">
              <c16:uniqueId val="{00000001-311C-44D8-A7E8-519E936D72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-0.42</c:v>
                </c:pt>
                <c:pt idx="2">
                  <c:v>-0.3</c:v>
                </c:pt>
                <c:pt idx="3">
                  <c:v>0.4</c:v>
                </c:pt>
                <c:pt idx="4">
                  <c:v>1.75</c:v>
                </c:pt>
              </c:numCache>
            </c:numRef>
          </c:val>
          <c:smooth val="0"/>
          <c:extLst>
            <c:ext xmlns:c16="http://schemas.microsoft.com/office/drawing/2014/chart" uri="{C3380CC4-5D6E-409C-BE32-E72D297353CC}">
              <c16:uniqueId val="{00000002-311C-44D8-A7E8-519E936D72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16.54</c:v>
                </c:pt>
                <c:pt idx="2">
                  <c:v>#N/A</c:v>
                </c:pt>
                <c:pt idx="3">
                  <c:v>0.23</c:v>
                </c:pt>
                <c:pt idx="4">
                  <c:v>#N/A</c:v>
                </c:pt>
                <c:pt idx="5">
                  <c:v>0.01</c:v>
                </c:pt>
                <c:pt idx="6">
                  <c:v>#N/A</c:v>
                </c:pt>
                <c:pt idx="7">
                  <c:v>0.02</c:v>
                </c:pt>
                <c:pt idx="8">
                  <c:v>#N/A</c:v>
                </c:pt>
                <c:pt idx="9">
                  <c:v>0.01</c:v>
                </c:pt>
              </c:numCache>
            </c:numRef>
          </c:val>
          <c:extLst>
            <c:ext xmlns:c16="http://schemas.microsoft.com/office/drawing/2014/chart" uri="{C3380CC4-5D6E-409C-BE32-E72D297353CC}">
              <c16:uniqueId val="{00000000-DDD3-4237-B78F-91BC90725A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2.3199999999999998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D3-4237-B78F-91BC90725A36}"/>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0.16</c:v>
                </c:pt>
                <c:pt idx="4">
                  <c:v>#N/A</c:v>
                </c:pt>
                <c:pt idx="5">
                  <c:v>0.17</c:v>
                </c:pt>
                <c:pt idx="6">
                  <c:v>#N/A</c:v>
                </c:pt>
                <c:pt idx="7">
                  <c:v>0.17</c:v>
                </c:pt>
                <c:pt idx="8">
                  <c:v>#N/A</c:v>
                </c:pt>
                <c:pt idx="9">
                  <c:v>0.18</c:v>
                </c:pt>
              </c:numCache>
            </c:numRef>
          </c:val>
          <c:extLst>
            <c:ext xmlns:c16="http://schemas.microsoft.com/office/drawing/2014/chart" uri="{C3380CC4-5D6E-409C-BE32-E72D297353CC}">
              <c16:uniqueId val="{00000002-DDD3-4237-B78F-91BC90725A36}"/>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0.97</c:v>
                </c:pt>
                <c:pt idx="1">
                  <c:v>#N/A</c:v>
                </c:pt>
                <c:pt idx="2">
                  <c:v>#N/A</c:v>
                </c:pt>
                <c:pt idx="3">
                  <c:v>0.19</c:v>
                </c:pt>
                <c:pt idx="4">
                  <c:v>#N/A</c:v>
                </c:pt>
                <c:pt idx="5">
                  <c:v>0.26</c:v>
                </c:pt>
                <c:pt idx="6">
                  <c:v>#N/A</c:v>
                </c:pt>
                <c:pt idx="7">
                  <c:v>0.19</c:v>
                </c:pt>
                <c:pt idx="8">
                  <c:v>#N/A</c:v>
                </c:pt>
                <c:pt idx="9">
                  <c:v>0.35</c:v>
                </c:pt>
              </c:numCache>
            </c:numRef>
          </c:val>
          <c:extLst>
            <c:ext xmlns:c16="http://schemas.microsoft.com/office/drawing/2014/chart" uri="{C3380CC4-5D6E-409C-BE32-E72D297353CC}">
              <c16:uniqueId val="{00000003-DDD3-4237-B78F-91BC90725A36}"/>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0.08</c:v>
                </c:pt>
                <c:pt idx="4">
                  <c:v>#N/A</c:v>
                </c:pt>
                <c:pt idx="5">
                  <c:v>0.48</c:v>
                </c:pt>
                <c:pt idx="6">
                  <c:v>#N/A</c:v>
                </c:pt>
                <c:pt idx="7">
                  <c:v>0.34</c:v>
                </c:pt>
                <c:pt idx="8">
                  <c:v>#N/A</c:v>
                </c:pt>
                <c:pt idx="9">
                  <c:v>0.44</c:v>
                </c:pt>
              </c:numCache>
            </c:numRef>
          </c:val>
          <c:extLst>
            <c:ext xmlns:c16="http://schemas.microsoft.com/office/drawing/2014/chart" uri="{C3380CC4-5D6E-409C-BE32-E72D297353CC}">
              <c16:uniqueId val="{00000004-DDD3-4237-B78F-91BC90725A3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0.78</c:v>
                </c:pt>
                <c:pt idx="4">
                  <c:v>#N/A</c:v>
                </c:pt>
                <c:pt idx="5">
                  <c:v>0.66</c:v>
                </c:pt>
                <c:pt idx="6">
                  <c:v>#N/A</c:v>
                </c:pt>
                <c:pt idx="7">
                  <c:v>0.69</c:v>
                </c:pt>
                <c:pt idx="8">
                  <c:v>#N/A</c:v>
                </c:pt>
                <c:pt idx="9">
                  <c:v>0.7</c:v>
                </c:pt>
              </c:numCache>
            </c:numRef>
          </c:val>
          <c:extLst>
            <c:ext xmlns:c16="http://schemas.microsoft.com/office/drawing/2014/chart" uri="{C3380CC4-5D6E-409C-BE32-E72D297353CC}">
              <c16:uniqueId val="{00000005-DDD3-4237-B78F-91BC90725A36}"/>
            </c:ext>
          </c:extLst>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0.62</c:v>
                </c:pt>
                <c:pt idx="4">
                  <c:v>#N/A</c:v>
                </c:pt>
                <c:pt idx="5">
                  <c:v>0.76</c:v>
                </c:pt>
                <c:pt idx="6">
                  <c:v>#N/A</c:v>
                </c:pt>
                <c:pt idx="7">
                  <c:v>0.97</c:v>
                </c:pt>
                <c:pt idx="8">
                  <c:v>#N/A</c:v>
                </c:pt>
                <c:pt idx="9">
                  <c:v>1.01</c:v>
                </c:pt>
              </c:numCache>
            </c:numRef>
          </c:val>
          <c:extLst>
            <c:ext xmlns:c16="http://schemas.microsoft.com/office/drawing/2014/chart" uri="{C3380CC4-5D6E-409C-BE32-E72D297353CC}">
              <c16:uniqueId val="{00000006-DDD3-4237-B78F-91BC90725A3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0.04</c:v>
                </c:pt>
                <c:pt idx="4">
                  <c:v>#N/A</c:v>
                </c:pt>
                <c:pt idx="5">
                  <c:v>0.05</c:v>
                </c:pt>
                <c:pt idx="6">
                  <c:v>#N/A</c:v>
                </c:pt>
                <c:pt idx="7">
                  <c:v>0.31</c:v>
                </c:pt>
                <c:pt idx="8">
                  <c:v>#N/A</c:v>
                </c:pt>
                <c:pt idx="9">
                  <c:v>1.5</c:v>
                </c:pt>
              </c:numCache>
            </c:numRef>
          </c:val>
          <c:extLst>
            <c:ext xmlns:c16="http://schemas.microsoft.com/office/drawing/2014/chart" uri="{C3380CC4-5D6E-409C-BE32-E72D297353CC}">
              <c16:uniqueId val="{00000007-DDD3-4237-B78F-91BC90725A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5.22</c:v>
                </c:pt>
                <c:pt idx="2">
                  <c:v>#N/A</c:v>
                </c:pt>
                <c:pt idx="3">
                  <c:v>4.53</c:v>
                </c:pt>
                <c:pt idx="4">
                  <c:v>#N/A</c:v>
                </c:pt>
                <c:pt idx="5">
                  <c:v>4.84</c:v>
                </c:pt>
                <c:pt idx="6">
                  <c:v>#N/A</c:v>
                </c:pt>
                <c:pt idx="7">
                  <c:v>4.51</c:v>
                </c:pt>
                <c:pt idx="8">
                  <c:v>#N/A</c:v>
                </c:pt>
                <c:pt idx="9">
                  <c:v>3.95</c:v>
                </c:pt>
              </c:numCache>
            </c:numRef>
          </c:val>
          <c:extLst>
            <c:ext xmlns:c16="http://schemas.microsoft.com/office/drawing/2014/chart" uri="{C3380CC4-5D6E-409C-BE32-E72D297353CC}">
              <c16:uniqueId val="{00000008-DDD3-4237-B78F-91BC90725A3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3.87</c:v>
                </c:pt>
                <c:pt idx="4">
                  <c:v>#N/A</c:v>
                </c:pt>
                <c:pt idx="5">
                  <c:v>4.32</c:v>
                </c:pt>
                <c:pt idx="6">
                  <c:v>#N/A</c:v>
                </c:pt>
                <c:pt idx="7">
                  <c:v>4.67</c:v>
                </c:pt>
                <c:pt idx="8">
                  <c:v>#N/A</c:v>
                </c:pt>
                <c:pt idx="9">
                  <c:v>4.55</c:v>
                </c:pt>
              </c:numCache>
            </c:numRef>
          </c:val>
          <c:extLst>
            <c:ext xmlns:c16="http://schemas.microsoft.com/office/drawing/2014/chart" uri="{C3380CC4-5D6E-409C-BE32-E72D297353CC}">
              <c16:uniqueId val="{00000009-DDD3-4237-B78F-91BC90725A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201375</c:v>
                </c:pt>
                <c:pt idx="5">
                  <c:v>197595</c:v>
                </c:pt>
                <c:pt idx="8">
                  <c:v>192279</c:v>
                </c:pt>
                <c:pt idx="11">
                  <c:v>188754</c:v>
                </c:pt>
                <c:pt idx="14">
                  <c:v>181883</c:v>
                </c:pt>
              </c:numCache>
            </c:numRef>
          </c:val>
          <c:extLst>
            <c:ext xmlns:c16="http://schemas.microsoft.com/office/drawing/2014/chart" uri="{C3380CC4-5D6E-409C-BE32-E72D297353CC}">
              <c16:uniqueId val="{00000000-7F65-491C-BF46-34A88E4C0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65-491C-BF46-34A88E4C0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9624</c:v>
                </c:pt>
                <c:pt idx="3">
                  <c:v>9504</c:v>
                </c:pt>
                <c:pt idx="6">
                  <c:v>9777</c:v>
                </c:pt>
                <c:pt idx="9">
                  <c:v>10345</c:v>
                </c:pt>
                <c:pt idx="12">
                  <c:v>11126</c:v>
                </c:pt>
              </c:numCache>
            </c:numRef>
          </c:val>
          <c:extLst>
            <c:ext xmlns:c16="http://schemas.microsoft.com/office/drawing/2014/chart" uri="{C3380CC4-5D6E-409C-BE32-E72D297353CC}">
              <c16:uniqueId val="{00000002-7F65-491C-BF46-34A88E4C0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1401</c:v>
                </c:pt>
                <c:pt idx="3">
                  <c:v>1421</c:v>
                </c:pt>
                <c:pt idx="6">
                  <c:v>944</c:v>
                </c:pt>
                <c:pt idx="9">
                  <c:v>844</c:v>
                </c:pt>
                <c:pt idx="12">
                  <c:v>644</c:v>
                </c:pt>
              </c:numCache>
            </c:numRef>
          </c:val>
          <c:extLst>
            <c:ext xmlns:c16="http://schemas.microsoft.com/office/drawing/2014/chart" uri="{C3380CC4-5D6E-409C-BE32-E72D297353CC}">
              <c16:uniqueId val="{00000003-7F65-491C-BF46-34A88E4C0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29493</c:v>
                </c:pt>
                <c:pt idx="3">
                  <c:v>28678</c:v>
                </c:pt>
                <c:pt idx="6">
                  <c:v>24087</c:v>
                </c:pt>
                <c:pt idx="9">
                  <c:v>20839</c:v>
                </c:pt>
                <c:pt idx="12">
                  <c:v>20211</c:v>
                </c:pt>
              </c:numCache>
            </c:numRef>
          </c:val>
          <c:extLst>
            <c:ext xmlns:c16="http://schemas.microsoft.com/office/drawing/2014/chart" uri="{C3380CC4-5D6E-409C-BE32-E72D297353CC}">
              <c16:uniqueId val="{00000004-7F65-491C-BF46-34A88E4C0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96041</c:v>
                </c:pt>
                <c:pt idx="3">
                  <c:v>90869</c:v>
                </c:pt>
                <c:pt idx="6">
                  <c:v>90622</c:v>
                </c:pt>
                <c:pt idx="9">
                  <c:v>85856</c:v>
                </c:pt>
                <c:pt idx="12">
                  <c:v>78418</c:v>
                </c:pt>
              </c:numCache>
            </c:numRef>
          </c:val>
          <c:extLst>
            <c:ext xmlns:c16="http://schemas.microsoft.com/office/drawing/2014/chart" uri="{C3380CC4-5D6E-409C-BE32-E72D297353CC}">
              <c16:uniqueId val="{00000005-7F65-491C-BF46-34A88E4C0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65-491C-BF46-34A88E4C0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98498</c:v>
                </c:pt>
                <c:pt idx="3">
                  <c:v>91416</c:v>
                </c:pt>
                <c:pt idx="6">
                  <c:v>98356</c:v>
                </c:pt>
                <c:pt idx="9">
                  <c:v>87690</c:v>
                </c:pt>
                <c:pt idx="12">
                  <c:v>85236</c:v>
                </c:pt>
              </c:numCache>
            </c:numRef>
          </c:val>
          <c:extLst>
            <c:ext xmlns:c16="http://schemas.microsoft.com/office/drawing/2014/chart" uri="{C3380CC4-5D6E-409C-BE32-E72D297353CC}">
              <c16:uniqueId val="{00000007-7F65-491C-BF46-34A88E4C03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33682</c:v>
                </c:pt>
                <c:pt idx="2">
                  <c:v>#N/A</c:v>
                </c:pt>
                <c:pt idx="3">
                  <c:v>#N/A</c:v>
                </c:pt>
                <c:pt idx="4">
                  <c:v>24293</c:v>
                </c:pt>
                <c:pt idx="5">
                  <c:v>#N/A</c:v>
                </c:pt>
                <c:pt idx="6">
                  <c:v>#N/A</c:v>
                </c:pt>
                <c:pt idx="7">
                  <c:v>31507</c:v>
                </c:pt>
                <c:pt idx="8">
                  <c:v>#N/A</c:v>
                </c:pt>
                <c:pt idx="9">
                  <c:v>#N/A</c:v>
                </c:pt>
                <c:pt idx="10">
                  <c:v>16820</c:v>
                </c:pt>
                <c:pt idx="11">
                  <c:v>#N/A</c:v>
                </c:pt>
                <c:pt idx="12">
                  <c:v>#N/A</c:v>
                </c:pt>
                <c:pt idx="13">
                  <c:v>13752</c:v>
                </c:pt>
                <c:pt idx="14">
                  <c:v>#N/A</c:v>
                </c:pt>
              </c:numCache>
            </c:numRef>
          </c:val>
          <c:smooth val="0"/>
          <c:extLst>
            <c:ext xmlns:c16="http://schemas.microsoft.com/office/drawing/2014/chart" uri="{C3380CC4-5D6E-409C-BE32-E72D297353CC}">
              <c16:uniqueId val="{00000008-7F65-491C-BF46-34A88E4C03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1391907</c:v>
                </c:pt>
                <c:pt idx="5">
                  <c:v>1388561</c:v>
                </c:pt>
                <c:pt idx="8">
                  <c:v>1383105</c:v>
                </c:pt>
                <c:pt idx="11">
                  <c:v>1370027</c:v>
                </c:pt>
                <c:pt idx="14">
                  <c:v>1353105</c:v>
                </c:pt>
              </c:numCache>
            </c:numRef>
          </c:val>
          <c:extLst>
            <c:ext xmlns:c16="http://schemas.microsoft.com/office/drawing/2014/chart" uri="{C3380CC4-5D6E-409C-BE32-E72D297353CC}">
              <c16:uniqueId val="{00000000-0551-4B0A-B8DE-B8D888F9D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823324</c:v>
                </c:pt>
                <c:pt idx="5">
                  <c:v>802848</c:v>
                </c:pt>
                <c:pt idx="8">
                  <c:v>775725</c:v>
                </c:pt>
                <c:pt idx="11">
                  <c:v>761513</c:v>
                </c:pt>
                <c:pt idx="14">
                  <c:v>786137</c:v>
                </c:pt>
              </c:numCache>
            </c:numRef>
          </c:val>
          <c:extLst>
            <c:ext xmlns:c16="http://schemas.microsoft.com/office/drawing/2014/chart" uri="{C3380CC4-5D6E-409C-BE32-E72D297353CC}">
              <c16:uniqueId val="{00000001-0551-4B0A-B8DE-B8D888F9D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789994</c:v>
                </c:pt>
                <c:pt idx="5">
                  <c:v>1357768</c:v>
                </c:pt>
                <c:pt idx="8">
                  <c:v>967903</c:v>
                </c:pt>
                <c:pt idx="11">
                  <c:v>966191</c:v>
                </c:pt>
                <c:pt idx="14">
                  <c:v>897658</c:v>
                </c:pt>
              </c:numCache>
            </c:numRef>
          </c:val>
          <c:extLst>
            <c:ext xmlns:c16="http://schemas.microsoft.com/office/drawing/2014/chart" uri="{C3380CC4-5D6E-409C-BE32-E72D297353CC}">
              <c16:uniqueId val="{00000002-0551-4B0A-B8DE-B8D888F9D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51-4B0A-B8DE-B8D888F9D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51-4B0A-B8DE-B8D888F9D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33146</c:v>
                </c:pt>
                <c:pt idx="3">
                  <c:v>31652</c:v>
                </c:pt>
                <c:pt idx="6">
                  <c:v>29793</c:v>
                </c:pt>
                <c:pt idx="9">
                  <c:v>27323</c:v>
                </c:pt>
                <c:pt idx="12">
                  <c:v>25578</c:v>
                </c:pt>
              </c:numCache>
            </c:numRef>
          </c:val>
          <c:extLst>
            <c:ext xmlns:c16="http://schemas.microsoft.com/office/drawing/2014/chart" uri="{C3380CC4-5D6E-409C-BE32-E72D297353CC}">
              <c16:uniqueId val="{00000005-0551-4B0A-B8DE-B8D888F9D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173475</c:v>
                </c:pt>
                <c:pt idx="3">
                  <c:v>238982</c:v>
                </c:pt>
                <c:pt idx="6">
                  <c:v>239730</c:v>
                </c:pt>
                <c:pt idx="9">
                  <c:v>234245</c:v>
                </c:pt>
                <c:pt idx="12">
                  <c:v>229242</c:v>
                </c:pt>
              </c:numCache>
            </c:numRef>
          </c:val>
          <c:extLst>
            <c:ext xmlns:c16="http://schemas.microsoft.com/office/drawing/2014/chart" uri="{C3380CC4-5D6E-409C-BE32-E72D297353CC}">
              <c16:uniqueId val="{00000006-0551-4B0A-B8DE-B8D888F9D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10537</c:v>
                </c:pt>
                <c:pt idx="3">
                  <c:v>9344</c:v>
                </c:pt>
                <c:pt idx="6">
                  <c:v>8849</c:v>
                </c:pt>
                <c:pt idx="9">
                  <c:v>8091</c:v>
                </c:pt>
                <c:pt idx="12">
                  <c:v>8515</c:v>
                </c:pt>
              </c:numCache>
            </c:numRef>
          </c:val>
          <c:extLst>
            <c:ext xmlns:c16="http://schemas.microsoft.com/office/drawing/2014/chart" uri="{C3380CC4-5D6E-409C-BE32-E72D297353CC}">
              <c16:uniqueId val="{00000007-0551-4B0A-B8DE-B8D888F9D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343540</c:v>
                </c:pt>
                <c:pt idx="3">
                  <c:v>308633</c:v>
                </c:pt>
                <c:pt idx="6">
                  <c:v>308783</c:v>
                </c:pt>
                <c:pt idx="9">
                  <c:v>289885</c:v>
                </c:pt>
                <c:pt idx="12">
                  <c:v>282245</c:v>
                </c:pt>
              </c:numCache>
            </c:numRef>
          </c:val>
          <c:extLst>
            <c:ext xmlns:c16="http://schemas.microsoft.com/office/drawing/2014/chart" uri="{C3380CC4-5D6E-409C-BE32-E72D297353CC}">
              <c16:uniqueId val="{00000008-0551-4B0A-B8DE-B8D888F9D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117430</c:v>
                </c:pt>
                <c:pt idx="3">
                  <c:v>109016</c:v>
                </c:pt>
                <c:pt idx="6">
                  <c:v>99424</c:v>
                </c:pt>
                <c:pt idx="9">
                  <c:v>88277</c:v>
                </c:pt>
                <c:pt idx="12">
                  <c:v>77408</c:v>
                </c:pt>
              </c:numCache>
            </c:numRef>
          </c:val>
          <c:extLst>
            <c:ext xmlns:c16="http://schemas.microsoft.com/office/drawing/2014/chart" uri="{C3380CC4-5D6E-409C-BE32-E72D297353CC}">
              <c16:uniqueId val="{00000009-0551-4B0A-B8DE-B8D888F9D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2943610</c:v>
                </c:pt>
                <c:pt idx="3">
                  <c:v>3330875</c:v>
                </c:pt>
                <c:pt idx="6">
                  <c:v>2785361</c:v>
                </c:pt>
                <c:pt idx="9">
                  <c:v>2625777</c:v>
                </c:pt>
                <c:pt idx="12">
                  <c:v>2454823</c:v>
                </c:pt>
              </c:numCache>
            </c:numRef>
          </c:val>
          <c:extLst>
            <c:ext xmlns:c16="http://schemas.microsoft.com/office/drawing/2014/chart" uri="{C3380CC4-5D6E-409C-BE32-E72D297353CC}">
              <c16:uniqueId val="{0000000A-0551-4B0A-B8DE-B8D888F9D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616512</c:v>
                </c:pt>
                <c:pt idx="2">
                  <c:v>#N/A</c:v>
                </c:pt>
                <c:pt idx="3">
                  <c:v>#N/A</c:v>
                </c:pt>
                <c:pt idx="4">
                  <c:v>479324</c:v>
                </c:pt>
                <c:pt idx="5">
                  <c:v>#N/A</c:v>
                </c:pt>
                <c:pt idx="6">
                  <c:v>#N/A</c:v>
                </c:pt>
                <c:pt idx="7">
                  <c:v>345207</c:v>
                </c:pt>
                <c:pt idx="8">
                  <c:v>#N/A</c:v>
                </c:pt>
                <c:pt idx="9">
                  <c:v>#N/A</c:v>
                </c:pt>
                <c:pt idx="10">
                  <c:v>175868</c:v>
                </c:pt>
                <c:pt idx="11">
                  <c:v>#N/A</c:v>
                </c:pt>
                <c:pt idx="12">
                  <c:v>#N/A</c:v>
                </c:pt>
                <c:pt idx="13">
                  <c:v>40910</c:v>
                </c:pt>
                <c:pt idx="14">
                  <c:v>#N/A</c:v>
                </c:pt>
              </c:numCache>
            </c:numRef>
          </c:val>
          <c:smooth val="0"/>
          <c:extLst>
            <c:ext xmlns:c16="http://schemas.microsoft.com/office/drawing/2014/chart" uri="{C3380CC4-5D6E-409C-BE32-E72D297353CC}">
              <c16:uniqueId val="{0000000B-0551-4B0A-B8DE-B8D888F9D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160431</c:v>
                </c:pt>
                <c:pt idx="1">
                  <c:v>161606</c:v>
                </c:pt>
                <c:pt idx="2">
                  <c:v>166382</c:v>
                </c:pt>
              </c:numCache>
            </c:numRef>
          </c:val>
          <c:extLst>
            <c:ext xmlns:c16="http://schemas.microsoft.com/office/drawing/2014/chart" uri="{C3380CC4-5D6E-409C-BE32-E72D297353CC}">
              <c16:uniqueId val="{00000000-36C2-41E1-BB6B-62C47ECFCE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36C2-41E1-BB6B-62C47ECFCE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65645</c:v>
                </c:pt>
                <c:pt idx="1">
                  <c:v>64677</c:v>
                </c:pt>
                <c:pt idx="2">
                  <c:v>64905</c:v>
                </c:pt>
              </c:numCache>
            </c:numRef>
          </c:val>
          <c:extLst>
            <c:ext xmlns:c16="http://schemas.microsoft.com/office/drawing/2014/chart" uri="{C3380CC4-5D6E-409C-BE32-E72D297353CC}">
              <c16:uniqueId val="{00000002-36C2-41E1-BB6B-62C47ECFCE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{CF083389-026E-4F4A-A903-7370E233CFB2}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658-4A5C-9FEA-55DE9F6BC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{1CF803E6-6ED7-42A2-AFBA-8780793A2C19}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58-4A5C-9FEA-55DE9F6BC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{97F9ECD6-35CD-4E4D-814C-A3843F6288FD}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58-4A5C-9FEA-55DE9F6BC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{18774F73-AA52-4E59-A704-709C2F567847}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58-4A5C-9FEA-55DE9F6BC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{AE0F5E00-FAFD-4A46-9E76-FF4284531C60}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58-4A5C-9FEA-55DE9F6BCD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{DC931983-C1BE-4F31-8BBA-9458F8148E48}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658-4A5C-9FEA-55DE9F6BCD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{47F10D46-B72E-4A53-A943-EBF85025CFE7}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658-4A5C-9FEA-55DE9F6BCD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{012DF00D-AD4E-4001-946F-351DBF783325}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658-4A5C-9FEA-55DE9F6BCD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{37F859DC-154C-4367-A9CA-399A26975FD5}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658-4A5C-9FEA-55DE9F6BC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54.3</c:v>
                </c:pt>
                <c:pt idx="16">
                  <c:v>56</c:v>
                </c:pt>
                <c:pt idx="24">
                  <c:v>57.6</c:v>
                </c:pt>
                <c:pt idx="32">
                  <c:v>59</c:v>
                </c:pt>
              </c:numCache>
            </c:numRef>
          </c:xVal>
          <c:yVal>
            <c:numRef>
              <c:f>公会計指標分析・財政指標組合せ分析表!$BP$51:$DC$51</c:f>
              <c:numCache>
                <c:formatCode>#,##0.0;"▲ "#,##0.0</c:formatCode>
                <c:ptCount val="40"/>
                <c:pt idx="0">
                  <c:v>95.2</c:v>
                </c:pt>
                <c:pt idx="8">
                  <c:v>65.2</c:v>
                </c:pt>
                <c:pt idx="16">
                  <c:v>46.4</c:v>
                </c:pt>
                <c:pt idx="24">
                  <c:v>21.2</c:v>
                </c:pt>
                <c:pt idx="32">
                  <c:v>5.3</c:v>
                </c:pt>
              </c:numCache>
            </c:numRef>
          </c:yVal>
          <c:smooth val="0"/>
          <c:extLst>
            <c:ext xmlns:c16="http://schemas.microsoft.com/office/drawing/2014/chart" uri="{C3380CC4-5D6E-409C-BE32-E72D297353CC}">
              <c16:uniqueId val="{00000009-D658-4A5C-9FEA-55DE9F6BC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{F1338301-3C20-4F22-B0DD-AA69F4D80BC4}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658-4A5C-9FEA-55DE9F6BC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{3B2C53CB-7E99-4612-B7C3-72DBF07780DB}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58-4A5C-9FEA-55DE9F6BC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{F90826AE-A3B1-4BF9-838C-EBF4CC8ED037}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58-4A5C-9FEA-55DE9F6BC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{D0D972A2-48A2-4EDF-993B-54FF22B8287F}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58-4A5C-9FEA-55DE9F6BC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{952AF3FA-C9B5-40EF-B2C5-D35E53EE9D1A}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58-4A5C-9FEA-55DE9F6BCD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{D961E7EC-DD44-4F28-BBF5-05E11212CD33}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658-4A5C-9FEA-55DE9F6BCD0E}"/>
                </c:ext>
              </c:extLst>
            </c:dLbl>
            <c:dLbl>
              <c:idx val="16"/>
              <c:layout>
                <c:manualLayout>
                  <c:x val="-2.91501626641093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{63B61C45-8080-4C52-94B1-9C372870DB53}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658-4A5C-9FEA-55DE9F6BCD0E}"/>
                </c:ext>
              </c:extLst>
            </c:dLbl>
            <c:dLbl>
              <c:idx val="24"/>
              <c:layout>
                <c:manualLayout>
                  <c:x val="-3.501078845569714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{4E35E507-C286-44D7-B24B-33EA7BE1410F}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658-4A5C-9FEA-55DE9F6BCD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{CE87FA80-5650-42BF-B389-A9F862874A13}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658-4A5C-9FEA-55DE9F6BC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D658-4A5C-9FEA-55DE9F6BCD0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473312909510289E-2"/>
                  <c:y val="-7.510409909672335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{0D21D8E4-21AD-42FF-A9DC-A9B09B8A6B64}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F6-40DF-9D02-E2DEEBA72E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{CC19DE56-2A1C-469F-9BCB-57C65C3BAD5D}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6-40DF-9D02-E2DEEBA72E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{E15E06E6-B2D6-403E-8699-9341F5B137EB}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6-40DF-9D02-E2DEEBA72E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{9D181730-9A38-4BDC-B4C3-50E66F29D2BC}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6-40DF-9D02-E2DEEBA72E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{17E85979-8319-437D-BFA0-90667C9CB7BA}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6-40DF-9D02-E2DEEBA72E3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{9C235580-CC04-4BA5-BB50-071AF79E62AC}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F6-40DF-9D02-E2DEEBA72E3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{F434FA61-3FCD-4130-8575-D1BCCDDA75A8}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F6-40DF-9D02-E2DEEBA72E3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{6EE6FC78-3AC5-4728-9BF6-92FA565A904B}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F6-40DF-9D02-E2DEEBA72E3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{DBA0D5C9-4F6A-4952-B1AA-828D41AEF45C}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F6-40DF-9D02-E2DEEBA72E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5.7</c:v>
                </c:pt>
                <c:pt idx="16">
                  <c:v>4.2</c:v>
                </c:pt>
                <c:pt idx="24">
                  <c:v>3.2</c:v>
                </c:pt>
                <c:pt idx="32">
                  <c:v>2.7</c:v>
                </c:pt>
              </c:numCache>
            </c:numRef>
          </c:xVal>
          <c:yVal>
            <c:numRef>
              <c:f>公会計指標分析・財政指標組合せ分析表!$BP$73:$DC$73</c:f>
              <c:numCache>
                <c:formatCode>#,##0.0;"▲ "#,##0.0</c:formatCode>
                <c:ptCount val="40"/>
                <c:pt idx="0">
                  <c:v>95.2</c:v>
                </c:pt>
                <c:pt idx="8">
                  <c:v>65.2</c:v>
                </c:pt>
                <c:pt idx="16">
                  <c:v>46.4</c:v>
                </c:pt>
                <c:pt idx="24">
                  <c:v>21.2</c:v>
                </c:pt>
                <c:pt idx="32">
                  <c:v>5.3</c:v>
                </c:pt>
              </c:numCache>
            </c:numRef>
          </c:yVal>
          <c:smooth val="0"/>
          <c:extLst>
            <c:ext xmlns:c16="http://schemas.microsoft.com/office/drawing/2014/chart" uri="{C3380CC4-5D6E-409C-BE32-E72D297353CC}">
              <c16:uniqueId val="{00000009-FCF6-40DF-9D02-E2DEEBA72E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{90E60A5E-F5AC-4462-9AC8-F51F91C02242}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F6-40DF-9D02-E2DEEBA72E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{797F63FD-0AC5-4733-89CA-3892D16340B0}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6-40DF-9D02-E2DEEBA72E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{AA4C6D49-CD39-4CF3-826E-5B1C7985BE5F}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6-40DF-9D02-E2DEEBA72E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{B5520391-9D6A-4158-9795-48E18930D7B5}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6-40DF-9D02-E2DEEBA72E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{FE5BFE69-C083-4051-842E-C0DE1721FD6F}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6-40DF-9D02-E2DEEBA72E3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{446E71AD-6866-415A-B36C-1857408D95DC}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F6-40DF-9D02-E2DEEBA72E37}"/>
                </c:ext>
              </c:extLst>
            </c:dLbl>
            <c:dLbl>
              <c:idx val="16"/>
              <c:layout>
                <c:manualLayout>
                  <c:x val="-4.0922670328710976E-2"/>
                  <c:y val="-4.97288525912952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{943570B7-37ED-4AC7-9931-243BCC908EB0}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F6-40DF-9D02-E2DEEBA72E37}"/>
                </c:ext>
              </c:extLst>
            </c:dLbl>
            <c:dLbl>
              <c:idx val="24"/>
              <c:layout>
                <c:manualLayout>
                  <c:x val="-4.4905057365901245E-2"/>
                  <c:y val="-5.80398271944720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{F765303A-EBBD-4546-A087-30BBF17EB158}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F6-40DF-9D02-E2DEEBA72E37}"/>
                </c:ext>
              </c:extLst>
            </c:dLbl>
            <c:dLbl>
              <c:idx val="32"/>
              <c:layout>
                <c:manualLayout>
                  <c:x val="-1.8235628084250059E-2"/>
                  <c:y val="-6.67934669811159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{75ADF7B9-69DE-4941-BEDC-D28DE194A4DF}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F6-40DF-9D02-E2DEEBA72E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FCF6-40DF-9D02-E2DEEBA72E37}"/>
            </c:ext>
          </c:extLst>
        </c:ser>
        <c:dLbls>
          <c:showLegendKey val="0"/>
          <c:showVal val="1"/>
          <c:showCatName val="0"/>
          <c:showSerName val="0"/>
          <c:showPercent val="0"/>
          <c:showBubbleSize val="0"/>
        </c:dLbls>
        <c:axId val="84219776"/>
        <c:axId val="84234240"/>
      </c:scatterChart>
      <c:valAx>
        <c:axId val="84219776"/>
        <c:scaling>
          <c:orientation val="maxMin"/>
          <c:max val="11"/>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実質公債費比率の分子が減少している要因は、この間の市政改革の取組で、地方債発行を抑制してきたことにより地方債残高が減少したことや、金利の低下に伴う利子の減などによるものである。</a:t>
          </a:r>
        </a:p>
        <a:p>
          <a:r>
            <a:rPr kumimoji="1" lang="ja-JP" altLang="en-US" sz="1000">
              <a:latin typeface="ＭＳ ゴシック" pitchFamily="49" charset="-128"/>
              <a:ea typeface="ＭＳ ゴシック" pitchFamily="49" charset="-128"/>
            </a:rPr>
            <a:t>　なお、平成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おける実質公債費比率の分子が増加している要因は、交通事業の民営化に伴い、自動車運送事業会計及び高速鉄道事業会計の企業債が一般会計へ移管されたため、元利償還金が増加したことなどによるものである。</a:t>
          </a:r>
        </a:p>
        <a:p>
          <a:r>
            <a:rPr kumimoji="1" lang="ja-JP" altLang="en-US" sz="1000">
              <a:latin typeface="ＭＳ ゴシック" pitchFamily="49" charset="-128"/>
              <a:ea typeface="ＭＳ ゴシック" pitchFamily="49" charset="-128"/>
            </a:rPr>
            <a:t>  今後も引き続き地方債残高の縮減に努めるなど、公債費の抑制を図る。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本市ルールに則り、確実に積み立てており、積立不足はない。</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年度末における減債基金残高が大きく増加している要因は、交通事業の民営化に伴い企業債の償還財源を積み立てたことによるものである。</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311150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311150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311150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311150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将来負担比率の分子が減少している要因は、この間の市政改革の取組で、地方債発行を抑制してきたことにより地方債残高が減少したことなどによるものであり、毎年度着実に減少している。</a:t>
          </a:r>
        </a:p>
        <a:p>
          <a:r>
            <a:rPr kumimoji="1" lang="ja-JP" altLang="en-US" sz="1200">
              <a:latin typeface="ＭＳ ゴシック" pitchFamily="49" charset="-128"/>
              <a:ea typeface="ＭＳ ゴシック" pitchFamily="49" charset="-128"/>
            </a:rPr>
            <a:t>　今後も引き続き地方債残高の縮減に努めるなど財政の健全化を進める。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90F36C9-8025-4DEF-8577-0499B62E2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5D24097-4C2C-422C-8736-83EECB48C475}"/>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2786D1C-A660-45DF-B692-0A7AC2A6EE4F}"/>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FD1A58F-04F0-49E6-87EC-9F4F05668872}"/>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CC4C7D3-A74C-4E5B-B1AA-CD0BFF7C1ECC}"/>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375DF33-D88E-43C5-AABD-B32CA6383A1A}"/>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2C86ED1-8DFD-42F4-9C6B-C19B68D38A4D}"/>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9ED562F-1F3A-454D-8446-6AD23E24A4AB}"/>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338C323-AE3F-4AA6-8297-AA13E279CB86}"/>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D75ED7E-2A2E-4861-8D64-1C57134886E8}"/>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93B1208-8550-420B-9267-DC1CFBFE937D}"/>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これは、基金残高が、財政調整基金で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億円、都市整備事業基金で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億円の増となったことなどによるものである。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経済事情の著しい変動等により財源が著しく不足する場合や、緊急的な新型コロナウイルス感染症対策をはじめ、災害発生への対応など、財政上の備えとして引き続き適切に管理していく。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なお、その他特目基金の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高度経済成長期に建設した学校校舎の老朽改築等の対策費が多額に見込まれるなど、計画的な残高管理が必要と考えている。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904225F-93DD-4DCE-9406-0705B7D15606}"/>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D66E1D4-9C91-428C-BD09-34128EC3B3BF}"/>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B93DA3C-4119-42F1-80C5-6B00BF4341F6}"/>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：学校教育及び社会教育の振興を図る事業の資金に充てる。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交通政策基金　　　　：本市における交通政策の推進を図る資金に充てる。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：本市における都市施設の整備を目的とする事業を促進する経費に充てる。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土地区画整理事業基金：土地区画整理事業の各施行地区における事業の施工の費用、土地区画整理法第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項の規定による仮清算金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の交付に要する費用、法第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項の規定による清算金の交付に要する費用及び、清算金の交付のために起こ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した本市公債の償還の財源に充てる。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地域活性化事業基金　：モーターボート競走に係る勝舟投票券の場外発売場の所在地に属する区における地域の活性化を目的とする事業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：大阪港木材倉庫株式の売却代など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億円を積み立てた一方、公園事業などに充てるため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億円を取り崩した結果、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地域活性化事業基金　：ボートピア梅田環境整備協力費など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億円を積み立てた一方、地域の活性化を目的とする事業に充てるため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を取り崩した結果、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教育振興基金については、高度経済成長期に建設した学校校舎の老朽改築等の対策費が多額に見込まれるなど、計画的な残高管理が必要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と考えている。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62616ABF-1BA5-47F8-83F0-99224360A9B4}"/>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D1605A1-EB06-454C-9FEF-53D05C6A6261}"/>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3FA7548F-283A-4D95-BD90-4C0FBB19D2A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財政運営の透明性や財政規律を一層確保する観点から、年度間の財源調整状況をより明確化するため、平成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年度に基金を設置しており、令和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億円）のほか、年度間の財源調整を行うための使用料・諸収入など（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弁天町駅前開発土地信託事業にかかる和解金分（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億円）への充当（取崩）などを予定している。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そのほか、経済事情の著しい変動等により財源が著しく不足する場合や、緊急的な新型コロナウイルス感染症対策をはじめ、災害発生への対応など、財政上の備えとして引き続き適切に管理していく。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BC16D1D-9463-4A81-88F5-6053FB681478}"/>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4C61768-9DCD-4CB1-98B4-97F6C70D436E}"/>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B836C00-CE94-4A32-9C9B-BC96406D6CBD}"/>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2F41DD7-94FC-476A-9F29-74C5FDF20BC8}"/>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A823E4-9069-4777-A24A-B93B1EC34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E2AF869-1CA6-4597-86E6-E0A749967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812E2FE-F362-4662-A81A-F64CA4B32E4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1D9EEF4-7D82-485E-ADD6-B4450ECFBCE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9B3CEC3-2F5E-4A1F-9F73-C06821650133}"/>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37EBDC0-491A-4104-9270-B9D1B34ED83C}"/>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B4F17B-2070-4706-8185-63AF03734141}"/>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1F1EB6A-F346-40F4-8F7A-96781D211229}"/>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D802938-8A5B-446C-9E0E-8C32A2CFD7F6}"/>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4FA8B14-D35B-4175-826C-A9524D66334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234A2E-B43A-49F2-A009-FD8539A00B97}"/>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AFC434-19D5-4C44-B4B9-6CF5FE1D48E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B5380B-193B-4917-A1E4-919F2A63F5A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6DF87F8-19A7-4465-8EB0-DF1960AAEFE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51BC7F5-57B8-4015-A5CB-DADBFECF3A6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3F1DC29-9659-4DFE-A32D-74404F8007B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6A4649-CB2B-43CD-A221-D706A5E83D8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6F69122-1993-4841-9EDE-40964BFEE40D}"/>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C658D3-35E4-4FDC-8DF0-5FADF4DB771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926025A-5F31-4D37-94F3-0FEBC8A021B6}"/>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0B3A63C-9A94-42CF-A45E-518B5A31F66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C3DAF53-0579-4EBB-A7FB-C5E872E92BA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C3ED763-9805-40E7-916F-41F07637C4F7}"/>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78B02D-08C9-49C3-90C6-5934813EC4E8}"/>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877769-D866-4703-8CA7-D23F0A6760D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86BC770-31D3-4C6F-B0B0-C57FEDE63A30}"/>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C8F9137-864A-4A79-A6E2-65F240963F8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7BCB74-2041-4346-8EC6-A947D096FD7F}"/>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20824F-96F5-473A-BEEB-DDEF962949C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43856EC-BAE2-4588-91BB-60A0D2742EFA}"/>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7E78120-1D09-412D-922A-01C160015CB4}"/>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6E846C0-F707-403E-9E6F-D8F1EF37179B}"/>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FD5968-D92E-4435-929E-85B8D35814A6}"/>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FF4EB28-66E2-4C63-BE5E-7EC0B0AA4EA5}"/>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2EF3D36-2C89-45B8-8E8D-AC7E9B3A966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360604-4AB4-4E3B-8871-3C4631E0E71E}"/>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0F1C41C-4B8A-4EE0-BA2D-C6B63768F817}"/>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F0982B8-4D88-4342-BF8F-02156D63A2B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117DB0-7F32-4C45-BC37-462E83535BF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AE1F43F-70C8-4276-A2F1-95A3C56A1B11}"/>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54614BE-20C2-4EE6-AB36-69895DC74A2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FA00FB4-3E51-40D0-B23C-1BD2B2091C07}"/>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2E87A01-2C32-4E89-B9AF-E7AEBA6848E8}"/>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FB11A32-B59D-4846-8B8B-F3B2AE9B6ACD}"/>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ED3654-CB85-40FE-837C-4D0659641BB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1D05E1-DB8D-47AC-B5D4-72CC4721B749}"/>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BE0ADF7-A716-4441-A473-9DD932143BE9}"/>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731FB56-FD09-4B9D-A269-36EF9277D3C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9A2E50-EACE-4F9F-82FB-DCF4871E26D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04F393F-8E08-4FC2-94E2-0D1A06D10B0E}"/>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61C364C-3038-4CA2-B6F3-C4CDDCFCFD62}"/>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1811588-EE0C-4371-A73A-743730A3D3B4}"/>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4F2BC4D-0833-42C8-9099-1137FF35C644}"/>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8AB265B-F859-45A5-9981-9CC83E2C4814}"/>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E37776D-C019-4312-A298-512AABD78E1B}"/>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97749C9-E6ED-4AF5-B4E7-7410347EF1F7}"/>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CA203C5-D2CE-4741-A9ED-BF0FDF7F613D}"/>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558E49F-232B-47C6-868F-1FFE7953C772}"/>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DF1D374-D536-4C44-ADA3-5A70003BFA11}"/>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81BC3E4-D8B2-4F26-B6A8-CEBCD759601E}"/>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7FAED39-0450-4561-BE34-CE76B002575E}"/>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89B585C-42DA-4CCC-9137-DB5744237B6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EAA51C4-D6C0-4ED5-AA3A-57246F872BA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122132</xdr:rowOff>
    </xdr:from>
    <xdr:to>
      <xdr:col>23</xdr:col>
      <xdr:colOff>85090</xdr:colOff>
      <xdr:row>35</xdr:row>
      <xdr:rowOff>66252</xdr:rowOff>
    </xdr:to>
    <xdr:cxnSp macro="">
      <xdr:nvCxnSpPr>
        <xdr:cNvPr id="65" name="直線コネクタ 64">
          <a:extLst>
            <a:ext uri="{FF2B5EF4-FFF2-40B4-BE49-F238E27FC236}">
              <a16:creationId xmlns:a16="http://schemas.microsoft.com/office/drawing/2014/main" id="{89B53E76-7CDA-4243-A236-EA9611CB65BA}"/>
            </a:ext>
          </a:extLst>
        </xdr:cNvPr>
        <xdr:cNvCxnSpPr/>
      </xdr:nvCxnSpPr>
      <xdr:spPr>
        <a:xfrm flipV="1">
          <a:off x="4306570" y="4659207"/>
          <a:ext cx="1270" cy="1077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6" name="有形固定資産減価償却率最小値テキスト">
          <a:extLst>
            <a:ext uri="{FF2B5EF4-FFF2-40B4-BE49-F238E27FC236}">
              <a16:creationId xmlns:a16="http://schemas.microsoft.com/office/drawing/2014/main" id="{AE08BCDE-BFB4-4529-8318-E3EE24784EF0}"/>
            </a:ext>
          </a:extLst>
        </xdr:cNvPr>
        <xdr:cNvSpPr txBox="1"/>
      </xdr:nvSpPr>
      <xdr:spPr>
        <a:xfrm>
          <a:off x="4359275" y="573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7" name="直線コネクタ 66">
          <a:extLst>
            <a:ext uri="{FF2B5EF4-FFF2-40B4-BE49-F238E27FC236}">
              <a16:creationId xmlns:a16="http://schemas.microsoft.com/office/drawing/2014/main" id="{FC2F5A3F-1B93-4484-8DF3-B1680B82CA26}"/>
            </a:ext>
          </a:extLst>
        </xdr:cNvPr>
        <xdr:cNvCxnSpPr/>
      </xdr:nvCxnSpPr>
      <xdr:spPr>
        <a:xfrm>
          <a:off x="4216400" y="57368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68809</xdr:rowOff>
    </xdr:from>
    <xdr:ext cx="405111" cy="259045"/>
    <xdr:sp macro="" textlink="">
      <xdr:nvSpPr>
        <xdr:cNvPr id="68" name="有形固定資産減価償却率最大値テキスト">
          <a:extLst>
            <a:ext uri="{FF2B5EF4-FFF2-40B4-BE49-F238E27FC236}">
              <a16:creationId xmlns:a16="http://schemas.microsoft.com/office/drawing/2014/main" id="{3C586F46-6E45-4A01-A174-CF3E293BCEC7}"/>
            </a:ext>
          </a:extLst>
        </xdr:cNvPr>
        <xdr:cNvSpPr txBox="1"/>
      </xdr:nvSpPr>
      <xdr:spPr>
        <a:xfrm>
          <a:off x="4359275" y="443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122132</xdr:rowOff>
    </xdr:from>
    <xdr:to>
      <xdr:col>23</xdr:col>
      <xdr:colOff>174625</xdr:colOff>
      <xdr:row>28</xdr:row>
      <xdr:rowOff>122132</xdr:rowOff>
    </xdr:to>
    <xdr:cxnSp macro="">
      <xdr:nvCxnSpPr>
        <xdr:cNvPr id="69" name="直線コネクタ 68">
          <a:extLst>
            <a:ext uri="{FF2B5EF4-FFF2-40B4-BE49-F238E27FC236}">
              <a16:creationId xmlns:a16="http://schemas.microsoft.com/office/drawing/2014/main" id="{09E41CBA-E98F-44B6-8274-78B7557C0B8C}"/>
            </a:ext>
          </a:extLst>
        </xdr:cNvPr>
        <xdr:cNvCxnSpPr/>
      </xdr:nvCxnSpPr>
      <xdr:spPr>
        <a:xfrm>
          <a:off x="4216400" y="465920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3C35218E-3B9E-426A-B309-C2BCC00CC6B3}"/>
            </a:ext>
          </a:extLst>
        </xdr:cNvPr>
        <xdr:cNvSpPr txBox="1"/>
      </xdr:nvSpPr>
      <xdr:spPr>
        <a:xfrm>
          <a:off x="4359275" y="5189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a:extLst>
            <a:ext uri="{FF2B5EF4-FFF2-40B4-BE49-F238E27FC236}">
              <a16:creationId xmlns:a16="http://schemas.microsoft.com/office/drawing/2014/main" id="{A6FED5FC-F01D-49C0-85FF-16A701DB5C4F}"/>
            </a:ext>
          </a:extLst>
        </xdr:cNvPr>
        <xdr:cNvSpPr/>
      </xdr:nvSpPr>
      <xdr:spPr>
        <a:xfrm>
          <a:off x="4254500" y="52108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139912</xdr:rowOff>
    </xdr:from>
    <xdr:to>
      <xdr:col>19</xdr:col>
      <xdr:colOff>187325</xdr:colOff>
      <xdr:row>32</xdr:row>
      <xdr:rowOff>70062</xdr:rowOff>
    </xdr:to>
    <xdr:sp macro="" textlink="">
      <xdr:nvSpPr>
        <xdr:cNvPr id="72" name="フローチャート: 判断 71">
          <a:extLst>
            <a:ext uri="{FF2B5EF4-FFF2-40B4-BE49-F238E27FC236}">
              <a16:creationId xmlns:a16="http://schemas.microsoft.com/office/drawing/2014/main" id="{9F77FCD1-F247-4EE5-A802-64CAC3972F73}"/>
            </a:ext>
          </a:extLst>
        </xdr:cNvPr>
        <xdr:cNvSpPr/>
      </xdr:nvSpPr>
      <xdr:spPr>
        <a:xfrm>
          <a:off x="3616325" y="51627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3" name="フローチャート: 判断 72">
          <a:extLst>
            <a:ext uri="{FF2B5EF4-FFF2-40B4-BE49-F238E27FC236}">
              <a16:creationId xmlns:a16="http://schemas.microsoft.com/office/drawing/2014/main" id="{29C30A13-DB09-4DBE-94F5-0DD6DEB4E30E}"/>
            </a:ext>
          </a:extLst>
        </xdr:cNvPr>
        <xdr:cNvSpPr/>
      </xdr:nvSpPr>
      <xdr:spPr>
        <a:xfrm>
          <a:off x="2930525" y="51267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39158</xdr:rowOff>
    </xdr:from>
    <xdr:to>
      <xdr:col>11</xdr:col>
      <xdr:colOff>187325</xdr:colOff>
      <xdr:row>31</xdr:row>
      <xdr:rowOff>140758</xdr:rowOff>
    </xdr:to>
    <xdr:sp macro="" textlink="">
      <xdr:nvSpPr>
        <xdr:cNvPr id="74" name="フローチャート: 判断 73">
          <a:extLst>
            <a:ext uri="{FF2B5EF4-FFF2-40B4-BE49-F238E27FC236}">
              <a16:creationId xmlns:a16="http://schemas.microsoft.com/office/drawing/2014/main" id="{4EC8F241-EF8C-46A0-8DA0-79C0EBF5F324}"/>
            </a:ext>
          </a:extLst>
        </xdr:cNvPr>
        <xdr:cNvSpPr/>
      </xdr:nvSpPr>
      <xdr:spPr>
        <a:xfrm>
          <a:off x="2244725" y="50588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138642</xdr:rowOff>
    </xdr:from>
    <xdr:to>
      <xdr:col>7</xdr:col>
      <xdr:colOff>187325</xdr:colOff>
      <xdr:row>31</xdr:row>
      <xdr:rowOff>68792</xdr:rowOff>
    </xdr:to>
    <xdr:sp macro="" textlink="">
      <xdr:nvSpPr>
        <xdr:cNvPr id="75" name="フローチャート: 判断 74">
          <a:extLst>
            <a:ext uri="{FF2B5EF4-FFF2-40B4-BE49-F238E27FC236}">
              <a16:creationId xmlns:a16="http://schemas.microsoft.com/office/drawing/2014/main" id="{CC6D9B1A-0191-4C20-891D-80CFC7E05649}"/>
            </a:ext>
          </a:extLst>
        </xdr:cNvPr>
        <xdr:cNvSpPr/>
      </xdr:nvSpPr>
      <xdr:spPr>
        <a:xfrm>
          <a:off x="1558925" y="499956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97E2E14-280C-4728-B783-E5C292FBDD0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020FDB3-67C4-4DB8-93EF-D0278BB51BC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0AE898D-610D-44D5-857A-59C9504282F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70AF859-00D6-4EA8-A61A-DF4FAD69F5D5}"/>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BDBB361-9C36-4A6B-B059-6F13FCA7FC56}"/>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1" name="楕円 80">
          <a:extLst>
            <a:ext uri="{FF2B5EF4-FFF2-40B4-BE49-F238E27FC236}">
              <a16:creationId xmlns:a16="http://schemas.microsoft.com/office/drawing/2014/main" id="{AC33A38A-1D20-4CA0-B74D-28CA796AB547}"/>
            </a:ext>
          </a:extLst>
        </xdr:cNvPr>
        <xdr:cNvSpPr/>
      </xdr:nvSpPr>
      <xdr:spPr>
        <a:xfrm>
          <a:off x="4254500" y="48588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2" name="有形固定資産減価償却率該当値テキスト">
          <a:extLst>
            <a:ext uri="{FF2B5EF4-FFF2-40B4-BE49-F238E27FC236}">
              <a16:creationId xmlns:a16="http://schemas.microsoft.com/office/drawing/2014/main" id="{5B174B13-B83D-46F8-A1C8-13C636016CA2}"/>
            </a:ext>
          </a:extLst>
        </xdr:cNvPr>
        <xdr:cNvSpPr txBox="1"/>
      </xdr:nvSpPr>
      <xdr:spPr>
        <a:xfrm>
          <a:off x="4359275" y="471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a:extLst>
            <a:ext uri="{FF2B5EF4-FFF2-40B4-BE49-F238E27FC236}">
              <a16:creationId xmlns:a16="http://schemas.microsoft.com/office/drawing/2014/main" id="{999FA16C-C387-485C-83F2-AA987170E014}"/>
            </a:ext>
          </a:extLst>
        </xdr:cNvPr>
        <xdr:cNvSpPr/>
      </xdr:nvSpPr>
      <xdr:spPr>
        <a:xfrm>
          <a:off x="3616325" y="47644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45508</xdr:rowOff>
    </xdr:to>
    <xdr:cxnSp macro="">
      <xdr:nvCxnSpPr>
        <xdr:cNvPr id="84" name="直線コネクタ 83">
          <a:extLst>
            <a:ext uri="{FF2B5EF4-FFF2-40B4-BE49-F238E27FC236}">
              <a16:creationId xmlns:a16="http://schemas.microsoft.com/office/drawing/2014/main" id="{5BBB3122-EF31-47CE-B9BE-76B87591F59A}"/>
            </a:ext>
          </a:extLst>
        </xdr:cNvPr>
        <xdr:cNvCxnSpPr/>
      </xdr:nvCxnSpPr>
      <xdr:spPr>
        <a:xfrm>
          <a:off x="3673475" y="4812030"/>
          <a:ext cx="628650" cy="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121708</xdr:rowOff>
    </xdr:from>
    <xdr:to>
      <xdr:col>15</xdr:col>
      <xdr:colOff>187325</xdr:colOff>
      <xdr:row>29</xdr:row>
      <xdr:rowOff>51858</xdr:rowOff>
    </xdr:to>
    <xdr:sp macro="" textlink="">
      <xdr:nvSpPr>
        <xdr:cNvPr id="85" name="楕円 84">
          <a:extLst>
            <a:ext uri="{FF2B5EF4-FFF2-40B4-BE49-F238E27FC236}">
              <a16:creationId xmlns:a16="http://schemas.microsoft.com/office/drawing/2014/main" id="{884D6C98-5097-4355-A914-E6A51CB72FF9}"/>
            </a:ext>
          </a:extLst>
        </xdr:cNvPr>
        <xdr:cNvSpPr/>
      </xdr:nvSpPr>
      <xdr:spPr>
        <a:xfrm>
          <a:off x="2930525" y="46587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116205</xdr:rowOff>
    </xdr:to>
    <xdr:cxnSp macro="">
      <xdr:nvCxnSpPr>
        <xdr:cNvPr id="86" name="直線コネクタ 85">
          <a:extLst>
            <a:ext uri="{FF2B5EF4-FFF2-40B4-BE49-F238E27FC236}">
              <a16:creationId xmlns:a16="http://schemas.microsoft.com/office/drawing/2014/main" id="{72C21C5D-5E86-4715-83DC-5B29B8EB97E1}"/>
            </a:ext>
          </a:extLst>
        </xdr:cNvPr>
        <xdr:cNvCxnSpPr/>
      </xdr:nvCxnSpPr>
      <xdr:spPr>
        <a:xfrm>
          <a:off x="2987675" y="4696883"/>
          <a:ext cx="6858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87" name="楕円 86">
          <a:extLst>
            <a:ext uri="{FF2B5EF4-FFF2-40B4-BE49-F238E27FC236}">
              <a16:creationId xmlns:a16="http://schemas.microsoft.com/office/drawing/2014/main" id="{E7F992F2-AE76-4DBB-BF79-99AF62FCE97A}"/>
            </a:ext>
          </a:extLst>
        </xdr:cNvPr>
        <xdr:cNvSpPr/>
      </xdr:nvSpPr>
      <xdr:spPr>
        <a:xfrm>
          <a:off x="2244725" y="45332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29</xdr:row>
      <xdr:rowOff>1058</xdr:rowOff>
    </xdr:to>
    <xdr:cxnSp macro="">
      <xdr:nvCxnSpPr>
        <xdr:cNvPr id="88" name="直線コネクタ 87">
          <a:extLst>
            <a:ext uri="{FF2B5EF4-FFF2-40B4-BE49-F238E27FC236}">
              <a16:creationId xmlns:a16="http://schemas.microsoft.com/office/drawing/2014/main" id="{7A6533AD-A9F8-4D65-AD4B-4B1C5E0D9C18}"/>
            </a:ext>
          </a:extLst>
        </xdr:cNvPr>
        <xdr:cNvCxnSpPr/>
      </xdr:nvCxnSpPr>
      <xdr:spPr>
        <a:xfrm>
          <a:off x="2301875" y="4580890"/>
          <a:ext cx="685800" cy="1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77258</xdr:rowOff>
    </xdr:from>
    <xdr:to>
      <xdr:col>7</xdr:col>
      <xdr:colOff>187325</xdr:colOff>
      <xdr:row>28</xdr:row>
      <xdr:rowOff>7408</xdr:rowOff>
    </xdr:to>
    <xdr:sp macro="" textlink="">
      <xdr:nvSpPr>
        <xdr:cNvPr id="89" name="楕円 88">
          <a:extLst>
            <a:ext uri="{FF2B5EF4-FFF2-40B4-BE49-F238E27FC236}">
              <a16:creationId xmlns:a16="http://schemas.microsoft.com/office/drawing/2014/main" id="{CC09D55B-919F-4C75-8805-2FA5A8DBAAFB}"/>
            </a:ext>
          </a:extLst>
        </xdr:cNvPr>
        <xdr:cNvSpPr/>
      </xdr:nvSpPr>
      <xdr:spPr>
        <a:xfrm>
          <a:off x="1558925" y="44492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128058</xdr:rowOff>
    </xdr:from>
    <xdr:to>
      <xdr:col>11</xdr:col>
      <xdr:colOff>136525</xdr:colOff>
      <xdr:row>28</xdr:row>
      <xdr:rowOff>50165</xdr:rowOff>
    </xdr:to>
    <xdr:cxnSp macro="">
      <xdr:nvCxnSpPr>
        <xdr:cNvPr id="90" name="直線コネクタ 89">
          <a:extLst>
            <a:ext uri="{FF2B5EF4-FFF2-40B4-BE49-F238E27FC236}">
              <a16:creationId xmlns:a16="http://schemas.microsoft.com/office/drawing/2014/main" id="{88B9F2FB-3D86-4C23-9449-A610DA074491}"/>
            </a:ext>
          </a:extLst>
        </xdr:cNvPr>
        <xdr:cNvCxnSpPr/>
      </xdr:nvCxnSpPr>
      <xdr:spPr>
        <a:xfrm>
          <a:off x="1616075" y="4496858"/>
          <a:ext cx="68580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61189</xdr:rowOff>
    </xdr:from>
    <xdr:ext cx="405111" cy="259045"/>
    <xdr:sp macro="" textlink="">
      <xdr:nvSpPr>
        <xdr:cNvPr id="91" name="n_1aveValue有形固定資産減価償却率">
          <a:extLst>
            <a:ext uri="{FF2B5EF4-FFF2-40B4-BE49-F238E27FC236}">
              <a16:creationId xmlns:a16="http://schemas.microsoft.com/office/drawing/2014/main" id="{373C4100-F14B-41E3-B8CC-7DD87A2D0F96}"/>
            </a:ext>
          </a:extLst>
        </xdr:cNvPr>
        <xdr:cNvSpPr txBox="1"/>
      </xdr:nvSpPr>
      <xdr:spPr>
        <a:xfrm>
          <a:off x="347409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2" name="n_2aveValue有形固定資産減価償却率">
          <a:extLst>
            <a:ext uri="{FF2B5EF4-FFF2-40B4-BE49-F238E27FC236}">
              <a16:creationId xmlns:a16="http://schemas.microsoft.com/office/drawing/2014/main" id="{D6BB486B-0444-4745-9F9A-841EFA7BDB2D}"/>
            </a:ext>
          </a:extLst>
        </xdr:cNvPr>
        <xdr:cNvSpPr txBox="1"/>
      </xdr:nvSpPr>
      <xdr:spPr>
        <a:xfrm>
          <a:off x="2797819"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93" name="n_3aveValue有形固定資産減価償却率">
          <a:extLst>
            <a:ext uri="{FF2B5EF4-FFF2-40B4-BE49-F238E27FC236}">
              <a16:creationId xmlns:a16="http://schemas.microsoft.com/office/drawing/2014/main" id="{46377AF0-558F-48F3-B5FE-64249D2EB79F}"/>
            </a:ext>
          </a:extLst>
        </xdr:cNvPr>
        <xdr:cNvSpPr txBox="1"/>
      </xdr:nvSpPr>
      <xdr:spPr>
        <a:xfrm>
          <a:off x="2112019" y="515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94" name="n_4aveValue有形固定資産減価償却率">
          <a:extLst>
            <a:ext uri="{FF2B5EF4-FFF2-40B4-BE49-F238E27FC236}">
              <a16:creationId xmlns:a16="http://schemas.microsoft.com/office/drawing/2014/main" id="{7CB44F11-BCEC-4554-9FDE-5B543F42FA91}"/>
            </a:ext>
          </a:extLst>
        </xdr:cNvPr>
        <xdr:cNvSpPr txBox="1"/>
      </xdr:nvSpPr>
      <xdr:spPr>
        <a:xfrm>
          <a:off x="1426219" y="507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a:extLst>
            <a:ext uri="{FF2B5EF4-FFF2-40B4-BE49-F238E27FC236}">
              <a16:creationId xmlns:a16="http://schemas.microsoft.com/office/drawing/2014/main" id="{B517D420-DDBC-477B-B2EE-B3ACD5E609F0}"/>
            </a:ext>
          </a:extLst>
        </xdr:cNvPr>
        <xdr:cNvSpPr txBox="1"/>
      </xdr:nvSpPr>
      <xdr:spPr>
        <a:xfrm>
          <a:off x="3474094" y="45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68385</xdr:rowOff>
    </xdr:from>
    <xdr:ext cx="405111" cy="259045"/>
    <xdr:sp macro="" textlink="">
      <xdr:nvSpPr>
        <xdr:cNvPr id="96" name="n_2mainValue有形固定資産減価償却率">
          <a:extLst>
            <a:ext uri="{FF2B5EF4-FFF2-40B4-BE49-F238E27FC236}">
              <a16:creationId xmlns:a16="http://schemas.microsoft.com/office/drawing/2014/main" id="{0FD6D665-CA8C-491D-AA6E-E5F04AC0EB3E}"/>
            </a:ext>
          </a:extLst>
        </xdr:cNvPr>
        <xdr:cNvSpPr txBox="1"/>
      </xdr:nvSpPr>
      <xdr:spPr>
        <a:xfrm>
          <a:off x="2797819" y="443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7" name="n_3mainValue有形固定資産減価償却率">
          <a:extLst>
            <a:ext uri="{FF2B5EF4-FFF2-40B4-BE49-F238E27FC236}">
              <a16:creationId xmlns:a16="http://schemas.microsoft.com/office/drawing/2014/main" id="{BCDC6259-982B-4C20-A37F-82FB0C95123C}"/>
            </a:ext>
          </a:extLst>
        </xdr:cNvPr>
        <xdr:cNvSpPr txBox="1"/>
      </xdr:nvSpPr>
      <xdr:spPr>
        <a:xfrm>
          <a:off x="2112019" y="433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23935</xdr:rowOff>
    </xdr:from>
    <xdr:ext cx="405111" cy="259045"/>
    <xdr:sp macro="" textlink="">
      <xdr:nvSpPr>
        <xdr:cNvPr id="98" name="n_4mainValue有形固定資産減価償却率">
          <a:extLst>
            <a:ext uri="{FF2B5EF4-FFF2-40B4-BE49-F238E27FC236}">
              <a16:creationId xmlns:a16="http://schemas.microsoft.com/office/drawing/2014/main" id="{F5803A8D-503E-49C5-873B-25D66529F470}"/>
            </a:ext>
          </a:extLst>
        </xdr:cNvPr>
        <xdr:cNvSpPr txBox="1"/>
      </xdr:nvSpPr>
      <xdr:spPr>
        <a:xfrm>
          <a:off x="1426219" y="4237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98044C4-F3D9-4768-A366-3D4A869A33A5}"/>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41D5407-0739-466C-97B8-6AED58BF231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7A30446-A366-4AD7-BF72-6EB410622F32}"/>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161A0CF-D2C3-418D-A854-1D05194EADEF}"/>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B19F363-7425-4BFA-90EF-3874F5E779A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AF5FB2F-E1CC-4884-9811-26D26BC0A3CD}"/>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3088003-2657-4829-B142-D603641649C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C64AF08-1095-4C72-807E-B2B8C33E9221}"/>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EEE1376-3605-4639-B2D8-11128E4FC17C}"/>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1913E24-3A68-4EA8-B5DB-7BFE5F582CEB}"/>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337D081-80A5-4E3E-BD1E-C47818C4C77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D0781D9-F219-4CDF-9D7D-429147D6CB4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4BDB2E6-B525-4D5A-81E2-4952C7EEBAA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この間の市政改革の取組として、地方債発行を抑制してきたことによる地方債残高の減少や、職員数の削減、施策・事業の見直し等により、債務償還比率は類似団体平均を下回っている。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A128F2E-4581-4FE2-9FDC-C91235A8DA2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2051611-3115-402E-9E1A-21C0DFD3221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A332892-AD2D-41AC-A37A-44E98D092C4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83BEF8E-EB09-4740-B56A-616F36237CDB}"/>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9DE0304-40A7-4D0B-8632-8596FFBBBF90}"/>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B3D60A1-4021-4F10-BDF7-18770AC83F6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31AE60A1-2DFD-49C0-9182-3A6E0AFB12D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A22DEC3-8B43-45C2-ABF0-FB4EBEA469F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a:extLst>
            <a:ext uri="{FF2B5EF4-FFF2-40B4-BE49-F238E27FC236}">
              <a16:creationId xmlns:a16="http://schemas.microsoft.com/office/drawing/2014/main" id="{D6FF3E82-5A65-4E13-BC48-664276B01EE3}"/>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B1FF5A9-DE91-45CC-AB7F-E8403F177E3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41E774F-9982-4B6F-ADB3-576C2C0C7CB3}"/>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EC54C78-EDB7-4AA3-86FA-1D985F25D9DB}"/>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EE81447F-CA9E-461A-9CB6-A7E17304207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59D8763-03CC-48EE-95D8-6521E90A69EC}"/>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E9911AF3-DD38-4438-9E48-8689A6B9453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ED40AFC-31EF-4917-8AE0-785D26618F3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8" name="直線コネクタ 127">
          <a:extLst>
            <a:ext uri="{FF2B5EF4-FFF2-40B4-BE49-F238E27FC236}">
              <a16:creationId xmlns:a16="http://schemas.microsoft.com/office/drawing/2014/main" id="{C42553EA-A196-45BA-BDAA-5AF8EE37A697}"/>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9" name="債務償還比率最小値テキスト">
          <a:extLst>
            <a:ext uri="{FF2B5EF4-FFF2-40B4-BE49-F238E27FC236}">
              <a16:creationId xmlns:a16="http://schemas.microsoft.com/office/drawing/2014/main" id="{551AEEF0-773E-4F96-86D2-3A491108B181}"/>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30" name="直線コネクタ 129">
          <a:extLst>
            <a:ext uri="{FF2B5EF4-FFF2-40B4-BE49-F238E27FC236}">
              <a16:creationId xmlns:a16="http://schemas.microsoft.com/office/drawing/2014/main" id="{3E27BF18-938A-44DB-AA5E-65AE023BAF7F}"/>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31" name="債務償還比率最大値テキスト">
          <a:extLst>
            <a:ext uri="{FF2B5EF4-FFF2-40B4-BE49-F238E27FC236}">
              <a16:creationId xmlns:a16="http://schemas.microsoft.com/office/drawing/2014/main" id="{03B37388-002C-499D-91A9-4F44FC25B923}"/>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2" name="直線コネクタ 131">
          <a:extLst>
            <a:ext uri="{FF2B5EF4-FFF2-40B4-BE49-F238E27FC236}">
              <a16:creationId xmlns:a16="http://schemas.microsoft.com/office/drawing/2014/main" id="{EB7C5E4C-EF59-4302-8E63-8E85AB12D3EB}"/>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3" name="債務償還比率平均値テキスト">
          <a:extLst>
            <a:ext uri="{FF2B5EF4-FFF2-40B4-BE49-F238E27FC236}">
              <a16:creationId xmlns:a16="http://schemas.microsoft.com/office/drawing/2014/main" id="{92AC1495-925B-4FC9-8BE2-0711C96BEDFD}"/>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4" name="フローチャート: 判断 133">
          <a:extLst>
            <a:ext uri="{FF2B5EF4-FFF2-40B4-BE49-F238E27FC236}">
              <a16:creationId xmlns:a16="http://schemas.microsoft.com/office/drawing/2014/main" id="{0878DC8B-FB6A-4763-9328-B0168AE37BF1}"/>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5" name="フローチャート: 判断 134">
          <a:extLst>
            <a:ext uri="{FF2B5EF4-FFF2-40B4-BE49-F238E27FC236}">
              <a16:creationId xmlns:a16="http://schemas.microsoft.com/office/drawing/2014/main" id="{00A9520D-ADD0-43C3-AFD9-9FFA8D19BCD0}"/>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6" name="フローチャート: 判断 135">
          <a:extLst>
            <a:ext uri="{FF2B5EF4-FFF2-40B4-BE49-F238E27FC236}">
              <a16:creationId xmlns:a16="http://schemas.microsoft.com/office/drawing/2014/main" id="{F099FC27-2980-4B12-A73F-FD372FAC6F37}"/>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7" name="フローチャート: 判断 136">
          <a:extLst>
            <a:ext uri="{FF2B5EF4-FFF2-40B4-BE49-F238E27FC236}">
              <a16:creationId xmlns:a16="http://schemas.microsoft.com/office/drawing/2014/main" id="{5D0AD487-D436-4CC3-8E28-D89A7BCDF8E5}"/>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8" name="フローチャート: 判断 137">
          <a:extLst>
            <a:ext uri="{FF2B5EF4-FFF2-40B4-BE49-F238E27FC236}">
              <a16:creationId xmlns:a16="http://schemas.microsoft.com/office/drawing/2014/main" id="{E7AD32E0-06A8-40A3-BAA4-A219FBD2FBD0}"/>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3D2A024-C2FF-49BD-942D-54FE9CDCD94B}"/>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76CFB9-2395-4D70-885E-4118C761935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BD69524-9E9B-4F15-A6E4-06D0F56B5ECC}"/>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BC6B790-506E-4EF8-9B1C-087F350039C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969A8A-368C-40F0-BB49-5CBA65D2118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34008</xdr:rowOff>
    </xdr:from>
    <xdr:to>
      <xdr:col>76</xdr:col>
      <xdr:colOff>73025</xdr:colOff>
      <xdr:row>26</xdr:row>
      <xdr:rowOff>135608</xdr:rowOff>
    </xdr:to>
    <xdr:sp macro="" textlink="">
      <xdr:nvSpPr>
        <xdr:cNvPr id="144" name="楕円 143">
          <a:extLst>
            <a:ext uri="{FF2B5EF4-FFF2-40B4-BE49-F238E27FC236}">
              <a16:creationId xmlns:a16="http://schemas.microsoft.com/office/drawing/2014/main" id="{BB352780-C7E5-47ED-85B7-5DE0096B9693}"/>
            </a:ext>
          </a:extLst>
        </xdr:cNvPr>
        <xdr:cNvSpPr/>
      </xdr:nvSpPr>
      <xdr:spPr>
        <a:xfrm>
          <a:off x="13293725" y="42408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120385</xdr:rowOff>
    </xdr:from>
    <xdr:ext cx="469744" cy="259045"/>
    <xdr:sp macro="" textlink="">
      <xdr:nvSpPr>
        <xdr:cNvPr id="145" name="債務償還比率該当値テキスト">
          <a:extLst>
            <a:ext uri="{FF2B5EF4-FFF2-40B4-BE49-F238E27FC236}">
              <a16:creationId xmlns:a16="http://schemas.microsoft.com/office/drawing/2014/main" id="{9AFEA75C-4270-40F3-8806-9435DE0C9577}"/>
            </a:ext>
          </a:extLst>
        </xdr:cNvPr>
        <xdr:cNvSpPr txBox="1"/>
      </xdr:nvSpPr>
      <xdr:spPr>
        <a:xfrm>
          <a:off x="13379450" y="41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6900</xdr:rowOff>
    </xdr:from>
    <xdr:to>
      <xdr:col>72</xdr:col>
      <xdr:colOff>123825</xdr:colOff>
      <xdr:row>26</xdr:row>
      <xdr:rowOff>108500</xdr:rowOff>
    </xdr:to>
    <xdr:sp macro="" textlink="">
      <xdr:nvSpPr>
        <xdr:cNvPr id="146" name="楕円 145">
          <a:extLst>
            <a:ext uri="{FF2B5EF4-FFF2-40B4-BE49-F238E27FC236}">
              <a16:creationId xmlns:a16="http://schemas.microsoft.com/office/drawing/2014/main" id="{CBCE1298-3DE3-4B1C-90F0-AE96CA21438B}"/>
            </a:ext>
          </a:extLst>
        </xdr:cNvPr>
        <xdr:cNvSpPr/>
      </xdr:nvSpPr>
      <xdr:spPr>
        <a:xfrm>
          <a:off x="12646025" y="4220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57700</xdr:rowOff>
    </xdr:from>
    <xdr:to>
      <xdr:col>76</xdr:col>
      <xdr:colOff>22225</xdr:colOff>
      <xdr:row>26</xdr:row>
      <xdr:rowOff>84808</xdr:rowOff>
    </xdr:to>
    <xdr:cxnSp macro="">
      <xdr:nvCxnSpPr>
        <xdr:cNvPr id="147" name="直線コネクタ 146">
          <a:extLst>
            <a:ext uri="{FF2B5EF4-FFF2-40B4-BE49-F238E27FC236}">
              <a16:creationId xmlns:a16="http://schemas.microsoft.com/office/drawing/2014/main" id="{95C68013-0197-459F-84DE-0A6A5752BCB8}"/>
            </a:ext>
          </a:extLst>
        </xdr:cNvPr>
        <xdr:cNvCxnSpPr/>
      </xdr:nvCxnSpPr>
      <xdr:spPr>
        <a:xfrm>
          <a:off x="12693650" y="4267750"/>
          <a:ext cx="638175"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144837</xdr:rowOff>
    </xdr:from>
    <xdr:to>
      <xdr:col>68</xdr:col>
      <xdr:colOff>123825</xdr:colOff>
      <xdr:row>27</xdr:row>
      <xdr:rowOff>74987</xdr:rowOff>
    </xdr:to>
    <xdr:sp macro="" textlink="">
      <xdr:nvSpPr>
        <xdr:cNvPr id="148" name="楕円 147">
          <a:extLst>
            <a:ext uri="{FF2B5EF4-FFF2-40B4-BE49-F238E27FC236}">
              <a16:creationId xmlns:a16="http://schemas.microsoft.com/office/drawing/2014/main" id="{F756B31F-A118-4DAD-B86D-9AA973A0E532}"/>
            </a:ext>
          </a:extLst>
        </xdr:cNvPr>
        <xdr:cNvSpPr/>
      </xdr:nvSpPr>
      <xdr:spPr>
        <a:xfrm>
          <a:off x="11960225" y="43517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57700</xdr:rowOff>
    </xdr:from>
    <xdr:to>
      <xdr:col>72</xdr:col>
      <xdr:colOff>73025</xdr:colOff>
      <xdr:row>27</xdr:row>
      <xdr:rowOff>24187</xdr:rowOff>
    </xdr:to>
    <xdr:cxnSp macro="">
      <xdr:nvCxnSpPr>
        <xdr:cNvPr id="149" name="直線コネクタ 148">
          <a:extLst>
            <a:ext uri="{FF2B5EF4-FFF2-40B4-BE49-F238E27FC236}">
              <a16:creationId xmlns:a16="http://schemas.microsoft.com/office/drawing/2014/main" id="{5C6A4417-28DC-4302-91EC-C15B3E0CCAC2}"/>
            </a:ext>
          </a:extLst>
        </xdr:cNvPr>
        <xdr:cNvCxnSpPr/>
      </xdr:nvCxnSpPr>
      <xdr:spPr>
        <a:xfrm flipV="1">
          <a:off x="12007850" y="4267750"/>
          <a:ext cx="685800" cy="1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14048</xdr:rowOff>
    </xdr:from>
    <xdr:to>
      <xdr:col>64</xdr:col>
      <xdr:colOff>123825</xdr:colOff>
      <xdr:row>27</xdr:row>
      <xdr:rowOff>115648</xdr:rowOff>
    </xdr:to>
    <xdr:sp macro="" textlink="">
      <xdr:nvSpPr>
        <xdr:cNvPr id="150" name="楕円 149">
          <a:extLst>
            <a:ext uri="{FF2B5EF4-FFF2-40B4-BE49-F238E27FC236}">
              <a16:creationId xmlns:a16="http://schemas.microsoft.com/office/drawing/2014/main" id="{FFCC0C3C-D905-489F-8FE5-82AD31F4AFD6}"/>
            </a:ext>
          </a:extLst>
        </xdr:cNvPr>
        <xdr:cNvSpPr/>
      </xdr:nvSpPr>
      <xdr:spPr>
        <a:xfrm>
          <a:off x="11274425" y="438284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24187</xdr:rowOff>
    </xdr:from>
    <xdr:to>
      <xdr:col>68</xdr:col>
      <xdr:colOff>73025</xdr:colOff>
      <xdr:row>27</xdr:row>
      <xdr:rowOff>64848</xdr:rowOff>
    </xdr:to>
    <xdr:cxnSp macro="">
      <xdr:nvCxnSpPr>
        <xdr:cNvPr id="151" name="直線コネクタ 150">
          <a:extLst>
            <a:ext uri="{FF2B5EF4-FFF2-40B4-BE49-F238E27FC236}">
              <a16:creationId xmlns:a16="http://schemas.microsoft.com/office/drawing/2014/main" id="{0527850F-32A9-4953-915B-4557D4177D84}"/>
            </a:ext>
          </a:extLst>
        </xdr:cNvPr>
        <xdr:cNvCxnSpPr/>
      </xdr:nvCxnSpPr>
      <xdr:spPr>
        <a:xfrm flipV="1">
          <a:off x="11322050" y="4399337"/>
          <a:ext cx="6858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143828</xdr:rowOff>
    </xdr:from>
    <xdr:to>
      <xdr:col>60</xdr:col>
      <xdr:colOff>123825</xdr:colOff>
      <xdr:row>28</xdr:row>
      <xdr:rowOff>73978</xdr:rowOff>
    </xdr:to>
    <xdr:sp macro="" textlink="">
      <xdr:nvSpPr>
        <xdr:cNvPr id="152" name="楕円 151">
          <a:extLst>
            <a:ext uri="{FF2B5EF4-FFF2-40B4-BE49-F238E27FC236}">
              <a16:creationId xmlns:a16="http://schemas.microsoft.com/office/drawing/2014/main" id="{4A19AE5C-8AFD-4C4E-9635-8613353544AE}"/>
            </a:ext>
          </a:extLst>
        </xdr:cNvPr>
        <xdr:cNvSpPr/>
      </xdr:nvSpPr>
      <xdr:spPr>
        <a:xfrm>
          <a:off x="10588625" y="4512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64848</xdr:rowOff>
    </xdr:from>
    <xdr:to>
      <xdr:col>64</xdr:col>
      <xdr:colOff>73025</xdr:colOff>
      <xdr:row>28</xdr:row>
      <xdr:rowOff>23178</xdr:rowOff>
    </xdr:to>
    <xdr:cxnSp macro="">
      <xdr:nvCxnSpPr>
        <xdr:cNvPr id="153" name="直線コネクタ 152">
          <a:extLst>
            <a:ext uri="{FF2B5EF4-FFF2-40B4-BE49-F238E27FC236}">
              <a16:creationId xmlns:a16="http://schemas.microsoft.com/office/drawing/2014/main" id="{9A89F2D6-7CF5-4B6A-9CC5-5DFCD40FC2A7}"/>
            </a:ext>
          </a:extLst>
        </xdr:cNvPr>
        <xdr:cNvCxnSpPr/>
      </xdr:nvCxnSpPr>
      <xdr:spPr>
        <a:xfrm flipV="1">
          <a:off x="10636250" y="4439998"/>
          <a:ext cx="685800" cy="1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4" name="n_1aveValue債務償還比率">
          <a:extLst>
            <a:ext uri="{FF2B5EF4-FFF2-40B4-BE49-F238E27FC236}">
              <a16:creationId xmlns:a16="http://schemas.microsoft.com/office/drawing/2014/main" id="{742192CA-348E-4450-9B3B-00278280F35F}"/>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5" name="n_2aveValue債務償還比率">
          <a:extLst>
            <a:ext uri="{FF2B5EF4-FFF2-40B4-BE49-F238E27FC236}">
              <a16:creationId xmlns:a16="http://schemas.microsoft.com/office/drawing/2014/main" id="{CAA3D1F7-202F-49BC-B883-DB185A79AF3C}"/>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6" name="n_3aveValue債務償還比率">
          <a:extLst>
            <a:ext uri="{FF2B5EF4-FFF2-40B4-BE49-F238E27FC236}">
              <a16:creationId xmlns:a16="http://schemas.microsoft.com/office/drawing/2014/main" id="{F194D910-10A9-451A-88D4-79E5BA1ABD90}"/>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7" name="n_4aveValue債務償還比率">
          <a:extLst>
            <a:ext uri="{FF2B5EF4-FFF2-40B4-BE49-F238E27FC236}">
              <a16:creationId xmlns:a16="http://schemas.microsoft.com/office/drawing/2014/main" id="{EC924068-1901-40EF-B47C-12C0762D16E1}"/>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125027</xdr:rowOff>
    </xdr:from>
    <xdr:ext cx="469744" cy="259045"/>
    <xdr:sp macro="" textlink="">
      <xdr:nvSpPr>
        <xdr:cNvPr id="158" name="n_1mainValue債務償還比率">
          <a:extLst>
            <a:ext uri="{FF2B5EF4-FFF2-40B4-BE49-F238E27FC236}">
              <a16:creationId xmlns:a16="http://schemas.microsoft.com/office/drawing/2014/main" id="{6C66416D-3F55-4843-8D9B-C1F4E29C7162}"/>
            </a:ext>
          </a:extLst>
        </xdr:cNvPr>
        <xdr:cNvSpPr txBox="1"/>
      </xdr:nvSpPr>
      <xdr:spPr>
        <a:xfrm>
          <a:off x="12465127" y="40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91514</xdr:rowOff>
    </xdr:from>
    <xdr:ext cx="469744" cy="259045"/>
    <xdr:sp macro="" textlink="">
      <xdr:nvSpPr>
        <xdr:cNvPr id="159" name="n_2mainValue債務償還比率">
          <a:extLst>
            <a:ext uri="{FF2B5EF4-FFF2-40B4-BE49-F238E27FC236}">
              <a16:creationId xmlns:a16="http://schemas.microsoft.com/office/drawing/2014/main" id="{C20EDEBB-9F6D-4190-8AC6-AD7F82DEE38E}"/>
            </a:ext>
          </a:extLst>
        </xdr:cNvPr>
        <xdr:cNvSpPr txBox="1"/>
      </xdr:nvSpPr>
      <xdr:spPr>
        <a:xfrm>
          <a:off x="11788852" y="41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132175</xdr:rowOff>
    </xdr:from>
    <xdr:ext cx="469744" cy="259045"/>
    <xdr:sp macro="" textlink="">
      <xdr:nvSpPr>
        <xdr:cNvPr id="160" name="n_3mainValue債務償還比率">
          <a:extLst>
            <a:ext uri="{FF2B5EF4-FFF2-40B4-BE49-F238E27FC236}">
              <a16:creationId xmlns:a16="http://schemas.microsoft.com/office/drawing/2014/main" id="{B58F3F41-D1B1-4FE4-9EF2-2BBBAF94BC69}"/>
            </a:ext>
          </a:extLst>
        </xdr:cNvPr>
        <xdr:cNvSpPr txBox="1"/>
      </xdr:nvSpPr>
      <xdr:spPr>
        <a:xfrm>
          <a:off x="11103052" y="41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90505</xdr:rowOff>
    </xdr:from>
    <xdr:ext cx="469744" cy="259045"/>
    <xdr:sp macro="" textlink="">
      <xdr:nvSpPr>
        <xdr:cNvPr id="161" name="n_4mainValue債務償還比率">
          <a:extLst>
            <a:ext uri="{FF2B5EF4-FFF2-40B4-BE49-F238E27FC236}">
              <a16:creationId xmlns:a16="http://schemas.microsoft.com/office/drawing/2014/main" id="{4661CF0C-5EDD-4C9A-9C62-D85845C599F3}"/>
            </a:ext>
          </a:extLst>
        </xdr:cNvPr>
        <xdr:cNvSpPr txBox="1"/>
      </xdr:nvSpPr>
      <xdr:spPr>
        <a:xfrm>
          <a:off x="10417252" y="4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6843EC99-E420-4754-B527-1AF1AA95073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EBBC3439-1237-4322-BEE6-72F00DE60DD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EC301B6-0FAB-4218-A054-BE9878F5645D}"/>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3B420EA0-558C-48CC-BC5E-5972654F649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99A2B5DC-8A02-4A4F-8E7D-14FC79D9A0FA}"/>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E2668639-B217-4818-93AB-AE8B8EAF9FA2}"/>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2FF8F1-8DA3-42F3-A3C4-FC65B8782D9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7D731F-6E5E-4C6F-9F7D-66726569C8B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D5557B-41FB-4271-9C66-D6C22AF79ED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3A6972-45E4-4E82-B6ED-BE38250BBBE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DD516E-C034-4FA0-B5A2-E10BFBAA9EB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17B3EE-B7F0-4F97-9270-DAF28BC4D9EF}"/>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08CDB1-4C73-4E0D-B677-6A66CBA1BDE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E0DE34-3847-4B71-A601-9DC678CE89C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534467-E0F5-4D1D-B530-9FD68C99802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C37A44-77C9-4CE1-8A5B-78599D0EB3F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B6C793-EBC2-40C0-9E60-7D229E77148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309C4A-8630-430D-BD1A-0A0D9586B9F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1413DC-B17D-4BD1-8132-783E91DE4FF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5642F6-274D-4510-B32E-C8EB4926A14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0396DD-AC7D-4D24-A5D7-0926AE1BBFA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DB210F-8BE2-4421-8768-53D2D227E7F6}"/>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0526E0-5335-4EF9-873C-27618730B73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50D4F0-36EE-4659-B27A-3C7CD969609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05550D-C3A5-4EAF-B0CA-8BABE8A38EA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A370E0-47A5-48C9-920D-B846F53D11F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E75AD2-C15A-40DA-8F0D-2F0EB42F1CC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EF42BF-5AE8-4737-A673-E1DE08A5F9D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83826D-BE7C-4DCC-AE94-0F2AAD0C8B6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EA4587-8CE8-41E2-890A-E94AD9D10F8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0C4F53-706C-4D4E-A688-5FDCD570F74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8FD7FD-3880-4090-AF4D-3F085DBA726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720ACD-2A59-4B90-AA42-6A5B06DFD3D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7306AD-9000-453D-BC9E-A451A6D9B31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C86CA8-7800-4EAD-9E8E-7DBA4F74F93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B1F535-8180-4ECC-932E-8D8A81D0457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DA6562-359F-458D-96E0-5F6A5CFE96C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46FE15-3AC4-4CE1-AC10-B9057E2548E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384121-73DF-4466-91D4-C904AEC9276F}"/>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E842FF-861F-4FE1-A310-3001F3BB9C4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B5F463-3596-4BA8-8C9A-BB29A6D8E8A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D02341-A3E5-4506-8478-9F7F942351EA}"/>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C9F180-7433-4A27-BDF7-AD0CD789F49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723C74-05C9-4E34-B3EF-E2E678665B7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A45622-9DE8-4AA0-87D7-C35B027E4AE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7CF805-B496-489F-A063-326F5729B00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0A543D-B3E7-4A23-95AA-5C8DCE1BD82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BCACDE-FBB6-41D8-A401-59FBC818C099}"/>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6F082FC-C46A-4F33-B2BC-960352F4469B}"/>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24B9B2E-A706-4685-AF00-D32B310D439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D8F7022-BB84-4229-9FFC-230936AF867D}"/>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ED072F7-1383-463A-844D-DE629D0C366A}"/>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6677ABA-0579-470A-82BC-6C0E4BD040F1}"/>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467F7EF-BEED-4319-9552-A89875A26CC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6637ABA-511D-445B-8CD1-8D3C940E7BC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D478B15-7052-4F97-8179-1A9B595BEF59}"/>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994898E-F23D-4714-9996-8A4AB8C1662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6219233-B40B-45B8-8E57-4358633F4B1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D65958C-1C59-45B1-BA3B-F400D2206A2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023F33AF-D563-40B3-A0F4-2EB8D5E35290}"/>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29F5B814-F53E-4D6F-8BAB-60726117EB89}"/>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DF2D0FF3-A734-4FBA-A962-B366A6659F01}"/>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57DBBAEC-4276-4C1A-B231-77A32E2DEF1D}"/>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D5F8B037-F42A-44F4-AB1C-EA3F878F3808}"/>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5532F45D-4AC7-4422-917B-1BEE19F94279}"/>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14A30402-9FA3-4687-8240-B2CFC17114D7}"/>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BD8D9311-3C2C-452C-B1C2-7A4594175B83}"/>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CB4168DC-D126-4846-9734-605DAAC066EE}"/>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0831042B-0E80-4770-A199-2766E598337B}"/>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43E30132-FD1A-4682-A1C9-47D9898A55C6}"/>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7D72CD9-45A6-488C-9766-7E717494B1C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3EB2E49-E619-46C6-84A4-5D007C766A9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4F2355-F19D-4E5E-A9B3-122EB92E69D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C7D250-2A7D-45B0-B803-8567ECBC81C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EC0E59-A487-4286-BDC7-3E17353A007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1" name="楕円 70">
          <a:extLst>
            <a:ext uri="{FF2B5EF4-FFF2-40B4-BE49-F238E27FC236}">
              <a16:creationId xmlns:a16="http://schemas.microsoft.com/office/drawing/2014/main" id="{4180A783-48B1-42AC-8625-95C88E6CD06A}"/>
            </a:ext>
          </a:extLst>
        </xdr:cNvPr>
        <xdr:cNvSpPr/>
      </xdr:nvSpPr>
      <xdr:spPr>
        <a:xfrm>
          <a:off x="4124325" y="6317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60F4493B-E3B4-408A-94F4-E0C2B97ECAED}"/>
            </a:ext>
          </a:extLst>
        </xdr:cNvPr>
        <xdr:cNvSpPr txBox="1"/>
      </xdr:nvSpPr>
      <xdr:spPr>
        <a:xfrm>
          <a:off x="4219575"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3" name="楕円 72">
          <a:extLst>
            <a:ext uri="{FF2B5EF4-FFF2-40B4-BE49-F238E27FC236}">
              <a16:creationId xmlns:a16="http://schemas.microsoft.com/office/drawing/2014/main" id="{8485271F-6E8B-4C1E-911E-9BCD5FD6434E}"/>
            </a:ext>
          </a:extLst>
        </xdr:cNvPr>
        <xdr:cNvSpPr/>
      </xdr:nvSpPr>
      <xdr:spPr>
        <a:xfrm>
          <a:off x="3381375" y="6278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53340</xdr:rowOff>
    </xdr:to>
    <xdr:cxnSp macro="">
      <xdr:nvCxnSpPr>
        <xdr:cNvPr id="74" name="直線コネクタ 73">
          <a:extLst>
            <a:ext uri="{FF2B5EF4-FFF2-40B4-BE49-F238E27FC236}">
              <a16:creationId xmlns:a16="http://schemas.microsoft.com/office/drawing/2014/main" id="{AB990B75-867A-4B13-8B9C-8F0564C885CE}"/>
            </a:ext>
          </a:extLst>
        </xdr:cNvPr>
        <xdr:cNvCxnSpPr/>
      </xdr:nvCxnSpPr>
      <xdr:spPr>
        <a:xfrm>
          <a:off x="3429000" y="632587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77978</xdr:rowOff>
    </xdr:from>
    <xdr:to>
      <xdr:col>15</xdr:col>
      <xdr:colOff>101600</xdr:colOff>
      <xdr:row>39</xdr:row>
      <xdr:rowOff>8128</xdr:rowOff>
    </xdr:to>
    <xdr:sp macro="" textlink="">
      <xdr:nvSpPr>
        <xdr:cNvPr id="75" name="楕円 74">
          <a:extLst>
            <a:ext uri="{FF2B5EF4-FFF2-40B4-BE49-F238E27FC236}">
              <a16:creationId xmlns:a16="http://schemas.microsoft.com/office/drawing/2014/main" id="{8D5C4FB1-B13A-4DA6-B810-FF326AC5C8C0}"/>
            </a:ext>
          </a:extLst>
        </xdr:cNvPr>
        <xdr:cNvSpPr/>
      </xdr:nvSpPr>
      <xdr:spPr>
        <a:xfrm>
          <a:off x="2571750" y="62311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128778</xdr:rowOff>
    </xdr:from>
    <xdr:to>
      <xdr:col>19</xdr:col>
      <xdr:colOff>177800</xdr:colOff>
      <xdr:row>39</xdr:row>
      <xdr:rowOff>7620</xdr:rowOff>
    </xdr:to>
    <xdr:cxnSp macro="">
      <xdr:nvCxnSpPr>
        <xdr:cNvPr id="76" name="直線コネクタ 75">
          <a:extLst>
            <a:ext uri="{FF2B5EF4-FFF2-40B4-BE49-F238E27FC236}">
              <a16:creationId xmlns:a16="http://schemas.microsoft.com/office/drawing/2014/main" id="{9DDE7FE7-4490-4D31-8DA6-5D7C1178717E}"/>
            </a:ext>
          </a:extLst>
        </xdr:cNvPr>
        <xdr:cNvCxnSpPr/>
      </xdr:nvCxnSpPr>
      <xdr:spPr>
        <a:xfrm>
          <a:off x="2619375" y="6278753"/>
          <a:ext cx="80962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a:extLst>
            <a:ext uri="{FF2B5EF4-FFF2-40B4-BE49-F238E27FC236}">
              <a16:creationId xmlns:a16="http://schemas.microsoft.com/office/drawing/2014/main" id="{405F5C20-8247-477F-8ED5-C2DDD3814901}"/>
            </a:ext>
          </a:extLst>
        </xdr:cNvPr>
        <xdr:cNvSpPr/>
      </xdr:nvSpPr>
      <xdr:spPr>
        <a:xfrm>
          <a:off x="1781175" y="61822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38</xdr:row>
      <xdr:rowOff>128778</xdr:rowOff>
    </xdr:to>
    <xdr:cxnSp macro="">
      <xdr:nvCxnSpPr>
        <xdr:cNvPr id="78" name="直線コネクタ 77">
          <a:extLst>
            <a:ext uri="{FF2B5EF4-FFF2-40B4-BE49-F238E27FC236}">
              <a16:creationId xmlns:a16="http://schemas.microsoft.com/office/drawing/2014/main" id="{192137BC-32AB-4C58-B79D-1BB551CC38EF}"/>
            </a:ext>
          </a:extLst>
        </xdr:cNvPr>
        <xdr:cNvCxnSpPr/>
      </xdr:nvCxnSpPr>
      <xdr:spPr>
        <a:xfrm>
          <a:off x="1828800" y="6239383"/>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xdr:rowOff>
    </xdr:from>
    <xdr:to>
      <xdr:col>6</xdr:col>
      <xdr:colOff>38100</xdr:colOff>
      <xdr:row>38</xdr:row>
      <xdr:rowOff>106426</xdr:rowOff>
    </xdr:to>
    <xdr:sp macro="" textlink="">
      <xdr:nvSpPr>
        <xdr:cNvPr id="79" name="楕円 78">
          <a:extLst>
            <a:ext uri="{FF2B5EF4-FFF2-40B4-BE49-F238E27FC236}">
              <a16:creationId xmlns:a16="http://schemas.microsoft.com/office/drawing/2014/main" id="{7D8E3589-3E09-4628-87E9-05B551FDFD4A}"/>
            </a:ext>
          </a:extLst>
        </xdr:cNvPr>
        <xdr:cNvSpPr/>
      </xdr:nvSpPr>
      <xdr:spPr>
        <a:xfrm>
          <a:off x="981075" y="61611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55626</xdr:rowOff>
    </xdr:from>
    <xdr:to>
      <xdr:col>10</xdr:col>
      <xdr:colOff>114300</xdr:colOff>
      <xdr:row>38</xdr:row>
      <xdr:rowOff>83058</xdr:rowOff>
    </xdr:to>
    <xdr:cxnSp macro="">
      <xdr:nvCxnSpPr>
        <xdr:cNvPr id="80" name="直線コネクタ 79">
          <a:extLst>
            <a:ext uri="{FF2B5EF4-FFF2-40B4-BE49-F238E27FC236}">
              <a16:creationId xmlns:a16="http://schemas.microsoft.com/office/drawing/2014/main" id="{4BB191EF-908E-43A8-B8B6-1602975071F6}"/>
            </a:ext>
          </a:extLst>
        </xdr:cNvPr>
        <xdr:cNvCxnSpPr/>
      </xdr:nvCxnSpPr>
      <xdr:spPr>
        <a:xfrm>
          <a:off x="1028700" y="6208776"/>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A803B263-367D-4644-8939-909882900959}"/>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27B987E8-62A7-4155-9623-3813F2C16FA8}"/>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2E22BE5B-D516-4BDD-A52D-CBDDB53D0BB4}"/>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EF55D507-3DA6-47AB-9B99-1815C9AB80B2}"/>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74947</xdr:rowOff>
    </xdr:from>
    <xdr:ext cx="405111" cy="259045"/>
    <xdr:sp macro="" textlink="">
      <xdr:nvSpPr>
        <xdr:cNvPr id="85" name="n_1mainValue【道路】&#10;有形固定資産減価償却率">
          <a:extLst>
            <a:ext uri="{FF2B5EF4-FFF2-40B4-BE49-F238E27FC236}">
              <a16:creationId xmlns:a16="http://schemas.microsoft.com/office/drawing/2014/main" id="{5AC255E1-BF13-4F09-8CDA-B120CF7DF92B}"/>
            </a:ext>
          </a:extLst>
        </xdr:cNvPr>
        <xdr:cNvSpPr txBox="1"/>
      </xdr:nvSpPr>
      <xdr:spPr>
        <a:xfrm>
          <a:off x="32391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24655</xdr:rowOff>
    </xdr:from>
    <xdr:ext cx="405111" cy="259045"/>
    <xdr:sp macro="" textlink="">
      <xdr:nvSpPr>
        <xdr:cNvPr id="86" name="n_2mainValue【道路】&#10;有形固定資産減価償却率">
          <a:extLst>
            <a:ext uri="{FF2B5EF4-FFF2-40B4-BE49-F238E27FC236}">
              <a16:creationId xmlns:a16="http://schemas.microsoft.com/office/drawing/2014/main" id="{0A961B00-6969-4895-9465-624803EF9030}"/>
            </a:ext>
          </a:extLst>
        </xdr:cNvPr>
        <xdr:cNvSpPr txBox="1"/>
      </xdr:nvSpPr>
      <xdr:spPr>
        <a:xfrm>
          <a:off x="2439044" y="601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150385</xdr:rowOff>
    </xdr:from>
    <xdr:ext cx="405111" cy="259045"/>
    <xdr:sp macro="" textlink="">
      <xdr:nvSpPr>
        <xdr:cNvPr id="87" name="n_3mainValue【道路】&#10;有形固定資産減価償却率">
          <a:extLst>
            <a:ext uri="{FF2B5EF4-FFF2-40B4-BE49-F238E27FC236}">
              <a16:creationId xmlns:a16="http://schemas.microsoft.com/office/drawing/2014/main" id="{5341BE15-7920-4C8C-9E9F-35B1B91A18AA}"/>
            </a:ext>
          </a:extLst>
        </xdr:cNvPr>
        <xdr:cNvSpPr txBox="1"/>
      </xdr:nvSpPr>
      <xdr:spPr>
        <a:xfrm>
          <a:off x="1648469"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122953</xdr:rowOff>
    </xdr:from>
    <xdr:ext cx="405111" cy="259045"/>
    <xdr:sp macro="" textlink="">
      <xdr:nvSpPr>
        <xdr:cNvPr id="88" name="n_4mainValue【道路】&#10;有形固定資産減価償却率">
          <a:extLst>
            <a:ext uri="{FF2B5EF4-FFF2-40B4-BE49-F238E27FC236}">
              <a16:creationId xmlns:a16="http://schemas.microsoft.com/office/drawing/2014/main" id="{2596E255-0324-4B30-B0D7-EDD0B9E1F35B}"/>
            </a:ext>
          </a:extLst>
        </xdr:cNvPr>
        <xdr:cNvSpPr txBox="1"/>
      </xdr:nvSpPr>
      <xdr:spPr>
        <a:xfrm>
          <a:off x="848369" y="595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7616F44-6A73-4227-85D3-ED46B14D4A8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2A8E3FC-122E-411B-B01D-A8F050C225F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CCAF387-E6C6-4B5F-81E9-A085630F685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ABC05CF-6111-4C31-819C-66EFCA8EAB9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52ECD1C-E759-4176-872E-EE03EAB80BF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5053A15-55E7-4839-ACB7-D470EEF9358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ED04BB7-F070-434D-9320-64059D27249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D96336C-3FC7-4819-8033-F47D8E1B790C}"/>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3DC04D7-B83B-489C-8A61-F47B5624B4F5}"/>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D2021F4-00CE-4C16-B7F1-68031E1A2DB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8D5A2F4-9B7E-4EDA-9735-209F37F4872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198808B-BBC9-40E6-AC72-07317D3D261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4F37035-E256-466D-8D9A-602751BAE9C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4C92345-5931-4970-9993-F3B4E2795D1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8FA4AB0-5681-48E7-A8DB-BD5E443A97F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CC49413-5ED4-4958-99DD-1BF032A357C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0756A0D-B441-467C-BC4F-71CAB52522C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3B93A2C1-CC74-411A-96BB-5BA28E256AF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1B3539-7CDF-4A3B-A7A2-02937BC5C19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C58C4AC-1D95-4FF7-B8DE-347C139D5BE0}"/>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00933B4-781E-4956-8CB5-0346138D73D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8861F08-50B1-4065-BD46-34766402106D}"/>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DC7FC1C-7A6A-4FC8-849A-3F852BF3A32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CF532B48-A9A5-4951-BD66-46B7AD50CB3A}"/>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1642B874-1A6A-4A7D-9E76-0D373BF574A3}"/>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F7CDC8C2-CA14-43BE-A0D6-22484EC9DDC6}"/>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AA4DDD17-B5BA-4BD4-9ECC-4855A360AC25}"/>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5ED8B06D-2441-44F4-861C-D87A5AD1F45E}"/>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C7637BDA-22AF-416E-9B48-17BDD37AD62B}"/>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96C9343F-F466-4782-8B9E-79D3F6BF8BD8}"/>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1111710A-7ED0-4280-805E-26CE937922E7}"/>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8B17D343-1469-47D0-BD19-2DA530962426}"/>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9A68F34E-67B3-4FA1-BD86-7A029818915B}"/>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491134A0-C60F-49D1-9BBD-3F03ECA6456A}"/>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44C38CC-8C16-4374-8A43-8EC24216970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1D3750-30B0-46AD-B1A7-70A8A9F5C0B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88FE2AD-8158-4272-B14D-31B73D95957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1E525B-112F-47F6-8B42-2DABF5BA82C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1CC9307-FD12-4317-B012-2B83FE07584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164211</xdr:rowOff>
    </xdr:from>
    <xdr:to>
      <xdr:col>55</xdr:col>
      <xdr:colOff>50800</xdr:colOff>
      <xdr:row>41</xdr:row>
      <xdr:rowOff>94361</xdr:rowOff>
    </xdr:to>
    <xdr:sp macro="" textlink="">
      <xdr:nvSpPr>
        <xdr:cNvPr id="128" name="楕円 127">
          <a:extLst>
            <a:ext uri="{FF2B5EF4-FFF2-40B4-BE49-F238E27FC236}">
              <a16:creationId xmlns:a16="http://schemas.microsoft.com/office/drawing/2014/main" id="{B1AF36C2-1547-4D18-BDAB-F903AC48568D}"/>
            </a:ext>
          </a:extLst>
        </xdr:cNvPr>
        <xdr:cNvSpPr/>
      </xdr:nvSpPr>
      <xdr:spPr>
        <a:xfrm>
          <a:off x="9401175" y="66380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79138</xdr:rowOff>
    </xdr:from>
    <xdr:ext cx="469744" cy="259045"/>
    <xdr:sp macro="" textlink="">
      <xdr:nvSpPr>
        <xdr:cNvPr id="129" name="【道路】&#10;一人当たり延長該当値テキスト">
          <a:extLst>
            <a:ext uri="{FF2B5EF4-FFF2-40B4-BE49-F238E27FC236}">
              <a16:creationId xmlns:a16="http://schemas.microsoft.com/office/drawing/2014/main" id="{541973FE-3908-48D5-AC62-EBBB5216BC24}"/>
            </a:ext>
          </a:extLst>
        </xdr:cNvPr>
        <xdr:cNvSpPr txBox="1"/>
      </xdr:nvSpPr>
      <xdr:spPr>
        <a:xfrm>
          <a:off x="9467850" y="655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163576</xdr:rowOff>
    </xdr:from>
    <xdr:to>
      <xdr:col>50</xdr:col>
      <xdr:colOff>165100</xdr:colOff>
      <xdr:row>41</xdr:row>
      <xdr:rowOff>93726</xdr:rowOff>
    </xdr:to>
    <xdr:sp macro="" textlink="">
      <xdr:nvSpPr>
        <xdr:cNvPr id="130" name="楕円 129">
          <a:extLst>
            <a:ext uri="{FF2B5EF4-FFF2-40B4-BE49-F238E27FC236}">
              <a16:creationId xmlns:a16="http://schemas.microsoft.com/office/drawing/2014/main" id="{72A6FD69-59AC-43E9-B595-70D9E285D8CD}"/>
            </a:ext>
          </a:extLst>
        </xdr:cNvPr>
        <xdr:cNvSpPr/>
      </xdr:nvSpPr>
      <xdr:spPr>
        <a:xfrm>
          <a:off x="8639175" y="66374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42926</xdr:rowOff>
    </xdr:from>
    <xdr:to>
      <xdr:col>55</xdr:col>
      <xdr:colOff>0</xdr:colOff>
      <xdr:row>41</xdr:row>
      <xdr:rowOff>43561</xdr:rowOff>
    </xdr:to>
    <xdr:cxnSp macro="">
      <xdr:nvCxnSpPr>
        <xdr:cNvPr id="131" name="直線コネクタ 130">
          <a:extLst>
            <a:ext uri="{FF2B5EF4-FFF2-40B4-BE49-F238E27FC236}">
              <a16:creationId xmlns:a16="http://schemas.microsoft.com/office/drawing/2014/main" id="{65444209-A6F6-46D7-9212-AF3EF6537B84}"/>
            </a:ext>
          </a:extLst>
        </xdr:cNvPr>
        <xdr:cNvCxnSpPr/>
      </xdr:nvCxnSpPr>
      <xdr:spPr>
        <a:xfrm>
          <a:off x="8686800" y="6685026"/>
          <a:ext cx="7429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2" name="楕円 131">
          <a:extLst>
            <a:ext uri="{FF2B5EF4-FFF2-40B4-BE49-F238E27FC236}">
              <a16:creationId xmlns:a16="http://schemas.microsoft.com/office/drawing/2014/main" id="{FEDE969F-117F-4785-99C0-2161706E5C48}"/>
            </a:ext>
          </a:extLst>
        </xdr:cNvPr>
        <xdr:cNvSpPr/>
      </xdr:nvSpPr>
      <xdr:spPr>
        <a:xfrm>
          <a:off x="7839075" y="6636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42926</xdr:rowOff>
    </xdr:to>
    <xdr:cxnSp macro="">
      <xdr:nvCxnSpPr>
        <xdr:cNvPr id="133" name="直線コネクタ 132">
          <a:extLst>
            <a:ext uri="{FF2B5EF4-FFF2-40B4-BE49-F238E27FC236}">
              <a16:creationId xmlns:a16="http://schemas.microsoft.com/office/drawing/2014/main" id="{B2B16B4E-3D63-43F8-8B2D-6C879D45B5AB}"/>
            </a:ext>
          </a:extLst>
        </xdr:cNvPr>
        <xdr:cNvCxnSpPr/>
      </xdr:nvCxnSpPr>
      <xdr:spPr>
        <a:xfrm>
          <a:off x="7886700" y="6684010"/>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161925</xdr:rowOff>
    </xdr:from>
    <xdr:to>
      <xdr:col>41</xdr:col>
      <xdr:colOff>101600</xdr:colOff>
      <xdr:row>41</xdr:row>
      <xdr:rowOff>92075</xdr:rowOff>
    </xdr:to>
    <xdr:sp macro="" textlink="">
      <xdr:nvSpPr>
        <xdr:cNvPr id="134" name="楕円 133">
          <a:extLst>
            <a:ext uri="{FF2B5EF4-FFF2-40B4-BE49-F238E27FC236}">
              <a16:creationId xmlns:a16="http://schemas.microsoft.com/office/drawing/2014/main" id="{F944A35F-8E1D-431C-B7C3-E3A0799B0FFA}"/>
            </a:ext>
          </a:extLst>
        </xdr:cNvPr>
        <xdr:cNvSpPr/>
      </xdr:nvSpPr>
      <xdr:spPr>
        <a:xfrm>
          <a:off x="7029450" y="6635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41275</xdr:rowOff>
    </xdr:from>
    <xdr:to>
      <xdr:col>45</xdr:col>
      <xdr:colOff>177800</xdr:colOff>
      <xdr:row>41</xdr:row>
      <xdr:rowOff>41910</xdr:rowOff>
    </xdr:to>
    <xdr:cxnSp macro="">
      <xdr:nvCxnSpPr>
        <xdr:cNvPr id="135" name="直線コネクタ 134">
          <a:extLst>
            <a:ext uri="{FF2B5EF4-FFF2-40B4-BE49-F238E27FC236}">
              <a16:creationId xmlns:a16="http://schemas.microsoft.com/office/drawing/2014/main" id="{7E599E07-CD4C-43CE-A974-17985707D56F}"/>
            </a:ext>
          </a:extLst>
        </xdr:cNvPr>
        <xdr:cNvCxnSpPr/>
      </xdr:nvCxnSpPr>
      <xdr:spPr>
        <a:xfrm>
          <a:off x="7077075" y="6683375"/>
          <a:ext cx="80962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161163</xdr:rowOff>
    </xdr:from>
    <xdr:to>
      <xdr:col>36</xdr:col>
      <xdr:colOff>165100</xdr:colOff>
      <xdr:row>41</xdr:row>
      <xdr:rowOff>91313</xdr:rowOff>
    </xdr:to>
    <xdr:sp macro="" textlink="">
      <xdr:nvSpPr>
        <xdr:cNvPr id="136" name="楕円 135">
          <a:extLst>
            <a:ext uri="{FF2B5EF4-FFF2-40B4-BE49-F238E27FC236}">
              <a16:creationId xmlns:a16="http://schemas.microsoft.com/office/drawing/2014/main" id="{7A42C775-6CDE-462A-872E-F4A7AD801632}"/>
            </a:ext>
          </a:extLst>
        </xdr:cNvPr>
        <xdr:cNvSpPr/>
      </xdr:nvSpPr>
      <xdr:spPr>
        <a:xfrm>
          <a:off x="6238875" y="66413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40513</xdr:rowOff>
    </xdr:from>
    <xdr:to>
      <xdr:col>41</xdr:col>
      <xdr:colOff>50800</xdr:colOff>
      <xdr:row>41</xdr:row>
      <xdr:rowOff>41275</xdr:rowOff>
    </xdr:to>
    <xdr:cxnSp macro="">
      <xdr:nvCxnSpPr>
        <xdr:cNvPr id="137" name="直線コネクタ 136">
          <a:extLst>
            <a:ext uri="{FF2B5EF4-FFF2-40B4-BE49-F238E27FC236}">
              <a16:creationId xmlns:a16="http://schemas.microsoft.com/office/drawing/2014/main" id="{E55BFC16-DC52-4736-9320-8CF30DC33C2D}"/>
            </a:ext>
          </a:extLst>
        </xdr:cNvPr>
        <xdr:cNvCxnSpPr/>
      </xdr:nvCxnSpPr>
      <xdr:spPr>
        <a:xfrm>
          <a:off x="6286500" y="6679438"/>
          <a:ext cx="790575"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832F10CD-41B5-414C-840A-864BE5CFF874}"/>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94053649-978A-44FF-8A61-70BD2FE29C06}"/>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77EEBB64-14C3-41F3-9534-23AE4D3FD1B3}"/>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2A7F8082-958C-4533-A58A-18B1470F698F}"/>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84853</xdr:rowOff>
    </xdr:from>
    <xdr:ext cx="469744" cy="259045"/>
    <xdr:sp macro="" textlink="">
      <xdr:nvSpPr>
        <xdr:cNvPr id="142" name="n_1mainValue【道路】&#10;一人当たり延長">
          <a:extLst>
            <a:ext uri="{FF2B5EF4-FFF2-40B4-BE49-F238E27FC236}">
              <a16:creationId xmlns:a16="http://schemas.microsoft.com/office/drawing/2014/main" id="{18DA1EE2-3819-4FCE-A26E-7EBC702C290A}"/>
            </a:ext>
          </a:extLst>
        </xdr:cNvPr>
        <xdr:cNvSpPr txBox="1"/>
      </xdr:nvSpPr>
      <xdr:spPr>
        <a:xfrm>
          <a:off x="8458277"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3" name="n_2mainValue【道路】&#10;一人当たり延長">
          <a:extLst>
            <a:ext uri="{FF2B5EF4-FFF2-40B4-BE49-F238E27FC236}">
              <a16:creationId xmlns:a16="http://schemas.microsoft.com/office/drawing/2014/main" id="{823963A0-E850-4DC4-AD91-299AD1C20530}"/>
            </a:ext>
          </a:extLst>
        </xdr:cNvPr>
        <xdr:cNvSpPr txBox="1"/>
      </xdr:nvSpPr>
      <xdr:spPr>
        <a:xfrm>
          <a:off x="7677227"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83202</xdr:rowOff>
    </xdr:from>
    <xdr:ext cx="469744" cy="259045"/>
    <xdr:sp macro="" textlink="">
      <xdr:nvSpPr>
        <xdr:cNvPr id="144" name="n_3mainValue【道路】&#10;一人当たり延長">
          <a:extLst>
            <a:ext uri="{FF2B5EF4-FFF2-40B4-BE49-F238E27FC236}">
              <a16:creationId xmlns:a16="http://schemas.microsoft.com/office/drawing/2014/main" id="{CC154658-9ED2-4A27-A54F-04B651ADDF65}"/>
            </a:ext>
          </a:extLst>
        </xdr:cNvPr>
        <xdr:cNvSpPr txBox="1"/>
      </xdr:nvSpPr>
      <xdr:spPr>
        <a:xfrm>
          <a:off x="6867602" y="67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82440</xdr:rowOff>
    </xdr:from>
    <xdr:ext cx="469744" cy="259045"/>
    <xdr:sp macro="" textlink="">
      <xdr:nvSpPr>
        <xdr:cNvPr id="145" name="n_4mainValue【道路】&#10;一人当たり延長">
          <a:extLst>
            <a:ext uri="{FF2B5EF4-FFF2-40B4-BE49-F238E27FC236}">
              <a16:creationId xmlns:a16="http://schemas.microsoft.com/office/drawing/2014/main" id="{4ED5506C-2DF3-4AC2-AF0D-316CEF0E5C63}"/>
            </a:ext>
          </a:extLst>
        </xdr:cNvPr>
        <xdr:cNvSpPr txBox="1"/>
      </xdr:nvSpPr>
      <xdr:spPr>
        <a:xfrm>
          <a:off x="6067502"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4190316-E431-4D03-A7B7-9A60B74BC07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8287DD8-871A-4C19-8DEF-66340BE92DA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6FF5D85-7FD8-4C2A-8A7C-1B27F2969AC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7EEE2DD-E548-47D8-B385-F0D0695FEF42}"/>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1B5FB5F-D9B1-4570-A54D-CB1E28EDB17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B39645-64D7-4764-9FF3-1D1CBFD6744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2E242D5-6F75-4639-ADE7-09D3F5466B5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F451549-B661-40D0-9F38-9E9D0E837EED}"/>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5D7C0E2-C4D7-46EF-B021-56C77C712E7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EE8D0CB-B2CE-4696-A885-D2C7FF31CBA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D0E1A28-CDD5-40F9-85E1-CE7673AE043D}"/>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5423294-2662-4299-AC0B-F99172CBAB42}"/>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43470E6B-D3EA-4831-A090-E4523B9DCC5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A2A4C4C-F792-4FE2-A118-2E600994D26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8488A59-977D-413F-9F85-4EB14FB2E8A4}"/>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77E7091-886B-4E12-A04C-76F95E5A850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C4A6F1EE-CF4F-4A7A-937A-C950AC85E3E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557E48F-01DB-42B9-A854-04E7E3A0085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CBCF0174-B4BC-4E74-9810-D8E3BC5B81F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F33E9AF-0FE8-420D-8410-7F94615F408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3CC68847-7D8F-4808-9F80-3EDD1BEF7D01}"/>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A9C1932-1F07-4DE2-92D6-D4051E2AC56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A63E11A3-86D2-43CF-B731-4F198E839B13}"/>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F369021A-AE34-4677-A661-7CD25F796A6B}"/>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9349FDB5-35DD-484E-9299-B27AF12C61DF}"/>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02E47361-266B-4441-A8CC-89F73DBEE5E2}"/>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88596623-35DE-425D-8C95-0B4DF8321653}"/>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D95EBD50-FB3D-470C-AFAE-4969C407651A}"/>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CD2D426D-4929-4326-BF7A-6CA99DA3FBEF}"/>
            </a:ext>
          </a:extLst>
        </xdr:cNvPr>
        <xdr:cNvSpPr txBox="1"/>
      </xdr:nvSpPr>
      <xdr:spPr>
        <a:xfrm>
          <a:off x="4219575"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FC4E0B94-8213-4F65-A60B-5D6736345D61}"/>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5F848389-CFC7-45DD-A59A-C3164AD1AD45}"/>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68ED7A22-1D31-46C0-85D1-E96DCFE959BB}"/>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A4D50FFB-FBB8-4593-88AD-1925EDF84CE7}"/>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73DBEDAF-85DC-4B9E-858E-006605A0E2BB}"/>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E477D58-C6C7-4839-A0BC-4968B1DF782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2B46A5F-DFF0-4E0D-9FEF-5B012A576EEE}"/>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4DF09B5-011A-4108-906F-BB0FF66CC61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92088F-2ACC-4541-8984-C5EE48C029F9}"/>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2D26B7B-8A56-4CB1-9F25-AD7F39F4E08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5" name="楕円 184">
          <a:extLst>
            <a:ext uri="{FF2B5EF4-FFF2-40B4-BE49-F238E27FC236}">
              <a16:creationId xmlns:a16="http://schemas.microsoft.com/office/drawing/2014/main" id="{BCAC2E5A-4DDD-4742-98C9-338E5472E339}"/>
            </a:ext>
          </a:extLst>
        </xdr:cNvPr>
        <xdr:cNvSpPr/>
      </xdr:nvSpPr>
      <xdr:spPr>
        <a:xfrm>
          <a:off x="4124325" y="9961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103522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8D73E194-235F-4637-AFC1-409940AC7D50}"/>
            </a:ext>
          </a:extLst>
        </xdr:cNvPr>
        <xdr:cNvSpPr txBox="1"/>
      </xdr:nvSpPr>
      <xdr:spPr>
        <a:xfrm>
          <a:off x="4219575"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7" name="楕円 186">
          <a:extLst>
            <a:ext uri="{FF2B5EF4-FFF2-40B4-BE49-F238E27FC236}">
              <a16:creationId xmlns:a16="http://schemas.microsoft.com/office/drawing/2014/main" id="{1F1F6C53-A131-401D-93D6-99B0131DF54B}"/>
            </a:ext>
          </a:extLst>
        </xdr:cNvPr>
        <xdr:cNvSpPr/>
      </xdr:nvSpPr>
      <xdr:spPr>
        <a:xfrm>
          <a:off x="3381375" y="99314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131445</xdr:rowOff>
    </xdr:to>
    <xdr:cxnSp macro="">
      <xdr:nvCxnSpPr>
        <xdr:cNvPr id="188" name="直線コネクタ 187">
          <a:extLst>
            <a:ext uri="{FF2B5EF4-FFF2-40B4-BE49-F238E27FC236}">
              <a16:creationId xmlns:a16="http://schemas.microsoft.com/office/drawing/2014/main" id="{8E4F779A-2406-4105-AB96-A372D34CAF8B}"/>
            </a:ext>
          </a:extLst>
        </xdr:cNvPr>
        <xdr:cNvCxnSpPr/>
      </xdr:nvCxnSpPr>
      <xdr:spPr>
        <a:xfrm>
          <a:off x="3429000" y="9979025"/>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89" name="楕円 188">
          <a:extLst>
            <a:ext uri="{FF2B5EF4-FFF2-40B4-BE49-F238E27FC236}">
              <a16:creationId xmlns:a16="http://schemas.microsoft.com/office/drawing/2014/main" id="{9A3A13AB-703C-4E55-9DC1-8F9A5EE46C15}"/>
            </a:ext>
          </a:extLst>
        </xdr:cNvPr>
        <xdr:cNvSpPr/>
      </xdr:nvSpPr>
      <xdr:spPr>
        <a:xfrm>
          <a:off x="2571750" y="98990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104775</xdr:rowOff>
    </xdr:to>
    <xdr:cxnSp macro="">
      <xdr:nvCxnSpPr>
        <xdr:cNvPr id="190" name="直線コネクタ 189">
          <a:extLst>
            <a:ext uri="{FF2B5EF4-FFF2-40B4-BE49-F238E27FC236}">
              <a16:creationId xmlns:a16="http://schemas.microsoft.com/office/drawing/2014/main" id="{A0D658F1-3A7F-4B46-912A-6CF566119E2D}"/>
            </a:ext>
          </a:extLst>
        </xdr:cNvPr>
        <xdr:cNvCxnSpPr/>
      </xdr:nvCxnSpPr>
      <xdr:spPr>
        <a:xfrm>
          <a:off x="2619375" y="9946640"/>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1" name="楕円 190">
          <a:extLst>
            <a:ext uri="{FF2B5EF4-FFF2-40B4-BE49-F238E27FC236}">
              <a16:creationId xmlns:a16="http://schemas.microsoft.com/office/drawing/2014/main" id="{44FB4EC9-F3E3-4000-8E4F-E2DD660DA49A}"/>
            </a:ext>
          </a:extLst>
        </xdr:cNvPr>
        <xdr:cNvSpPr/>
      </xdr:nvSpPr>
      <xdr:spPr>
        <a:xfrm>
          <a:off x="1781175" y="98882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72390</xdr:rowOff>
    </xdr:to>
    <xdr:cxnSp macro="">
      <xdr:nvCxnSpPr>
        <xdr:cNvPr id="192" name="直線コネクタ 191">
          <a:extLst>
            <a:ext uri="{FF2B5EF4-FFF2-40B4-BE49-F238E27FC236}">
              <a16:creationId xmlns:a16="http://schemas.microsoft.com/office/drawing/2014/main" id="{4628D5CC-71B1-48E0-A572-2E225A8FA5EC}"/>
            </a:ext>
          </a:extLst>
        </xdr:cNvPr>
        <xdr:cNvCxnSpPr/>
      </xdr:nvCxnSpPr>
      <xdr:spPr>
        <a:xfrm>
          <a:off x="1828800" y="9945370"/>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3" name="楕円 192">
          <a:extLst>
            <a:ext uri="{FF2B5EF4-FFF2-40B4-BE49-F238E27FC236}">
              <a16:creationId xmlns:a16="http://schemas.microsoft.com/office/drawing/2014/main" id="{29DBEC56-E71C-4E14-AD64-DA5F797104D2}"/>
            </a:ext>
          </a:extLst>
        </xdr:cNvPr>
        <xdr:cNvSpPr/>
      </xdr:nvSpPr>
      <xdr:spPr>
        <a:xfrm>
          <a:off x="981075" y="9858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64770</xdr:rowOff>
    </xdr:to>
    <xdr:cxnSp macro="">
      <xdr:nvCxnSpPr>
        <xdr:cNvPr id="194" name="直線コネクタ 193">
          <a:extLst>
            <a:ext uri="{FF2B5EF4-FFF2-40B4-BE49-F238E27FC236}">
              <a16:creationId xmlns:a16="http://schemas.microsoft.com/office/drawing/2014/main" id="{17091F58-61BD-4E37-B946-7FF5D83DB1B5}"/>
            </a:ext>
          </a:extLst>
        </xdr:cNvPr>
        <xdr:cNvCxnSpPr/>
      </xdr:nvCxnSpPr>
      <xdr:spPr>
        <a:xfrm>
          <a:off x="1028700" y="9896475"/>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D4E4AE1-7548-4101-BEF0-E999DF820D42}"/>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A9C34DEE-FAD1-4D88-A1D1-F6D683E15A9D}"/>
            </a:ext>
          </a:extLst>
        </xdr:cNvPr>
        <xdr:cNvSpPr txBox="1"/>
      </xdr:nvSpPr>
      <xdr:spPr>
        <a:xfrm>
          <a:off x="2439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2BC85C9A-2736-427F-8E14-5871BC178B4E}"/>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ECDCBF90-F9D3-4235-B814-72DFEA1B3A81}"/>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C9B7AFC7-DD8A-46DC-A046-178EAE248612}"/>
            </a:ext>
          </a:extLst>
        </xdr:cNvPr>
        <xdr:cNvSpPr txBox="1"/>
      </xdr:nvSpPr>
      <xdr:spPr>
        <a:xfrm>
          <a:off x="32391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139717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FAA9114-7C77-4871-ADFA-840CF03BC7F1}"/>
            </a:ext>
          </a:extLst>
        </xdr:cNvPr>
        <xdr:cNvSpPr txBox="1"/>
      </xdr:nvSpPr>
      <xdr:spPr>
        <a:xfrm>
          <a:off x="2439044"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F7326AB0-4E98-47CD-B1B0-E3C2A6DEEF84}"/>
            </a:ext>
          </a:extLst>
        </xdr:cNvPr>
        <xdr:cNvSpPr txBox="1"/>
      </xdr:nvSpPr>
      <xdr:spPr>
        <a:xfrm>
          <a:off x="1648469"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86377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87CBDE8C-6836-47C1-B6F3-0447527181FD}"/>
            </a:ext>
          </a:extLst>
        </xdr:cNvPr>
        <xdr:cNvSpPr txBox="1"/>
      </xdr:nvSpPr>
      <xdr:spPr>
        <a:xfrm>
          <a:off x="848369"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05D35ED-F6A6-4806-A5EE-F5A4E9218B8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A1B5727-C6BF-4AD6-AE35-CC79969BA83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A79DE61-C736-40F5-A992-8A6E07AF61D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FD0D9E0-6174-448A-9CCA-7E031D350DC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13FC5717-C557-492D-A232-2F7B5C21216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511EDF7-F985-42A7-89C2-C11D356BD6EF}"/>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9282BF3-9D96-49D0-8D76-3DF4B765515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C0CC1B3-23B0-4C76-AD00-D1F092142C1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38317B6-0FF1-4FD3-ABC8-5BE2DC06171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5AEF1B7-9C63-4A4B-A3AD-E886CBDF43E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DF4E3F4-833E-45B2-87D6-4EC17514C4C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D33A717E-7FDC-4826-B985-7B280A9C122E}"/>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AC336E7F-3722-4D56-B6A0-5AB0EB290A5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AC298FA6-8D1C-43B9-BE34-B1D4405C595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08FFBD7-8C58-4E18-9A67-4AFD5C58DB4F}"/>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1A867F6-1DB9-40A5-BC77-F0E9ED0EF85B}"/>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B7CCEAD-ADF6-47C9-B11F-7408F5790D8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A4FF921F-75B2-4831-AD07-B3644452FD48}"/>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27D4F15F-C2A4-40BA-9D0D-6B5FE8646A0B}"/>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9C4F4F46-9960-444E-B0BB-8A30D2297E2D}"/>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7D6E99F-D83A-4F77-BB3F-8DDEADF6993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3572FDD-274D-48F4-B121-6D2FE99F7B4E}"/>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BC83B5A4-D2F3-41D1-B29D-1CB4AAFAA03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DD5F1FA6-BDB6-4E29-ADA3-75FA9AC6184B}"/>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207192DD-FEB1-4685-9218-1E0A268B22FF}"/>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ED88AFD5-83BD-4FED-A780-F289588AE129}"/>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847AAA7D-D14A-4A8D-99CE-0BF2FB4A66A3}"/>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649E5097-7083-430E-B8DA-1B5FD3BB54F4}"/>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E4FA4DE8-9231-4795-96E9-9B077FC9026D}"/>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0852B1A3-AE7D-460F-956B-67FA67843344}"/>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A6311BAB-3AB9-4617-8D66-4E3E84DEF621}"/>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7A5B144A-222D-4540-8DD6-336AD5D589B8}"/>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7F6ADCC3-D9B8-46F7-9EF4-6E4DB5A4D916}"/>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C6DA2199-4ECF-4B4B-A84E-3AB8E13CA656}"/>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C520EC4-6698-42D5-84CB-8EFF3F43E81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0D42FD7-0CE3-433D-8824-E1C7D2A5987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E13A6C5-78B8-4EF3-A012-37611044A36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809A1B7-CA0F-4D27-AB21-A1288A0CD7F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1F24956-1F81-4EDF-BE90-103AAA867C9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14774</xdr:rowOff>
    </xdr:from>
    <xdr:to>
      <xdr:col>55</xdr:col>
      <xdr:colOff>50800</xdr:colOff>
      <xdr:row>60</xdr:row>
      <xdr:rowOff>116374</xdr:rowOff>
    </xdr:to>
    <xdr:sp macro="" textlink="">
      <xdr:nvSpPr>
        <xdr:cNvPr id="242" name="楕円 241">
          <a:extLst>
            <a:ext uri="{FF2B5EF4-FFF2-40B4-BE49-F238E27FC236}">
              <a16:creationId xmlns:a16="http://schemas.microsoft.com/office/drawing/2014/main" id="{154F613B-51C2-4CDA-BA17-792046B4C19A}"/>
            </a:ext>
          </a:extLst>
        </xdr:cNvPr>
        <xdr:cNvSpPr/>
      </xdr:nvSpPr>
      <xdr:spPr>
        <a:xfrm>
          <a:off x="9401175" y="972709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37651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D37C7C2A-121C-4A8E-A9B4-69C9D2EC35AF}"/>
            </a:ext>
          </a:extLst>
        </xdr:cNvPr>
        <xdr:cNvSpPr txBox="1"/>
      </xdr:nvSpPr>
      <xdr:spPr>
        <a:xfrm>
          <a:off x="9467850" y="959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16633</xdr:rowOff>
    </xdr:from>
    <xdr:to>
      <xdr:col>50</xdr:col>
      <xdr:colOff>165100</xdr:colOff>
      <xdr:row>60</xdr:row>
      <xdr:rowOff>118233</xdr:rowOff>
    </xdr:to>
    <xdr:sp macro="" textlink="">
      <xdr:nvSpPr>
        <xdr:cNvPr id="244" name="楕円 243">
          <a:extLst>
            <a:ext uri="{FF2B5EF4-FFF2-40B4-BE49-F238E27FC236}">
              <a16:creationId xmlns:a16="http://schemas.microsoft.com/office/drawing/2014/main" id="{871B3133-0A1B-4491-962A-7FC7595A5944}"/>
            </a:ext>
          </a:extLst>
        </xdr:cNvPr>
        <xdr:cNvSpPr/>
      </xdr:nvSpPr>
      <xdr:spPr>
        <a:xfrm>
          <a:off x="8639175" y="97321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65574</xdr:rowOff>
    </xdr:from>
    <xdr:to>
      <xdr:col>55</xdr:col>
      <xdr:colOff>0</xdr:colOff>
      <xdr:row>60</xdr:row>
      <xdr:rowOff>67433</xdr:rowOff>
    </xdr:to>
    <xdr:cxnSp macro="">
      <xdr:nvCxnSpPr>
        <xdr:cNvPr id="245" name="直線コネクタ 244">
          <a:extLst>
            <a:ext uri="{FF2B5EF4-FFF2-40B4-BE49-F238E27FC236}">
              <a16:creationId xmlns:a16="http://schemas.microsoft.com/office/drawing/2014/main" id="{BFCE080F-3642-4165-B534-BE7E038883EC}"/>
            </a:ext>
          </a:extLst>
        </xdr:cNvPr>
        <xdr:cNvCxnSpPr/>
      </xdr:nvCxnSpPr>
      <xdr:spPr>
        <a:xfrm flipV="1">
          <a:off x="8686800" y="97842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13406</xdr:rowOff>
    </xdr:from>
    <xdr:to>
      <xdr:col>46</xdr:col>
      <xdr:colOff>38100</xdr:colOff>
      <xdr:row>60</xdr:row>
      <xdr:rowOff>115006</xdr:rowOff>
    </xdr:to>
    <xdr:sp macro="" textlink="">
      <xdr:nvSpPr>
        <xdr:cNvPr id="246" name="楕円 245">
          <a:extLst>
            <a:ext uri="{FF2B5EF4-FFF2-40B4-BE49-F238E27FC236}">
              <a16:creationId xmlns:a16="http://schemas.microsoft.com/office/drawing/2014/main" id="{0F686467-401D-4B45-A29F-14C51B1A1CB4}"/>
            </a:ext>
          </a:extLst>
        </xdr:cNvPr>
        <xdr:cNvSpPr/>
      </xdr:nvSpPr>
      <xdr:spPr>
        <a:xfrm>
          <a:off x="7839075" y="97257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64206</xdr:rowOff>
    </xdr:from>
    <xdr:to>
      <xdr:col>50</xdr:col>
      <xdr:colOff>114300</xdr:colOff>
      <xdr:row>60</xdr:row>
      <xdr:rowOff>67433</xdr:rowOff>
    </xdr:to>
    <xdr:cxnSp macro="">
      <xdr:nvCxnSpPr>
        <xdr:cNvPr id="247" name="直線コネクタ 246">
          <a:extLst>
            <a:ext uri="{FF2B5EF4-FFF2-40B4-BE49-F238E27FC236}">
              <a16:creationId xmlns:a16="http://schemas.microsoft.com/office/drawing/2014/main" id="{CFEE1E2B-CC52-4382-A794-F4D64BFF2503}"/>
            </a:ext>
          </a:extLst>
        </xdr:cNvPr>
        <xdr:cNvCxnSpPr/>
      </xdr:nvCxnSpPr>
      <xdr:spPr>
        <a:xfrm>
          <a:off x="7886700" y="97828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12853</xdr:rowOff>
    </xdr:from>
    <xdr:to>
      <xdr:col>41</xdr:col>
      <xdr:colOff>101600</xdr:colOff>
      <xdr:row>60</xdr:row>
      <xdr:rowOff>114453</xdr:rowOff>
    </xdr:to>
    <xdr:sp macro="" textlink="">
      <xdr:nvSpPr>
        <xdr:cNvPr id="248" name="楕円 247">
          <a:extLst>
            <a:ext uri="{FF2B5EF4-FFF2-40B4-BE49-F238E27FC236}">
              <a16:creationId xmlns:a16="http://schemas.microsoft.com/office/drawing/2014/main" id="{6BE80E43-EA2F-4F94-AF26-E281B3CBA903}"/>
            </a:ext>
          </a:extLst>
        </xdr:cNvPr>
        <xdr:cNvSpPr/>
      </xdr:nvSpPr>
      <xdr:spPr>
        <a:xfrm>
          <a:off x="7029450" y="97251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63653</xdr:rowOff>
    </xdr:from>
    <xdr:to>
      <xdr:col>45</xdr:col>
      <xdr:colOff>177800</xdr:colOff>
      <xdr:row>60</xdr:row>
      <xdr:rowOff>64206</xdr:rowOff>
    </xdr:to>
    <xdr:cxnSp macro="">
      <xdr:nvCxnSpPr>
        <xdr:cNvPr id="249" name="直線コネクタ 248">
          <a:extLst>
            <a:ext uri="{FF2B5EF4-FFF2-40B4-BE49-F238E27FC236}">
              <a16:creationId xmlns:a16="http://schemas.microsoft.com/office/drawing/2014/main" id="{B66545A2-D6A3-464C-BCE2-FF1045DF475E}"/>
            </a:ext>
          </a:extLst>
        </xdr:cNvPr>
        <xdr:cNvCxnSpPr/>
      </xdr:nvCxnSpPr>
      <xdr:spPr>
        <a:xfrm>
          <a:off x="7077075" y="9782328"/>
          <a:ext cx="809625"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10442</xdr:rowOff>
    </xdr:from>
    <xdr:to>
      <xdr:col>36</xdr:col>
      <xdr:colOff>165100</xdr:colOff>
      <xdr:row>60</xdr:row>
      <xdr:rowOff>112042</xdr:rowOff>
    </xdr:to>
    <xdr:sp macro="" textlink="">
      <xdr:nvSpPr>
        <xdr:cNvPr id="250" name="楕円 249">
          <a:extLst>
            <a:ext uri="{FF2B5EF4-FFF2-40B4-BE49-F238E27FC236}">
              <a16:creationId xmlns:a16="http://schemas.microsoft.com/office/drawing/2014/main" id="{AC662756-C2F6-4BC6-BCB9-9F053899CA02}"/>
            </a:ext>
          </a:extLst>
        </xdr:cNvPr>
        <xdr:cNvSpPr/>
      </xdr:nvSpPr>
      <xdr:spPr>
        <a:xfrm>
          <a:off x="6238875" y="97227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61242</xdr:rowOff>
    </xdr:from>
    <xdr:to>
      <xdr:col>41</xdr:col>
      <xdr:colOff>50800</xdr:colOff>
      <xdr:row>60</xdr:row>
      <xdr:rowOff>63653</xdr:rowOff>
    </xdr:to>
    <xdr:cxnSp macro="">
      <xdr:nvCxnSpPr>
        <xdr:cNvPr id="251" name="直線コネクタ 250">
          <a:extLst>
            <a:ext uri="{FF2B5EF4-FFF2-40B4-BE49-F238E27FC236}">
              <a16:creationId xmlns:a16="http://schemas.microsoft.com/office/drawing/2014/main" id="{36491A27-F07C-4EA5-9ABF-C7529826C92A}"/>
            </a:ext>
          </a:extLst>
        </xdr:cNvPr>
        <xdr:cNvCxnSpPr/>
      </xdr:nvCxnSpPr>
      <xdr:spPr>
        <a:xfrm>
          <a:off x="6286500" y="9779917"/>
          <a:ext cx="790575"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209395D6-7360-4FAF-B00F-3962D6513A36}"/>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66F0505-0AB0-4F35-A9A5-9E00714FA6FB}"/>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50F08119-E2FF-414F-8E5A-F0AB2B831599}"/>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6A234C0F-C85D-4CF3-ADEB-E503D2034532}"/>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134760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6EB310EC-A585-4063-BD2C-A55D195989B8}"/>
            </a:ext>
          </a:extLst>
        </xdr:cNvPr>
        <xdr:cNvSpPr txBox="1"/>
      </xdr:nvSpPr>
      <xdr:spPr>
        <a:xfrm>
          <a:off x="8399995" y="952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131533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593E0B0E-D386-4A35-A053-B5BBFC5D593B}"/>
            </a:ext>
          </a:extLst>
        </xdr:cNvPr>
        <xdr:cNvSpPr txBox="1"/>
      </xdr:nvSpPr>
      <xdr:spPr>
        <a:xfrm>
          <a:off x="7609420" y="95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130980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CA192D03-E9E0-444D-8E96-2392F11C6A75}"/>
            </a:ext>
          </a:extLst>
        </xdr:cNvPr>
        <xdr:cNvSpPr txBox="1"/>
      </xdr:nvSpPr>
      <xdr:spPr>
        <a:xfrm>
          <a:off x="6818845" y="95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128569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41D92004-EE94-41DF-BCFC-DA07B9D61963}"/>
            </a:ext>
          </a:extLst>
        </xdr:cNvPr>
        <xdr:cNvSpPr txBox="1"/>
      </xdr:nvSpPr>
      <xdr:spPr>
        <a:xfrm>
          <a:off x="6009220" y="95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9FE0EB6-7D3F-48FD-9A69-FFAAB869C2A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8E29C2C-323B-4391-AB2B-A92C50DFB5F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869F757-E8A5-4DC5-BDDD-47D677544A3D}"/>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417EE5C6-A887-4004-A74F-17AD5DAF704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3CC52CD-24BF-4AFA-9EE1-CE68B0DA0FA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88468827-A4A6-4A10-AC23-0A67B59F80C1}"/>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220E725-37BC-46C6-A170-A0DC245360A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529E934-CDBE-494D-852D-24F3184C63C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534B312-EA2B-4C31-84F1-970B7F4276D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AEF8657-C659-4EFF-BD52-D10D0B2800E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45EE308-F11E-4CC2-BAAE-712BDAE76DF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026AA5E-904B-446A-9011-6314C35429D2}"/>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41A33AC5-C3F5-4FE9-A414-E67D2F14950D}"/>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7BE13B3D-5BEC-4399-8A5C-B0FA00B6529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ED4649E-7B75-45AB-8ED1-764DEBDC35A3}"/>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B394A6D8-6C8B-4E29-B6C6-1FE5377AF4B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9770CD2-4FBB-47B6-A299-22DF48F97AE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C76DB83-2DED-418A-887E-7AB5D18F1C40}"/>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DB8A178-5437-48BD-B544-10C9F9734FB3}"/>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2563C458-13BB-4AB3-92BC-DB517342D40C}"/>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B3741ABC-C477-48E5-A8DC-A9EA39C18BBD}"/>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67384BA-0EBA-4CB9-99EC-8848DF4F1BD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32F8800-4DC9-45A8-858D-F7E7C6D1513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345216F1-215A-440A-B18B-D675715A0AD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35AC29C3-4125-43CA-BA38-72CD276E3E6E}"/>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5743E7DA-A4B2-4E97-97F6-5A535307A849}"/>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47F4F8F0-04EC-4148-AB25-E820689E3610}"/>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235550E1-7CDA-4F4A-B503-5F10F4F1DE17}"/>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F4C46204-8A3E-4469-91DA-A73BCE102C4D}"/>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A95344C-54B8-46CD-9C14-5F1CC5597DE6}"/>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66782A37-FAEB-4C54-92D8-05F4A7CCA840}"/>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00D075B8-3452-4CAF-9AEA-DB0421EED3B8}"/>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14397FFD-BC34-4906-8294-18C5EBF33559}"/>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B2452162-C1FA-4431-BC44-FA2E4AF04E69}"/>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33ACB86D-F609-4BA8-BF8A-E7E5BF807637}"/>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567534C-ECE0-456B-8611-B815BC120A5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6377308-6B88-4ECB-B202-8BB82AC6DD1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ED0A8E3-4790-4B3E-94A9-0A61157B4DD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D052A5F-F936-4609-A8B6-C18208673E8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5A37EFB-8B54-4398-8D2F-7C8C65CEE78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0" name="楕円 299">
          <a:extLst>
            <a:ext uri="{FF2B5EF4-FFF2-40B4-BE49-F238E27FC236}">
              <a16:creationId xmlns:a16="http://schemas.microsoft.com/office/drawing/2014/main" id="{A8FAE85F-3381-471A-81D1-C74E3D7CA3A1}"/>
            </a:ext>
          </a:extLst>
        </xdr:cNvPr>
        <xdr:cNvSpPr/>
      </xdr:nvSpPr>
      <xdr:spPr>
        <a:xfrm>
          <a:off x="4124325" y="13125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B7A5EF4A-E042-48F0-BBAF-10AB3B561598}"/>
            </a:ext>
          </a:extLst>
        </xdr:cNvPr>
        <xdr:cNvSpPr txBox="1"/>
      </xdr:nvSpPr>
      <xdr:spPr>
        <a:xfrm>
          <a:off x="4219575"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302" name="楕円 301">
          <a:extLst>
            <a:ext uri="{FF2B5EF4-FFF2-40B4-BE49-F238E27FC236}">
              <a16:creationId xmlns:a16="http://schemas.microsoft.com/office/drawing/2014/main" id="{65178FD4-3D4D-4030-8666-E4B5CFFD6CA2}"/>
            </a:ext>
          </a:extLst>
        </xdr:cNvPr>
        <xdr:cNvSpPr/>
      </xdr:nvSpPr>
      <xdr:spPr>
        <a:xfrm>
          <a:off x="3381375" y="130778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57150</xdr:rowOff>
    </xdr:to>
    <xdr:cxnSp macro="">
      <xdr:nvCxnSpPr>
        <xdr:cNvPr id="303" name="直線コネクタ 302">
          <a:extLst>
            <a:ext uri="{FF2B5EF4-FFF2-40B4-BE49-F238E27FC236}">
              <a16:creationId xmlns:a16="http://schemas.microsoft.com/office/drawing/2014/main" id="{44B478B0-E44E-4EC2-90E5-705FC35D0062}"/>
            </a:ext>
          </a:extLst>
        </xdr:cNvPr>
        <xdr:cNvCxnSpPr/>
      </xdr:nvCxnSpPr>
      <xdr:spPr>
        <a:xfrm>
          <a:off x="3429000" y="13115925"/>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304" name="楕円 303">
          <a:extLst>
            <a:ext uri="{FF2B5EF4-FFF2-40B4-BE49-F238E27FC236}">
              <a16:creationId xmlns:a16="http://schemas.microsoft.com/office/drawing/2014/main" id="{E99F3395-36C8-407C-8C4C-CB06D0354FE3}"/>
            </a:ext>
          </a:extLst>
        </xdr:cNvPr>
        <xdr:cNvSpPr/>
      </xdr:nvSpPr>
      <xdr:spPr>
        <a:xfrm>
          <a:off x="2571750" y="13028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81</xdr:row>
      <xdr:rowOff>0</xdr:rowOff>
    </xdr:to>
    <xdr:cxnSp macro="">
      <xdr:nvCxnSpPr>
        <xdr:cNvPr id="305" name="直線コネクタ 304">
          <a:extLst>
            <a:ext uri="{FF2B5EF4-FFF2-40B4-BE49-F238E27FC236}">
              <a16:creationId xmlns:a16="http://schemas.microsoft.com/office/drawing/2014/main" id="{9C3ACF4C-D5AE-435E-95B8-588A364DC6A7}"/>
            </a:ext>
          </a:extLst>
        </xdr:cNvPr>
        <xdr:cNvCxnSpPr/>
      </xdr:nvCxnSpPr>
      <xdr:spPr>
        <a:xfrm>
          <a:off x="2619375" y="13076555"/>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306" name="楕円 305">
          <a:extLst>
            <a:ext uri="{FF2B5EF4-FFF2-40B4-BE49-F238E27FC236}">
              <a16:creationId xmlns:a16="http://schemas.microsoft.com/office/drawing/2014/main" id="{D0C61AAF-8EE1-4BDB-B0B1-24A6B24D22A3}"/>
            </a:ext>
          </a:extLst>
        </xdr:cNvPr>
        <xdr:cNvSpPr/>
      </xdr:nvSpPr>
      <xdr:spPr>
        <a:xfrm>
          <a:off x="1781175" y="12964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80</xdr:row>
      <xdr:rowOff>125730</xdr:rowOff>
    </xdr:to>
    <xdr:cxnSp macro="">
      <xdr:nvCxnSpPr>
        <xdr:cNvPr id="307" name="直線コネクタ 306">
          <a:extLst>
            <a:ext uri="{FF2B5EF4-FFF2-40B4-BE49-F238E27FC236}">
              <a16:creationId xmlns:a16="http://schemas.microsoft.com/office/drawing/2014/main" id="{01C764DE-9060-446F-923C-5FEE402D40E6}"/>
            </a:ext>
          </a:extLst>
        </xdr:cNvPr>
        <xdr:cNvCxnSpPr/>
      </xdr:nvCxnSpPr>
      <xdr:spPr>
        <a:xfrm>
          <a:off x="1828800" y="13021945"/>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08" name="楕円 307">
          <a:extLst>
            <a:ext uri="{FF2B5EF4-FFF2-40B4-BE49-F238E27FC236}">
              <a16:creationId xmlns:a16="http://schemas.microsoft.com/office/drawing/2014/main" id="{1DE45CB6-8C9A-4672-9878-9F0B15895B7F}"/>
            </a:ext>
          </a:extLst>
        </xdr:cNvPr>
        <xdr:cNvSpPr/>
      </xdr:nvSpPr>
      <xdr:spPr>
        <a:xfrm>
          <a:off x="981075" y="12936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64770</xdr:rowOff>
    </xdr:to>
    <xdr:cxnSp macro="">
      <xdr:nvCxnSpPr>
        <xdr:cNvPr id="309" name="直線コネクタ 308">
          <a:extLst>
            <a:ext uri="{FF2B5EF4-FFF2-40B4-BE49-F238E27FC236}">
              <a16:creationId xmlns:a16="http://schemas.microsoft.com/office/drawing/2014/main" id="{030423E9-6FFA-44A2-AA7D-21474C945214}"/>
            </a:ext>
          </a:extLst>
        </xdr:cNvPr>
        <xdr:cNvCxnSpPr/>
      </xdr:nvCxnSpPr>
      <xdr:spPr>
        <a:xfrm>
          <a:off x="1028700" y="1298384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0BE5063D-5034-47F8-8FD5-6519A7BEB3B1}"/>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4E9288A7-CB63-4602-B737-6076AB5BC43C}"/>
            </a:ext>
          </a:extLst>
        </xdr:cNvPr>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3C233383-254F-48A4-9211-E82E13364913}"/>
            </a:ext>
          </a:extLst>
        </xdr:cNvPr>
        <xdr:cNvSpPr txBox="1"/>
      </xdr:nvSpPr>
      <xdr:spPr>
        <a:xfrm>
          <a:off x="16484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6294CFFF-C4B9-4D3C-B6E0-CB5CE6151DB2}"/>
            </a:ext>
          </a:extLst>
        </xdr:cNvPr>
        <xdr:cNvSpPr txBox="1"/>
      </xdr:nvSpPr>
      <xdr:spPr>
        <a:xfrm>
          <a:off x="8483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314" name="n_1mainValue【公営住宅】&#10;有形固定資産減価償却率">
          <a:extLst>
            <a:ext uri="{FF2B5EF4-FFF2-40B4-BE49-F238E27FC236}">
              <a16:creationId xmlns:a16="http://schemas.microsoft.com/office/drawing/2014/main" id="{F3000A8E-6496-4587-9582-BCEE2AF3A30D}"/>
            </a:ext>
          </a:extLst>
        </xdr:cNvPr>
        <xdr:cNvSpPr txBox="1"/>
      </xdr:nvSpPr>
      <xdr:spPr>
        <a:xfrm>
          <a:off x="3239144"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5" name="n_2mainValue【公営住宅】&#10;有形固定資産減価償却率">
          <a:extLst>
            <a:ext uri="{FF2B5EF4-FFF2-40B4-BE49-F238E27FC236}">
              <a16:creationId xmlns:a16="http://schemas.microsoft.com/office/drawing/2014/main" id="{1DD4907D-3FF3-4561-B388-F7697CFB3A3F}"/>
            </a:ext>
          </a:extLst>
        </xdr:cNvPr>
        <xdr:cNvSpPr txBox="1"/>
      </xdr:nvSpPr>
      <xdr:spPr>
        <a:xfrm>
          <a:off x="2439044" y="1281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16" name="n_3mainValue【公営住宅】&#10;有形固定資産減価償却率">
          <a:extLst>
            <a:ext uri="{FF2B5EF4-FFF2-40B4-BE49-F238E27FC236}">
              <a16:creationId xmlns:a16="http://schemas.microsoft.com/office/drawing/2014/main" id="{93B3EF76-15CF-401A-BB9A-E49F3B9E86B0}"/>
            </a:ext>
          </a:extLst>
        </xdr:cNvPr>
        <xdr:cNvSpPr txBox="1"/>
      </xdr:nvSpPr>
      <xdr:spPr>
        <a:xfrm>
          <a:off x="1648469" y="1276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7" name="n_4mainValue【公営住宅】&#10;有形固定資産減価償却率">
          <a:extLst>
            <a:ext uri="{FF2B5EF4-FFF2-40B4-BE49-F238E27FC236}">
              <a16:creationId xmlns:a16="http://schemas.microsoft.com/office/drawing/2014/main" id="{F928B98A-A857-42A4-B4A8-E76DFB93A0A9}"/>
            </a:ext>
          </a:extLst>
        </xdr:cNvPr>
        <xdr:cNvSpPr txBox="1"/>
      </xdr:nvSpPr>
      <xdr:spPr>
        <a:xfrm>
          <a:off x="848369" y="1272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B7D9ACB8-9B5F-4EF9-ABBD-E84AE0212A7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07F8191-966F-400B-B3EE-636F1EBEF03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D44E75F-2A94-4823-BC52-E6183A1E3DF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DD31D3FD-5ABA-446D-B5EC-A5EF8D10A635}"/>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0918D7D-D862-4D0C-9071-5E37B21A455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503C5A0-555E-4C0F-AF02-0D3A5D86E41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4351D85-AA3A-4095-A81A-6FA17AB8521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15E0A38-304D-4107-A3DE-1CBA8185C01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F36B39E-2F8E-4664-865A-E2E4CE507ED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F42354D-E71F-4A13-9362-C617167F4DA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D3B861EE-3755-4043-BF71-70C96E549821}"/>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6793BD1E-5E54-481F-AB2E-CEAAC2642503}"/>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6C5F7F7-53A1-4C9C-AF7F-8869BA2F47AB}"/>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B5FEC8AF-FF5A-440C-960D-2632B6A69124}"/>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A1CDC3D1-9855-471B-8CA6-85D54C519D2D}"/>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823AFF5C-1578-49C4-B24A-2B20DAE9D774}"/>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862D59CD-814D-4808-A734-FB987F910D5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72808964-1427-4862-806F-3658C34667C5}"/>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C95CE90C-832F-4193-B323-6EDF6F24159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2E29C804-F5CC-497F-94F9-87F9EF4EF73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5551623D-37B0-457F-A272-682550A38D9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F71C9910-DA97-45E3-9174-A67773162FD4}"/>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C79334CE-653C-44CC-82CE-11FF7A0976BB}"/>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FE997AAC-E4BF-4A7C-9B1A-08665512CC8F}"/>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C11C28B6-2C2A-4904-8D6F-82F4E15B5624}"/>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C3196CB1-5299-4906-A362-E5E99E152BC3}"/>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1E2C6A9C-DB5B-4D69-AECC-7E67E676C626}"/>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79C105D5-49D1-4C94-A4B5-1857A307C560}"/>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FD853C2E-3C9C-49B0-AB1E-40ACB9D543C1}"/>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7A5089B9-6F31-4E36-A3A7-85922AC29E61}"/>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927FEEE4-8AB4-4899-A4A6-B60ECFD5C811}"/>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625C4B60-9955-4EE8-8702-2240D0DF9EEC}"/>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8D823B1-23C6-400A-91D5-F7C4983F3F1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5DD7D23-5812-4493-82E2-A2D1E9AA3D9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D664B53-B6DA-42A8-88FF-79FA28EAE1D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D694CB8-D0B2-47A1-9C72-5D57D68B02C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BAFF4D5-DB2F-4722-8312-352F78FF448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152349</xdr:rowOff>
    </xdr:from>
    <xdr:to>
      <xdr:col>55</xdr:col>
      <xdr:colOff>50800</xdr:colOff>
      <xdr:row>79</xdr:row>
      <xdr:rowOff>82499</xdr:rowOff>
    </xdr:to>
    <xdr:sp macro="" textlink="">
      <xdr:nvSpPr>
        <xdr:cNvPr id="355" name="楕円 354">
          <a:extLst>
            <a:ext uri="{FF2B5EF4-FFF2-40B4-BE49-F238E27FC236}">
              <a16:creationId xmlns:a16="http://schemas.microsoft.com/office/drawing/2014/main" id="{824CF030-4217-4FE7-836E-4F0362286175}"/>
            </a:ext>
          </a:extLst>
        </xdr:cNvPr>
        <xdr:cNvSpPr/>
      </xdr:nvSpPr>
      <xdr:spPr>
        <a:xfrm>
          <a:off x="9401175" y="1278249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3776</xdr:rowOff>
    </xdr:from>
    <xdr:ext cx="469744" cy="259045"/>
    <xdr:sp macro="" textlink="">
      <xdr:nvSpPr>
        <xdr:cNvPr id="356" name="【公営住宅】&#10;一人当たり面積該当値テキスト">
          <a:extLst>
            <a:ext uri="{FF2B5EF4-FFF2-40B4-BE49-F238E27FC236}">
              <a16:creationId xmlns:a16="http://schemas.microsoft.com/office/drawing/2014/main" id="{58443391-1786-4383-A518-5CF5FC930AB5}"/>
            </a:ext>
          </a:extLst>
        </xdr:cNvPr>
        <xdr:cNvSpPr txBox="1"/>
      </xdr:nvSpPr>
      <xdr:spPr>
        <a:xfrm>
          <a:off x="9467850" y="126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142748</xdr:rowOff>
    </xdr:from>
    <xdr:to>
      <xdr:col>50</xdr:col>
      <xdr:colOff>165100</xdr:colOff>
      <xdr:row>79</xdr:row>
      <xdr:rowOff>72898</xdr:rowOff>
    </xdr:to>
    <xdr:sp macro="" textlink="">
      <xdr:nvSpPr>
        <xdr:cNvPr id="357" name="楕円 356">
          <a:extLst>
            <a:ext uri="{FF2B5EF4-FFF2-40B4-BE49-F238E27FC236}">
              <a16:creationId xmlns:a16="http://schemas.microsoft.com/office/drawing/2014/main" id="{9A697966-B955-4D24-A558-DB220E96E580}"/>
            </a:ext>
          </a:extLst>
        </xdr:cNvPr>
        <xdr:cNvSpPr/>
      </xdr:nvSpPr>
      <xdr:spPr>
        <a:xfrm>
          <a:off x="8639175" y="127760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31699</xdr:rowOff>
    </xdr:to>
    <xdr:cxnSp macro="">
      <xdr:nvCxnSpPr>
        <xdr:cNvPr id="358" name="直線コネクタ 357">
          <a:extLst>
            <a:ext uri="{FF2B5EF4-FFF2-40B4-BE49-F238E27FC236}">
              <a16:creationId xmlns:a16="http://schemas.microsoft.com/office/drawing/2014/main" id="{43B9EF19-A771-49E6-82CE-D6232BAA128D}"/>
            </a:ext>
          </a:extLst>
        </xdr:cNvPr>
        <xdr:cNvCxnSpPr/>
      </xdr:nvCxnSpPr>
      <xdr:spPr>
        <a:xfrm>
          <a:off x="8686800" y="12814173"/>
          <a:ext cx="74295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141376</xdr:rowOff>
    </xdr:from>
    <xdr:to>
      <xdr:col>46</xdr:col>
      <xdr:colOff>38100</xdr:colOff>
      <xdr:row>79</xdr:row>
      <xdr:rowOff>71526</xdr:rowOff>
    </xdr:to>
    <xdr:sp macro="" textlink="">
      <xdr:nvSpPr>
        <xdr:cNvPr id="359" name="楕円 358">
          <a:extLst>
            <a:ext uri="{FF2B5EF4-FFF2-40B4-BE49-F238E27FC236}">
              <a16:creationId xmlns:a16="http://schemas.microsoft.com/office/drawing/2014/main" id="{DFCDE553-F46E-4C66-8134-067319741ACB}"/>
            </a:ext>
          </a:extLst>
        </xdr:cNvPr>
        <xdr:cNvSpPr/>
      </xdr:nvSpPr>
      <xdr:spPr>
        <a:xfrm>
          <a:off x="7839075" y="127747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20726</xdr:rowOff>
    </xdr:from>
    <xdr:to>
      <xdr:col>50</xdr:col>
      <xdr:colOff>114300</xdr:colOff>
      <xdr:row>79</xdr:row>
      <xdr:rowOff>22098</xdr:rowOff>
    </xdr:to>
    <xdr:cxnSp macro="">
      <xdr:nvCxnSpPr>
        <xdr:cNvPr id="360" name="直線コネクタ 359">
          <a:extLst>
            <a:ext uri="{FF2B5EF4-FFF2-40B4-BE49-F238E27FC236}">
              <a16:creationId xmlns:a16="http://schemas.microsoft.com/office/drawing/2014/main" id="{7B766994-AA47-4BB8-8FE5-70717C144258}"/>
            </a:ext>
          </a:extLst>
        </xdr:cNvPr>
        <xdr:cNvCxnSpPr/>
      </xdr:nvCxnSpPr>
      <xdr:spPr>
        <a:xfrm>
          <a:off x="7886700" y="12812801"/>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132232</xdr:rowOff>
    </xdr:from>
    <xdr:to>
      <xdr:col>41</xdr:col>
      <xdr:colOff>101600</xdr:colOff>
      <xdr:row>79</xdr:row>
      <xdr:rowOff>62382</xdr:rowOff>
    </xdr:to>
    <xdr:sp macro="" textlink="">
      <xdr:nvSpPr>
        <xdr:cNvPr id="361" name="楕円 360">
          <a:extLst>
            <a:ext uri="{FF2B5EF4-FFF2-40B4-BE49-F238E27FC236}">
              <a16:creationId xmlns:a16="http://schemas.microsoft.com/office/drawing/2014/main" id="{4B31B4E7-839A-4269-85F2-406FB783C73A}"/>
            </a:ext>
          </a:extLst>
        </xdr:cNvPr>
        <xdr:cNvSpPr/>
      </xdr:nvSpPr>
      <xdr:spPr>
        <a:xfrm>
          <a:off x="7029450" y="127623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11582</xdr:rowOff>
    </xdr:from>
    <xdr:to>
      <xdr:col>45</xdr:col>
      <xdr:colOff>177800</xdr:colOff>
      <xdr:row>79</xdr:row>
      <xdr:rowOff>20726</xdr:rowOff>
    </xdr:to>
    <xdr:cxnSp macro="">
      <xdr:nvCxnSpPr>
        <xdr:cNvPr id="362" name="直線コネクタ 361">
          <a:extLst>
            <a:ext uri="{FF2B5EF4-FFF2-40B4-BE49-F238E27FC236}">
              <a16:creationId xmlns:a16="http://schemas.microsoft.com/office/drawing/2014/main" id="{E710CDBE-B20B-4215-9962-AA5C95AF2853}"/>
            </a:ext>
          </a:extLst>
        </xdr:cNvPr>
        <xdr:cNvCxnSpPr/>
      </xdr:nvCxnSpPr>
      <xdr:spPr>
        <a:xfrm>
          <a:off x="7077075" y="12800482"/>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140005</xdr:rowOff>
    </xdr:from>
    <xdr:to>
      <xdr:col>36</xdr:col>
      <xdr:colOff>165100</xdr:colOff>
      <xdr:row>79</xdr:row>
      <xdr:rowOff>70155</xdr:rowOff>
    </xdr:to>
    <xdr:sp macro="" textlink="">
      <xdr:nvSpPr>
        <xdr:cNvPr id="363" name="楕円 362">
          <a:extLst>
            <a:ext uri="{FF2B5EF4-FFF2-40B4-BE49-F238E27FC236}">
              <a16:creationId xmlns:a16="http://schemas.microsoft.com/office/drawing/2014/main" id="{A046AD5D-ED0E-456E-AB8A-C70D91C59727}"/>
            </a:ext>
          </a:extLst>
        </xdr:cNvPr>
        <xdr:cNvSpPr/>
      </xdr:nvSpPr>
      <xdr:spPr>
        <a:xfrm>
          <a:off x="6238875" y="127733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11582</xdr:rowOff>
    </xdr:from>
    <xdr:to>
      <xdr:col>41</xdr:col>
      <xdr:colOff>50800</xdr:colOff>
      <xdr:row>79</xdr:row>
      <xdr:rowOff>19355</xdr:rowOff>
    </xdr:to>
    <xdr:cxnSp macro="">
      <xdr:nvCxnSpPr>
        <xdr:cNvPr id="364" name="直線コネクタ 363">
          <a:extLst>
            <a:ext uri="{FF2B5EF4-FFF2-40B4-BE49-F238E27FC236}">
              <a16:creationId xmlns:a16="http://schemas.microsoft.com/office/drawing/2014/main" id="{4093664F-F4EC-4C89-993B-43D2AF4B3277}"/>
            </a:ext>
          </a:extLst>
        </xdr:cNvPr>
        <xdr:cNvCxnSpPr/>
      </xdr:nvCxnSpPr>
      <xdr:spPr>
        <a:xfrm flipV="1">
          <a:off x="6286500" y="12800482"/>
          <a:ext cx="790575"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0F410C07-EA11-40A7-8E3A-703FC0DB87B3}"/>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1C6BCD8F-B5D9-450D-A74D-24F951555C7A}"/>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4956D0B0-46BE-4F68-871B-84A40323CA7F}"/>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82EC2210-CDA8-42C6-860A-EE89C30CB4CD}"/>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89425</xdr:rowOff>
    </xdr:from>
    <xdr:ext cx="469744" cy="259045"/>
    <xdr:sp macro="" textlink="">
      <xdr:nvSpPr>
        <xdr:cNvPr id="369" name="n_1mainValue【公営住宅】&#10;一人当たり面積">
          <a:extLst>
            <a:ext uri="{FF2B5EF4-FFF2-40B4-BE49-F238E27FC236}">
              <a16:creationId xmlns:a16="http://schemas.microsoft.com/office/drawing/2014/main" id="{4D03DC49-9D3C-4280-9C39-93FACF8D28AF}"/>
            </a:ext>
          </a:extLst>
        </xdr:cNvPr>
        <xdr:cNvSpPr txBox="1"/>
      </xdr:nvSpPr>
      <xdr:spPr>
        <a:xfrm>
          <a:off x="8458277" y="1255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88053</xdr:rowOff>
    </xdr:from>
    <xdr:ext cx="469744" cy="259045"/>
    <xdr:sp macro="" textlink="">
      <xdr:nvSpPr>
        <xdr:cNvPr id="370" name="n_2mainValue【公営住宅】&#10;一人当たり面積">
          <a:extLst>
            <a:ext uri="{FF2B5EF4-FFF2-40B4-BE49-F238E27FC236}">
              <a16:creationId xmlns:a16="http://schemas.microsoft.com/office/drawing/2014/main" id="{2B4115E3-BF5C-40EE-AB7E-E3CD5B0DAFF0}"/>
            </a:ext>
          </a:extLst>
        </xdr:cNvPr>
        <xdr:cNvSpPr txBox="1"/>
      </xdr:nvSpPr>
      <xdr:spPr>
        <a:xfrm>
          <a:off x="7677227" y="1255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78909</xdr:rowOff>
    </xdr:from>
    <xdr:ext cx="469744" cy="259045"/>
    <xdr:sp macro="" textlink="">
      <xdr:nvSpPr>
        <xdr:cNvPr id="371" name="n_3mainValue【公営住宅】&#10;一人当たり面積">
          <a:extLst>
            <a:ext uri="{FF2B5EF4-FFF2-40B4-BE49-F238E27FC236}">
              <a16:creationId xmlns:a16="http://schemas.microsoft.com/office/drawing/2014/main" id="{CFFA8DC4-24DC-4673-A78F-ACA5D5EE12B3}"/>
            </a:ext>
          </a:extLst>
        </xdr:cNvPr>
        <xdr:cNvSpPr txBox="1"/>
      </xdr:nvSpPr>
      <xdr:spPr>
        <a:xfrm>
          <a:off x="6867602" y="1254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86682</xdr:rowOff>
    </xdr:from>
    <xdr:ext cx="469744" cy="259045"/>
    <xdr:sp macro="" textlink="">
      <xdr:nvSpPr>
        <xdr:cNvPr id="372" name="n_4mainValue【公営住宅】&#10;一人当たり面積">
          <a:extLst>
            <a:ext uri="{FF2B5EF4-FFF2-40B4-BE49-F238E27FC236}">
              <a16:creationId xmlns:a16="http://schemas.microsoft.com/office/drawing/2014/main" id="{6E598D28-FA79-4369-8916-12ACFF398C36}"/>
            </a:ext>
          </a:extLst>
        </xdr:cNvPr>
        <xdr:cNvSpPr txBox="1"/>
      </xdr:nvSpPr>
      <xdr:spPr>
        <a:xfrm>
          <a:off x="6067502" y="125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D7C70A9-0766-461F-A6AB-4E52A748AE2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8A7F636D-497C-4C34-B37C-4ACC828C9FD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27CD1D0-64A9-4010-95CD-2FE5E4410C02}"/>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1886701-666B-4719-BB15-33B98487FA2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169C4229-01B5-4C0E-9CA5-1372CEC98F3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1ED4FA5-ADF9-4EBB-B80B-88451AF8D32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9566BC46-A25C-47C9-B3BC-9A8A56B7F4C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A82BF0A1-E240-4267-B256-D1013018967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3A112808-AE20-4372-BBD6-E856ACAC945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458029F7-DA51-41DC-B98C-4E92247F627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83D08DFD-78B6-4B99-A99D-D34D96A437B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FD1D9590-09E4-46B8-83C2-0C7DFA35E9E0}"/>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FCD5AE86-276F-4437-B1CB-BBF03BD6295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DCC58DE7-7BE4-40EF-8363-862E8E6EEED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BCD32FF0-F31D-4F4A-9CFD-967EF7A57F5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AA6437C4-23F5-413C-8B56-2A49C515581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BEB818E-6AA9-4336-BDF3-6F76F8936720}"/>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81995011-5715-48AC-81F4-5F1B466A2A33}"/>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91763CDC-E52A-47E9-BCF7-FFD7920CACC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E22708A5-A476-4FE3-8B23-36989472FB4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E7E729E-F2D7-4A9D-A337-2A8B84ABD1BB}"/>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41E4A6A2-662F-4072-8A8C-FB1F45A559B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2590DB2-EFCF-43E3-A0E9-84253B75D9F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41F72F63-1D6A-419D-AB94-6A9B1755CBF7}"/>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F44DD154-FE00-4C28-8C9D-BC99C7D16669}"/>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AEE29A26-27BE-46EA-8070-C717DB80C0C8}"/>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11DCDC51-7343-48EF-A03B-DC666E46E23C}"/>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8C3E7A5D-293D-425F-B27A-771880C128F8}"/>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B712C1E7-C200-41FC-816A-E9897F899EF8}"/>
            </a:ext>
          </a:extLst>
        </xdr:cNvPr>
        <xdr:cNvSpPr txBox="1"/>
      </xdr:nvSpPr>
      <xdr:spPr>
        <a:xfrm>
          <a:off x="4219575" y="1719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D58F295F-0E21-420B-924C-083F5C042913}"/>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2E0101D9-F2F9-446F-8C4C-C5F67E7F57DA}"/>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89A2082C-9ABD-4C59-847A-B7D6ED453991}"/>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E12F8BD6-E93F-4F27-8AFF-6BEB41CFBB8B}"/>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019F97F7-8951-416B-BB87-47D86D5493A5}"/>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20F9B00-33AA-4832-8B99-16AF95C3A69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994E5A3-40CD-4CC8-AAC0-B8547948D93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FEF0FFC-E4A6-4306-BD0C-6B59D5BB60B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4928CEE-54C0-4AA3-B97C-E43A279B5CF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186455-CB85-487D-93A8-9DF40BD3898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132080</xdr:rowOff>
    </xdr:from>
    <xdr:to>
      <xdr:col>24</xdr:col>
      <xdr:colOff>114300</xdr:colOff>
      <xdr:row>109</xdr:row>
      <xdr:rowOff>62230</xdr:rowOff>
    </xdr:to>
    <xdr:sp macro="" textlink="">
      <xdr:nvSpPr>
        <xdr:cNvPr id="412" name="楕円 411">
          <a:extLst>
            <a:ext uri="{FF2B5EF4-FFF2-40B4-BE49-F238E27FC236}">
              <a16:creationId xmlns:a16="http://schemas.microsoft.com/office/drawing/2014/main" id="{7651548D-AF16-4FBE-AE25-350905FC4C30}"/>
            </a:ext>
          </a:extLst>
        </xdr:cNvPr>
        <xdr:cNvSpPr/>
      </xdr:nvSpPr>
      <xdr:spPr>
        <a:xfrm>
          <a:off x="4124325" y="17619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47007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C21CDD00-ED8E-4724-BFA8-0B9647222F6C}"/>
            </a:ext>
          </a:extLst>
        </xdr:cNvPr>
        <xdr:cNvSpPr txBox="1"/>
      </xdr:nvSpPr>
      <xdr:spPr>
        <a:xfrm>
          <a:off x="4219575"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105411</xdr:rowOff>
    </xdr:from>
    <xdr:to>
      <xdr:col>20</xdr:col>
      <xdr:colOff>38100</xdr:colOff>
      <xdr:row>109</xdr:row>
      <xdr:rowOff>35561</xdr:rowOff>
    </xdr:to>
    <xdr:sp macro="" textlink="">
      <xdr:nvSpPr>
        <xdr:cNvPr id="414" name="楕円 413">
          <a:extLst>
            <a:ext uri="{FF2B5EF4-FFF2-40B4-BE49-F238E27FC236}">
              <a16:creationId xmlns:a16="http://schemas.microsoft.com/office/drawing/2014/main" id="{ACB18F8F-27BE-4A02-BAE1-23F6D0E2BC18}"/>
            </a:ext>
          </a:extLst>
        </xdr:cNvPr>
        <xdr:cNvSpPr/>
      </xdr:nvSpPr>
      <xdr:spPr>
        <a:xfrm>
          <a:off x="3381375" y="175901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156211</xdr:rowOff>
    </xdr:from>
    <xdr:to>
      <xdr:col>24</xdr:col>
      <xdr:colOff>63500</xdr:colOff>
      <xdr:row>109</xdr:row>
      <xdr:rowOff>11430</xdr:rowOff>
    </xdr:to>
    <xdr:cxnSp macro="">
      <xdr:nvCxnSpPr>
        <xdr:cNvPr id="415" name="直線コネクタ 414">
          <a:extLst>
            <a:ext uri="{FF2B5EF4-FFF2-40B4-BE49-F238E27FC236}">
              <a16:creationId xmlns:a16="http://schemas.microsoft.com/office/drawing/2014/main" id="{44DD6EA9-0C03-4EE9-8907-DDA42F6782CB}"/>
            </a:ext>
          </a:extLst>
        </xdr:cNvPr>
        <xdr:cNvCxnSpPr/>
      </xdr:nvCxnSpPr>
      <xdr:spPr>
        <a:xfrm>
          <a:off x="3429000" y="17647286"/>
          <a:ext cx="752475"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80645</xdr:rowOff>
    </xdr:from>
    <xdr:to>
      <xdr:col>15</xdr:col>
      <xdr:colOff>101600</xdr:colOff>
      <xdr:row>109</xdr:row>
      <xdr:rowOff>10795</xdr:rowOff>
    </xdr:to>
    <xdr:sp macro="" textlink="">
      <xdr:nvSpPr>
        <xdr:cNvPr id="416" name="楕円 415">
          <a:extLst>
            <a:ext uri="{FF2B5EF4-FFF2-40B4-BE49-F238E27FC236}">
              <a16:creationId xmlns:a16="http://schemas.microsoft.com/office/drawing/2014/main" id="{5CD859EE-1AAB-4417-A158-1C6147403CB6}"/>
            </a:ext>
          </a:extLst>
        </xdr:cNvPr>
        <xdr:cNvSpPr/>
      </xdr:nvSpPr>
      <xdr:spPr>
        <a:xfrm>
          <a:off x="2571750" y="175717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131445</xdr:rowOff>
    </xdr:from>
    <xdr:to>
      <xdr:col>19</xdr:col>
      <xdr:colOff>177800</xdr:colOff>
      <xdr:row>108</xdr:row>
      <xdr:rowOff>156211</xdr:rowOff>
    </xdr:to>
    <xdr:cxnSp macro="">
      <xdr:nvCxnSpPr>
        <xdr:cNvPr id="417" name="直線コネクタ 416">
          <a:extLst>
            <a:ext uri="{FF2B5EF4-FFF2-40B4-BE49-F238E27FC236}">
              <a16:creationId xmlns:a16="http://schemas.microsoft.com/office/drawing/2014/main" id="{2717884F-FFE9-4773-814D-B6670AAC4647}"/>
            </a:ext>
          </a:extLst>
        </xdr:cNvPr>
        <xdr:cNvCxnSpPr/>
      </xdr:nvCxnSpPr>
      <xdr:spPr>
        <a:xfrm>
          <a:off x="2619375" y="17619345"/>
          <a:ext cx="809625"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78739</xdr:rowOff>
    </xdr:from>
    <xdr:to>
      <xdr:col>10</xdr:col>
      <xdr:colOff>165100</xdr:colOff>
      <xdr:row>109</xdr:row>
      <xdr:rowOff>8889</xdr:rowOff>
    </xdr:to>
    <xdr:sp macro="" textlink="">
      <xdr:nvSpPr>
        <xdr:cNvPr id="418" name="楕円 417">
          <a:extLst>
            <a:ext uri="{FF2B5EF4-FFF2-40B4-BE49-F238E27FC236}">
              <a16:creationId xmlns:a16="http://schemas.microsoft.com/office/drawing/2014/main" id="{4F76D25E-A267-40DF-96C8-9B19E955D832}"/>
            </a:ext>
          </a:extLst>
        </xdr:cNvPr>
        <xdr:cNvSpPr/>
      </xdr:nvSpPr>
      <xdr:spPr>
        <a:xfrm>
          <a:off x="1781175" y="17566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129539</xdr:rowOff>
    </xdr:from>
    <xdr:to>
      <xdr:col>15</xdr:col>
      <xdr:colOff>50800</xdr:colOff>
      <xdr:row>108</xdr:row>
      <xdr:rowOff>131445</xdr:rowOff>
    </xdr:to>
    <xdr:cxnSp macro="">
      <xdr:nvCxnSpPr>
        <xdr:cNvPr id="419" name="直線コネクタ 418">
          <a:extLst>
            <a:ext uri="{FF2B5EF4-FFF2-40B4-BE49-F238E27FC236}">
              <a16:creationId xmlns:a16="http://schemas.microsoft.com/office/drawing/2014/main" id="{DD595926-B459-4349-B054-CFF97D25A446}"/>
            </a:ext>
          </a:extLst>
        </xdr:cNvPr>
        <xdr:cNvCxnSpPr/>
      </xdr:nvCxnSpPr>
      <xdr:spPr>
        <a:xfrm>
          <a:off x="1828800" y="17614264"/>
          <a:ext cx="7905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46355</xdr:rowOff>
    </xdr:from>
    <xdr:to>
      <xdr:col>6</xdr:col>
      <xdr:colOff>38100</xdr:colOff>
      <xdr:row>108</xdr:row>
      <xdr:rowOff>147955</xdr:rowOff>
    </xdr:to>
    <xdr:sp macro="" textlink="">
      <xdr:nvSpPr>
        <xdr:cNvPr id="420" name="楕円 419">
          <a:extLst>
            <a:ext uri="{FF2B5EF4-FFF2-40B4-BE49-F238E27FC236}">
              <a16:creationId xmlns:a16="http://schemas.microsoft.com/office/drawing/2014/main" id="{9B00FCB4-3542-4BCA-968E-6AFDA2090CA6}"/>
            </a:ext>
          </a:extLst>
        </xdr:cNvPr>
        <xdr:cNvSpPr/>
      </xdr:nvSpPr>
      <xdr:spPr>
        <a:xfrm>
          <a:off x="981075" y="17537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97155</xdr:rowOff>
    </xdr:from>
    <xdr:to>
      <xdr:col>10</xdr:col>
      <xdr:colOff>114300</xdr:colOff>
      <xdr:row>108</xdr:row>
      <xdr:rowOff>129539</xdr:rowOff>
    </xdr:to>
    <xdr:cxnSp macro="">
      <xdr:nvCxnSpPr>
        <xdr:cNvPr id="421" name="直線コネクタ 420">
          <a:extLst>
            <a:ext uri="{FF2B5EF4-FFF2-40B4-BE49-F238E27FC236}">
              <a16:creationId xmlns:a16="http://schemas.microsoft.com/office/drawing/2014/main" id="{6BF2A7FD-1EA0-4BED-B0CD-97C638E883A8}"/>
            </a:ext>
          </a:extLst>
        </xdr:cNvPr>
        <xdr:cNvCxnSpPr/>
      </xdr:nvCxnSpPr>
      <xdr:spPr>
        <a:xfrm>
          <a:off x="1028700" y="17585055"/>
          <a:ext cx="8001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a:extLst>
            <a:ext uri="{FF2B5EF4-FFF2-40B4-BE49-F238E27FC236}">
              <a16:creationId xmlns:a16="http://schemas.microsoft.com/office/drawing/2014/main" id="{9D0FD199-FB80-41CB-AD31-77633094D28C}"/>
            </a:ext>
          </a:extLst>
        </xdr:cNvPr>
        <xdr:cNvSpPr txBox="1"/>
      </xdr:nvSpPr>
      <xdr:spPr>
        <a:xfrm>
          <a:off x="3239144"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a:extLst>
            <a:ext uri="{FF2B5EF4-FFF2-40B4-BE49-F238E27FC236}">
              <a16:creationId xmlns:a16="http://schemas.microsoft.com/office/drawing/2014/main" id="{F035DEB6-0E01-4D62-A885-4840E04C2811}"/>
            </a:ext>
          </a:extLst>
        </xdr:cNvPr>
        <xdr:cNvSpPr txBox="1"/>
      </xdr:nvSpPr>
      <xdr:spPr>
        <a:xfrm>
          <a:off x="2439044"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a:extLst>
            <a:ext uri="{FF2B5EF4-FFF2-40B4-BE49-F238E27FC236}">
              <a16:creationId xmlns:a16="http://schemas.microsoft.com/office/drawing/2014/main" id="{81BE455D-CB43-43B0-9062-4274E1417023}"/>
            </a:ext>
          </a:extLst>
        </xdr:cNvPr>
        <xdr:cNvSpPr txBox="1"/>
      </xdr:nvSpPr>
      <xdr:spPr>
        <a:xfrm>
          <a:off x="16484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a:extLst>
            <a:ext uri="{FF2B5EF4-FFF2-40B4-BE49-F238E27FC236}">
              <a16:creationId xmlns:a16="http://schemas.microsoft.com/office/drawing/2014/main" id="{F7932774-23B4-481C-B44F-CD4A8A1FB1D9}"/>
            </a:ext>
          </a:extLst>
        </xdr:cNvPr>
        <xdr:cNvSpPr txBox="1"/>
      </xdr:nvSpPr>
      <xdr:spPr>
        <a:xfrm>
          <a:off x="848369"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26688</xdr:rowOff>
    </xdr:from>
    <xdr:ext cx="405111" cy="259045"/>
    <xdr:sp macro="" textlink="">
      <xdr:nvSpPr>
        <xdr:cNvPr id="426" name="n_1mainValue【港湾・漁港】&#10;有形固定資産減価償却率">
          <a:extLst>
            <a:ext uri="{FF2B5EF4-FFF2-40B4-BE49-F238E27FC236}">
              <a16:creationId xmlns:a16="http://schemas.microsoft.com/office/drawing/2014/main" id="{D9A90EDC-4E3C-40EF-AF30-26CB286CC374}"/>
            </a:ext>
          </a:extLst>
        </xdr:cNvPr>
        <xdr:cNvSpPr txBox="1"/>
      </xdr:nvSpPr>
      <xdr:spPr>
        <a:xfrm>
          <a:off x="32391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1922</xdr:rowOff>
    </xdr:from>
    <xdr:ext cx="405111" cy="259045"/>
    <xdr:sp macro="" textlink="">
      <xdr:nvSpPr>
        <xdr:cNvPr id="427" name="n_2mainValue【港湾・漁港】&#10;有形固定資産減価償却率">
          <a:extLst>
            <a:ext uri="{FF2B5EF4-FFF2-40B4-BE49-F238E27FC236}">
              <a16:creationId xmlns:a16="http://schemas.microsoft.com/office/drawing/2014/main" id="{D9218FDD-A562-42C5-93CF-6DDB7D09B1A7}"/>
            </a:ext>
          </a:extLst>
        </xdr:cNvPr>
        <xdr:cNvSpPr txBox="1"/>
      </xdr:nvSpPr>
      <xdr:spPr>
        <a:xfrm>
          <a:off x="2439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16</xdr:rowOff>
    </xdr:from>
    <xdr:ext cx="405111" cy="259045"/>
    <xdr:sp macro="" textlink="">
      <xdr:nvSpPr>
        <xdr:cNvPr id="428" name="n_3mainValue【港湾・漁港】&#10;有形固定資産減価償却率">
          <a:extLst>
            <a:ext uri="{FF2B5EF4-FFF2-40B4-BE49-F238E27FC236}">
              <a16:creationId xmlns:a16="http://schemas.microsoft.com/office/drawing/2014/main" id="{0D2D271E-54C6-4DB0-AAAA-40C5603A2FFC}"/>
            </a:ext>
          </a:extLst>
        </xdr:cNvPr>
        <xdr:cNvSpPr txBox="1"/>
      </xdr:nvSpPr>
      <xdr:spPr>
        <a:xfrm>
          <a:off x="1648469"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139082</xdr:rowOff>
    </xdr:from>
    <xdr:ext cx="405111" cy="259045"/>
    <xdr:sp macro="" textlink="">
      <xdr:nvSpPr>
        <xdr:cNvPr id="429" name="n_4mainValue【港湾・漁港】&#10;有形固定資産減価償却率">
          <a:extLst>
            <a:ext uri="{FF2B5EF4-FFF2-40B4-BE49-F238E27FC236}">
              <a16:creationId xmlns:a16="http://schemas.microsoft.com/office/drawing/2014/main" id="{5F79C5E9-1390-4DF8-81C3-D7F8EEFEB13F}"/>
            </a:ext>
          </a:extLst>
        </xdr:cNvPr>
        <xdr:cNvSpPr txBox="1"/>
      </xdr:nvSpPr>
      <xdr:spPr>
        <a:xfrm>
          <a:off x="848369"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8022B53F-7AD6-4FF4-A1F0-50D7E64E08A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57B6E49-AB01-4471-977A-A56FA626BB29}"/>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32954903-1BB9-4183-9EC1-1BE958C25F1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DDC506C8-FD44-4765-9373-0CA183E21DB0}"/>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7A59EB3C-662E-4509-BF07-64C2490FC77F}"/>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A962B39-13B0-4655-BC17-A57F8134201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130EA7A1-D5F0-4886-95C2-4D1F1DBC83E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7B406430-CBD1-41BE-9E3E-1A9DD85EE62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21E20EDD-2492-43CB-A341-06400535F9F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C4614ED3-1BD6-4974-A1C3-AAB239F7D02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C435E6FA-05F2-42B9-9315-01129830FDD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7613B11B-DE61-40FA-AE67-1A4BEF4767DD}"/>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77B9A302-CF2E-433C-B0F4-7396F541C05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9D97BC15-08E1-4541-AB76-2070C89FB702}"/>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4726AAF9-B9ED-4168-A0FB-55AE991A2A3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4C30B70B-5AF6-4397-B13E-1F989DC62226}"/>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2658482D-040B-4FB6-A182-73184B0D1FA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AF03C06-F6B0-40F1-9194-2FC16A3CF5A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A6D1C9B1-6337-442E-A37F-21A48F873F3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2079662F-4DF6-435B-BE25-F28082D913D0}"/>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64871DB6-965E-4BD3-9793-7B909B7823B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D096F093-82DD-4A89-B20C-DED18156F821}"/>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222A7708-E21F-4EAB-8F2D-560C11B7645D}"/>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35E5D019-F8D7-45CD-BC23-6F34F6BBB533}"/>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4BD720EF-D654-44FC-8D9A-703D3528FBD7}"/>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833ECF19-6B1A-4875-A347-D5BD3F0FD2C2}"/>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10FC20D9-A6A6-4B6E-B7E2-3007753DA6D0}"/>
            </a:ext>
          </a:extLst>
        </xdr:cNvPr>
        <xdr:cNvSpPr txBox="1"/>
      </xdr:nvSpPr>
      <xdr:spPr>
        <a:xfrm>
          <a:off x="9467850" y="1687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0E83535C-0E01-4CDF-95B8-141F99C479EE}"/>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964D7F69-0E31-4ACF-9F99-49554D725480}"/>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9339DF9D-2E7D-43DF-8768-24D97BEF0221}"/>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F4A5DA7B-7917-47B2-A6B5-700894348B59}"/>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0833D10C-9A77-472D-8F16-178F538E0138}"/>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D7D29A1-161E-40DB-90B5-E515734207A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CE69D30-EA56-4F5A-A620-96A2B7B78E4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2A840DF-73ED-4672-85B0-6D7E3D9B908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D16DCA3-6701-4042-A91A-2DB9C91BBCF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35E0FCE-CB5F-4EDB-8AB6-68439A9133C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62196</xdr:rowOff>
    </xdr:from>
    <xdr:to>
      <xdr:col>55</xdr:col>
      <xdr:colOff>50800</xdr:colOff>
      <xdr:row>101</xdr:row>
      <xdr:rowOff>163796</xdr:rowOff>
    </xdr:to>
    <xdr:sp macro="" textlink="">
      <xdr:nvSpPr>
        <xdr:cNvPr id="467" name="楕円 466">
          <a:extLst>
            <a:ext uri="{FF2B5EF4-FFF2-40B4-BE49-F238E27FC236}">
              <a16:creationId xmlns:a16="http://schemas.microsoft.com/office/drawing/2014/main" id="{019D0575-4C98-42E8-BE39-E687AF74B744}"/>
            </a:ext>
          </a:extLst>
        </xdr:cNvPr>
        <xdr:cNvSpPr/>
      </xdr:nvSpPr>
      <xdr:spPr>
        <a:xfrm>
          <a:off x="9401175" y="1641979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85073</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354744D2-B9A0-411D-A6C1-4DF107A3509B}"/>
            </a:ext>
          </a:extLst>
        </xdr:cNvPr>
        <xdr:cNvSpPr txBox="1"/>
      </xdr:nvSpPr>
      <xdr:spPr>
        <a:xfrm>
          <a:off x="9467850" y="1628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58300</xdr:rowOff>
    </xdr:from>
    <xdr:to>
      <xdr:col>50</xdr:col>
      <xdr:colOff>165100</xdr:colOff>
      <xdr:row>101</xdr:row>
      <xdr:rowOff>159900</xdr:rowOff>
    </xdr:to>
    <xdr:sp macro="" textlink="">
      <xdr:nvSpPr>
        <xdr:cNvPr id="469" name="楕円 468">
          <a:extLst>
            <a:ext uri="{FF2B5EF4-FFF2-40B4-BE49-F238E27FC236}">
              <a16:creationId xmlns:a16="http://schemas.microsoft.com/office/drawing/2014/main" id="{DB1E0759-5ADA-41E7-8351-E363D4257960}"/>
            </a:ext>
          </a:extLst>
        </xdr:cNvPr>
        <xdr:cNvSpPr/>
      </xdr:nvSpPr>
      <xdr:spPr>
        <a:xfrm>
          <a:off x="8639175" y="16412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109100</xdr:rowOff>
    </xdr:from>
    <xdr:to>
      <xdr:col>55</xdr:col>
      <xdr:colOff>0</xdr:colOff>
      <xdr:row>101</xdr:row>
      <xdr:rowOff>112996</xdr:rowOff>
    </xdr:to>
    <xdr:cxnSp macro="">
      <xdr:nvCxnSpPr>
        <xdr:cNvPr id="470" name="直線コネクタ 469">
          <a:extLst>
            <a:ext uri="{FF2B5EF4-FFF2-40B4-BE49-F238E27FC236}">
              <a16:creationId xmlns:a16="http://schemas.microsoft.com/office/drawing/2014/main" id="{C9325BFB-ED1F-4BEC-8A62-76A566BC5091}"/>
            </a:ext>
          </a:extLst>
        </xdr:cNvPr>
        <xdr:cNvCxnSpPr/>
      </xdr:nvCxnSpPr>
      <xdr:spPr>
        <a:xfrm>
          <a:off x="8686800" y="16460350"/>
          <a:ext cx="74295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51972</xdr:rowOff>
    </xdr:from>
    <xdr:to>
      <xdr:col>46</xdr:col>
      <xdr:colOff>38100</xdr:colOff>
      <xdr:row>101</xdr:row>
      <xdr:rowOff>153572</xdr:rowOff>
    </xdr:to>
    <xdr:sp macro="" textlink="">
      <xdr:nvSpPr>
        <xdr:cNvPr id="471" name="楕円 470">
          <a:extLst>
            <a:ext uri="{FF2B5EF4-FFF2-40B4-BE49-F238E27FC236}">
              <a16:creationId xmlns:a16="http://schemas.microsoft.com/office/drawing/2014/main" id="{DCE08E76-6DA0-41A0-83C2-C33E65139964}"/>
            </a:ext>
          </a:extLst>
        </xdr:cNvPr>
        <xdr:cNvSpPr/>
      </xdr:nvSpPr>
      <xdr:spPr>
        <a:xfrm>
          <a:off x="7839075" y="164032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102772</xdr:rowOff>
    </xdr:from>
    <xdr:to>
      <xdr:col>50</xdr:col>
      <xdr:colOff>114300</xdr:colOff>
      <xdr:row>101</xdr:row>
      <xdr:rowOff>109100</xdr:rowOff>
    </xdr:to>
    <xdr:cxnSp macro="">
      <xdr:nvCxnSpPr>
        <xdr:cNvPr id="472" name="直線コネクタ 471">
          <a:extLst>
            <a:ext uri="{FF2B5EF4-FFF2-40B4-BE49-F238E27FC236}">
              <a16:creationId xmlns:a16="http://schemas.microsoft.com/office/drawing/2014/main" id="{92131286-475E-4917-82FB-7C8F7B709480}"/>
            </a:ext>
          </a:extLst>
        </xdr:cNvPr>
        <xdr:cNvCxnSpPr/>
      </xdr:nvCxnSpPr>
      <xdr:spPr>
        <a:xfrm>
          <a:off x="7886700" y="164603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48416</xdr:rowOff>
    </xdr:from>
    <xdr:to>
      <xdr:col>41</xdr:col>
      <xdr:colOff>101600</xdr:colOff>
      <xdr:row>101</xdr:row>
      <xdr:rowOff>150016</xdr:rowOff>
    </xdr:to>
    <xdr:sp macro="" textlink="">
      <xdr:nvSpPr>
        <xdr:cNvPr id="473" name="楕円 472">
          <a:extLst>
            <a:ext uri="{FF2B5EF4-FFF2-40B4-BE49-F238E27FC236}">
              <a16:creationId xmlns:a16="http://schemas.microsoft.com/office/drawing/2014/main" id="{80B3686B-BF30-4DC8-A583-F62D19A3FE1F}"/>
            </a:ext>
          </a:extLst>
        </xdr:cNvPr>
        <xdr:cNvSpPr/>
      </xdr:nvSpPr>
      <xdr:spPr>
        <a:xfrm>
          <a:off x="7029450" y="163996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99216</xdr:rowOff>
    </xdr:from>
    <xdr:to>
      <xdr:col>45</xdr:col>
      <xdr:colOff>177800</xdr:colOff>
      <xdr:row>101</xdr:row>
      <xdr:rowOff>102772</xdr:rowOff>
    </xdr:to>
    <xdr:cxnSp macro="">
      <xdr:nvCxnSpPr>
        <xdr:cNvPr id="474" name="直線コネクタ 473">
          <a:extLst>
            <a:ext uri="{FF2B5EF4-FFF2-40B4-BE49-F238E27FC236}">
              <a16:creationId xmlns:a16="http://schemas.microsoft.com/office/drawing/2014/main" id="{D6085BD1-5BA6-43F7-9E0C-9CDC4D9249C2}"/>
            </a:ext>
          </a:extLst>
        </xdr:cNvPr>
        <xdr:cNvCxnSpPr/>
      </xdr:nvCxnSpPr>
      <xdr:spPr>
        <a:xfrm>
          <a:off x="7077075" y="16456816"/>
          <a:ext cx="809625"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62982</xdr:rowOff>
    </xdr:from>
    <xdr:to>
      <xdr:col>36</xdr:col>
      <xdr:colOff>165100</xdr:colOff>
      <xdr:row>101</xdr:row>
      <xdr:rowOff>164582</xdr:rowOff>
    </xdr:to>
    <xdr:sp macro="" textlink="">
      <xdr:nvSpPr>
        <xdr:cNvPr id="475" name="楕円 474">
          <a:extLst>
            <a:ext uri="{FF2B5EF4-FFF2-40B4-BE49-F238E27FC236}">
              <a16:creationId xmlns:a16="http://schemas.microsoft.com/office/drawing/2014/main" id="{A3A96080-4BC3-4932-94D1-67CF1C109600}"/>
            </a:ext>
          </a:extLst>
        </xdr:cNvPr>
        <xdr:cNvSpPr/>
      </xdr:nvSpPr>
      <xdr:spPr>
        <a:xfrm>
          <a:off x="6238875" y="164205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99216</xdr:rowOff>
    </xdr:from>
    <xdr:to>
      <xdr:col>41</xdr:col>
      <xdr:colOff>50800</xdr:colOff>
      <xdr:row>101</xdr:row>
      <xdr:rowOff>113782</xdr:rowOff>
    </xdr:to>
    <xdr:cxnSp macro="">
      <xdr:nvCxnSpPr>
        <xdr:cNvPr id="476" name="直線コネクタ 475">
          <a:extLst>
            <a:ext uri="{FF2B5EF4-FFF2-40B4-BE49-F238E27FC236}">
              <a16:creationId xmlns:a16="http://schemas.microsoft.com/office/drawing/2014/main" id="{44A1F023-28D7-4172-A7D6-BE0D88EF7652}"/>
            </a:ext>
          </a:extLst>
        </xdr:cNvPr>
        <xdr:cNvCxnSpPr/>
      </xdr:nvCxnSpPr>
      <xdr:spPr>
        <a:xfrm flipV="1">
          <a:off x="6286500" y="16456816"/>
          <a:ext cx="790575"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6C44F2AF-D9BB-47A4-B14B-2D401203485A}"/>
            </a:ext>
          </a:extLst>
        </xdr:cNvPr>
        <xdr:cNvSpPr txBox="1"/>
      </xdr:nvSpPr>
      <xdr:spPr>
        <a:xfrm>
          <a:off x="842913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9443733D-E3A1-4295-A321-2FDC974431BD}"/>
            </a:ext>
          </a:extLst>
        </xdr:cNvPr>
        <xdr:cNvSpPr txBox="1"/>
      </xdr:nvSpPr>
      <xdr:spPr>
        <a:xfrm>
          <a:off x="76480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CDF89158-E363-4A74-818C-5860DCF31351}"/>
            </a:ext>
          </a:extLst>
        </xdr:cNvPr>
        <xdr:cNvSpPr txBox="1"/>
      </xdr:nvSpPr>
      <xdr:spPr>
        <a:xfrm>
          <a:off x="68479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B9AF6EFF-7CCE-4CB9-BEFD-1E27814C4459}"/>
            </a:ext>
          </a:extLst>
        </xdr:cNvPr>
        <xdr:cNvSpPr txBox="1"/>
      </xdr:nvSpPr>
      <xdr:spPr>
        <a:xfrm>
          <a:off x="6038361"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4977</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4E01C8FD-C8EB-4183-B33E-0B7AD41E8A7A}"/>
            </a:ext>
          </a:extLst>
        </xdr:cNvPr>
        <xdr:cNvSpPr txBox="1"/>
      </xdr:nvSpPr>
      <xdr:spPr>
        <a:xfrm>
          <a:off x="8399995" y="1620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170099</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54C3653A-6185-494D-8CC4-B685B67C4699}"/>
            </a:ext>
          </a:extLst>
        </xdr:cNvPr>
        <xdr:cNvSpPr txBox="1"/>
      </xdr:nvSpPr>
      <xdr:spPr>
        <a:xfrm>
          <a:off x="7609420" y="161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166543</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C0BE7E6F-B6DB-4DB2-8BD1-7F67205FDBCB}"/>
            </a:ext>
          </a:extLst>
        </xdr:cNvPr>
        <xdr:cNvSpPr txBox="1"/>
      </xdr:nvSpPr>
      <xdr:spPr>
        <a:xfrm>
          <a:off x="6818845" y="16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9659</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EBC52D02-55D7-4F46-A505-0E346D0550E3}"/>
            </a:ext>
          </a:extLst>
        </xdr:cNvPr>
        <xdr:cNvSpPr txBox="1"/>
      </xdr:nvSpPr>
      <xdr:spPr>
        <a:xfrm>
          <a:off x="6009220" y="161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A64A2CAE-54E0-4E23-AD21-107EDB80C95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D658B65D-4721-4C53-9C0C-45C5C191C26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CA175019-1ABE-49A7-A6F8-B48ECB65796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7CB6DD0D-1B41-4A64-B28E-264A77D80717}"/>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6CA485A7-9632-4EC4-88D8-35D0FF5ED1E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5C5A4E00-3D95-4983-9B9D-1F2FB42C7C88}"/>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5056A145-4A51-4BE2-8574-01518597E5C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5493DB1-7F8F-4EEE-B90C-2A4AFF751E4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3254745D-C625-416A-B129-23D3D28878C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9BAB5B6-43F8-4CFB-BAF0-7FF74AC1DF3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5C660333-6872-4C98-A22C-B0AF3043644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A3289C7C-628A-4324-9A4A-581BB0C9A605}"/>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8363209A-815D-4E97-8F6F-7E9FCF34B107}"/>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1C4E9BF9-ECF0-436F-BA44-5147311DF7BA}"/>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D827349E-1B9B-4417-BD23-8D8868493EA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275963D1-E99E-4648-87E8-781CCD779053}"/>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AAACE3F3-6272-4585-B52E-D157501D0F6F}"/>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16697AFF-252B-437B-A755-93705DF9291A}"/>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103F62FB-6352-4C0D-B04C-5731F4C84B0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C95E3525-9386-4510-99DC-B6E5E97826D4}"/>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F400101A-1E5F-478C-A670-CBA7F35B2D00}"/>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029B47E-B5D1-4EA6-AB5A-0E245E95B24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9F78992-F591-4E00-ABA2-7C7E5DA24A6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905417CB-D515-49C0-8E51-B29E96669DF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40DB29BF-4090-49E4-BA39-CB1D1E2D6438}"/>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9C30E764-4683-403D-8145-FE8876B55A52}"/>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6D76AFAB-84CF-4235-B4D7-FB10011CC250}"/>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9FDD2390-0EDA-4CAF-B1F4-D39385765D56}"/>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1EE9EDC4-C49A-428E-BF9F-E5ED8CBDD691}"/>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9F5F0FAB-F344-437B-A416-AF076A53E16B}"/>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F7062AD2-3C3B-47F2-8625-36EC5F27FA24}"/>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0E1450B6-E11E-40E5-89D5-EC34CD18B5AE}"/>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1A786ABF-44A5-4A26-BAA7-F5B765497944}"/>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A997B992-FF89-4D5E-B4A5-D3AD9E7509FB}"/>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4420D81E-9129-4026-97E1-720A110E18F1}"/>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A31EAE02-CF1E-4D05-AF55-D66140CDFA5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BFC178D9-73F9-4542-BA05-D9F89294199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32C621E-25EB-4B0A-B151-B1370402B5D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93DBDEF-7E3C-426C-A2E1-59ED7051EF5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906C135-921A-483C-A0B3-E97D3BFEE1C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25" name="楕円 524">
          <a:extLst>
            <a:ext uri="{FF2B5EF4-FFF2-40B4-BE49-F238E27FC236}">
              <a16:creationId xmlns:a16="http://schemas.microsoft.com/office/drawing/2014/main" id="{DAFF016A-1600-40C9-BAAD-377DB2539072}"/>
            </a:ext>
          </a:extLst>
        </xdr:cNvPr>
        <xdr:cNvSpPr/>
      </xdr:nvSpPr>
      <xdr:spPr>
        <a:xfrm>
          <a:off x="14649450" y="6089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76217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940AEED2-B71A-4D19-9FAB-3A2D7F3DE2FB}"/>
            </a:ext>
          </a:extLst>
        </xdr:cNvPr>
        <xdr:cNvSpPr txBox="1"/>
      </xdr:nvSpPr>
      <xdr:spPr>
        <a:xfrm>
          <a:off x="14735175"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527" name="楕円 526">
          <a:extLst>
            <a:ext uri="{FF2B5EF4-FFF2-40B4-BE49-F238E27FC236}">
              <a16:creationId xmlns:a16="http://schemas.microsoft.com/office/drawing/2014/main" id="{34A2A00D-DD9E-405C-9337-D285CB69CFA6}"/>
            </a:ext>
          </a:extLst>
        </xdr:cNvPr>
        <xdr:cNvSpPr/>
      </xdr:nvSpPr>
      <xdr:spPr>
        <a:xfrm>
          <a:off x="13887450" y="60890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37</xdr:row>
      <xdr:rowOff>148590</xdr:rowOff>
    </xdr:to>
    <xdr:cxnSp macro="">
      <xdr:nvCxnSpPr>
        <xdr:cNvPr id="528" name="直線コネクタ 527">
          <a:extLst>
            <a:ext uri="{FF2B5EF4-FFF2-40B4-BE49-F238E27FC236}">
              <a16:creationId xmlns:a16="http://schemas.microsoft.com/office/drawing/2014/main" id="{A1924F0C-1905-4A62-9C0A-151542A313B3}"/>
            </a:ext>
          </a:extLst>
        </xdr:cNvPr>
        <xdr:cNvCxnSpPr/>
      </xdr:nvCxnSpPr>
      <xdr:spPr>
        <a:xfrm>
          <a:off x="13935075" y="61366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29" name="楕円 528">
          <a:extLst>
            <a:ext uri="{FF2B5EF4-FFF2-40B4-BE49-F238E27FC236}">
              <a16:creationId xmlns:a16="http://schemas.microsoft.com/office/drawing/2014/main" id="{917FF2AF-5B39-494C-8DED-037AF3E650EB}"/>
            </a:ext>
          </a:extLst>
        </xdr:cNvPr>
        <xdr:cNvSpPr/>
      </xdr:nvSpPr>
      <xdr:spPr>
        <a:xfrm>
          <a:off x="13096875" y="60280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148590</xdr:rowOff>
    </xdr:to>
    <xdr:cxnSp macro="">
      <xdr:nvCxnSpPr>
        <xdr:cNvPr id="530" name="直線コネクタ 529">
          <a:extLst>
            <a:ext uri="{FF2B5EF4-FFF2-40B4-BE49-F238E27FC236}">
              <a16:creationId xmlns:a16="http://schemas.microsoft.com/office/drawing/2014/main" id="{6D8CF9F5-5452-4518-9D0E-B0DE2BF115B8}"/>
            </a:ext>
          </a:extLst>
        </xdr:cNvPr>
        <xdr:cNvCxnSpPr/>
      </xdr:nvCxnSpPr>
      <xdr:spPr>
        <a:xfrm>
          <a:off x="13144500" y="6075680"/>
          <a:ext cx="7905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1" name="楕円 530">
          <a:extLst>
            <a:ext uri="{FF2B5EF4-FFF2-40B4-BE49-F238E27FC236}">
              <a16:creationId xmlns:a16="http://schemas.microsoft.com/office/drawing/2014/main" id="{DFC3C90D-0DE0-4B15-A154-C92AFE6D043A}"/>
            </a:ext>
          </a:extLst>
        </xdr:cNvPr>
        <xdr:cNvSpPr/>
      </xdr:nvSpPr>
      <xdr:spPr>
        <a:xfrm>
          <a:off x="122967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87630</xdr:rowOff>
    </xdr:to>
    <xdr:cxnSp macro="">
      <xdr:nvCxnSpPr>
        <xdr:cNvPr id="532" name="直線コネクタ 531">
          <a:extLst>
            <a:ext uri="{FF2B5EF4-FFF2-40B4-BE49-F238E27FC236}">
              <a16:creationId xmlns:a16="http://schemas.microsoft.com/office/drawing/2014/main" id="{BACFC0E9-9451-471C-AA3B-D0CE49335AA9}"/>
            </a:ext>
          </a:extLst>
        </xdr:cNvPr>
        <xdr:cNvCxnSpPr/>
      </xdr:nvCxnSpPr>
      <xdr:spPr>
        <a:xfrm>
          <a:off x="12344400" y="6010275"/>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533" name="楕円 532">
          <a:extLst>
            <a:ext uri="{FF2B5EF4-FFF2-40B4-BE49-F238E27FC236}">
              <a16:creationId xmlns:a16="http://schemas.microsoft.com/office/drawing/2014/main" id="{76E6E397-AACC-4310-887C-643EF2EF8788}"/>
            </a:ext>
          </a:extLst>
        </xdr:cNvPr>
        <xdr:cNvSpPr/>
      </xdr:nvSpPr>
      <xdr:spPr>
        <a:xfrm>
          <a:off x="11487150" y="5946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19050</xdr:rowOff>
    </xdr:to>
    <xdr:cxnSp macro="">
      <xdr:nvCxnSpPr>
        <xdr:cNvPr id="534" name="直線コネクタ 533">
          <a:extLst>
            <a:ext uri="{FF2B5EF4-FFF2-40B4-BE49-F238E27FC236}">
              <a16:creationId xmlns:a16="http://schemas.microsoft.com/office/drawing/2014/main" id="{9855E109-A0FA-4CC0-AB1C-8FF97A5CB0F2}"/>
            </a:ext>
          </a:extLst>
        </xdr:cNvPr>
        <xdr:cNvCxnSpPr/>
      </xdr:nvCxnSpPr>
      <xdr:spPr>
        <a:xfrm>
          <a:off x="11534775" y="5993765"/>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A24394B9-16CA-48F5-A99F-4AB6B8296811}"/>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2E3B15D1-9D4D-4C27-AD0F-2F8F74AF466E}"/>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E8A3B4EC-5F25-4E5B-8783-F01B6E702B14}"/>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EA6A8E69-3E6F-474A-8F4F-9EE0633F54FA}"/>
            </a:ext>
          </a:extLst>
        </xdr:cNvPr>
        <xdr:cNvSpPr txBox="1"/>
      </xdr:nvSpPr>
      <xdr:spPr>
        <a:xfrm>
          <a:off x="113544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44467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80B75833-8230-4771-97A6-A4D43766F9F9}"/>
            </a:ext>
          </a:extLst>
        </xdr:cNvPr>
        <xdr:cNvSpPr txBox="1"/>
      </xdr:nvSpPr>
      <xdr:spPr>
        <a:xfrm>
          <a:off x="13745219"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A6AAEBC4-83A4-4DC1-9CC9-6B2985ACDCE8}"/>
            </a:ext>
          </a:extLst>
        </xdr:cNvPr>
        <xdr:cNvSpPr txBox="1"/>
      </xdr:nvSpPr>
      <xdr:spPr>
        <a:xfrm>
          <a:off x="12964169"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7C378B41-42C4-48D2-90E4-C8AD12C5D0AE}"/>
            </a:ext>
          </a:extLst>
        </xdr:cNvPr>
        <xdr:cNvSpPr txBox="1"/>
      </xdr:nvSpPr>
      <xdr:spPr>
        <a:xfrm>
          <a:off x="12164069"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645969A-F3EE-4994-B5C8-A09DA7B46E11}"/>
            </a:ext>
          </a:extLst>
        </xdr:cNvPr>
        <xdr:cNvSpPr txBox="1"/>
      </xdr:nvSpPr>
      <xdr:spPr>
        <a:xfrm>
          <a:off x="11354444"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50221742-2AC0-4AA3-B8A8-86BB49D8CFC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871A294-6AD4-4807-95CE-E65B0823883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B81CF7E4-B9F2-437C-A11D-9D5817A27CB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EA850BCD-F7F9-4FAD-9E22-AD6BF571D34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A643C6A9-D1E4-4120-8DBF-0519718B18BB}"/>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FBB644E8-A25A-43EF-808F-94C5D0FD2F0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14BB455F-705C-4356-B5FD-EB48B8AB5F9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99A8DD0E-404E-4797-BC25-B0FEE9B5658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1BFC67FD-12D4-438E-AA51-201350F5A1D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36A89390-0309-4916-B1BE-807041E2376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9530EE6A-F3B8-4A9B-BA87-942B2B42C1CB}"/>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C38176E3-807B-4A23-BD5F-562224CD3B60}"/>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17C4C0A7-F855-4EF8-8805-12B3B2EDE27F}"/>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22DEF386-2298-4F16-A355-34AB4401AA6A}"/>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85D0E7CB-446B-4D37-93A3-EA4D7C6AE1F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916C778B-0244-43A8-A5CD-FCCCCC7A2558}"/>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1A983CB3-A453-4738-AB2A-FAD96D0B9246}"/>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6D138EA9-039D-4702-87CE-04B59673ED7B}"/>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D2CBDD4-7DBF-449F-93BB-B7BA4FA93A32}"/>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CF478A17-A8AA-4B06-B875-EF0A1C8950B0}"/>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5F56883E-D3CC-44B8-98A1-E21E3014ED9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AE8CEEBA-91C2-4094-AD62-578CB6B7DF12}"/>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8C8A051C-F783-46E8-96CB-89FBF12C80F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2D6C9B48-F41F-43FB-8934-45B07E0989A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66D2C4E7-0A61-4098-BC52-A559E049D22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7E070B39-694E-4E36-8714-CC13B98C0516}"/>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D667E3F3-7195-4B14-8AB8-4B35AA6AEAFF}"/>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C11ABBF0-FB43-4AA9-BCCC-9A9276C721EC}"/>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FFA6E2BD-F44E-43B3-BAB3-E83FDB10685E}"/>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372C5616-5872-4762-BAA3-7E79CA2054FA}"/>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1E0FE41D-5640-4349-A508-8701D75790CD}"/>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84FC9F76-E7F1-4FB7-98B2-67A1074A5678}"/>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D6341022-43E8-4DB8-834C-7A00EF7B4498}"/>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6C3B0251-6AC4-4CE6-9B69-681FB514A371}"/>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0779ADB2-1764-457B-B67F-1A01422BEAAF}"/>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37E998F4-7DF3-4EF7-9844-0C99DC4C0A91}"/>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D07B0533-115F-4E0D-9CCC-D5D3830758B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CC6690A-EB7A-45B4-9DDD-9153F678572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5A9097C-3AA4-415A-B0A1-8F2530B79A8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E7F7A79-8784-41A5-A45D-9CC73ED9F15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447E481-DD65-48C2-986F-982B34B4A63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142422</xdr:rowOff>
    </xdr:from>
    <xdr:to>
      <xdr:col>116</xdr:col>
      <xdr:colOff>114300</xdr:colOff>
      <xdr:row>40</xdr:row>
      <xdr:rowOff>72572</xdr:rowOff>
    </xdr:to>
    <xdr:sp macro="" textlink="">
      <xdr:nvSpPr>
        <xdr:cNvPr id="584" name="楕円 583">
          <a:extLst>
            <a:ext uri="{FF2B5EF4-FFF2-40B4-BE49-F238E27FC236}">
              <a16:creationId xmlns:a16="http://schemas.microsoft.com/office/drawing/2014/main" id="{0FCE253A-60D0-4C3E-B6F8-4A1AECA318D3}"/>
            </a:ext>
          </a:extLst>
        </xdr:cNvPr>
        <xdr:cNvSpPr/>
      </xdr:nvSpPr>
      <xdr:spPr>
        <a:xfrm>
          <a:off x="19897725" y="646067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165299</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1F3A72EC-4F76-4DC6-ACAD-B4367D24C0EE}"/>
            </a:ext>
          </a:extLst>
        </xdr:cNvPr>
        <xdr:cNvSpPr txBox="1"/>
      </xdr:nvSpPr>
      <xdr:spPr>
        <a:xfrm>
          <a:off x="19992975" y="631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142422</xdr:rowOff>
    </xdr:from>
    <xdr:to>
      <xdr:col>112</xdr:col>
      <xdr:colOff>38100</xdr:colOff>
      <xdr:row>40</xdr:row>
      <xdr:rowOff>72572</xdr:rowOff>
    </xdr:to>
    <xdr:sp macro="" textlink="">
      <xdr:nvSpPr>
        <xdr:cNvPr id="586" name="楕円 585">
          <a:extLst>
            <a:ext uri="{FF2B5EF4-FFF2-40B4-BE49-F238E27FC236}">
              <a16:creationId xmlns:a16="http://schemas.microsoft.com/office/drawing/2014/main" id="{D9BE01FC-3C41-455E-808A-6AF35723F76B}"/>
            </a:ext>
          </a:extLst>
        </xdr:cNvPr>
        <xdr:cNvSpPr/>
      </xdr:nvSpPr>
      <xdr:spPr>
        <a:xfrm>
          <a:off x="19154775" y="64606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21772</xdr:rowOff>
    </xdr:from>
    <xdr:to>
      <xdr:col>116</xdr:col>
      <xdr:colOff>63500</xdr:colOff>
      <xdr:row>40</xdr:row>
      <xdr:rowOff>21772</xdr:rowOff>
    </xdr:to>
    <xdr:cxnSp macro="">
      <xdr:nvCxnSpPr>
        <xdr:cNvPr id="587" name="直線コネクタ 586">
          <a:extLst>
            <a:ext uri="{FF2B5EF4-FFF2-40B4-BE49-F238E27FC236}">
              <a16:creationId xmlns:a16="http://schemas.microsoft.com/office/drawing/2014/main" id="{35BE2E33-DE4B-4574-95E8-2A15A98D9EF6}"/>
            </a:ext>
          </a:extLst>
        </xdr:cNvPr>
        <xdr:cNvCxnSpPr/>
      </xdr:nvCxnSpPr>
      <xdr:spPr>
        <a:xfrm>
          <a:off x="19202400" y="649877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98878</xdr:rowOff>
    </xdr:from>
    <xdr:to>
      <xdr:col>107</xdr:col>
      <xdr:colOff>101600</xdr:colOff>
      <xdr:row>40</xdr:row>
      <xdr:rowOff>29028</xdr:rowOff>
    </xdr:to>
    <xdr:sp macro="" textlink="">
      <xdr:nvSpPr>
        <xdr:cNvPr id="588" name="楕円 587">
          <a:extLst>
            <a:ext uri="{FF2B5EF4-FFF2-40B4-BE49-F238E27FC236}">
              <a16:creationId xmlns:a16="http://schemas.microsoft.com/office/drawing/2014/main" id="{EF1C7B7C-28C5-4B11-84DC-761D56DCEE19}"/>
            </a:ext>
          </a:extLst>
        </xdr:cNvPr>
        <xdr:cNvSpPr/>
      </xdr:nvSpPr>
      <xdr:spPr>
        <a:xfrm>
          <a:off x="18345150" y="64171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149678</xdr:rowOff>
    </xdr:from>
    <xdr:to>
      <xdr:col>111</xdr:col>
      <xdr:colOff>177800</xdr:colOff>
      <xdr:row>40</xdr:row>
      <xdr:rowOff>21772</xdr:rowOff>
    </xdr:to>
    <xdr:cxnSp macro="">
      <xdr:nvCxnSpPr>
        <xdr:cNvPr id="589" name="直線コネクタ 588">
          <a:extLst>
            <a:ext uri="{FF2B5EF4-FFF2-40B4-BE49-F238E27FC236}">
              <a16:creationId xmlns:a16="http://schemas.microsoft.com/office/drawing/2014/main" id="{4E09061B-420F-446B-9143-F8A4E4BB1D95}"/>
            </a:ext>
          </a:extLst>
        </xdr:cNvPr>
        <xdr:cNvCxnSpPr/>
      </xdr:nvCxnSpPr>
      <xdr:spPr>
        <a:xfrm>
          <a:off x="18392775" y="6464753"/>
          <a:ext cx="809625"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87993</xdr:rowOff>
    </xdr:from>
    <xdr:to>
      <xdr:col>102</xdr:col>
      <xdr:colOff>165100</xdr:colOff>
      <xdr:row>40</xdr:row>
      <xdr:rowOff>18143</xdr:rowOff>
    </xdr:to>
    <xdr:sp macro="" textlink="">
      <xdr:nvSpPr>
        <xdr:cNvPr id="590" name="楕円 589">
          <a:extLst>
            <a:ext uri="{FF2B5EF4-FFF2-40B4-BE49-F238E27FC236}">
              <a16:creationId xmlns:a16="http://schemas.microsoft.com/office/drawing/2014/main" id="{FF4D1CA8-A504-49EB-AE05-A70F941DFDEB}"/>
            </a:ext>
          </a:extLst>
        </xdr:cNvPr>
        <xdr:cNvSpPr/>
      </xdr:nvSpPr>
      <xdr:spPr>
        <a:xfrm>
          <a:off x="17554575" y="6399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138793</xdr:rowOff>
    </xdr:from>
    <xdr:to>
      <xdr:col>107</xdr:col>
      <xdr:colOff>50800</xdr:colOff>
      <xdr:row>39</xdr:row>
      <xdr:rowOff>149678</xdr:rowOff>
    </xdr:to>
    <xdr:cxnSp macro="">
      <xdr:nvCxnSpPr>
        <xdr:cNvPr id="591" name="直線コネクタ 590">
          <a:extLst>
            <a:ext uri="{FF2B5EF4-FFF2-40B4-BE49-F238E27FC236}">
              <a16:creationId xmlns:a16="http://schemas.microsoft.com/office/drawing/2014/main" id="{67010B19-1410-4DCF-B6FB-7C33CF5A47C2}"/>
            </a:ext>
          </a:extLst>
        </xdr:cNvPr>
        <xdr:cNvCxnSpPr/>
      </xdr:nvCxnSpPr>
      <xdr:spPr>
        <a:xfrm>
          <a:off x="17602200" y="6457043"/>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66222</xdr:rowOff>
    </xdr:from>
    <xdr:to>
      <xdr:col>98</xdr:col>
      <xdr:colOff>38100</xdr:colOff>
      <xdr:row>39</xdr:row>
      <xdr:rowOff>167822</xdr:rowOff>
    </xdr:to>
    <xdr:sp macro="" textlink="">
      <xdr:nvSpPr>
        <xdr:cNvPr id="592" name="楕円 591">
          <a:extLst>
            <a:ext uri="{FF2B5EF4-FFF2-40B4-BE49-F238E27FC236}">
              <a16:creationId xmlns:a16="http://schemas.microsoft.com/office/drawing/2014/main" id="{D2CA55AE-2127-4CDC-AA77-8C0C02FCBDC1}"/>
            </a:ext>
          </a:extLst>
        </xdr:cNvPr>
        <xdr:cNvSpPr/>
      </xdr:nvSpPr>
      <xdr:spPr>
        <a:xfrm>
          <a:off x="16754475" y="63844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117022</xdr:rowOff>
    </xdr:from>
    <xdr:to>
      <xdr:col>102</xdr:col>
      <xdr:colOff>114300</xdr:colOff>
      <xdr:row>39</xdr:row>
      <xdr:rowOff>138793</xdr:rowOff>
    </xdr:to>
    <xdr:cxnSp macro="">
      <xdr:nvCxnSpPr>
        <xdr:cNvPr id="593" name="直線コネクタ 592">
          <a:extLst>
            <a:ext uri="{FF2B5EF4-FFF2-40B4-BE49-F238E27FC236}">
              <a16:creationId xmlns:a16="http://schemas.microsoft.com/office/drawing/2014/main" id="{52CA6908-52A3-441C-B992-F04FCA28542D}"/>
            </a:ext>
          </a:extLst>
        </xdr:cNvPr>
        <xdr:cNvCxnSpPr/>
      </xdr:nvCxnSpPr>
      <xdr:spPr>
        <a:xfrm>
          <a:off x="16802100" y="6432097"/>
          <a:ext cx="8001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49656343-A83D-4683-B01B-E9E1E5DB770E}"/>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6EC4C70C-7339-48F2-AECB-30218009227A}"/>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88B8F8A9-AB21-490B-84FE-2B062BF64C31}"/>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F64BE9AF-3A22-4D95-9B8C-6FB8D1A092DC}"/>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CB236DDA-C4D7-4E41-B0B5-4E498F7CFB8B}"/>
            </a:ext>
          </a:extLst>
        </xdr:cNvPr>
        <xdr:cNvSpPr txBox="1"/>
      </xdr:nvSpPr>
      <xdr:spPr>
        <a:xfrm>
          <a:off x="18983402" y="623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B6CCC6DB-C50D-4D0B-9056-EFF72C394A7F}"/>
            </a:ext>
          </a:extLst>
        </xdr:cNvPr>
        <xdr:cNvSpPr txBox="1"/>
      </xdr:nvSpPr>
      <xdr:spPr>
        <a:xfrm>
          <a:off x="18183302"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34670</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B948638B-343E-4CED-89A0-289C5ECC5EFC}"/>
            </a:ext>
          </a:extLst>
        </xdr:cNvPr>
        <xdr:cNvSpPr txBox="1"/>
      </xdr:nvSpPr>
      <xdr:spPr>
        <a:xfrm>
          <a:off x="17383202" y="61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12899</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F5D9F255-30FD-427E-90B0-8DB011234C90}"/>
            </a:ext>
          </a:extLst>
        </xdr:cNvPr>
        <xdr:cNvSpPr txBox="1"/>
      </xdr:nvSpPr>
      <xdr:spPr>
        <a:xfrm>
          <a:off x="16592627" y="6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A0C4D2DE-4CB4-4CF7-8AE3-8F12F24C94F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B48DD676-3091-4D62-A39C-38F028C1CC4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6AF648A1-00C4-489D-B31E-26E94F178B0D}"/>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CB26E49D-F778-48F5-86D7-E74ACFFCDE2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EBFC9482-24B6-43DF-9580-AB7B2EEDA583}"/>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9FE22CA8-D8AC-483F-9B42-AC169DFDE8B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E230D64F-5293-46D4-BEC4-A8D325F1BB9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9C13B845-DE96-4C3C-86DD-56492AAEB7F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F3D07C7A-F9EF-40CA-A1DF-430E07C3AD5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1E7B5C82-91D1-45EF-83DA-CA022C60CB5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24232A91-C7A3-4E17-9300-34E41F665D5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2B9306E8-B5F5-434A-AA07-D7360E140DD0}"/>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C99886C-ADB3-472E-8BA3-EFE1C1DBC00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8EDA234E-2221-4169-A0C4-96EA81E066C7}"/>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D0F65F19-BFEF-4438-917B-AAD6D31693F0}"/>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CDB6409E-88FE-4983-8957-D66109B3D36B}"/>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99F9D7D7-7940-4497-AA5B-BF14B5FBCCF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48A5CFE8-589C-4C6E-BD08-63958D586D0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DC4345F5-EC89-4E00-A2C4-E2BFD6AB08F7}"/>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953F2799-2E01-4557-87A4-5D0BBF22BF4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D145207B-176F-4A16-AC53-EE189A691BF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FDBA47A5-9355-46D4-9850-8FF8F725ABE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AB866DE9-FC2F-40DF-BC24-CE4349B77D37}"/>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EEBB5FB5-A9CB-4C1C-B71B-5F275E3342A5}"/>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09BA45B7-4523-4AF3-95F0-FA689895CEFC}"/>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CAD6A06B-CDBE-490D-BB9C-5360166BCF5F}"/>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924A4D49-924F-453D-B7D1-69CD40B08E7F}"/>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CEB7D104-F40E-4323-B5DD-F1C425288441}"/>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597D27B6-28B1-42C6-B9DF-649EC725BFC2}"/>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6BD53AF2-E0C3-480F-A7B0-78568770CEBE}"/>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0E759E4A-3972-4242-8726-F7AF4CA48F7A}"/>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6C2C7C24-3925-414C-80EF-858D44334BB4}"/>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1CFDA89C-603E-45DB-9E4D-8498EB1C592C}"/>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597ACAC4-4F6F-4CE0-B452-8F45F4D6EBD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0C038F9-52DA-4A2A-8A51-CF3F2A0ED69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9D8291F-7BD0-43E8-87B6-257CF62BD48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3E00F08-E999-456B-A072-8B8181E81B7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B368545-1AC5-4FE5-A1E0-929E50DDF88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640" name="楕円 639">
          <a:extLst>
            <a:ext uri="{FF2B5EF4-FFF2-40B4-BE49-F238E27FC236}">
              <a16:creationId xmlns:a16="http://schemas.microsoft.com/office/drawing/2014/main" id="{0AD74A4B-3493-496A-B606-70FA379E6039}"/>
            </a:ext>
          </a:extLst>
        </xdr:cNvPr>
        <xdr:cNvSpPr/>
      </xdr:nvSpPr>
      <xdr:spPr>
        <a:xfrm>
          <a:off x="14649450" y="96225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88663</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BCB2FE65-7EE2-4AE3-AB43-8E3BC6BA5DFE}"/>
            </a:ext>
          </a:extLst>
        </xdr:cNvPr>
        <xdr:cNvSpPr txBox="1"/>
      </xdr:nvSpPr>
      <xdr:spPr>
        <a:xfrm>
          <a:off x="14735175" y="947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642" name="楕円 641">
          <a:extLst>
            <a:ext uri="{FF2B5EF4-FFF2-40B4-BE49-F238E27FC236}">
              <a16:creationId xmlns:a16="http://schemas.microsoft.com/office/drawing/2014/main" id="{B43A4F8D-096F-49DA-9E5C-55EF36FA1B0F}"/>
            </a:ext>
          </a:extLst>
        </xdr:cNvPr>
        <xdr:cNvSpPr/>
      </xdr:nvSpPr>
      <xdr:spPr>
        <a:xfrm>
          <a:off x="13887450" y="94688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128016</xdr:rowOff>
    </xdr:from>
    <xdr:to>
      <xdr:col>85</xdr:col>
      <xdr:colOff>127000</xdr:colOff>
      <xdr:row>59</xdr:row>
      <xdr:rowOff>116586</xdr:rowOff>
    </xdr:to>
    <xdr:cxnSp macro="">
      <xdr:nvCxnSpPr>
        <xdr:cNvPr id="643" name="直線コネクタ 642">
          <a:extLst>
            <a:ext uri="{FF2B5EF4-FFF2-40B4-BE49-F238E27FC236}">
              <a16:creationId xmlns:a16="http://schemas.microsoft.com/office/drawing/2014/main" id="{8406707F-5638-46DA-A550-83B0016A8537}"/>
            </a:ext>
          </a:extLst>
        </xdr:cNvPr>
        <xdr:cNvCxnSpPr/>
      </xdr:nvCxnSpPr>
      <xdr:spPr>
        <a:xfrm>
          <a:off x="13935075" y="9516491"/>
          <a:ext cx="762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644" name="楕円 643">
          <a:extLst>
            <a:ext uri="{FF2B5EF4-FFF2-40B4-BE49-F238E27FC236}">
              <a16:creationId xmlns:a16="http://schemas.microsoft.com/office/drawing/2014/main" id="{239BE400-79FE-43D3-A52D-DDEFE0CA5420}"/>
            </a:ext>
          </a:extLst>
        </xdr:cNvPr>
        <xdr:cNvSpPr/>
      </xdr:nvSpPr>
      <xdr:spPr>
        <a:xfrm>
          <a:off x="13096875" y="95420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128016</xdr:rowOff>
    </xdr:from>
    <xdr:to>
      <xdr:col>81</xdr:col>
      <xdr:colOff>50800</xdr:colOff>
      <xdr:row>59</xdr:row>
      <xdr:rowOff>29718</xdr:rowOff>
    </xdr:to>
    <xdr:cxnSp macro="">
      <xdr:nvCxnSpPr>
        <xdr:cNvPr id="645" name="直線コネクタ 644">
          <a:extLst>
            <a:ext uri="{FF2B5EF4-FFF2-40B4-BE49-F238E27FC236}">
              <a16:creationId xmlns:a16="http://schemas.microsoft.com/office/drawing/2014/main" id="{FBA6A40B-7A18-4088-A6BF-AE0AFF217299}"/>
            </a:ext>
          </a:extLst>
        </xdr:cNvPr>
        <xdr:cNvCxnSpPr/>
      </xdr:nvCxnSpPr>
      <xdr:spPr>
        <a:xfrm flipV="1">
          <a:off x="13144500" y="9516491"/>
          <a:ext cx="790575"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90932</xdr:rowOff>
    </xdr:from>
    <xdr:to>
      <xdr:col>72</xdr:col>
      <xdr:colOff>38100</xdr:colOff>
      <xdr:row>59</xdr:row>
      <xdr:rowOff>21082</xdr:rowOff>
    </xdr:to>
    <xdr:sp macro="" textlink="">
      <xdr:nvSpPr>
        <xdr:cNvPr id="646" name="楕円 645">
          <a:extLst>
            <a:ext uri="{FF2B5EF4-FFF2-40B4-BE49-F238E27FC236}">
              <a16:creationId xmlns:a16="http://schemas.microsoft.com/office/drawing/2014/main" id="{E43C0590-9D14-462F-9BE8-2FEB4C6C5BF4}"/>
            </a:ext>
          </a:extLst>
        </xdr:cNvPr>
        <xdr:cNvSpPr/>
      </xdr:nvSpPr>
      <xdr:spPr>
        <a:xfrm>
          <a:off x="12296775" y="9479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141732</xdr:rowOff>
    </xdr:from>
    <xdr:to>
      <xdr:col>76</xdr:col>
      <xdr:colOff>114300</xdr:colOff>
      <xdr:row>59</xdr:row>
      <xdr:rowOff>29718</xdr:rowOff>
    </xdr:to>
    <xdr:cxnSp macro="">
      <xdr:nvCxnSpPr>
        <xdr:cNvPr id="647" name="直線コネクタ 646">
          <a:extLst>
            <a:ext uri="{FF2B5EF4-FFF2-40B4-BE49-F238E27FC236}">
              <a16:creationId xmlns:a16="http://schemas.microsoft.com/office/drawing/2014/main" id="{59507416-2E42-4F7B-849D-EBE31994A800}"/>
            </a:ext>
          </a:extLst>
        </xdr:cNvPr>
        <xdr:cNvCxnSpPr/>
      </xdr:nvCxnSpPr>
      <xdr:spPr>
        <a:xfrm>
          <a:off x="12344400" y="9536557"/>
          <a:ext cx="8001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48" name="楕円 647">
          <a:extLst>
            <a:ext uri="{FF2B5EF4-FFF2-40B4-BE49-F238E27FC236}">
              <a16:creationId xmlns:a16="http://schemas.microsoft.com/office/drawing/2014/main" id="{12415B15-2681-46FB-A88D-72A37AE25513}"/>
            </a:ext>
          </a:extLst>
        </xdr:cNvPr>
        <xdr:cNvSpPr/>
      </xdr:nvSpPr>
      <xdr:spPr>
        <a:xfrm>
          <a:off x="11487150" y="94322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141732</xdr:rowOff>
    </xdr:to>
    <xdr:cxnSp macro="">
      <xdr:nvCxnSpPr>
        <xdr:cNvPr id="649" name="直線コネクタ 648">
          <a:extLst>
            <a:ext uri="{FF2B5EF4-FFF2-40B4-BE49-F238E27FC236}">
              <a16:creationId xmlns:a16="http://schemas.microsoft.com/office/drawing/2014/main" id="{EB77D0D9-0C58-479F-AC94-932CD1A1B6E9}"/>
            </a:ext>
          </a:extLst>
        </xdr:cNvPr>
        <xdr:cNvCxnSpPr/>
      </xdr:nvCxnSpPr>
      <xdr:spPr>
        <a:xfrm>
          <a:off x="11534775" y="9479915"/>
          <a:ext cx="809625"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a:extLst>
            <a:ext uri="{FF2B5EF4-FFF2-40B4-BE49-F238E27FC236}">
              <a16:creationId xmlns:a16="http://schemas.microsoft.com/office/drawing/2014/main" id="{F156A839-5BED-43AB-B858-C4C63C1FBA48}"/>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a:extLst>
            <a:ext uri="{FF2B5EF4-FFF2-40B4-BE49-F238E27FC236}">
              <a16:creationId xmlns:a16="http://schemas.microsoft.com/office/drawing/2014/main" id="{80C8491C-76B9-4049-BC98-6C75C6EAD474}"/>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a:extLst>
            <a:ext uri="{FF2B5EF4-FFF2-40B4-BE49-F238E27FC236}">
              <a16:creationId xmlns:a16="http://schemas.microsoft.com/office/drawing/2014/main" id="{A0386249-6555-42E8-B59E-16BBED304814}"/>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a:extLst>
            <a:ext uri="{FF2B5EF4-FFF2-40B4-BE49-F238E27FC236}">
              <a16:creationId xmlns:a16="http://schemas.microsoft.com/office/drawing/2014/main" id="{23A617D5-2FE3-430F-AA88-F4BFCF975C1C}"/>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23893</xdr:rowOff>
    </xdr:from>
    <xdr:ext cx="405111" cy="259045"/>
    <xdr:sp macro="" textlink="">
      <xdr:nvSpPr>
        <xdr:cNvPr id="654" name="n_1mainValue【学校施設】&#10;有形固定資産減価償却率">
          <a:extLst>
            <a:ext uri="{FF2B5EF4-FFF2-40B4-BE49-F238E27FC236}">
              <a16:creationId xmlns:a16="http://schemas.microsoft.com/office/drawing/2014/main" id="{5FCB1A69-7C06-475A-85AD-2B19AC735B4D}"/>
            </a:ext>
          </a:extLst>
        </xdr:cNvPr>
        <xdr:cNvSpPr txBox="1"/>
      </xdr:nvSpPr>
      <xdr:spPr>
        <a:xfrm>
          <a:off x="13745219" y="92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97045</xdr:rowOff>
    </xdr:from>
    <xdr:ext cx="405111" cy="259045"/>
    <xdr:sp macro="" textlink="">
      <xdr:nvSpPr>
        <xdr:cNvPr id="655" name="n_2mainValue【学校施設】&#10;有形固定資産減価償却率">
          <a:extLst>
            <a:ext uri="{FF2B5EF4-FFF2-40B4-BE49-F238E27FC236}">
              <a16:creationId xmlns:a16="http://schemas.microsoft.com/office/drawing/2014/main" id="{889869F6-83C7-4F21-B89A-C6EC17E06DC2}"/>
            </a:ext>
          </a:extLst>
        </xdr:cNvPr>
        <xdr:cNvSpPr txBox="1"/>
      </xdr:nvSpPr>
      <xdr:spPr>
        <a:xfrm>
          <a:off x="12964169"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37609</xdr:rowOff>
    </xdr:from>
    <xdr:ext cx="405111" cy="259045"/>
    <xdr:sp macro="" textlink="">
      <xdr:nvSpPr>
        <xdr:cNvPr id="656" name="n_3mainValue【学校施設】&#10;有形固定資産減価償却率">
          <a:extLst>
            <a:ext uri="{FF2B5EF4-FFF2-40B4-BE49-F238E27FC236}">
              <a16:creationId xmlns:a16="http://schemas.microsoft.com/office/drawing/2014/main" id="{3C713C26-88B1-4D71-8293-8047CDD1BDB0}"/>
            </a:ext>
          </a:extLst>
        </xdr:cNvPr>
        <xdr:cNvSpPr txBox="1"/>
      </xdr:nvSpPr>
      <xdr:spPr>
        <a:xfrm>
          <a:off x="12164069" y="9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57" name="n_4mainValue【学校施設】&#10;有形固定資産減価償却率">
          <a:extLst>
            <a:ext uri="{FF2B5EF4-FFF2-40B4-BE49-F238E27FC236}">
              <a16:creationId xmlns:a16="http://schemas.microsoft.com/office/drawing/2014/main" id="{2D4A651C-9A73-484F-8D05-B759BE415476}"/>
            </a:ext>
          </a:extLst>
        </xdr:cNvPr>
        <xdr:cNvSpPr txBox="1"/>
      </xdr:nvSpPr>
      <xdr:spPr>
        <a:xfrm>
          <a:off x="11354444"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1B338C13-34ED-4AE6-A6E6-0522B557B2C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ED123B48-24D0-4995-9122-6FF406DF91C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61D03FE7-6214-4E9B-8E1D-87C1B0C8249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144816EA-5180-41A8-8847-8B7758CE3D4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17C779D2-985B-4068-B0F3-49ECD0CBACC0}"/>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3DEFA866-6E6A-4146-B4DB-DC850CEA84B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A89C806E-055A-4C98-AE43-3C08E596DCA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4953AECC-3546-4F11-A212-EED7207D68D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A2A14EF1-4A20-4D7B-8A93-210DCFA74FA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70542EAD-D316-4CFF-82BB-96117F4A4CC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D92B9E34-45B0-499B-BBFA-08CC7196448B}"/>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614B7136-00E8-4DF9-AA04-B36F3E8E91D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33E50541-4732-48C0-89EA-37973BA41A00}"/>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3323E699-AE28-4A43-95A1-CBEADC965A6B}"/>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887C4166-3235-4E14-BD9B-88E768F7B835}"/>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A2D30B17-CBCE-483B-BA29-DDA83E5B1D37}"/>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10743D23-69E3-4CD7-A707-FF8638A815C6}"/>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234359A5-2EC9-4794-8020-CB60CCA98B92}"/>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43916968-5BF4-4A3A-934D-8DC0FC6CF84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D9E9EE82-AE99-4E1A-A791-4A9830B9815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69454493-F27A-4BB1-9680-A1F561CEF347}"/>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7FA58C17-1FAB-4D17-A4C1-B5C1FCBD4B2E}"/>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7F69BDE6-0BF5-4685-9F1B-63807BF9274C}"/>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CDFD2AA4-2AD1-41B5-A390-F0EABF48CA0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4FBAEC2A-68F1-4EAF-9BE3-D00183995BC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E4A0F57B-4FAA-4C0F-90EC-0A98E4DCD00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D7A807F9-3C3A-4E72-84D8-F221FD541DBF}"/>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F9B7FA7A-DAF2-4B7F-B893-F5BE722E5411}"/>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3CC527BF-A349-4BC6-9069-CD6C8208BAA3}"/>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02DDA7B0-C180-4D5D-A887-387BB52F5251}"/>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2EBEC4E7-9CD2-4FA8-BFB0-EF06FD8280FC}"/>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47C2E448-3A0A-408C-8B34-2FA69921BAA8}"/>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32880BEB-D05A-47DD-99C3-82E395BFDEF5}"/>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5CF93438-933D-4850-B19A-F56733C7E160}"/>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2C783C30-E2BA-4F7B-8A0D-4542FBDE2307}"/>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6480C3CC-02DE-41B0-A979-0CA8A129A9FD}"/>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F829A103-1429-40FF-A573-2BDD1EF65FAB}"/>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3D27CA2-F0BF-4B1C-9095-5BACEF0DD19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6F86F47-CB49-4FF9-B629-38539C5F6E4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4EE3BC6-6F11-4CD4-BCD2-776E5F30669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B0CE658-BDB4-4FCC-9CF4-BFD97EAE52A9}"/>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88221ED-C914-4F84-A547-02233DFC8D7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114663</xdr:rowOff>
    </xdr:from>
    <xdr:to>
      <xdr:col>116</xdr:col>
      <xdr:colOff>114300</xdr:colOff>
      <xdr:row>63</xdr:row>
      <xdr:rowOff>44813</xdr:rowOff>
    </xdr:to>
    <xdr:sp macro="" textlink="">
      <xdr:nvSpPr>
        <xdr:cNvPr id="700" name="楕円 699">
          <a:extLst>
            <a:ext uri="{FF2B5EF4-FFF2-40B4-BE49-F238E27FC236}">
              <a16:creationId xmlns:a16="http://schemas.microsoft.com/office/drawing/2014/main" id="{638A8731-B9C2-41C1-BD27-B27AA065CE53}"/>
            </a:ext>
          </a:extLst>
        </xdr:cNvPr>
        <xdr:cNvSpPr/>
      </xdr:nvSpPr>
      <xdr:spPr>
        <a:xfrm>
          <a:off x="19897725" y="101540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93090</xdr:rowOff>
    </xdr:from>
    <xdr:ext cx="469744" cy="259045"/>
    <xdr:sp macro="" textlink="">
      <xdr:nvSpPr>
        <xdr:cNvPr id="701" name="【学校施設】&#10;一人当たり面積該当値テキスト">
          <a:extLst>
            <a:ext uri="{FF2B5EF4-FFF2-40B4-BE49-F238E27FC236}">
              <a16:creationId xmlns:a16="http://schemas.microsoft.com/office/drawing/2014/main" id="{B60FAF73-7F48-4A49-AEDE-D8F58FBABA23}"/>
            </a:ext>
          </a:extLst>
        </xdr:cNvPr>
        <xdr:cNvSpPr txBox="1"/>
      </xdr:nvSpPr>
      <xdr:spPr>
        <a:xfrm>
          <a:off x="19992975" y="101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115751</xdr:rowOff>
    </xdr:from>
    <xdr:to>
      <xdr:col>112</xdr:col>
      <xdr:colOff>38100</xdr:colOff>
      <xdr:row>63</xdr:row>
      <xdr:rowOff>45901</xdr:rowOff>
    </xdr:to>
    <xdr:sp macro="" textlink="">
      <xdr:nvSpPr>
        <xdr:cNvPr id="702" name="楕円 701">
          <a:extLst>
            <a:ext uri="{FF2B5EF4-FFF2-40B4-BE49-F238E27FC236}">
              <a16:creationId xmlns:a16="http://schemas.microsoft.com/office/drawing/2014/main" id="{28716813-8F5C-4963-A25B-279B5715444E}"/>
            </a:ext>
          </a:extLst>
        </xdr:cNvPr>
        <xdr:cNvSpPr/>
      </xdr:nvSpPr>
      <xdr:spPr>
        <a:xfrm>
          <a:off x="19154775" y="101551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165463</xdr:rowOff>
    </xdr:from>
    <xdr:to>
      <xdr:col>116</xdr:col>
      <xdr:colOff>63500</xdr:colOff>
      <xdr:row>62</xdr:row>
      <xdr:rowOff>166551</xdr:rowOff>
    </xdr:to>
    <xdr:cxnSp macro="">
      <xdr:nvCxnSpPr>
        <xdr:cNvPr id="703" name="直線コネクタ 702">
          <a:extLst>
            <a:ext uri="{FF2B5EF4-FFF2-40B4-BE49-F238E27FC236}">
              <a16:creationId xmlns:a16="http://schemas.microsoft.com/office/drawing/2014/main" id="{18D8F899-AEE9-4289-AD40-3715764A4E05}"/>
            </a:ext>
          </a:extLst>
        </xdr:cNvPr>
        <xdr:cNvCxnSpPr/>
      </xdr:nvCxnSpPr>
      <xdr:spPr>
        <a:xfrm flipV="1">
          <a:off x="19202400" y="10201638"/>
          <a:ext cx="7524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4" name="楕円 703">
          <a:extLst>
            <a:ext uri="{FF2B5EF4-FFF2-40B4-BE49-F238E27FC236}">
              <a16:creationId xmlns:a16="http://schemas.microsoft.com/office/drawing/2014/main" id="{C3E2A965-8138-46DA-B171-099A63538F22}"/>
            </a:ext>
          </a:extLst>
        </xdr:cNvPr>
        <xdr:cNvSpPr/>
      </xdr:nvSpPr>
      <xdr:spPr>
        <a:xfrm>
          <a:off x="18345150" y="101561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166551</xdr:rowOff>
    </xdr:from>
    <xdr:to>
      <xdr:col>111</xdr:col>
      <xdr:colOff>177800</xdr:colOff>
      <xdr:row>62</xdr:row>
      <xdr:rowOff>167640</xdr:rowOff>
    </xdr:to>
    <xdr:cxnSp macro="">
      <xdr:nvCxnSpPr>
        <xdr:cNvPr id="705" name="直線コネクタ 704">
          <a:extLst>
            <a:ext uri="{FF2B5EF4-FFF2-40B4-BE49-F238E27FC236}">
              <a16:creationId xmlns:a16="http://schemas.microsoft.com/office/drawing/2014/main" id="{67807C02-4A1E-45FC-9C4F-C52C74193C5E}"/>
            </a:ext>
          </a:extLst>
        </xdr:cNvPr>
        <xdr:cNvCxnSpPr/>
      </xdr:nvCxnSpPr>
      <xdr:spPr>
        <a:xfrm flipV="1">
          <a:off x="18392775" y="10202726"/>
          <a:ext cx="80962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706" name="楕円 705">
          <a:extLst>
            <a:ext uri="{FF2B5EF4-FFF2-40B4-BE49-F238E27FC236}">
              <a16:creationId xmlns:a16="http://schemas.microsoft.com/office/drawing/2014/main" id="{A1BF01B7-45FD-4B02-993F-4A5818501261}"/>
            </a:ext>
          </a:extLst>
        </xdr:cNvPr>
        <xdr:cNvSpPr/>
      </xdr:nvSpPr>
      <xdr:spPr>
        <a:xfrm>
          <a:off x="17554575" y="101604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62</xdr:row>
      <xdr:rowOff>168728</xdr:rowOff>
    </xdr:to>
    <xdr:cxnSp macro="">
      <xdr:nvCxnSpPr>
        <xdr:cNvPr id="707" name="直線コネクタ 706">
          <a:extLst>
            <a:ext uri="{FF2B5EF4-FFF2-40B4-BE49-F238E27FC236}">
              <a16:creationId xmlns:a16="http://schemas.microsoft.com/office/drawing/2014/main" id="{FF1F4E66-292F-4A97-9DBE-A0F030B46A06}"/>
            </a:ext>
          </a:extLst>
        </xdr:cNvPr>
        <xdr:cNvCxnSpPr/>
      </xdr:nvCxnSpPr>
      <xdr:spPr>
        <a:xfrm flipV="1">
          <a:off x="17602200" y="1020381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113574</xdr:rowOff>
    </xdr:from>
    <xdr:to>
      <xdr:col>98</xdr:col>
      <xdr:colOff>38100</xdr:colOff>
      <xdr:row>63</xdr:row>
      <xdr:rowOff>43724</xdr:rowOff>
    </xdr:to>
    <xdr:sp macro="" textlink="">
      <xdr:nvSpPr>
        <xdr:cNvPr id="708" name="楕円 707">
          <a:extLst>
            <a:ext uri="{FF2B5EF4-FFF2-40B4-BE49-F238E27FC236}">
              <a16:creationId xmlns:a16="http://schemas.microsoft.com/office/drawing/2014/main" id="{33E4F026-3950-4F9D-BE71-5AFA93EEFBE3}"/>
            </a:ext>
          </a:extLst>
        </xdr:cNvPr>
        <xdr:cNvSpPr/>
      </xdr:nvSpPr>
      <xdr:spPr>
        <a:xfrm>
          <a:off x="16754475" y="101529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164374</xdr:rowOff>
    </xdr:from>
    <xdr:to>
      <xdr:col>102</xdr:col>
      <xdr:colOff>114300</xdr:colOff>
      <xdr:row>62</xdr:row>
      <xdr:rowOff>168728</xdr:rowOff>
    </xdr:to>
    <xdr:cxnSp macro="">
      <xdr:nvCxnSpPr>
        <xdr:cNvPr id="709" name="直線コネクタ 708">
          <a:extLst>
            <a:ext uri="{FF2B5EF4-FFF2-40B4-BE49-F238E27FC236}">
              <a16:creationId xmlns:a16="http://schemas.microsoft.com/office/drawing/2014/main" id="{5E1F80FB-CEB3-4D63-A328-1CBD65A791AC}"/>
            </a:ext>
          </a:extLst>
        </xdr:cNvPr>
        <xdr:cNvCxnSpPr/>
      </xdr:nvCxnSpPr>
      <xdr:spPr>
        <a:xfrm>
          <a:off x="16802100" y="102005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76CFB418-D819-450F-9DBD-CDEF13C0C322}"/>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B43F6193-844A-4B13-848E-871E72D3F1CF}"/>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1FD7A9CD-D636-4AD2-87FE-B4C65AA90F4A}"/>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A565329D-052F-498C-BA47-53387DFB691D}"/>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37028</xdr:rowOff>
    </xdr:from>
    <xdr:ext cx="469744" cy="259045"/>
    <xdr:sp macro="" textlink="">
      <xdr:nvSpPr>
        <xdr:cNvPr id="714" name="n_1mainValue【学校施設】&#10;一人当たり面積">
          <a:extLst>
            <a:ext uri="{FF2B5EF4-FFF2-40B4-BE49-F238E27FC236}">
              <a16:creationId xmlns:a16="http://schemas.microsoft.com/office/drawing/2014/main" id="{F08B39C0-1662-4BEC-A2B4-33986EB3992C}"/>
            </a:ext>
          </a:extLst>
        </xdr:cNvPr>
        <xdr:cNvSpPr txBox="1"/>
      </xdr:nvSpPr>
      <xdr:spPr>
        <a:xfrm>
          <a:off x="18983402" y="1023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15" name="n_2mainValue【学校施設】&#10;一人当たり面積">
          <a:extLst>
            <a:ext uri="{FF2B5EF4-FFF2-40B4-BE49-F238E27FC236}">
              <a16:creationId xmlns:a16="http://schemas.microsoft.com/office/drawing/2014/main" id="{DC5F4204-5A3E-4765-B73B-E9DE9D2D6D06}"/>
            </a:ext>
          </a:extLst>
        </xdr:cNvPr>
        <xdr:cNvSpPr txBox="1"/>
      </xdr:nvSpPr>
      <xdr:spPr>
        <a:xfrm>
          <a:off x="18183302" y="102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39205</xdr:rowOff>
    </xdr:from>
    <xdr:ext cx="469744" cy="259045"/>
    <xdr:sp macro="" textlink="">
      <xdr:nvSpPr>
        <xdr:cNvPr id="716" name="n_3mainValue【学校施設】&#10;一人当たり面積">
          <a:extLst>
            <a:ext uri="{FF2B5EF4-FFF2-40B4-BE49-F238E27FC236}">
              <a16:creationId xmlns:a16="http://schemas.microsoft.com/office/drawing/2014/main" id="{E75CA479-FEBE-4DFE-B431-A10B56E36E69}"/>
            </a:ext>
          </a:extLst>
        </xdr:cNvPr>
        <xdr:cNvSpPr txBox="1"/>
      </xdr:nvSpPr>
      <xdr:spPr>
        <a:xfrm>
          <a:off x="17383202" y="10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34851</xdr:rowOff>
    </xdr:from>
    <xdr:ext cx="469744" cy="259045"/>
    <xdr:sp macro="" textlink="">
      <xdr:nvSpPr>
        <xdr:cNvPr id="717" name="n_4mainValue【学校施設】&#10;一人当たり面積">
          <a:extLst>
            <a:ext uri="{FF2B5EF4-FFF2-40B4-BE49-F238E27FC236}">
              <a16:creationId xmlns:a16="http://schemas.microsoft.com/office/drawing/2014/main" id="{53BF0FF6-6D78-497C-9CE4-F33D93CF2C84}"/>
            </a:ext>
          </a:extLst>
        </xdr:cNvPr>
        <xdr:cNvSpPr txBox="1"/>
      </xdr:nvSpPr>
      <xdr:spPr>
        <a:xfrm>
          <a:off x="16592627" y="1023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1B8011E6-5779-4EA2-AD09-E472D50FDE7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7912B735-09D6-46E6-AEFE-C422BC3903D5}"/>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D6C7AD3-E291-47BA-9489-A927DCAE23B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F1A2CC7B-46AB-4961-870C-8035406347DD}"/>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9DB01F04-CA39-4B0B-A7B0-CE5187389A7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B6BE2DA-71D2-4567-ABA7-9B00336AB04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CC04241-66DC-44D3-B411-33F055E1459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81C6A9C7-6CB0-45FC-8829-7495FA803E6E}"/>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DCD9D45A-2C8C-438E-9EC2-0859A828BA6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54E39390-8A29-4AE2-9D98-22F56E978FF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5539B2C8-3176-4ACF-BF76-8F8E61FC2D7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32F658DD-64D3-475B-A07D-0E2900D52F8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BF2B1C59-1A1A-4696-9DD2-65D3EF36A011}"/>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EECA2BA3-7589-48FD-B3E6-5A89FAA7F01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0690DFB4-F425-44E5-9ECF-99F9E33C7D2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E1EA0C55-CCFF-40D8-83C3-E4FD7C532B19}"/>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69155FE0-15D3-414A-8ED8-3F958D71CB5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EF65DA98-A045-4729-B9F1-3D4592EA6D89}"/>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E6F28BEA-9045-46C7-B01E-6437C7C49F1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2B963095-0F08-4237-88E8-CADBE2A281E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4D7B2AE-C197-4DA2-B1ED-25B8F012451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D5F9E135-7ED2-4CCB-BE24-21963DB455A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6AFC116-2ED1-4373-A7B2-F984AF6D1E4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96BFF939-E907-40B7-AFA5-E4CEC4103169}"/>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DE82B045-7942-4BFB-B771-08B22951261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28B627EC-D8D7-4142-9564-FAD13AE8B0B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48D33B51-A5CE-473D-83C7-6E5104F541E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AB08CF5E-4705-4BAE-BF40-6CF87D054E49}"/>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21968D34-8F04-4198-B7C4-2FC278AB7568}"/>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F181E5FE-925E-4F98-BE49-5BB678563E79}"/>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FC684006-307C-4AF5-982B-F21734F74BA7}"/>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41464D65-E249-470B-AAC6-DCEF6FCD6236}"/>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5ACE927-5ADB-4C7B-AC7F-4D587D89695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916A1965-1DEC-49AE-8B5B-52F2A6B2CC1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99E0551A-7960-4F62-9F16-D1D6C0EA329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割を占めていることから有形固定資産減価償却率が高くなっているが、「大阪港インフラ長寿命化計画」（平成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DC04F6-FE74-457D-9444-550FCD6D851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8381B2-37EC-42F8-9432-B428A9259F6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5A0EBB-BE23-49DB-977E-E1DB0271822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DE5449-CAFE-41BC-B98C-E599E995AB9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EDAC25-77A3-44DE-93B1-95C9DB26F1E6}"/>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97195D-5D99-47FE-BAA2-B9AF15F4B9D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098210-AAE3-425B-A39D-8828D05866EA}"/>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95383D-948F-4C3A-8AF8-778C8962F57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99F0C8-9DFF-466F-B230-3CF31ADDE4B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EE5F74-8A6B-408D-AF4F-6E79369323D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A27120-2736-49F5-B2CA-E6DDA11D50C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E9344F-23C8-4FAC-84AD-0A592733078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1AA66A-7633-4BA6-BF88-5B6FB0AEFC3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81BF93-F823-477A-A4AE-7296BAD8681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023FDB-37AE-4516-8A69-E20A3A3794B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7F33FC-CB16-4144-8FF1-741E4077806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12B1DE-722E-46C3-AAA8-5B4D9E9BB65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416846-98F3-49FE-920D-62E52E31F00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ABA42D-A344-4261-96E9-51FB6EF9F86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470CCC-32F4-4C7D-B674-442E24D1BB9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9BB9A5-A62A-4EDA-9B3C-4FEB4B55D2D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C21AEB-6372-49E9-BC08-01A0E3BF79F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33CD62-B7DB-4C50-AFF7-821407F8AED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7CA8FF-832E-4696-B718-6385A18C287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0D88D2-C9C8-4004-B615-0C93F45B42C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602CCD-8FE4-4FBC-A1E2-3E67EE91A84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DB14E7-5774-4F25-9720-6C4C882B7A6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13BC47-1807-4C87-B20C-C002C33B090B}"/>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9D0CF6-F509-4E4B-A4E9-0B9EF1883FD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E54603-EBD6-43F1-B9FE-4039086BA58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BAFAA0-5A0B-4557-AABC-4B11D8B76136}"/>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2E4284-7E53-4547-AFC2-0932738BC60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FB350D-EF58-4715-8234-3FC78E9347B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051BE6-1DEC-42D9-8C51-4ECF91336CE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A1E04F-BB3C-4E2A-8389-5B6182BFC9A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7B3851-6497-49FA-96B0-4CD745DE58E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E549095-618C-48EE-A017-D1FA39053BD0}"/>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35B608F-8EB6-46BF-9D3A-CEF5A1AF5B9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07CE5D-E891-4AE9-8353-04A0567562C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ECBD52-3A70-4F06-BF5D-4FE8650A7FF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138A5F-9626-40A8-971B-7A12629D362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7D58BB4-69EC-4FEF-9BDF-C0CC3A6D34B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4B24767-87DF-460E-A2FA-8AE61BC314CE}"/>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58F6C74-4C02-41A3-8022-C06CABC920CB}"/>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22FD4C5-9343-41C2-8072-3AB4D5E227B3}"/>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2D1E868-1192-4A0A-9768-DAB94A591A0A}"/>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9B56ABC-8674-42CF-B97B-1E18EBB7A250}"/>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AFAA515-B0FD-4443-B9DA-CB30BBF3B60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DAB9E8C-ED1A-41EB-A6CF-01906BAFD29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4802DF-669F-40BF-9BC8-A23BB3F7C8A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7BC4E2-9623-41A8-85B8-28F89B183589}"/>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A4E835C-1558-4D9A-8A7B-72C02C86B43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56A2FA0-D903-45A0-8F4B-233DB3AFD9C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166636B2-E3C8-4790-977F-D617691A5A53}"/>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2B718D1-DA30-439D-A230-2E5955F7A83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38A8048C-B972-47FB-BB44-A3B50798EF8D}"/>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9467CBCA-4A91-4CBC-8FBD-8E4CF3A09929}"/>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0E7C460C-01F2-414C-A80C-800780FA6FBE}"/>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480F81A1-5EED-47A4-B800-95005EB6A1BE}"/>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BAB15F7E-7FCB-41F8-8893-8493234AF42C}"/>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1023C8E5-C119-4D8A-9150-6393834C569E}"/>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756B6219-07E8-49CD-B57C-520F5082F433}"/>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DA3AD46A-4C73-4147-9A77-17A4449A22E8}"/>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5B9DC33D-848F-4CDE-A28E-62ED41070FB3}"/>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D249D263-F3ED-4A24-9E9F-00DD0A2C5867}"/>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E2EB2E8A-2D29-41E2-814D-B390FA9E62F8}"/>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5808A9-E863-4CC7-B022-47EA0164E2A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397303-9A38-46FF-BAA7-52315BA4CD2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FAC23B-7812-41BF-9207-9A5C64D50D5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4C511A-B7BC-48CD-8EC0-BFD55015D59F}"/>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BA319E-F1AE-4AF0-91E6-36F306DB93B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83C9422F-F452-4424-8EC9-1A8FA4E82C13}"/>
            </a:ext>
          </a:extLst>
        </xdr:cNvPr>
        <xdr:cNvSpPr/>
      </xdr:nvSpPr>
      <xdr:spPr>
        <a:xfrm>
          <a:off x="4124325" y="60210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図書館】&#10;有形固定資産減価償却率該当値テキスト">
          <a:extLst>
            <a:ext uri="{FF2B5EF4-FFF2-40B4-BE49-F238E27FC236}">
              <a16:creationId xmlns:a16="http://schemas.microsoft.com/office/drawing/2014/main" id="{8E87C229-178C-46FB-85B7-9DE07681B93F}"/>
            </a:ext>
          </a:extLst>
        </xdr:cNvPr>
        <xdr:cNvSpPr txBox="1"/>
      </xdr:nvSpPr>
      <xdr:spPr>
        <a:xfrm>
          <a:off x="4219575"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5" name="楕円 74">
          <a:extLst>
            <a:ext uri="{FF2B5EF4-FFF2-40B4-BE49-F238E27FC236}">
              <a16:creationId xmlns:a16="http://schemas.microsoft.com/office/drawing/2014/main" id="{A78FF94A-305F-4642-9C23-F84FBAF189CA}"/>
            </a:ext>
          </a:extLst>
        </xdr:cNvPr>
        <xdr:cNvSpPr/>
      </xdr:nvSpPr>
      <xdr:spPr>
        <a:xfrm>
          <a:off x="3381375" y="5950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AC677BD2-EC0C-4A57-884D-DDE0C812F5B5}"/>
            </a:ext>
          </a:extLst>
        </xdr:cNvPr>
        <xdr:cNvCxnSpPr/>
      </xdr:nvCxnSpPr>
      <xdr:spPr>
        <a:xfrm>
          <a:off x="3429000" y="5998210"/>
          <a:ext cx="7524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a:extLst>
            <a:ext uri="{FF2B5EF4-FFF2-40B4-BE49-F238E27FC236}">
              <a16:creationId xmlns:a16="http://schemas.microsoft.com/office/drawing/2014/main" id="{C8897ADA-846B-4C57-BF7B-E8338F4686E6}"/>
            </a:ext>
          </a:extLst>
        </xdr:cNvPr>
        <xdr:cNvSpPr/>
      </xdr:nvSpPr>
      <xdr:spPr>
        <a:xfrm>
          <a:off x="2571750" y="58743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37</xdr:row>
      <xdr:rowOff>3810</xdr:rowOff>
    </xdr:to>
    <xdr:cxnSp macro="">
      <xdr:nvCxnSpPr>
        <xdr:cNvPr id="78" name="直線コネクタ 77">
          <a:extLst>
            <a:ext uri="{FF2B5EF4-FFF2-40B4-BE49-F238E27FC236}">
              <a16:creationId xmlns:a16="http://schemas.microsoft.com/office/drawing/2014/main" id="{1ECB3F4B-6BD4-441A-916E-7B94329AD1D9}"/>
            </a:ext>
          </a:extLst>
        </xdr:cNvPr>
        <xdr:cNvCxnSpPr/>
      </xdr:nvCxnSpPr>
      <xdr:spPr>
        <a:xfrm>
          <a:off x="2619375" y="5931535"/>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a:extLst>
            <a:ext uri="{FF2B5EF4-FFF2-40B4-BE49-F238E27FC236}">
              <a16:creationId xmlns:a16="http://schemas.microsoft.com/office/drawing/2014/main" id="{90072F24-6031-4025-A939-7CB621F7EA04}"/>
            </a:ext>
          </a:extLst>
        </xdr:cNvPr>
        <xdr:cNvSpPr/>
      </xdr:nvSpPr>
      <xdr:spPr>
        <a:xfrm>
          <a:off x="1781175" y="580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id="{B495F19E-B8A8-461A-A56E-3AC35D408D25}"/>
            </a:ext>
          </a:extLst>
        </xdr:cNvPr>
        <xdr:cNvCxnSpPr/>
      </xdr:nvCxnSpPr>
      <xdr:spPr>
        <a:xfrm>
          <a:off x="1828800" y="585533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a:extLst>
            <a:ext uri="{FF2B5EF4-FFF2-40B4-BE49-F238E27FC236}">
              <a16:creationId xmlns:a16="http://schemas.microsoft.com/office/drawing/2014/main" id="{1B78823C-D0D4-475B-898F-A764A02CF1EC}"/>
            </a:ext>
          </a:extLst>
        </xdr:cNvPr>
        <xdr:cNvSpPr/>
      </xdr:nvSpPr>
      <xdr:spPr>
        <a:xfrm>
          <a:off x="981075" y="5734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36</xdr:row>
      <xdr:rowOff>22860</xdr:rowOff>
    </xdr:to>
    <xdr:cxnSp macro="">
      <xdr:nvCxnSpPr>
        <xdr:cNvPr id="82" name="直線コネクタ 81">
          <a:extLst>
            <a:ext uri="{FF2B5EF4-FFF2-40B4-BE49-F238E27FC236}">
              <a16:creationId xmlns:a16="http://schemas.microsoft.com/office/drawing/2014/main" id="{F385DB06-8630-4EE3-B444-94F76FBE1D88}"/>
            </a:ext>
          </a:extLst>
        </xdr:cNvPr>
        <xdr:cNvCxnSpPr/>
      </xdr:nvCxnSpPr>
      <xdr:spPr>
        <a:xfrm>
          <a:off x="1028700" y="5781675"/>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6598A8DB-F05B-42E3-9EE0-74389ADC02FC}"/>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5598D196-053A-4252-8591-F26B2BFB9777}"/>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FEEEE9B3-C3A9-42EC-AED8-8EE89306D7F2}"/>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FF820712-E7E9-47A1-86F7-F8498EF24A3C}"/>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71137</xdr:rowOff>
    </xdr:from>
    <xdr:ext cx="405111" cy="259045"/>
    <xdr:sp macro="" textlink="">
      <xdr:nvSpPr>
        <xdr:cNvPr id="87" name="n_1mainValue【図書館】&#10;有形固定資産減価償却率">
          <a:extLst>
            <a:ext uri="{FF2B5EF4-FFF2-40B4-BE49-F238E27FC236}">
              <a16:creationId xmlns:a16="http://schemas.microsoft.com/office/drawing/2014/main" id="{305A7D97-F5D4-40DE-9A01-8901ADCCCD20}"/>
            </a:ext>
          </a:extLst>
        </xdr:cNvPr>
        <xdr:cNvSpPr txBox="1"/>
      </xdr:nvSpPr>
      <xdr:spPr>
        <a:xfrm>
          <a:off x="32391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図書館】&#10;有形固定資産減価償却率">
          <a:extLst>
            <a:ext uri="{FF2B5EF4-FFF2-40B4-BE49-F238E27FC236}">
              <a16:creationId xmlns:a16="http://schemas.microsoft.com/office/drawing/2014/main" id="{31216BAD-0DF7-4278-A579-82B0E862BD7D}"/>
            </a:ext>
          </a:extLst>
        </xdr:cNvPr>
        <xdr:cNvSpPr txBox="1"/>
      </xdr:nvSpPr>
      <xdr:spPr>
        <a:xfrm>
          <a:off x="2439044"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図書館】&#10;有形固定資産減価償却率">
          <a:extLst>
            <a:ext uri="{FF2B5EF4-FFF2-40B4-BE49-F238E27FC236}">
              <a16:creationId xmlns:a16="http://schemas.microsoft.com/office/drawing/2014/main" id="{6F77AAAC-2E3C-4359-89DF-220D57472783}"/>
            </a:ext>
          </a:extLst>
        </xdr:cNvPr>
        <xdr:cNvSpPr txBox="1"/>
      </xdr:nvSpPr>
      <xdr:spPr>
        <a:xfrm>
          <a:off x="1648469"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図書館】&#10;有形固定資産減価償却率">
          <a:extLst>
            <a:ext uri="{FF2B5EF4-FFF2-40B4-BE49-F238E27FC236}">
              <a16:creationId xmlns:a16="http://schemas.microsoft.com/office/drawing/2014/main" id="{F145D877-4909-4466-AC4C-F7FDEDCE491A}"/>
            </a:ext>
          </a:extLst>
        </xdr:cNvPr>
        <xdr:cNvSpPr txBox="1"/>
      </xdr:nvSpPr>
      <xdr:spPr>
        <a:xfrm>
          <a:off x="848369" y="551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DB8F3C9-3215-4664-85D7-A8BF9F6035B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AB066B0-C669-4184-8C98-1582684862A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16E66A-13D1-42B0-8980-DB4206671662}"/>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8D85E73-0822-4334-ACC5-F5F134E30E4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A0F916E-405A-4922-8260-492660626B43}"/>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561E328-EA2C-466B-B49D-3B188E7AA53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515D71B-A3BC-49BC-9F08-B0CB9EFBA7F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EA71D0D-46A4-4A61-B011-2DB985C1FCC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0B49FAA-66E6-4AB2-B723-B69972437137}"/>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206716F-8F38-49C0-AE52-DAABB81F405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806BAED2-B656-4ED0-B3C0-97D9EBE7B97B}"/>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ECC058D-5A78-4D5F-A60F-2CFFEC3B2E8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A3BF487-C601-44D1-97BF-13AA2D00812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B0C6786-5AAF-4DB2-BB9C-41BB9926830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1C42D61-A1EC-4D3A-811C-2A9CD5B0618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FE708F7-B685-4BB6-8B02-87E172B83DA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ECA931A-5880-4C70-8AE2-36EB72D071C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236D958-7350-45FF-A81B-D3F6D10AA13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F79F3C4-E251-4452-89DE-B520AE189167}"/>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C49A349-1446-4AB6-959E-02A25F1E34B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782B49E-D079-4AEB-8241-055385A48CF1}"/>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95D0462-A74B-4AC7-AABD-382BB5308EF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DC1A569-BC20-4091-AC50-AA7E53A5BB80}"/>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2223D11-79AD-40B4-A79F-B261BBD1E35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F71D6064-DA4A-4AF3-B64B-8A5F113A1AE1}"/>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B5B2FF24-D59B-4257-BE33-6F98F6C2F798}"/>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F1CD60A0-9DBC-4E3B-8AEC-32E42CD07ED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80BBB0E-F523-415D-ABB8-3EFCCD531DF7}"/>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D0CA539F-ADD6-497C-A2A0-38798473AB6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C07E08F7-4807-4AA8-A35F-CDA2BE3A0C94}"/>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6BE2B51-EAB0-4654-AC79-818BEB615A34}"/>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B6FFBB77-2346-44BC-8F77-78194791810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846CC5C9-C0ED-45ED-A9B8-0F4616055455}"/>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FB5B073-043C-486D-8729-070CD55CE376}"/>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ECD9D9A8-80BD-4750-9895-175792B53EE0}"/>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B55678-D433-4AD6-BDCF-C9DFA05602A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E86C7F0-6621-436A-8D1B-E354E2DF04F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2A0B36-366A-413C-AA3D-EDFA10B633A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ED56F81-8375-48E8-A0CB-C51F2A8EE4C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C99ECD7-FF32-4ED7-A212-E8EEF2CB787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5A44EBE2-9537-4F5E-98C1-7AE40C55D705}"/>
            </a:ext>
          </a:extLst>
        </xdr:cNvPr>
        <xdr:cNvSpPr/>
      </xdr:nvSpPr>
      <xdr:spPr>
        <a:xfrm>
          <a:off x="9401175" y="6400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5AF5F132-34B2-49F8-8CC2-0D952D69A83A}"/>
            </a:ext>
          </a:extLst>
        </xdr:cNvPr>
        <xdr:cNvSpPr txBox="1"/>
      </xdr:nvSpPr>
      <xdr:spPr>
        <a:xfrm>
          <a:off x="9467850"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342F7BC0-E823-4097-8701-11889636A65D}"/>
            </a:ext>
          </a:extLst>
        </xdr:cNvPr>
        <xdr:cNvSpPr/>
      </xdr:nvSpPr>
      <xdr:spPr>
        <a:xfrm>
          <a:off x="8639175"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D83156C1-3272-452B-8E63-3D47369B300B}"/>
            </a:ext>
          </a:extLst>
        </xdr:cNvPr>
        <xdr:cNvCxnSpPr/>
      </xdr:nvCxnSpPr>
      <xdr:spPr>
        <a:xfrm>
          <a:off x="8686800" y="6448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4E5B05A4-6A74-4AD0-9B3D-2C26D1A5AD6F}"/>
            </a:ext>
          </a:extLst>
        </xdr:cNvPr>
        <xdr:cNvSpPr/>
      </xdr:nvSpPr>
      <xdr:spPr>
        <a:xfrm>
          <a:off x="78390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F0D9628B-F046-4637-84B7-7E34F42696F3}"/>
            </a:ext>
          </a:extLst>
        </xdr:cNvPr>
        <xdr:cNvCxnSpPr/>
      </xdr:nvCxnSpPr>
      <xdr:spPr>
        <a:xfrm>
          <a:off x="7886700" y="64103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84D338A5-556C-469D-97B4-AFDCAE8472E7}"/>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76F2FF19-ECD4-4964-8CC2-B516832ECC23}"/>
            </a:ext>
          </a:extLst>
        </xdr:cNvPr>
        <xdr:cNvCxnSpPr/>
      </xdr:nvCxnSpPr>
      <xdr:spPr>
        <a:xfrm>
          <a:off x="7077075" y="641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B0146D9E-289E-4DBB-8248-3845792E991A}"/>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4730A382-A366-42C9-8B0A-C8D36A4D1D06}"/>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A51F1A4C-D93D-4802-B6C1-BE93DA49FD7F}"/>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B4EDF2D8-76C0-4A6B-9AA5-C423B9C35F2B}"/>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8CF78D8A-CF43-4613-8713-6321655194E4}"/>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304AA429-A0DA-46AF-AD85-20C262EFE279}"/>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5" name="n_1mainValue【図書館】&#10;一人当たり面積">
          <a:extLst>
            <a:ext uri="{FF2B5EF4-FFF2-40B4-BE49-F238E27FC236}">
              <a16:creationId xmlns:a16="http://schemas.microsoft.com/office/drawing/2014/main" id="{8284F58E-C18E-4E0B-9214-BAFE06FA9234}"/>
            </a:ext>
          </a:extLst>
        </xdr:cNvPr>
        <xdr:cNvSpPr txBox="1"/>
      </xdr:nvSpPr>
      <xdr:spPr>
        <a:xfrm>
          <a:off x="8458277"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a:extLst>
            <a:ext uri="{FF2B5EF4-FFF2-40B4-BE49-F238E27FC236}">
              <a16:creationId xmlns:a16="http://schemas.microsoft.com/office/drawing/2014/main" id="{80CD764E-15DA-4C64-8C44-6C6A061E5C33}"/>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2E7386FC-B1AF-43D6-889B-A483B06606E4}"/>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B576FDF3-76F5-4E61-A072-3C94F684CFC9}"/>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B3B48B0-6924-4CB5-AB48-EFA868FEADA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85E2A40-CB50-4836-B60D-04BC7281EB13}"/>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7E8B6C6-2072-4E19-AC55-85B7B58358C2}"/>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A8254FB-805E-4BD1-8889-910646495F3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D7F8AE-0443-4BA6-A1E3-952CCCB43D0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3410153-177F-45C0-9809-AC240215033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C38BF49-402F-4E4E-9223-24F49E7C226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D61C743-C5B9-4DEC-B5F7-43ACE5093C1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A0ED41D-318D-43A8-A7D7-DAFBF5A77B4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67E30C9-0016-4508-931D-4F0B0AD5190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C7306482-0309-4E8A-AAEA-BB68F2FE8AD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AE8D5F6-34C4-48EF-B2AA-B97EBC5E400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B780A0AB-35D6-4B83-8578-23CD9E335D3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044DA9C-7286-47B5-8097-F9A613D441B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F227A2F4-F4FF-4982-9AF6-D3B246601104}"/>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0501D97-AA7C-4F37-9061-1A2B62D5BEA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B084FE2-816C-421D-B1A5-F6B85FCA4E1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59CDEB3-7520-4339-A29B-72519E7E20E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E790512-68B0-4595-9A87-4FACC766FE0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C4E8DDE-338E-4F13-8881-EC1D07CDD2D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9949018C-3D53-4F9B-9C15-2899825B775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59EB515-C7BD-4070-A446-5ED4CFA4C68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155D98C-8ECD-422B-A707-2B3CFF5734B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A0D2DA4-4125-49F6-AA89-B5B0F6BD551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882A415C-9B0B-49B7-98E6-F97702961784}"/>
            </a:ext>
          </a:extLst>
        </xdr:cNvPr>
        <xdr:cNvCxnSpPr/>
      </xdr:nvCxnSpPr>
      <xdr:spPr>
        <a:xfrm flipV="1">
          <a:off x="4180840" y="925957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69F3BC5-376E-4324-98A7-AB7F2BAB2A16}"/>
            </a:ext>
          </a:extLst>
        </xdr:cNvPr>
        <xdr:cNvSpPr txBox="1"/>
      </xdr:nvSpPr>
      <xdr:spPr>
        <a:xfrm>
          <a:off x="4219575"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CF63CB57-2008-4A92-AC52-F2AF55E635A7}"/>
            </a:ext>
          </a:extLst>
        </xdr:cNvPr>
        <xdr:cNvCxnSpPr/>
      </xdr:nvCxnSpPr>
      <xdr:spPr>
        <a:xfrm>
          <a:off x="4105275" y="10431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666B8DF-C459-47EC-8489-0B3B2B3BAA7B}"/>
            </a:ext>
          </a:extLst>
        </xdr:cNvPr>
        <xdr:cNvSpPr txBox="1"/>
      </xdr:nvSpPr>
      <xdr:spPr>
        <a:xfrm>
          <a:off x="4219575"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D826D2EA-E246-44F3-B630-C66A44277E98}"/>
            </a:ext>
          </a:extLst>
        </xdr:cNvPr>
        <xdr:cNvCxnSpPr/>
      </xdr:nvCxnSpPr>
      <xdr:spPr>
        <a:xfrm>
          <a:off x="4105275" y="9259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CD33986-D49E-4F77-A132-E229AF5FF1BF}"/>
            </a:ext>
          </a:extLst>
        </xdr:cNvPr>
        <xdr:cNvSpPr txBox="1"/>
      </xdr:nvSpPr>
      <xdr:spPr>
        <a:xfrm>
          <a:off x="42195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83B75735-BCBB-4E03-8C0A-0505BEFD84AB}"/>
            </a:ext>
          </a:extLst>
        </xdr:cNvPr>
        <xdr:cNvSpPr/>
      </xdr:nvSpPr>
      <xdr:spPr>
        <a:xfrm>
          <a:off x="4124325" y="96094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4A58B35A-F51C-448A-BA3F-A52CBB8D06A5}"/>
            </a:ext>
          </a:extLst>
        </xdr:cNvPr>
        <xdr:cNvSpPr/>
      </xdr:nvSpPr>
      <xdr:spPr>
        <a:xfrm>
          <a:off x="3381375" y="95561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043D9B18-81D4-49C1-8929-2174AA37D5C8}"/>
            </a:ext>
          </a:extLst>
        </xdr:cNvPr>
        <xdr:cNvSpPr/>
      </xdr:nvSpPr>
      <xdr:spPr>
        <a:xfrm>
          <a:off x="2571750" y="9534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5F3936B7-BE38-4B98-9707-0F23F3BEBFDC}"/>
            </a:ext>
          </a:extLst>
        </xdr:cNvPr>
        <xdr:cNvSpPr/>
      </xdr:nvSpPr>
      <xdr:spPr>
        <a:xfrm>
          <a:off x="1781175" y="9477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98A7185C-422B-4806-A9B0-4A33BD21A71D}"/>
            </a:ext>
          </a:extLst>
        </xdr:cNvPr>
        <xdr:cNvSpPr/>
      </xdr:nvSpPr>
      <xdr:spPr>
        <a:xfrm>
          <a:off x="981075" y="94284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DDB9E22-3DAC-4530-A42E-548F0C6DE2A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3897F5D-3BA5-4D96-8296-61D185768A5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F25A9D-D65F-4A64-B947-FF253214DAF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E11307-C1D0-4AC9-AA97-A24740DBB37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C34054C-3F80-4CD9-A843-1807BA806B2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9" name="楕円 188">
          <a:extLst>
            <a:ext uri="{FF2B5EF4-FFF2-40B4-BE49-F238E27FC236}">
              <a16:creationId xmlns:a16="http://schemas.microsoft.com/office/drawing/2014/main" id="{A500F27C-A44A-4532-B4D9-772B34D446C9}"/>
            </a:ext>
          </a:extLst>
        </xdr:cNvPr>
        <xdr:cNvSpPr/>
      </xdr:nvSpPr>
      <xdr:spPr>
        <a:xfrm>
          <a:off x="4124325" y="94405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F67B33F-28F6-493B-A5C6-7AA9A2878F63}"/>
            </a:ext>
          </a:extLst>
        </xdr:cNvPr>
        <xdr:cNvSpPr txBox="1"/>
      </xdr:nvSpPr>
      <xdr:spPr>
        <a:xfrm>
          <a:off x="4219575" y="930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91" name="楕円 190">
          <a:extLst>
            <a:ext uri="{FF2B5EF4-FFF2-40B4-BE49-F238E27FC236}">
              <a16:creationId xmlns:a16="http://schemas.microsoft.com/office/drawing/2014/main" id="{7B22773B-9AD3-4267-ACC8-280ADEC183D4}"/>
            </a:ext>
          </a:extLst>
        </xdr:cNvPr>
        <xdr:cNvSpPr/>
      </xdr:nvSpPr>
      <xdr:spPr>
        <a:xfrm>
          <a:off x="3381375" y="9365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102870</xdr:rowOff>
    </xdr:to>
    <xdr:cxnSp macro="">
      <xdr:nvCxnSpPr>
        <xdr:cNvPr id="192" name="直線コネクタ 191">
          <a:extLst>
            <a:ext uri="{FF2B5EF4-FFF2-40B4-BE49-F238E27FC236}">
              <a16:creationId xmlns:a16="http://schemas.microsoft.com/office/drawing/2014/main" id="{1795BDE1-EFC5-43A4-B0F6-B1793C050367}"/>
            </a:ext>
          </a:extLst>
        </xdr:cNvPr>
        <xdr:cNvCxnSpPr/>
      </xdr:nvCxnSpPr>
      <xdr:spPr>
        <a:xfrm>
          <a:off x="3429000" y="9403715"/>
          <a:ext cx="7524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93" name="楕円 192">
          <a:extLst>
            <a:ext uri="{FF2B5EF4-FFF2-40B4-BE49-F238E27FC236}">
              <a16:creationId xmlns:a16="http://schemas.microsoft.com/office/drawing/2014/main" id="{4D7514AD-7CF9-46F7-B157-213208479390}"/>
            </a:ext>
          </a:extLst>
        </xdr:cNvPr>
        <xdr:cNvSpPr/>
      </xdr:nvSpPr>
      <xdr:spPr>
        <a:xfrm>
          <a:off x="2571750" y="9274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15240</xdr:rowOff>
    </xdr:to>
    <xdr:cxnSp macro="">
      <xdr:nvCxnSpPr>
        <xdr:cNvPr id="194" name="直線コネクタ 193">
          <a:extLst>
            <a:ext uri="{FF2B5EF4-FFF2-40B4-BE49-F238E27FC236}">
              <a16:creationId xmlns:a16="http://schemas.microsoft.com/office/drawing/2014/main" id="{33B7611E-F5F1-4B7C-87B9-78D933F65E45}"/>
            </a:ext>
          </a:extLst>
        </xdr:cNvPr>
        <xdr:cNvCxnSpPr/>
      </xdr:nvCxnSpPr>
      <xdr:spPr>
        <a:xfrm>
          <a:off x="2619375" y="9331960"/>
          <a:ext cx="80962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5" name="楕円 194">
          <a:extLst>
            <a:ext uri="{FF2B5EF4-FFF2-40B4-BE49-F238E27FC236}">
              <a16:creationId xmlns:a16="http://schemas.microsoft.com/office/drawing/2014/main" id="{3C21D11F-2FF5-4F9B-85D7-8C186743AF87}"/>
            </a:ext>
          </a:extLst>
        </xdr:cNvPr>
        <xdr:cNvSpPr/>
      </xdr:nvSpPr>
      <xdr:spPr>
        <a:xfrm>
          <a:off x="1781175" y="9199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99060</xdr:rowOff>
    </xdr:to>
    <xdr:cxnSp macro="">
      <xdr:nvCxnSpPr>
        <xdr:cNvPr id="196" name="直線コネクタ 195">
          <a:extLst>
            <a:ext uri="{FF2B5EF4-FFF2-40B4-BE49-F238E27FC236}">
              <a16:creationId xmlns:a16="http://schemas.microsoft.com/office/drawing/2014/main" id="{8AA26B07-2EA4-40D6-86F5-1746BD25152A}"/>
            </a:ext>
          </a:extLst>
        </xdr:cNvPr>
        <xdr:cNvCxnSpPr/>
      </xdr:nvCxnSpPr>
      <xdr:spPr>
        <a:xfrm>
          <a:off x="1828800" y="9237980"/>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44450</xdr:rowOff>
    </xdr:from>
    <xdr:to>
      <xdr:col>6</xdr:col>
      <xdr:colOff>38100</xdr:colOff>
      <xdr:row>56</xdr:row>
      <xdr:rowOff>146050</xdr:rowOff>
    </xdr:to>
    <xdr:sp macro="" textlink="">
      <xdr:nvSpPr>
        <xdr:cNvPr id="197" name="楕円 196">
          <a:extLst>
            <a:ext uri="{FF2B5EF4-FFF2-40B4-BE49-F238E27FC236}">
              <a16:creationId xmlns:a16="http://schemas.microsoft.com/office/drawing/2014/main" id="{AB03120D-BD2A-43A5-A91D-8D817E538725}"/>
            </a:ext>
          </a:extLst>
        </xdr:cNvPr>
        <xdr:cNvSpPr/>
      </xdr:nvSpPr>
      <xdr:spPr>
        <a:xfrm>
          <a:off x="981075" y="9115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95250</xdr:rowOff>
    </xdr:from>
    <xdr:to>
      <xdr:col>10</xdr:col>
      <xdr:colOff>114300</xdr:colOff>
      <xdr:row>57</xdr:row>
      <xdr:rowOff>11430</xdr:rowOff>
    </xdr:to>
    <xdr:cxnSp macro="">
      <xdr:nvCxnSpPr>
        <xdr:cNvPr id="198" name="直線コネクタ 197">
          <a:extLst>
            <a:ext uri="{FF2B5EF4-FFF2-40B4-BE49-F238E27FC236}">
              <a16:creationId xmlns:a16="http://schemas.microsoft.com/office/drawing/2014/main" id="{4ED41093-2E47-4A25-B732-65E4220ABBE9}"/>
            </a:ext>
          </a:extLst>
        </xdr:cNvPr>
        <xdr:cNvCxnSpPr/>
      </xdr:nvCxnSpPr>
      <xdr:spPr>
        <a:xfrm>
          <a:off x="1028700" y="9163050"/>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8F3457AC-4B52-4993-A5AB-07BDBFD8266A}"/>
            </a:ext>
          </a:extLst>
        </xdr:cNvPr>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1427CF4A-1BDF-46D5-AEDB-9D9934517C82}"/>
            </a:ext>
          </a:extLst>
        </xdr:cNvPr>
        <xdr:cNvSpPr txBox="1"/>
      </xdr:nvSpPr>
      <xdr:spPr>
        <a:xfrm>
          <a:off x="2439044"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67E85DE0-3501-4FDB-BE9C-850B50922A8A}"/>
            </a:ext>
          </a:extLst>
        </xdr:cNvPr>
        <xdr:cNvSpPr txBox="1"/>
      </xdr:nvSpPr>
      <xdr:spPr>
        <a:xfrm>
          <a:off x="16484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3F4D72EF-37BE-43D2-ADA3-DE6410AD0CB8}"/>
            </a:ext>
          </a:extLst>
        </xdr:cNvPr>
        <xdr:cNvSpPr txBox="1"/>
      </xdr:nvSpPr>
      <xdr:spPr>
        <a:xfrm>
          <a:off x="848369"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3" name="n_1mainValue【体育館・プール】&#10;有形固定資産減価償却率">
          <a:extLst>
            <a:ext uri="{FF2B5EF4-FFF2-40B4-BE49-F238E27FC236}">
              <a16:creationId xmlns:a16="http://schemas.microsoft.com/office/drawing/2014/main" id="{9569D4FD-F8DB-44A8-9B7E-547814C537C7}"/>
            </a:ext>
          </a:extLst>
        </xdr:cNvPr>
        <xdr:cNvSpPr txBox="1"/>
      </xdr:nvSpPr>
      <xdr:spPr>
        <a:xfrm>
          <a:off x="3239144"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204" name="n_2mainValue【体育館・プール】&#10;有形固定資産減価償却率">
          <a:extLst>
            <a:ext uri="{FF2B5EF4-FFF2-40B4-BE49-F238E27FC236}">
              <a16:creationId xmlns:a16="http://schemas.microsoft.com/office/drawing/2014/main" id="{DCB04513-DDF4-4523-922B-DF3B7CAF39D5}"/>
            </a:ext>
          </a:extLst>
        </xdr:cNvPr>
        <xdr:cNvSpPr txBox="1"/>
      </xdr:nvSpPr>
      <xdr:spPr>
        <a:xfrm>
          <a:off x="2439044"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5" name="n_3mainValue【体育館・プール】&#10;有形固定資産減価償却率">
          <a:extLst>
            <a:ext uri="{FF2B5EF4-FFF2-40B4-BE49-F238E27FC236}">
              <a16:creationId xmlns:a16="http://schemas.microsoft.com/office/drawing/2014/main" id="{9730CDB6-92CE-48DF-93CE-9D9B1372C004}"/>
            </a:ext>
          </a:extLst>
        </xdr:cNvPr>
        <xdr:cNvSpPr txBox="1"/>
      </xdr:nvSpPr>
      <xdr:spPr>
        <a:xfrm>
          <a:off x="1648469" y="89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162577</xdr:rowOff>
    </xdr:from>
    <xdr:ext cx="405111" cy="259045"/>
    <xdr:sp macro="" textlink="">
      <xdr:nvSpPr>
        <xdr:cNvPr id="206" name="n_4mainValue【体育館・プール】&#10;有形固定資産減価償却率">
          <a:extLst>
            <a:ext uri="{FF2B5EF4-FFF2-40B4-BE49-F238E27FC236}">
              <a16:creationId xmlns:a16="http://schemas.microsoft.com/office/drawing/2014/main" id="{B9A53098-8470-4E9B-9B80-4085682BCC4C}"/>
            </a:ext>
          </a:extLst>
        </xdr:cNvPr>
        <xdr:cNvSpPr txBox="1"/>
      </xdr:nvSpPr>
      <xdr:spPr>
        <a:xfrm>
          <a:off x="848369" y="890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811D7A2-054F-41B1-A3F5-22EB4F23A1E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D1015C1-5A9F-4361-972D-98F3E1BC7F6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F66A561-7215-4E91-A7F3-3C11B2D2E54F}"/>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E41B55-B448-43B9-8BD0-DB04A6AA1DBF}"/>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1EB3A9E-B9C8-4C4F-BABC-2C1FC530189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48C1A73-3993-4572-B60C-D28549B8ED8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31D7EEA-6E45-4D28-8EDB-E9209502230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1670067-E89C-40D0-9FC4-8410BCE812D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761286C-A307-46CA-A338-B9F67FC46D4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5A0DFB5-271A-4842-A522-C0827597EBC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FDA1A2A2-093E-44EC-9D43-B532DC4B6663}"/>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BD14EAE-6184-4CC4-8103-7099228EF89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BABCCE60-53B8-47BD-B280-441D6105A01B}"/>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0DCDDC9-3A4D-47E1-8B13-6D95116FAF67}"/>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F025E55-2772-4951-A07A-E44929C96AAF}"/>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82A6311-D0E2-4D0B-9A1F-1B8B90CC5871}"/>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5C9A406E-929B-474A-9901-5F7995BB969E}"/>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06CC25B-7FA4-4FB0-B442-394A43FC67E7}"/>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7C98AE6-B981-4B82-9DD3-2E251E40A44D}"/>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ABD809F-D848-4495-BF01-01DD507A8402}"/>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3BDCB1A-C8F8-44A9-9BF4-9ABE0B72ECA2}"/>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AE38782-C368-41AE-851D-D987C622166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E9DD6E5-D88A-4BEF-AFA3-5B022822966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205CE2B-C7A2-4CAD-AACE-BDB18BABF89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FD825FC6-C8CA-4CA9-A817-84DD08C5AE45}"/>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D1297A0D-7058-4EC4-BE14-CA67660168D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6BB5143D-76E6-48AF-87FF-47F309EDDDBC}"/>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71667923-3F76-4405-AB6B-BECF77F373C9}"/>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F79F29CA-8FD9-4314-892F-35752D0EE21F}"/>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a:extLst>
            <a:ext uri="{FF2B5EF4-FFF2-40B4-BE49-F238E27FC236}">
              <a16:creationId xmlns:a16="http://schemas.microsoft.com/office/drawing/2014/main" id="{AF2A7F6C-38F0-40C5-8B75-F92CB212CC25}"/>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B9BE53D8-A3C3-4C11-8034-57835456856B}"/>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E06E90A9-9282-435C-B9F2-2B2FC0F676B9}"/>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D4B5BADF-FB8B-45E3-A781-F33E3D66B781}"/>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F6B368E8-E144-4A33-89C7-2ADBA2D4A477}"/>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0894F02F-66E7-474C-B234-E11996A8900C}"/>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7DCF4CD-E3C0-4DDE-B256-15B0CC75FA0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0B3A1E-E9BB-492D-B401-6D7BD84ACEA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BBDD873-A589-4FE0-8950-E5651FA99CD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4C8C03-9F69-4F5A-BC54-95822ADA4E8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D341769-3C05-422C-A6D0-826246E0731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47" name="楕円 246">
          <a:extLst>
            <a:ext uri="{FF2B5EF4-FFF2-40B4-BE49-F238E27FC236}">
              <a16:creationId xmlns:a16="http://schemas.microsoft.com/office/drawing/2014/main" id="{E4E5FCAF-00D3-44B8-84E0-3B728D4DDFF4}"/>
            </a:ext>
          </a:extLst>
        </xdr:cNvPr>
        <xdr:cNvSpPr/>
      </xdr:nvSpPr>
      <xdr:spPr>
        <a:xfrm>
          <a:off x="9401175" y="96488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118127</xdr:rowOff>
    </xdr:from>
    <xdr:ext cx="469744" cy="259045"/>
    <xdr:sp macro="" textlink="">
      <xdr:nvSpPr>
        <xdr:cNvPr id="248" name="【体育館・プール】&#10;一人当たり面積該当値テキスト">
          <a:extLst>
            <a:ext uri="{FF2B5EF4-FFF2-40B4-BE49-F238E27FC236}">
              <a16:creationId xmlns:a16="http://schemas.microsoft.com/office/drawing/2014/main" id="{DBC91D36-6A62-44D0-8AD5-8200299AEFCA}"/>
            </a:ext>
          </a:extLst>
        </xdr:cNvPr>
        <xdr:cNvSpPr txBox="1"/>
      </xdr:nvSpPr>
      <xdr:spPr>
        <a:xfrm>
          <a:off x="9467850"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95250</xdr:rowOff>
    </xdr:from>
    <xdr:to>
      <xdr:col>50</xdr:col>
      <xdr:colOff>165100</xdr:colOff>
      <xdr:row>60</xdr:row>
      <xdr:rowOff>25400</xdr:rowOff>
    </xdr:to>
    <xdr:sp macro="" textlink="">
      <xdr:nvSpPr>
        <xdr:cNvPr id="249" name="楕円 248">
          <a:extLst>
            <a:ext uri="{FF2B5EF4-FFF2-40B4-BE49-F238E27FC236}">
              <a16:creationId xmlns:a16="http://schemas.microsoft.com/office/drawing/2014/main" id="{8631E5A7-1854-43F3-8F4E-1A20E555DD55}"/>
            </a:ext>
          </a:extLst>
        </xdr:cNvPr>
        <xdr:cNvSpPr/>
      </xdr:nvSpPr>
      <xdr:spPr>
        <a:xfrm>
          <a:off x="8639175" y="9648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146050</xdr:rowOff>
    </xdr:from>
    <xdr:to>
      <xdr:col>55</xdr:col>
      <xdr:colOff>0</xdr:colOff>
      <xdr:row>59</xdr:row>
      <xdr:rowOff>146050</xdr:rowOff>
    </xdr:to>
    <xdr:cxnSp macro="">
      <xdr:nvCxnSpPr>
        <xdr:cNvPr id="250" name="直線コネクタ 249">
          <a:extLst>
            <a:ext uri="{FF2B5EF4-FFF2-40B4-BE49-F238E27FC236}">
              <a16:creationId xmlns:a16="http://schemas.microsoft.com/office/drawing/2014/main" id="{6C04170F-836F-49D4-ABF4-5CBEF0216802}"/>
            </a:ext>
          </a:extLst>
        </xdr:cNvPr>
        <xdr:cNvCxnSpPr/>
      </xdr:nvCxnSpPr>
      <xdr:spPr>
        <a:xfrm>
          <a:off x="8686800" y="9696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82550</xdr:rowOff>
    </xdr:from>
    <xdr:to>
      <xdr:col>46</xdr:col>
      <xdr:colOff>38100</xdr:colOff>
      <xdr:row>60</xdr:row>
      <xdr:rowOff>12700</xdr:rowOff>
    </xdr:to>
    <xdr:sp macro="" textlink="">
      <xdr:nvSpPr>
        <xdr:cNvPr id="251" name="楕円 250">
          <a:extLst>
            <a:ext uri="{FF2B5EF4-FFF2-40B4-BE49-F238E27FC236}">
              <a16:creationId xmlns:a16="http://schemas.microsoft.com/office/drawing/2014/main" id="{337CD653-F78B-432B-8CDE-A68C89FFE986}"/>
            </a:ext>
          </a:extLst>
        </xdr:cNvPr>
        <xdr:cNvSpPr/>
      </xdr:nvSpPr>
      <xdr:spPr>
        <a:xfrm>
          <a:off x="78390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133350</xdr:rowOff>
    </xdr:from>
    <xdr:to>
      <xdr:col>50</xdr:col>
      <xdr:colOff>114300</xdr:colOff>
      <xdr:row>59</xdr:row>
      <xdr:rowOff>146050</xdr:rowOff>
    </xdr:to>
    <xdr:cxnSp macro="">
      <xdr:nvCxnSpPr>
        <xdr:cNvPr id="252" name="直線コネクタ 251">
          <a:extLst>
            <a:ext uri="{FF2B5EF4-FFF2-40B4-BE49-F238E27FC236}">
              <a16:creationId xmlns:a16="http://schemas.microsoft.com/office/drawing/2014/main" id="{EAD5C0B9-083B-4C17-ABEB-E2ADA34C6741}"/>
            </a:ext>
          </a:extLst>
        </xdr:cNvPr>
        <xdr:cNvCxnSpPr/>
      </xdr:nvCxnSpPr>
      <xdr:spPr>
        <a:xfrm>
          <a:off x="7886700" y="968692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a:extLst>
            <a:ext uri="{FF2B5EF4-FFF2-40B4-BE49-F238E27FC236}">
              <a16:creationId xmlns:a16="http://schemas.microsoft.com/office/drawing/2014/main" id="{052B7B3F-E191-4B03-9AAE-AC686D06E734}"/>
            </a:ext>
          </a:extLst>
        </xdr:cNvPr>
        <xdr:cNvSpPr/>
      </xdr:nvSpPr>
      <xdr:spPr>
        <a:xfrm>
          <a:off x="7029450" y="9639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133350</xdr:rowOff>
    </xdr:to>
    <xdr:cxnSp macro="">
      <xdr:nvCxnSpPr>
        <xdr:cNvPr id="254" name="直線コネクタ 253">
          <a:extLst>
            <a:ext uri="{FF2B5EF4-FFF2-40B4-BE49-F238E27FC236}">
              <a16:creationId xmlns:a16="http://schemas.microsoft.com/office/drawing/2014/main" id="{17351B28-0B8A-443F-BF7B-458365DAF2F2}"/>
            </a:ext>
          </a:extLst>
        </xdr:cNvPr>
        <xdr:cNvCxnSpPr/>
      </xdr:nvCxnSpPr>
      <xdr:spPr>
        <a:xfrm>
          <a:off x="7077075" y="96869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95250</xdr:rowOff>
    </xdr:from>
    <xdr:to>
      <xdr:col>36</xdr:col>
      <xdr:colOff>165100</xdr:colOff>
      <xdr:row>60</xdr:row>
      <xdr:rowOff>25400</xdr:rowOff>
    </xdr:to>
    <xdr:sp macro="" textlink="">
      <xdr:nvSpPr>
        <xdr:cNvPr id="255" name="楕円 254">
          <a:extLst>
            <a:ext uri="{FF2B5EF4-FFF2-40B4-BE49-F238E27FC236}">
              <a16:creationId xmlns:a16="http://schemas.microsoft.com/office/drawing/2014/main" id="{5CC6B6A5-E5EB-4851-A079-3214650ACC59}"/>
            </a:ext>
          </a:extLst>
        </xdr:cNvPr>
        <xdr:cNvSpPr/>
      </xdr:nvSpPr>
      <xdr:spPr>
        <a:xfrm>
          <a:off x="6238875" y="9648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59</xdr:row>
      <xdr:rowOff>146050</xdr:rowOff>
    </xdr:to>
    <xdr:cxnSp macro="">
      <xdr:nvCxnSpPr>
        <xdr:cNvPr id="256" name="直線コネクタ 255">
          <a:extLst>
            <a:ext uri="{FF2B5EF4-FFF2-40B4-BE49-F238E27FC236}">
              <a16:creationId xmlns:a16="http://schemas.microsoft.com/office/drawing/2014/main" id="{DCC95535-A6C4-4E02-9375-1054E7591EF6}"/>
            </a:ext>
          </a:extLst>
        </xdr:cNvPr>
        <xdr:cNvCxnSpPr/>
      </xdr:nvCxnSpPr>
      <xdr:spPr>
        <a:xfrm flipV="1">
          <a:off x="6286500" y="96869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547F4F7F-2911-4723-B11A-5CE212BCBE85}"/>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21F1219F-E1B2-4FFF-A176-BC2FBBC83DC7}"/>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009A89DA-E4E7-4529-B6A9-5CADEEDD5441}"/>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36FD83D4-640A-4BF9-B7BB-59611A6BFB49}"/>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A7C1D7FC-31D1-4FF0-B554-2CBC49148114}"/>
            </a:ext>
          </a:extLst>
        </xdr:cNvPr>
        <xdr:cNvSpPr txBox="1"/>
      </xdr:nvSpPr>
      <xdr:spPr>
        <a:xfrm>
          <a:off x="8458277"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29227</xdr:rowOff>
    </xdr:from>
    <xdr:ext cx="469744" cy="259045"/>
    <xdr:sp macro="" textlink="">
      <xdr:nvSpPr>
        <xdr:cNvPr id="262" name="n_2mainValue【体育館・プール】&#10;一人当たり面積">
          <a:extLst>
            <a:ext uri="{FF2B5EF4-FFF2-40B4-BE49-F238E27FC236}">
              <a16:creationId xmlns:a16="http://schemas.microsoft.com/office/drawing/2014/main" id="{A5542606-FC57-42C0-96A6-73B8481C88B9}"/>
            </a:ext>
          </a:extLst>
        </xdr:cNvPr>
        <xdr:cNvSpPr txBox="1"/>
      </xdr:nvSpPr>
      <xdr:spPr>
        <a:xfrm>
          <a:off x="7677227"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0395C626-F473-4831-8F83-D437F26D577C}"/>
            </a:ext>
          </a:extLst>
        </xdr:cNvPr>
        <xdr:cNvSpPr txBox="1"/>
      </xdr:nvSpPr>
      <xdr:spPr>
        <a:xfrm>
          <a:off x="68676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2A502203-8B98-4EA0-80C2-F7A3B30F66D4}"/>
            </a:ext>
          </a:extLst>
        </xdr:cNvPr>
        <xdr:cNvSpPr txBox="1"/>
      </xdr:nvSpPr>
      <xdr:spPr>
        <a:xfrm>
          <a:off x="6067502"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80460BA-60EC-4510-B1F3-CE9E1367A8C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0E9DC76-2FCC-4B23-BCA1-775D761BA234}"/>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BA4A55B-B90B-45BB-A83D-6127BA3B59F0}"/>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0AC8D1-6FA9-4350-917F-FF24D453B71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F06D025-4FF2-4416-A6FE-53A7775024E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1D955E4-E26F-49CF-B864-FE45B0E8CA7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F5A0CAF-0911-411E-9027-A4FC210A1C1B}"/>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F95308B-38DA-4A6D-A59F-5D6642EA2F9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8AD5D50-0F36-44A2-BFE6-81F3A9779F1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1ABCA7A-4047-4745-953E-3A1D5620FFF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10579CE7-24C8-4E58-B941-DFF02A716F5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A0DADB6-4ADC-438C-ACB4-B9205A3943D2}"/>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0BD60ECA-E5D5-4853-BC48-940D6B4F8F8D}"/>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2ED0C1A8-EA61-4822-9CAB-3C5077845C60}"/>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257AD7C-18BB-4082-8A37-20495D0B547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705D218-83C3-4055-AFAA-FE1866798B05}"/>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F0B1D12-A7B6-48AC-997F-C5E5D4F44C11}"/>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7CDEF7F6-7DC6-4AE7-9B7B-EFD3374BC2B1}"/>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B92A891-35DE-465A-993F-61D44DB89029}"/>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7C48942-835E-4A2D-89D6-5B884596A250}"/>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9E16C57-70F1-41D5-B0E0-FA34B2F5CB1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B7273C1-ADB5-4AB8-8530-26E3699E3263}"/>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A4A5943-54FD-4714-B378-679461BEAA5E}"/>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FBF1B56-683E-4F62-A43D-DD31B9BE76DF}"/>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5DE71EA2-39DD-47AD-9F2B-26389645A25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F066B2BC-D898-43DB-A536-A00F147D835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AFF9CD86-C7A5-430B-8FB1-4B8B76287C39}"/>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F4B0355A-1350-468C-8ECD-2CB3A6928FAE}"/>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82B7005E-AE02-4F16-9770-B13979EC18D2}"/>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469F6EAB-87C7-4B92-A23D-F47F39433176}"/>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05291CA0-946E-4530-B709-FC4CE8DDD66A}"/>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E3845B92-EB93-4F37-8DBC-E9183865057F}"/>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7DDAB13A-8FA6-4F83-AD48-B2954161826B}"/>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A79D2B91-B30D-4278-A14D-9522E0AB5DAD}"/>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C7D51A74-90A4-485D-9AFA-EFEB6E0F1C6E}"/>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773178DF-CCFF-4EAC-8FF2-3734905801AC}"/>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AD1E45E3-B907-4248-AE5F-D75350C72375}"/>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A1095F-A45B-4D5F-890A-B6A33458E87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9BDBD30-122D-48E0-8201-F79CC14BC9E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8124E47-B02F-42D3-946F-3B406D3F083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5F9080-6128-451C-BC46-84D16260C27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FCB5D99-F238-43C2-B561-DBCA390551A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7" name="楕円 306">
          <a:extLst>
            <a:ext uri="{FF2B5EF4-FFF2-40B4-BE49-F238E27FC236}">
              <a16:creationId xmlns:a16="http://schemas.microsoft.com/office/drawing/2014/main" id="{C9DECFC0-F9A1-4368-B738-7B4BEED54D3B}"/>
            </a:ext>
          </a:extLst>
        </xdr:cNvPr>
        <xdr:cNvSpPr/>
      </xdr:nvSpPr>
      <xdr:spPr>
        <a:xfrm>
          <a:off x="4124325" y="13314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3B9FFD20-AF92-42F0-B67E-0423EA7FFE23}"/>
            </a:ext>
          </a:extLst>
        </xdr:cNvPr>
        <xdr:cNvSpPr txBox="1"/>
      </xdr:nvSpPr>
      <xdr:spPr>
        <a:xfrm>
          <a:off x="4219575" y="1328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309" name="楕円 308">
          <a:extLst>
            <a:ext uri="{FF2B5EF4-FFF2-40B4-BE49-F238E27FC236}">
              <a16:creationId xmlns:a16="http://schemas.microsoft.com/office/drawing/2014/main" id="{D70FB6E0-657F-4740-88A2-4BF49494F435}"/>
            </a:ext>
          </a:extLst>
        </xdr:cNvPr>
        <xdr:cNvSpPr/>
      </xdr:nvSpPr>
      <xdr:spPr>
        <a:xfrm>
          <a:off x="3381375" y="132615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87086</xdr:rowOff>
    </xdr:to>
    <xdr:cxnSp macro="">
      <xdr:nvCxnSpPr>
        <xdr:cNvPr id="310" name="直線コネクタ 309">
          <a:extLst>
            <a:ext uri="{FF2B5EF4-FFF2-40B4-BE49-F238E27FC236}">
              <a16:creationId xmlns:a16="http://schemas.microsoft.com/office/drawing/2014/main" id="{D19F9ADB-D83F-46B9-924A-8D0F54AD6B5A}"/>
            </a:ext>
          </a:extLst>
        </xdr:cNvPr>
        <xdr:cNvCxnSpPr/>
      </xdr:nvCxnSpPr>
      <xdr:spPr>
        <a:xfrm>
          <a:off x="3429000" y="13299621"/>
          <a:ext cx="752475"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103232</xdr:rowOff>
    </xdr:from>
    <xdr:to>
      <xdr:col>15</xdr:col>
      <xdr:colOff>101600</xdr:colOff>
      <xdr:row>82</xdr:row>
      <xdr:rowOff>33382</xdr:rowOff>
    </xdr:to>
    <xdr:sp macro="" textlink="">
      <xdr:nvSpPr>
        <xdr:cNvPr id="311" name="楕円 310">
          <a:extLst>
            <a:ext uri="{FF2B5EF4-FFF2-40B4-BE49-F238E27FC236}">
              <a16:creationId xmlns:a16="http://schemas.microsoft.com/office/drawing/2014/main" id="{6E8838E8-5551-4E54-9955-20911588526C}"/>
            </a:ext>
          </a:extLst>
        </xdr:cNvPr>
        <xdr:cNvSpPr/>
      </xdr:nvSpPr>
      <xdr:spPr>
        <a:xfrm>
          <a:off x="2571750" y="132223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154032</xdr:rowOff>
    </xdr:from>
    <xdr:to>
      <xdr:col>19</xdr:col>
      <xdr:colOff>177800</xdr:colOff>
      <xdr:row>82</xdr:row>
      <xdr:rowOff>21771</xdr:rowOff>
    </xdr:to>
    <xdr:cxnSp macro="">
      <xdr:nvCxnSpPr>
        <xdr:cNvPr id="312" name="直線コネクタ 311">
          <a:extLst>
            <a:ext uri="{FF2B5EF4-FFF2-40B4-BE49-F238E27FC236}">
              <a16:creationId xmlns:a16="http://schemas.microsoft.com/office/drawing/2014/main" id="{9E830A29-CD6A-4025-832B-C398C8CAD9CB}"/>
            </a:ext>
          </a:extLst>
        </xdr:cNvPr>
        <xdr:cNvCxnSpPr/>
      </xdr:nvCxnSpPr>
      <xdr:spPr>
        <a:xfrm>
          <a:off x="2619375" y="13269957"/>
          <a:ext cx="809625"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313" name="楕円 312">
          <a:extLst>
            <a:ext uri="{FF2B5EF4-FFF2-40B4-BE49-F238E27FC236}">
              <a16:creationId xmlns:a16="http://schemas.microsoft.com/office/drawing/2014/main" id="{9BC1101D-FDC9-4C06-A8BA-EDCD1EF5826B}"/>
            </a:ext>
          </a:extLst>
        </xdr:cNvPr>
        <xdr:cNvSpPr/>
      </xdr:nvSpPr>
      <xdr:spPr>
        <a:xfrm>
          <a:off x="1781175" y="131474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154032</xdr:rowOff>
    </xdr:to>
    <xdr:cxnSp macro="">
      <xdr:nvCxnSpPr>
        <xdr:cNvPr id="314" name="直線コネクタ 313">
          <a:extLst>
            <a:ext uri="{FF2B5EF4-FFF2-40B4-BE49-F238E27FC236}">
              <a16:creationId xmlns:a16="http://schemas.microsoft.com/office/drawing/2014/main" id="{4382077E-D0CE-4B3E-9E4F-6DD646E9E55C}"/>
            </a:ext>
          </a:extLst>
        </xdr:cNvPr>
        <xdr:cNvCxnSpPr/>
      </xdr:nvCxnSpPr>
      <xdr:spPr>
        <a:xfrm>
          <a:off x="1828800" y="13204552"/>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315" name="楕円 314">
          <a:extLst>
            <a:ext uri="{FF2B5EF4-FFF2-40B4-BE49-F238E27FC236}">
              <a16:creationId xmlns:a16="http://schemas.microsoft.com/office/drawing/2014/main" id="{55916B37-87B5-4422-9A27-1FC124F03DC0}"/>
            </a:ext>
          </a:extLst>
        </xdr:cNvPr>
        <xdr:cNvSpPr/>
      </xdr:nvSpPr>
      <xdr:spPr>
        <a:xfrm>
          <a:off x="981075" y="1311429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85452</xdr:rowOff>
    </xdr:to>
    <xdr:cxnSp macro="">
      <xdr:nvCxnSpPr>
        <xdr:cNvPr id="316" name="直線コネクタ 315">
          <a:extLst>
            <a:ext uri="{FF2B5EF4-FFF2-40B4-BE49-F238E27FC236}">
              <a16:creationId xmlns:a16="http://schemas.microsoft.com/office/drawing/2014/main" id="{AC482C6D-061E-4683-8705-CD2505CCAE1E}"/>
            </a:ext>
          </a:extLst>
        </xdr:cNvPr>
        <xdr:cNvCxnSpPr/>
      </xdr:nvCxnSpPr>
      <xdr:spPr>
        <a:xfrm>
          <a:off x="1028700" y="13152393"/>
          <a:ext cx="8001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7" name="n_1aveValue【福祉施設】&#10;有形固定資産減価償却率">
          <a:extLst>
            <a:ext uri="{FF2B5EF4-FFF2-40B4-BE49-F238E27FC236}">
              <a16:creationId xmlns:a16="http://schemas.microsoft.com/office/drawing/2014/main" id="{167ADF98-0E5E-4466-9E2F-192531FAE87B}"/>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8" name="n_2aveValue【福祉施設】&#10;有形固定資産減価償却率">
          <a:extLst>
            <a:ext uri="{FF2B5EF4-FFF2-40B4-BE49-F238E27FC236}">
              <a16:creationId xmlns:a16="http://schemas.microsoft.com/office/drawing/2014/main" id="{D12C61D4-A88C-4892-9891-4844AFA2B25C}"/>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aveValue【福祉施設】&#10;有形固定資産減価償却率">
          <a:extLst>
            <a:ext uri="{FF2B5EF4-FFF2-40B4-BE49-F238E27FC236}">
              <a16:creationId xmlns:a16="http://schemas.microsoft.com/office/drawing/2014/main" id="{D78B4FE1-AB80-47FF-97AD-23D10E169DC8}"/>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0" name="n_4aveValue【福祉施設】&#10;有形固定資産減価償却率">
          <a:extLst>
            <a:ext uri="{FF2B5EF4-FFF2-40B4-BE49-F238E27FC236}">
              <a16:creationId xmlns:a16="http://schemas.microsoft.com/office/drawing/2014/main" id="{59F80414-0E29-464C-9D77-31C49C6EA5F9}"/>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63698</xdr:rowOff>
    </xdr:from>
    <xdr:ext cx="405111" cy="259045"/>
    <xdr:sp macro="" textlink="">
      <xdr:nvSpPr>
        <xdr:cNvPr id="321" name="n_1mainValue【福祉施設】&#10;有形固定資産減価償却率">
          <a:extLst>
            <a:ext uri="{FF2B5EF4-FFF2-40B4-BE49-F238E27FC236}">
              <a16:creationId xmlns:a16="http://schemas.microsoft.com/office/drawing/2014/main" id="{3F714504-C702-4CDD-BCDC-D7DB677C3572}"/>
            </a:ext>
          </a:extLst>
        </xdr:cNvPr>
        <xdr:cNvSpPr txBox="1"/>
      </xdr:nvSpPr>
      <xdr:spPr>
        <a:xfrm>
          <a:off x="3239144" y="133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24509</xdr:rowOff>
    </xdr:from>
    <xdr:ext cx="405111" cy="259045"/>
    <xdr:sp macro="" textlink="">
      <xdr:nvSpPr>
        <xdr:cNvPr id="322" name="n_2mainValue【福祉施設】&#10;有形固定資産減価償却率">
          <a:extLst>
            <a:ext uri="{FF2B5EF4-FFF2-40B4-BE49-F238E27FC236}">
              <a16:creationId xmlns:a16="http://schemas.microsoft.com/office/drawing/2014/main" id="{0E61EBA1-8A23-429A-BBCA-A13ED4E8B12D}"/>
            </a:ext>
          </a:extLst>
        </xdr:cNvPr>
        <xdr:cNvSpPr txBox="1"/>
      </xdr:nvSpPr>
      <xdr:spPr>
        <a:xfrm>
          <a:off x="2439044" y="133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127379</xdr:rowOff>
    </xdr:from>
    <xdr:ext cx="405111" cy="259045"/>
    <xdr:sp macro="" textlink="">
      <xdr:nvSpPr>
        <xdr:cNvPr id="323" name="n_3mainValue【福祉施設】&#10;有形固定資産減価償却率">
          <a:extLst>
            <a:ext uri="{FF2B5EF4-FFF2-40B4-BE49-F238E27FC236}">
              <a16:creationId xmlns:a16="http://schemas.microsoft.com/office/drawing/2014/main" id="{4E7E1D17-00B5-4B36-9E9E-E2B809C6B95A}"/>
            </a:ext>
          </a:extLst>
        </xdr:cNvPr>
        <xdr:cNvSpPr txBox="1"/>
      </xdr:nvSpPr>
      <xdr:spPr>
        <a:xfrm>
          <a:off x="1648469"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24" name="n_4mainValue【福祉施設】&#10;有形固定資産減価償却率">
          <a:extLst>
            <a:ext uri="{FF2B5EF4-FFF2-40B4-BE49-F238E27FC236}">
              <a16:creationId xmlns:a16="http://schemas.microsoft.com/office/drawing/2014/main" id="{ACBC56E1-B3C5-4CAE-B263-DFA08E9E2E57}"/>
            </a:ext>
          </a:extLst>
        </xdr:cNvPr>
        <xdr:cNvSpPr txBox="1"/>
      </xdr:nvSpPr>
      <xdr:spPr>
        <a:xfrm>
          <a:off x="848369" y="1319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536A851-82C4-4DE4-A4DA-F15DC8BAA19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1EE0D3BF-9894-4675-BB87-D62ACB1BBA6E}"/>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FA01C46-5A68-41E3-8E7D-BEB07774684A}"/>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FAC62576-751D-40AD-9EEC-5AC5D8B0545E}"/>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6F6F398D-8D25-45D7-A495-7881C61664A4}"/>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32201DD-A21A-456F-80A4-DA632C1E08F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72F310D3-5277-4C20-8722-1C6C5D693AB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A2ADEA05-10E1-4F48-B819-744751DA3F4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8676FC44-8C09-4264-91EA-89A01B3AB5B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A5CD1F8-98C0-4CD8-9257-23A99553860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6F5AADC8-3F02-41B0-8B22-F7ADAE8700D2}"/>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4A861EB5-F777-4D61-87F9-E4185C3729E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F1FE7450-2145-4D63-AC11-8FFE44F6E345}"/>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2E752161-AE44-4150-A682-4990CFC5706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4C8EFB79-BB57-442B-B7B1-B32A7BF2A53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C65155C0-67F3-4FEE-882E-83310C765A35}"/>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6A0CCF78-6AA6-40E8-A7DB-C7AA80DAD8C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7226F565-AB16-405E-A9CF-61F678663C1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A14DF837-D4E2-4FD5-8EA6-2F87A014E0BB}"/>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1A49DC2D-34A3-4605-85D7-919A5C648D2F}"/>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9449BD3E-DC07-45D8-960F-D659982C6FF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1A02DB4F-1ABD-44DF-A0F1-E7FAA3B999AC}"/>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CDC0DD86-2A50-43BD-9E91-CD81E4B0430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F4E397F6-0621-4834-B433-860E08627B8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D4B6687D-5A33-43FD-958C-C4D97EF0D67C}"/>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94B07064-4B9C-4F3E-BE6C-486AC47AF350}"/>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0D319F0F-A7AF-43B4-9265-B3BCFFC8C6CC}"/>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B765CB63-57AF-4DEB-BAC7-50DA6DB7F08A}"/>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13054B28-91E4-4120-AA80-B1685E2C3F54}"/>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AFAE3917-8F93-4B31-B3BD-21029416DAFE}"/>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a:extLst>
            <a:ext uri="{FF2B5EF4-FFF2-40B4-BE49-F238E27FC236}">
              <a16:creationId xmlns:a16="http://schemas.microsoft.com/office/drawing/2014/main" id="{3801CC81-BFF6-4C15-B463-5B2BD9C5324B}"/>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22BE1AF0-605F-4568-8F38-50AC93085E33}"/>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94DAC354-99BE-47A8-B1AC-F27C56BC64C7}"/>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D0CB9824-D45F-4AB4-B628-BAA56BAB0FC6}"/>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7B254DDF-FFC2-4803-80CA-66CE789DA410}"/>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8D7314D5-0C92-4330-9241-00437B95D98A}"/>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AB4CD76-6A27-4439-AB1E-58AC1F8BC3E2}"/>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7F1C91D-A023-4A13-AA83-8B6CA19235C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8BD325D-66DF-45E0-A608-CEFE084F936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02B021C-29A3-46CA-AB41-C6144A74157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86941A5D-DE66-493B-82D5-2C2DA38A386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66" name="楕円 365">
          <a:extLst>
            <a:ext uri="{FF2B5EF4-FFF2-40B4-BE49-F238E27FC236}">
              <a16:creationId xmlns:a16="http://schemas.microsoft.com/office/drawing/2014/main" id="{DC5581A5-D0C1-4615-B0C3-CF993142769F}"/>
            </a:ext>
          </a:extLst>
        </xdr:cNvPr>
        <xdr:cNvSpPr/>
      </xdr:nvSpPr>
      <xdr:spPr>
        <a:xfrm>
          <a:off x="9401175" y="1358537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120848</xdr:rowOff>
    </xdr:from>
    <xdr:ext cx="469744" cy="259045"/>
    <xdr:sp macro="" textlink="">
      <xdr:nvSpPr>
        <xdr:cNvPr id="367" name="【福祉施設】&#10;一人当たり面積該当値テキスト">
          <a:extLst>
            <a:ext uri="{FF2B5EF4-FFF2-40B4-BE49-F238E27FC236}">
              <a16:creationId xmlns:a16="http://schemas.microsoft.com/office/drawing/2014/main" id="{E5BF3ADC-6F51-47DA-A017-C4642F11608F}"/>
            </a:ext>
          </a:extLst>
        </xdr:cNvPr>
        <xdr:cNvSpPr txBox="1"/>
      </xdr:nvSpPr>
      <xdr:spPr>
        <a:xfrm>
          <a:off x="9467850" y="135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8" name="楕円 367">
          <a:extLst>
            <a:ext uri="{FF2B5EF4-FFF2-40B4-BE49-F238E27FC236}">
              <a16:creationId xmlns:a16="http://schemas.microsoft.com/office/drawing/2014/main" id="{11D0FD08-82E9-4031-8338-AA020636A55F}"/>
            </a:ext>
          </a:extLst>
        </xdr:cNvPr>
        <xdr:cNvSpPr/>
      </xdr:nvSpPr>
      <xdr:spPr>
        <a:xfrm>
          <a:off x="8639175" y="13562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21771</xdr:rowOff>
    </xdr:to>
    <xdr:cxnSp macro="">
      <xdr:nvCxnSpPr>
        <xdr:cNvPr id="369" name="直線コネクタ 368">
          <a:extLst>
            <a:ext uri="{FF2B5EF4-FFF2-40B4-BE49-F238E27FC236}">
              <a16:creationId xmlns:a16="http://schemas.microsoft.com/office/drawing/2014/main" id="{42BD461E-2B27-45BF-BED4-61EAB88B6BCE}"/>
            </a:ext>
          </a:extLst>
        </xdr:cNvPr>
        <xdr:cNvCxnSpPr/>
      </xdr:nvCxnSpPr>
      <xdr:spPr>
        <a:xfrm>
          <a:off x="8686800" y="13610318"/>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93436</xdr:rowOff>
    </xdr:from>
    <xdr:to>
      <xdr:col>46</xdr:col>
      <xdr:colOff>38100</xdr:colOff>
      <xdr:row>84</xdr:row>
      <xdr:rowOff>23586</xdr:rowOff>
    </xdr:to>
    <xdr:sp macro="" textlink="">
      <xdr:nvSpPr>
        <xdr:cNvPr id="370" name="楕円 369">
          <a:extLst>
            <a:ext uri="{FF2B5EF4-FFF2-40B4-BE49-F238E27FC236}">
              <a16:creationId xmlns:a16="http://schemas.microsoft.com/office/drawing/2014/main" id="{8CB2D168-2CAB-46E0-8622-FB1E8B453E48}"/>
            </a:ext>
          </a:extLst>
        </xdr:cNvPr>
        <xdr:cNvSpPr/>
      </xdr:nvSpPr>
      <xdr:spPr>
        <a:xfrm>
          <a:off x="7839075" y="135332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84</xdr:row>
      <xdr:rowOff>5443</xdr:rowOff>
    </xdr:to>
    <xdr:cxnSp macro="">
      <xdr:nvCxnSpPr>
        <xdr:cNvPr id="371" name="直線コネクタ 370">
          <a:extLst>
            <a:ext uri="{FF2B5EF4-FFF2-40B4-BE49-F238E27FC236}">
              <a16:creationId xmlns:a16="http://schemas.microsoft.com/office/drawing/2014/main" id="{6E6FD765-D49A-4AB0-9CDC-4CA911540067}"/>
            </a:ext>
          </a:extLst>
        </xdr:cNvPr>
        <xdr:cNvCxnSpPr/>
      </xdr:nvCxnSpPr>
      <xdr:spPr>
        <a:xfrm>
          <a:off x="7886700" y="13580836"/>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2" name="楕円 371">
          <a:extLst>
            <a:ext uri="{FF2B5EF4-FFF2-40B4-BE49-F238E27FC236}">
              <a16:creationId xmlns:a16="http://schemas.microsoft.com/office/drawing/2014/main" id="{34DB6C9D-0310-4883-A881-DE1476F2DC3F}"/>
            </a:ext>
          </a:extLst>
        </xdr:cNvPr>
        <xdr:cNvSpPr/>
      </xdr:nvSpPr>
      <xdr:spPr>
        <a:xfrm>
          <a:off x="7029450" y="13533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83</xdr:row>
      <xdr:rowOff>144236</xdr:rowOff>
    </xdr:to>
    <xdr:cxnSp macro="">
      <xdr:nvCxnSpPr>
        <xdr:cNvPr id="373" name="直線コネクタ 372">
          <a:extLst>
            <a:ext uri="{FF2B5EF4-FFF2-40B4-BE49-F238E27FC236}">
              <a16:creationId xmlns:a16="http://schemas.microsoft.com/office/drawing/2014/main" id="{6B342454-2F04-4926-8B8F-CD53F09A5D00}"/>
            </a:ext>
          </a:extLst>
        </xdr:cNvPr>
        <xdr:cNvCxnSpPr/>
      </xdr:nvCxnSpPr>
      <xdr:spPr>
        <a:xfrm>
          <a:off x="7077075" y="135808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60779</xdr:rowOff>
    </xdr:from>
    <xdr:to>
      <xdr:col>36</xdr:col>
      <xdr:colOff>165100</xdr:colOff>
      <xdr:row>83</xdr:row>
      <xdr:rowOff>162379</xdr:rowOff>
    </xdr:to>
    <xdr:sp macro="" textlink="">
      <xdr:nvSpPr>
        <xdr:cNvPr id="374" name="楕円 373">
          <a:extLst>
            <a:ext uri="{FF2B5EF4-FFF2-40B4-BE49-F238E27FC236}">
              <a16:creationId xmlns:a16="http://schemas.microsoft.com/office/drawing/2014/main" id="{897F4E85-C6CF-4A2D-957A-68E0B6185553}"/>
            </a:ext>
          </a:extLst>
        </xdr:cNvPr>
        <xdr:cNvSpPr/>
      </xdr:nvSpPr>
      <xdr:spPr>
        <a:xfrm>
          <a:off x="6238875" y="135037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111579</xdr:rowOff>
    </xdr:from>
    <xdr:to>
      <xdr:col>41</xdr:col>
      <xdr:colOff>50800</xdr:colOff>
      <xdr:row>83</xdr:row>
      <xdr:rowOff>144236</xdr:rowOff>
    </xdr:to>
    <xdr:cxnSp macro="">
      <xdr:nvCxnSpPr>
        <xdr:cNvPr id="375" name="直線コネクタ 374">
          <a:extLst>
            <a:ext uri="{FF2B5EF4-FFF2-40B4-BE49-F238E27FC236}">
              <a16:creationId xmlns:a16="http://schemas.microsoft.com/office/drawing/2014/main" id="{BB6A95CB-03BD-40D8-945E-66A574440A41}"/>
            </a:ext>
          </a:extLst>
        </xdr:cNvPr>
        <xdr:cNvCxnSpPr/>
      </xdr:nvCxnSpPr>
      <xdr:spPr>
        <a:xfrm>
          <a:off x="6286500" y="13551354"/>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9EA1D94D-8CD7-4608-8511-B4AD9D691C06}"/>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A801B9A7-ED31-4C19-9E04-6C5748B7B44F}"/>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a:extLst>
            <a:ext uri="{FF2B5EF4-FFF2-40B4-BE49-F238E27FC236}">
              <a16:creationId xmlns:a16="http://schemas.microsoft.com/office/drawing/2014/main" id="{0F57D788-5CAB-470C-B0AF-35745CC6367F}"/>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86F3E56D-F76D-4C30-9808-85B21E39BE91}"/>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80" name="n_1mainValue【福祉施設】&#10;一人当たり面積">
          <a:extLst>
            <a:ext uri="{FF2B5EF4-FFF2-40B4-BE49-F238E27FC236}">
              <a16:creationId xmlns:a16="http://schemas.microsoft.com/office/drawing/2014/main" id="{F074C95E-B9EB-4FF5-9329-DCD28B4D30E5}"/>
            </a:ext>
          </a:extLst>
        </xdr:cNvPr>
        <xdr:cNvSpPr txBox="1"/>
      </xdr:nvSpPr>
      <xdr:spPr>
        <a:xfrm>
          <a:off x="845827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14713</xdr:rowOff>
    </xdr:from>
    <xdr:ext cx="469744" cy="259045"/>
    <xdr:sp macro="" textlink="">
      <xdr:nvSpPr>
        <xdr:cNvPr id="381" name="n_2mainValue【福祉施設】&#10;一人当たり面積">
          <a:extLst>
            <a:ext uri="{FF2B5EF4-FFF2-40B4-BE49-F238E27FC236}">
              <a16:creationId xmlns:a16="http://schemas.microsoft.com/office/drawing/2014/main" id="{5D963C73-1D91-4E1D-B24C-D5355F20C0E2}"/>
            </a:ext>
          </a:extLst>
        </xdr:cNvPr>
        <xdr:cNvSpPr txBox="1"/>
      </xdr:nvSpPr>
      <xdr:spPr>
        <a:xfrm>
          <a:off x="7677227"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2" name="n_3mainValue【福祉施設】&#10;一人当たり面積">
          <a:extLst>
            <a:ext uri="{FF2B5EF4-FFF2-40B4-BE49-F238E27FC236}">
              <a16:creationId xmlns:a16="http://schemas.microsoft.com/office/drawing/2014/main" id="{883AAC54-68B9-4C56-AAF9-6E984F112C8E}"/>
            </a:ext>
          </a:extLst>
        </xdr:cNvPr>
        <xdr:cNvSpPr txBox="1"/>
      </xdr:nvSpPr>
      <xdr:spPr>
        <a:xfrm>
          <a:off x="68676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153506</xdr:rowOff>
    </xdr:from>
    <xdr:ext cx="469744" cy="259045"/>
    <xdr:sp macro="" textlink="">
      <xdr:nvSpPr>
        <xdr:cNvPr id="383" name="n_4mainValue【福祉施設】&#10;一人当たり面積">
          <a:extLst>
            <a:ext uri="{FF2B5EF4-FFF2-40B4-BE49-F238E27FC236}">
              <a16:creationId xmlns:a16="http://schemas.microsoft.com/office/drawing/2014/main" id="{3DFFC10B-B975-4B3B-B5CA-A648C4BDB776}"/>
            </a:ext>
          </a:extLst>
        </xdr:cNvPr>
        <xdr:cNvSpPr txBox="1"/>
      </xdr:nvSpPr>
      <xdr:spPr>
        <a:xfrm>
          <a:off x="6067502"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6167D617-1A51-4DC8-B2C0-6A2BD82F194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3A14956-103C-444D-8399-AC9646EDBC4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F9991375-8514-458E-8E0F-89DB0F436A4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EA1C3421-1D12-4C57-881F-ED0BD708C29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74A32B13-D010-45DF-BFC9-B275C5A7FE88}"/>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7F29FAC3-F085-4D36-A1F2-452125AA534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7879E45-DCDF-4D50-8C35-8F45D058F4CA}"/>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EB2ABF0D-7182-4101-95CD-DEEC47A4A8A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DF826100-5174-4D90-9C42-37DCF1360BC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9E67DC29-AF77-4337-B748-B238AE4839B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94264E29-3DE1-4D4F-9BFB-A0F258E661B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02D31CEF-A3BA-48C4-B2C7-3D4C09ACCA16}"/>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6CDC16D5-13B4-4285-A587-DBEA31BE7859}"/>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CE67D6A4-793E-4AA4-B67A-B36439E5480F}"/>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26CD9FBF-BA7E-423E-B60F-EB31B6FB6060}"/>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A378286C-7649-4BB7-B244-B69DBFDB911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E30CB9EA-2E33-48EC-A4EE-A022F37B635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068D2B02-F1E1-407D-BA71-145DCCA73480}"/>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75637C95-F4E3-408D-9FAD-5FD99AB4448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C3E49995-18E5-4CC7-82E8-B70D13136D0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D0DF3D7D-6E19-417A-8A97-86149D8BAAE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D1111C0B-F293-4143-8C0E-96FFB5CD9CE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8A2B3252-D732-4557-900D-6E28888EA3D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D30846A0-E8A9-40B8-94FC-A0F1FB63C3B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E334216D-6ACA-418D-B141-2A204E6D7596}"/>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4D0426DE-F3FD-47F8-BB80-0E618819A231}"/>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33F37E3A-B3B0-4A5D-9E42-D2A1556BEE92}"/>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EE51CF94-2D50-4FA7-A4FB-4E3D99FFE62C}"/>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32C11CFE-5502-476D-A574-681317428B18}"/>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DB696075-7B0B-4D34-9C04-63E9E3BED815}"/>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049BEB9D-49C5-4D82-9D83-B0A8A617BFBF}"/>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C7520D95-672F-4FDE-8E3F-EFB67A0F6632}"/>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35FC7033-7E4D-49A3-92B9-20C874F2B4D2}"/>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74BD3C33-350B-41EE-A8FA-CEAC4C0B2704}"/>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C3C4F1F5-4BBF-425E-9D26-5CDB54C64CDE}"/>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D41B467-57EC-4998-92F5-32B1618A773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B4FDC60-5352-4A10-A4B7-BA9B6CF8EF4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7EE571-3A6D-4BE3-81D2-4994FB8B18D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1C1CC8EC-33C0-496E-B02C-F17614B5385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98860C2C-C3C6-4F19-97BE-EC62A104CB5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74930</xdr:rowOff>
    </xdr:from>
    <xdr:to>
      <xdr:col>24</xdr:col>
      <xdr:colOff>114300</xdr:colOff>
      <xdr:row>103</xdr:row>
      <xdr:rowOff>5080</xdr:rowOff>
    </xdr:to>
    <xdr:sp macro="" textlink="">
      <xdr:nvSpPr>
        <xdr:cNvPr id="424" name="楕円 423">
          <a:extLst>
            <a:ext uri="{FF2B5EF4-FFF2-40B4-BE49-F238E27FC236}">
              <a16:creationId xmlns:a16="http://schemas.microsoft.com/office/drawing/2014/main" id="{24C6FA88-9105-44BE-85C1-6A631D100ECE}"/>
            </a:ext>
          </a:extLst>
        </xdr:cNvPr>
        <xdr:cNvSpPr/>
      </xdr:nvSpPr>
      <xdr:spPr>
        <a:xfrm>
          <a:off x="4124325" y="16591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97807</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AC5C035F-5806-43DB-9EC5-D98741393829}"/>
            </a:ext>
          </a:extLst>
        </xdr:cNvPr>
        <xdr:cNvSpPr txBox="1"/>
      </xdr:nvSpPr>
      <xdr:spPr>
        <a:xfrm>
          <a:off x="4219575" y="1645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34925</xdr:rowOff>
    </xdr:from>
    <xdr:to>
      <xdr:col>20</xdr:col>
      <xdr:colOff>38100</xdr:colOff>
      <xdr:row>102</xdr:row>
      <xdr:rowOff>136525</xdr:rowOff>
    </xdr:to>
    <xdr:sp macro="" textlink="">
      <xdr:nvSpPr>
        <xdr:cNvPr id="426" name="楕円 425">
          <a:extLst>
            <a:ext uri="{FF2B5EF4-FFF2-40B4-BE49-F238E27FC236}">
              <a16:creationId xmlns:a16="http://schemas.microsoft.com/office/drawing/2014/main" id="{B4D8B6FE-FA2F-441E-853E-2A69F48AA28F}"/>
            </a:ext>
          </a:extLst>
        </xdr:cNvPr>
        <xdr:cNvSpPr/>
      </xdr:nvSpPr>
      <xdr:spPr>
        <a:xfrm>
          <a:off x="3381375" y="16551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85725</xdr:rowOff>
    </xdr:from>
    <xdr:to>
      <xdr:col>24</xdr:col>
      <xdr:colOff>63500</xdr:colOff>
      <xdr:row>102</xdr:row>
      <xdr:rowOff>125730</xdr:rowOff>
    </xdr:to>
    <xdr:cxnSp macro="">
      <xdr:nvCxnSpPr>
        <xdr:cNvPr id="427" name="直線コネクタ 426">
          <a:extLst>
            <a:ext uri="{FF2B5EF4-FFF2-40B4-BE49-F238E27FC236}">
              <a16:creationId xmlns:a16="http://schemas.microsoft.com/office/drawing/2014/main" id="{E5161972-8DF1-4F92-A7F9-A2141D70B544}"/>
            </a:ext>
          </a:extLst>
        </xdr:cNvPr>
        <xdr:cNvCxnSpPr/>
      </xdr:nvCxnSpPr>
      <xdr:spPr>
        <a:xfrm>
          <a:off x="3429000" y="16598900"/>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636</xdr:rowOff>
    </xdr:from>
    <xdr:to>
      <xdr:col>15</xdr:col>
      <xdr:colOff>101600</xdr:colOff>
      <xdr:row>102</xdr:row>
      <xdr:rowOff>102236</xdr:rowOff>
    </xdr:to>
    <xdr:sp macro="" textlink="">
      <xdr:nvSpPr>
        <xdr:cNvPr id="428" name="楕円 427">
          <a:extLst>
            <a:ext uri="{FF2B5EF4-FFF2-40B4-BE49-F238E27FC236}">
              <a16:creationId xmlns:a16="http://schemas.microsoft.com/office/drawing/2014/main" id="{A3474892-3D01-4126-BDDB-78AB342F95ED}"/>
            </a:ext>
          </a:extLst>
        </xdr:cNvPr>
        <xdr:cNvSpPr/>
      </xdr:nvSpPr>
      <xdr:spPr>
        <a:xfrm>
          <a:off x="2571750" y="165169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51436</xdr:rowOff>
    </xdr:from>
    <xdr:to>
      <xdr:col>19</xdr:col>
      <xdr:colOff>177800</xdr:colOff>
      <xdr:row>102</xdr:row>
      <xdr:rowOff>85725</xdr:rowOff>
    </xdr:to>
    <xdr:cxnSp macro="">
      <xdr:nvCxnSpPr>
        <xdr:cNvPr id="429" name="直線コネクタ 428">
          <a:extLst>
            <a:ext uri="{FF2B5EF4-FFF2-40B4-BE49-F238E27FC236}">
              <a16:creationId xmlns:a16="http://schemas.microsoft.com/office/drawing/2014/main" id="{A85E9469-7B51-4FEF-98B6-5D486BCA5424}"/>
            </a:ext>
          </a:extLst>
        </xdr:cNvPr>
        <xdr:cNvCxnSpPr/>
      </xdr:nvCxnSpPr>
      <xdr:spPr>
        <a:xfrm>
          <a:off x="2619375" y="16564611"/>
          <a:ext cx="8096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130175</xdr:rowOff>
    </xdr:from>
    <xdr:to>
      <xdr:col>10</xdr:col>
      <xdr:colOff>165100</xdr:colOff>
      <xdr:row>102</xdr:row>
      <xdr:rowOff>60325</xdr:rowOff>
    </xdr:to>
    <xdr:sp macro="" textlink="">
      <xdr:nvSpPr>
        <xdr:cNvPr id="430" name="楕円 429">
          <a:extLst>
            <a:ext uri="{FF2B5EF4-FFF2-40B4-BE49-F238E27FC236}">
              <a16:creationId xmlns:a16="http://schemas.microsoft.com/office/drawing/2014/main" id="{EC6A4D01-9EBB-4634-BBAE-30CE45FA5BD3}"/>
            </a:ext>
          </a:extLst>
        </xdr:cNvPr>
        <xdr:cNvSpPr/>
      </xdr:nvSpPr>
      <xdr:spPr>
        <a:xfrm>
          <a:off x="1781175" y="1648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9525</xdr:rowOff>
    </xdr:from>
    <xdr:to>
      <xdr:col>15</xdr:col>
      <xdr:colOff>50800</xdr:colOff>
      <xdr:row>102</xdr:row>
      <xdr:rowOff>51436</xdr:rowOff>
    </xdr:to>
    <xdr:cxnSp macro="">
      <xdr:nvCxnSpPr>
        <xdr:cNvPr id="431" name="直線コネクタ 430">
          <a:extLst>
            <a:ext uri="{FF2B5EF4-FFF2-40B4-BE49-F238E27FC236}">
              <a16:creationId xmlns:a16="http://schemas.microsoft.com/office/drawing/2014/main" id="{52F64D5D-B2E2-42FC-9AA8-F81B84C807A5}"/>
            </a:ext>
          </a:extLst>
        </xdr:cNvPr>
        <xdr:cNvCxnSpPr/>
      </xdr:nvCxnSpPr>
      <xdr:spPr>
        <a:xfrm>
          <a:off x="1828800" y="16522700"/>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88264</xdr:rowOff>
    </xdr:from>
    <xdr:to>
      <xdr:col>6</xdr:col>
      <xdr:colOff>38100</xdr:colOff>
      <xdr:row>102</xdr:row>
      <xdr:rowOff>18414</xdr:rowOff>
    </xdr:to>
    <xdr:sp macro="" textlink="">
      <xdr:nvSpPr>
        <xdr:cNvPr id="432" name="楕円 431">
          <a:extLst>
            <a:ext uri="{FF2B5EF4-FFF2-40B4-BE49-F238E27FC236}">
              <a16:creationId xmlns:a16="http://schemas.microsoft.com/office/drawing/2014/main" id="{C101B647-DF03-4738-997C-B9DAE9D3EE88}"/>
            </a:ext>
          </a:extLst>
        </xdr:cNvPr>
        <xdr:cNvSpPr/>
      </xdr:nvSpPr>
      <xdr:spPr>
        <a:xfrm>
          <a:off x="981075" y="164395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139064</xdr:rowOff>
    </xdr:from>
    <xdr:to>
      <xdr:col>10</xdr:col>
      <xdr:colOff>114300</xdr:colOff>
      <xdr:row>102</xdr:row>
      <xdr:rowOff>9525</xdr:rowOff>
    </xdr:to>
    <xdr:cxnSp macro="">
      <xdr:nvCxnSpPr>
        <xdr:cNvPr id="433" name="直線コネクタ 432">
          <a:extLst>
            <a:ext uri="{FF2B5EF4-FFF2-40B4-BE49-F238E27FC236}">
              <a16:creationId xmlns:a16="http://schemas.microsoft.com/office/drawing/2014/main" id="{D60DB308-4070-406F-8DB9-20A31757CF5A}"/>
            </a:ext>
          </a:extLst>
        </xdr:cNvPr>
        <xdr:cNvCxnSpPr/>
      </xdr:nvCxnSpPr>
      <xdr:spPr>
        <a:xfrm>
          <a:off x="1028700" y="16496664"/>
          <a:ext cx="8001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4" name="n_1aveValue【市民会館】&#10;有形固定資産減価償却率">
          <a:extLst>
            <a:ext uri="{FF2B5EF4-FFF2-40B4-BE49-F238E27FC236}">
              <a16:creationId xmlns:a16="http://schemas.microsoft.com/office/drawing/2014/main" id="{F75C8E2B-C8D3-4049-882A-BA55D7118987}"/>
            </a:ext>
          </a:extLst>
        </xdr:cNvPr>
        <xdr:cNvSpPr txBox="1"/>
      </xdr:nvSpPr>
      <xdr:spPr>
        <a:xfrm>
          <a:off x="32391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5" name="n_2aveValue【市民会館】&#10;有形固定資産減価償却率">
          <a:extLst>
            <a:ext uri="{FF2B5EF4-FFF2-40B4-BE49-F238E27FC236}">
              <a16:creationId xmlns:a16="http://schemas.microsoft.com/office/drawing/2014/main" id="{F0B65010-DA19-4B23-8C44-0A216D819975}"/>
            </a:ext>
          </a:extLst>
        </xdr:cNvPr>
        <xdr:cNvSpPr txBox="1"/>
      </xdr:nvSpPr>
      <xdr:spPr>
        <a:xfrm>
          <a:off x="2439044"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a:extLst>
            <a:ext uri="{FF2B5EF4-FFF2-40B4-BE49-F238E27FC236}">
              <a16:creationId xmlns:a16="http://schemas.microsoft.com/office/drawing/2014/main" id="{F8D6FB50-F528-41A1-BA39-BAAF014D0D59}"/>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7" name="n_4aveValue【市民会館】&#10;有形固定資産減価償却率">
          <a:extLst>
            <a:ext uri="{FF2B5EF4-FFF2-40B4-BE49-F238E27FC236}">
              <a16:creationId xmlns:a16="http://schemas.microsoft.com/office/drawing/2014/main" id="{57D916BA-4F26-4C7F-88EA-4C4901EEA8EA}"/>
            </a:ext>
          </a:extLst>
        </xdr:cNvPr>
        <xdr:cNvSpPr txBox="1"/>
      </xdr:nvSpPr>
      <xdr:spPr>
        <a:xfrm>
          <a:off x="848369"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153052</xdr:rowOff>
    </xdr:from>
    <xdr:ext cx="405111" cy="259045"/>
    <xdr:sp macro="" textlink="">
      <xdr:nvSpPr>
        <xdr:cNvPr id="438" name="n_1mainValue【市民会館】&#10;有形固定資産減価償却率">
          <a:extLst>
            <a:ext uri="{FF2B5EF4-FFF2-40B4-BE49-F238E27FC236}">
              <a16:creationId xmlns:a16="http://schemas.microsoft.com/office/drawing/2014/main" id="{E5886768-CFC1-4D7A-8993-4468297B2238}"/>
            </a:ext>
          </a:extLst>
        </xdr:cNvPr>
        <xdr:cNvSpPr txBox="1"/>
      </xdr:nvSpPr>
      <xdr:spPr>
        <a:xfrm>
          <a:off x="3239144" y="1634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118763</xdr:rowOff>
    </xdr:from>
    <xdr:ext cx="405111" cy="259045"/>
    <xdr:sp macro="" textlink="">
      <xdr:nvSpPr>
        <xdr:cNvPr id="439" name="n_2mainValue【市民会館】&#10;有形固定資産減価償却率">
          <a:extLst>
            <a:ext uri="{FF2B5EF4-FFF2-40B4-BE49-F238E27FC236}">
              <a16:creationId xmlns:a16="http://schemas.microsoft.com/office/drawing/2014/main" id="{21070BC4-8D35-4BAF-BB64-543B9DFC6426}"/>
            </a:ext>
          </a:extLst>
        </xdr:cNvPr>
        <xdr:cNvSpPr txBox="1"/>
      </xdr:nvSpPr>
      <xdr:spPr>
        <a:xfrm>
          <a:off x="2439044" y="1631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76852</xdr:rowOff>
    </xdr:from>
    <xdr:ext cx="405111" cy="259045"/>
    <xdr:sp macro="" textlink="">
      <xdr:nvSpPr>
        <xdr:cNvPr id="440" name="n_3mainValue【市民会館】&#10;有形固定資産減価償却率">
          <a:extLst>
            <a:ext uri="{FF2B5EF4-FFF2-40B4-BE49-F238E27FC236}">
              <a16:creationId xmlns:a16="http://schemas.microsoft.com/office/drawing/2014/main" id="{5BBE4A38-ACC8-4F36-AA45-5661ADE3F0F3}"/>
            </a:ext>
          </a:extLst>
        </xdr:cNvPr>
        <xdr:cNvSpPr txBox="1"/>
      </xdr:nvSpPr>
      <xdr:spPr>
        <a:xfrm>
          <a:off x="1648469" y="1626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34941</xdr:rowOff>
    </xdr:from>
    <xdr:ext cx="405111" cy="259045"/>
    <xdr:sp macro="" textlink="">
      <xdr:nvSpPr>
        <xdr:cNvPr id="441" name="n_4mainValue【市民会館】&#10;有形固定資産減価償却率">
          <a:extLst>
            <a:ext uri="{FF2B5EF4-FFF2-40B4-BE49-F238E27FC236}">
              <a16:creationId xmlns:a16="http://schemas.microsoft.com/office/drawing/2014/main" id="{97984884-F1C6-4EAD-B009-0C68D9D79988}"/>
            </a:ext>
          </a:extLst>
        </xdr:cNvPr>
        <xdr:cNvSpPr txBox="1"/>
      </xdr:nvSpPr>
      <xdr:spPr>
        <a:xfrm>
          <a:off x="848369" y="1622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5701608-2180-417F-82EE-F00B5592210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600742D0-4FE7-4963-85A2-9202788AC57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B161E157-234A-4AB4-9165-C55EBD4EA9B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E63D2570-20A0-404B-A150-853E6C33112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93243B-004F-4862-85CA-F09A980D90A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E2AE5857-1FED-43BB-B1AC-CAB297BA4AA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FF0C12C1-FDC8-47D7-9275-824E3F7DD7B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83EB1D35-84A7-46BA-933D-1E32A3B25BE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DBCA37DA-8A1A-4978-9131-ECD10EF0987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55F7A664-8938-4213-9DA1-36F51C148FE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DA445A97-2900-4B67-9FEF-625EC6B4593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A092B25F-7D5F-415B-AECE-A9D1DBC91D89}"/>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B908482A-F68A-40D5-A7BC-AF9F19B24EE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D3C454CD-6CBA-4CBF-99AD-4C1CBAFD59AD}"/>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FD5439E3-7D55-4E38-8423-2A3046E96C3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265CBB92-3C97-44D9-9491-86610D60524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E83202FE-AF4C-4C96-8A12-C0BFFB00448B}"/>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62C458FC-2663-4D58-BF1C-10CEBF6A95B1}"/>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5B37DFE-328C-498F-945F-536DB8D27E5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8D107808-B6BE-4E83-8451-2CB525EC9C9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EE15784C-9105-4AFA-A571-248FB3F980C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61B9C079-9D1A-4D76-AEAF-AD98C4450D31}"/>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4DBF9A33-2137-4CD8-8B07-FD76FA26ABED}"/>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1DB5EE26-3404-41F0-81E7-5D0199CCA136}"/>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DF09AE65-2537-4CFC-8597-3D4949E9CEAD}"/>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DE3E6D70-82C7-4339-98B2-EB4E16B28E41}"/>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614169B2-364B-4FF3-B5D4-6588BD088ABB}"/>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7A14EF92-CC38-4BFF-858B-87A27BC684BD}"/>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068ADD68-46EC-44BD-BE91-EE5F44E1F0F0}"/>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509AAF2D-F627-4039-BB38-BC5A7FA5D764}"/>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53EE1DC4-CB75-487D-BE5B-4F059576721A}"/>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D46B6E2B-17D5-477A-98BC-02BF52B6354A}"/>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29763FD-4A4F-42D8-BB95-CBAD4F8580F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77034D4-1059-4E08-BB0A-346F6BE8FDE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B661ED-478A-4E5A-8FC7-67B7EA3A205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157BE57-F3D9-4661-AB1E-9DB7582B865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A15FD4D-386B-41FB-8991-F6DC41CC9E82}"/>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9" name="楕円 478">
          <a:extLst>
            <a:ext uri="{FF2B5EF4-FFF2-40B4-BE49-F238E27FC236}">
              <a16:creationId xmlns:a16="http://schemas.microsoft.com/office/drawing/2014/main" id="{335F8F12-A4D3-440E-84AB-80625745BB9D}"/>
            </a:ext>
          </a:extLst>
        </xdr:cNvPr>
        <xdr:cNvSpPr/>
      </xdr:nvSpPr>
      <xdr:spPr>
        <a:xfrm>
          <a:off x="9401175" y="1728088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80" name="【市民会館】&#10;一人当たり面積該当値テキスト">
          <a:extLst>
            <a:ext uri="{FF2B5EF4-FFF2-40B4-BE49-F238E27FC236}">
              <a16:creationId xmlns:a16="http://schemas.microsoft.com/office/drawing/2014/main" id="{D7E0D2DF-79D3-49A0-BAAB-BEAB688AAC7C}"/>
            </a:ext>
          </a:extLst>
        </xdr:cNvPr>
        <xdr:cNvSpPr txBox="1"/>
      </xdr:nvSpPr>
      <xdr:spPr>
        <a:xfrm>
          <a:off x="9467850"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81" name="楕円 480">
          <a:extLst>
            <a:ext uri="{FF2B5EF4-FFF2-40B4-BE49-F238E27FC236}">
              <a16:creationId xmlns:a16="http://schemas.microsoft.com/office/drawing/2014/main" id="{AC84AA6E-EE5D-437C-A51C-9E2A037F147F}"/>
            </a:ext>
          </a:extLst>
        </xdr:cNvPr>
        <xdr:cNvSpPr/>
      </xdr:nvSpPr>
      <xdr:spPr>
        <a:xfrm>
          <a:off x="8639175" y="17280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82" name="直線コネクタ 481">
          <a:extLst>
            <a:ext uri="{FF2B5EF4-FFF2-40B4-BE49-F238E27FC236}">
              <a16:creationId xmlns:a16="http://schemas.microsoft.com/office/drawing/2014/main" id="{A0D2BBED-0E07-4E04-BCA3-C88FC1B455CD}"/>
            </a:ext>
          </a:extLst>
        </xdr:cNvPr>
        <xdr:cNvCxnSpPr/>
      </xdr:nvCxnSpPr>
      <xdr:spPr>
        <a:xfrm>
          <a:off x="8686800" y="173285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83" name="楕円 482">
          <a:extLst>
            <a:ext uri="{FF2B5EF4-FFF2-40B4-BE49-F238E27FC236}">
              <a16:creationId xmlns:a16="http://schemas.microsoft.com/office/drawing/2014/main" id="{89347308-39D7-4D2F-AFE5-949258E96F21}"/>
            </a:ext>
          </a:extLst>
        </xdr:cNvPr>
        <xdr:cNvSpPr/>
      </xdr:nvSpPr>
      <xdr:spPr>
        <a:xfrm>
          <a:off x="7839075" y="172763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167639</xdr:rowOff>
    </xdr:to>
    <xdr:cxnSp macro="">
      <xdr:nvCxnSpPr>
        <xdr:cNvPr id="484" name="直線コネクタ 483">
          <a:extLst>
            <a:ext uri="{FF2B5EF4-FFF2-40B4-BE49-F238E27FC236}">
              <a16:creationId xmlns:a16="http://schemas.microsoft.com/office/drawing/2014/main" id="{A79F014E-5D87-4872-BD9F-DD4391CBC10B}"/>
            </a:ext>
          </a:extLst>
        </xdr:cNvPr>
        <xdr:cNvCxnSpPr/>
      </xdr:nvCxnSpPr>
      <xdr:spPr>
        <a:xfrm>
          <a:off x="7886700" y="17323943"/>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112268</xdr:rowOff>
    </xdr:from>
    <xdr:to>
      <xdr:col>41</xdr:col>
      <xdr:colOff>101600</xdr:colOff>
      <xdr:row>107</xdr:row>
      <xdr:rowOff>42418</xdr:rowOff>
    </xdr:to>
    <xdr:sp macro="" textlink="">
      <xdr:nvSpPr>
        <xdr:cNvPr id="485" name="楕円 484">
          <a:extLst>
            <a:ext uri="{FF2B5EF4-FFF2-40B4-BE49-F238E27FC236}">
              <a16:creationId xmlns:a16="http://schemas.microsoft.com/office/drawing/2014/main" id="{21F21D1D-EEB6-44D3-BB15-B6BAF3A3B064}"/>
            </a:ext>
          </a:extLst>
        </xdr:cNvPr>
        <xdr:cNvSpPr/>
      </xdr:nvSpPr>
      <xdr:spPr>
        <a:xfrm>
          <a:off x="7029450" y="17276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163068</xdr:rowOff>
    </xdr:to>
    <xdr:cxnSp macro="">
      <xdr:nvCxnSpPr>
        <xdr:cNvPr id="486" name="直線コネクタ 485">
          <a:extLst>
            <a:ext uri="{FF2B5EF4-FFF2-40B4-BE49-F238E27FC236}">
              <a16:creationId xmlns:a16="http://schemas.microsoft.com/office/drawing/2014/main" id="{442F9222-525D-46E9-A78B-69032564B879}"/>
            </a:ext>
          </a:extLst>
        </xdr:cNvPr>
        <xdr:cNvCxnSpPr/>
      </xdr:nvCxnSpPr>
      <xdr:spPr>
        <a:xfrm>
          <a:off x="7077075" y="173239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87" name="楕円 486">
          <a:extLst>
            <a:ext uri="{FF2B5EF4-FFF2-40B4-BE49-F238E27FC236}">
              <a16:creationId xmlns:a16="http://schemas.microsoft.com/office/drawing/2014/main" id="{90CBB09C-EEF7-4E58-AF40-C493E3C25874}"/>
            </a:ext>
          </a:extLst>
        </xdr:cNvPr>
        <xdr:cNvSpPr/>
      </xdr:nvSpPr>
      <xdr:spPr>
        <a:xfrm>
          <a:off x="6238875" y="17276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163068</xdr:rowOff>
    </xdr:from>
    <xdr:to>
      <xdr:col>41</xdr:col>
      <xdr:colOff>50800</xdr:colOff>
      <xdr:row>106</xdr:row>
      <xdr:rowOff>163068</xdr:rowOff>
    </xdr:to>
    <xdr:cxnSp macro="">
      <xdr:nvCxnSpPr>
        <xdr:cNvPr id="488" name="直線コネクタ 487">
          <a:extLst>
            <a:ext uri="{FF2B5EF4-FFF2-40B4-BE49-F238E27FC236}">
              <a16:creationId xmlns:a16="http://schemas.microsoft.com/office/drawing/2014/main" id="{AB73A48D-B58E-4FE2-87E9-0D9274F8FD85}"/>
            </a:ext>
          </a:extLst>
        </xdr:cNvPr>
        <xdr:cNvCxnSpPr/>
      </xdr:nvCxnSpPr>
      <xdr:spPr>
        <a:xfrm>
          <a:off x="6286500" y="173239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D5092C77-3062-430C-B224-12F183DBF0B2}"/>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a:extLst>
            <a:ext uri="{FF2B5EF4-FFF2-40B4-BE49-F238E27FC236}">
              <a16:creationId xmlns:a16="http://schemas.microsoft.com/office/drawing/2014/main" id="{DA4B1398-FEDE-4309-85D3-A23DF5B5607D}"/>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a:extLst>
            <a:ext uri="{FF2B5EF4-FFF2-40B4-BE49-F238E27FC236}">
              <a16:creationId xmlns:a16="http://schemas.microsoft.com/office/drawing/2014/main" id="{69FDA167-0398-4A79-A538-AA7C7C047008}"/>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a:extLst>
            <a:ext uri="{FF2B5EF4-FFF2-40B4-BE49-F238E27FC236}">
              <a16:creationId xmlns:a16="http://schemas.microsoft.com/office/drawing/2014/main" id="{70109230-9C62-4EB0-9921-15B1FCB18D6F}"/>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3" name="n_1mainValue【市民会館】&#10;一人当たり面積">
          <a:extLst>
            <a:ext uri="{FF2B5EF4-FFF2-40B4-BE49-F238E27FC236}">
              <a16:creationId xmlns:a16="http://schemas.microsoft.com/office/drawing/2014/main" id="{ED0951D1-6CD3-4581-95E2-B9F89CDE2930}"/>
            </a:ext>
          </a:extLst>
        </xdr:cNvPr>
        <xdr:cNvSpPr txBox="1"/>
      </xdr:nvSpPr>
      <xdr:spPr>
        <a:xfrm>
          <a:off x="8458277" y="1736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94" name="n_2mainValue【市民会館】&#10;一人当たり面積">
          <a:extLst>
            <a:ext uri="{FF2B5EF4-FFF2-40B4-BE49-F238E27FC236}">
              <a16:creationId xmlns:a16="http://schemas.microsoft.com/office/drawing/2014/main" id="{0A4CF4DC-9995-4F59-8235-5E24EA4F0120}"/>
            </a:ext>
          </a:extLst>
        </xdr:cNvPr>
        <xdr:cNvSpPr txBox="1"/>
      </xdr:nvSpPr>
      <xdr:spPr>
        <a:xfrm>
          <a:off x="7677227"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95" name="n_3mainValue【市民会館】&#10;一人当たり面積">
          <a:extLst>
            <a:ext uri="{FF2B5EF4-FFF2-40B4-BE49-F238E27FC236}">
              <a16:creationId xmlns:a16="http://schemas.microsoft.com/office/drawing/2014/main" id="{4EE11BC1-7C14-4457-AE01-A281540E10DE}"/>
            </a:ext>
          </a:extLst>
        </xdr:cNvPr>
        <xdr:cNvSpPr txBox="1"/>
      </xdr:nvSpPr>
      <xdr:spPr>
        <a:xfrm>
          <a:off x="6867602"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96" name="n_4mainValue【市民会館】&#10;一人当たり面積">
          <a:extLst>
            <a:ext uri="{FF2B5EF4-FFF2-40B4-BE49-F238E27FC236}">
              <a16:creationId xmlns:a16="http://schemas.microsoft.com/office/drawing/2014/main" id="{9B0E0257-2040-4AD0-939E-6CA2A8C7830C}"/>
            </a:ext>
          </a:extLst>
        </xdr:cNvPr>
        <xdr:cNvSpPr txBox="1"/>
      </xdr:nvSpPr>
      <xdr:spPr>
        <a:xfrm>
          <a:off x="6067502"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7A592BFC-AC74-4F1E-8632-3F7084EDBC8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BDBA8F2-40E2-4B3A-A505-34FD1342DD4E}"/>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03A0F45-8FB5-4C23-85B1-A85AA5D38A9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5BFE7CF0-3585-428A-A1A0-3FF6BF7AF660}"/>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795A0D7B-C342-498B-A4D8-24D378DC821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F26181F-F8D5-412F-AF75-CD313AB84056}"/>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0A351DB-5781-4DA9-8491-914799B1B76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2AB5ED2-856A-4EB8-A194-6C1FD782BE5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AC9B175-E215-4E57-A8F7-757FC88BDE7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102596D0-111A-4AFF-BB8E-71B628DF18E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4F9D4EA6-8644-435B-ABF7-989CFC10202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61F7924B-1BC9-4541-9ABB-8D78FD96B6BC}"/>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9D26E777-48AA-4C9F-ABD0-8051EB9D8AE6}"/>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1C10978C-377C-453F-A7E4-7B5CBCE5FC42}"/>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C063C84C-AAE9-4391-B75D-711AF308884D}"/>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F1A74149-9FD0-4DDF-A6D0-5B8A4954887C}"/>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72358441-3D32-4E9A-ABCF-50D308F0739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B3EFFEB7-7D55-464E-9B47-2682E9E34559}"/>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9A290C44-24E0-454C-B169-B68F88224CF4}"/>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76F7E5A-727A-4F62-A111-D82AE8A26A9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2FDBE7D4-D8F2-4451-BF95-BE1EE41C0CD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4063421B-0638-4867-9B63-E22F91F51DB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24FFAB81-495D-4F2A-B87F-F94C0A554CBF}"/>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6F9E66F4-2E3C-4265-9719-BBC67D3E0300}"/>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C26728F6-9DD7-402B-8D22-BD5CED7A2364}"/>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46920A59-CE08-4C96-9D73-FE11CE80A036}"/>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31578A8F-77EC-4725-A77E-141F476396BC}"/>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DA854CD-B854-4447-AFDA-8EB52AAEEECA}"/>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22650FBB-41CF-4326-9A8C-3E34E9672A3F}"/>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DE693BFB-AD7D-4D8A-8EEE-98636558EF6F}"/>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1E53EEC8-9C19-448F-92F8-E4D86F9FA0E3}"/>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7256D63B-ABD2-409C-8C7F-3622EA4D5E44}"/>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46877D8B-D564-4DA9-BF76-3DBB72CF6A1D}"/>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8217EA9-C231-4873-AA9C-4955EA82B5A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4CBCFA3-5D07-49A1-B5C2-8B31BE3E4D7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EC9F9C6-7012-4CD8-B8FA-A4B84FBF1F5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1C1F894-7FA4-45A6-B122-1B6179E421B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2E9DE57-0415-4308-B631-05433A3F65A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151130</xdr:rowOff>
    </xdr:from>
    <xdr:to>
      <xdr:col>85</xdr:col>
      <xdr:colOff>177800</xdr:colOff>
      <xdr:row>42</xdr:row>
      <xdr:rowOff>81280</xdr:rowOff>
    </xdr:to>
    <xdr:sp macro="" textlink="">
      <xdr:nvSpPr>
        <xdr:cNvPr id="535" name="楕円 534">
          <a:extLst>
            <a:ext uri="{FF2B5EF4-FFF2-40B4-BE49-F238E27FC236}">
              <a16:creationId xmlns:a16="http://schemas.microsoft.com/office/drawing/2014/main" id="{D25A9405-63F5-4AA5-A136-5C4328311277}"/>
            </a:ext>
          </a:extLst>
        </xdr:cNvPr>
        <xdr:cNvSpPr/>
      </xdr:nvSpPr>
      <xdr:spPr>
        <a:xfrm>
          <a:off x="14649450" y="6790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66057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2BA25E6-8E15-4B7A-BCDB-47387354F5E5}"/>
            </a:ext>
          </a:extLst>
        </xdr:cNvPr>
        <xdr:cNvSpPr txBox="1"/>
      </xdr:nvSpPr>
      <xdr:spPr>
        <a:xfrm>
          <a:off x="14735175"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537" name="楕円 536">
          <a:extLst>
            <a:ext uri="{FF2B5EF4-FFF2-40B4-BE49-F238E27FC236}">
              <a16:creationId xmlns:a16="http://schemas.microsoft.com/office/drawing/2014/main" id="{E2080D8E-EE4B-442B-93A5-73067695ACEA}"/>
            </a:ext>
          </a:extLst>
        </xdr:cNvPr>
        <xdr:cNvSpPr/>
      </xdr:nvSpPr>
      <xdr:spPr>
        <a:xfrm>
          <a:off x="13887450" y="6698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42</xdr:row>
      <xdr:rowOff>30480</xdr:rowOff>
    </xdr:to>
    <xdr:cxnSp macro="">
      <xdr:nvCxnSpPr>
        <xdr:cNvPr id="538" name="直線コネクタ 537">
          <a:extLst>
            <a:ext uri="{FF2B5EF4-FFF2-40B4-BE49-F238E27FC236}">
              <a16:creationId xmlns:a16="http://schemas.microsoft.com/office/drawing/2014/main" id="{7DC95714-C0A0-49B2-9B0A-8AC2B0FFB150}"/>
            </a:ext>
          </a:extLst>
        </xdr:cNvPr>
        <xdr:cNvCxnSpPr/>
      </xdr:nvCxnSpPr>
      <xdr:spPr>
        <a:xfrm>
          <a:off x="13935075" y="6746240"/>
          <a:ext cx="762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135128</xdr:rowOff>
    </xdr:from>
    <xdr:to>
      <xdr:col>76</xdr:col>
      <xdr:colOff>165100</xdr:colOff>
      <xdr:row>41</xdr:row>
      <xdr:rowOff>65278</xdr:rowOff>
    </xdr:to>
    <xdr:sp macro="" textlink="">
      <xdr:nvSpPr>
        <xdr:cNvPr id="539" name="楕円 538">
          <a:extLst>
            <a:ext uri="{FF2B5EF4-FFF2-40B4-BE49-F238E27FC236}">
              <a16:creationId xmlns:a16="http://schemas.microsoft.com/office/drawing/2014/main" id="{97E27B27-3D3E-4282-BDA2-B6BF89C522D0}"/>
            </a:ext>
          </a:extLst>
        </xdr:cNvPr>
        <xdr:cNvSpPr/>
      </xdr:nvSpPr>
      <xdr:spPr>
        <a:xfrm>
          <a:off x="13096875" y="6612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xdr:rowOff>
    </xdr:from>
    <xdr:to>
      <xdr:col>81</xdr:col>
      <xdr:colOff>50800</xdr:colOff>
      <xdr:row>41</xdr:row>
      <xdr:rowOff>110490</xdr:rowOff>
    </xdr:to>
    <xdr:cxnSp macro="">
      <xdr:nvCxnSpPr>
        <xdr:cNvPr id="540" name="直線コネクタ 539">
          <a:extLst>
            <a:ext uri="{FF2B5EF4-FFF2-40B4-BE49-F238E27FC236}">
              <a16:creationId xmlns:a16="http://schemas.microsoft.com/office/drawing/2014/main" id="{510B0973-1E12-4013-9962-B76A9CB6396D}"/>
            </a:ext>
          </a:extLst>
        </xdr:cNvPr>
        <xdr:cNvCxnSpPr/>
      </xdr:nvCxnSpPr>
      <xdr:spPr>
        <a:xfrm>
          <a:off x="13144500" y="6650228"/>
          <a:ext cx="7905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164846</xdr:rowOff>
    </xdr:from>
    <xdr:to>
      <xdr:col>72</xdr:col>
      <xdr:colOff>38100</xdr:colOff>
      <xdr:row>40</xdr:row>
      <xdr:rowOff>94996</xdr:rowOff>
    </xdr:to>
    <xdr:sp macro="" textlink="">
      <xdr:nvSpPr>
        <xdr:cNvPr id="541" name="楕円 540">
          <a:extLst>
            <a:ext uri="{FF2B5EF4-FFF2-40B4-BE49-F238E27FC236}">
              <a16:creationId xmlns:a16="http://schemas.microsoft.com/office/drawing/2014/main" id="{9E422EC2-B189-4281-9976-2072C6885CE0}"/>
            </a:ext>
          </a:extLst>
        </xdr:cNvPr>
        <xdr:cNvSpPr/>
      </xdr:nvSpPr>
      <xdr:spPr>
        <a:xfrm>
          <a:off x="12296775" y="64767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44196</xdr:rowOff>
    </xdr:from>
    <xdr:to>
      <xdr:col>76</xdr:col>
      <xdr:colOff>114300</xdr:colOff>
      <xdr:row>41</xdr:row>
      <xdr:rowOff>14478</xdr:rowOff>
    </xdr:to>
    <xdr:cxnSp macro="">
      <xdr:nvCxnSpPr>
        <xdr:cNvPr id="542" name="直線コネクタ 541">
          <a:extLst>
            <a:ext uri="{FF2B5EF4-FFF2-40B4-BE49-F238E27FC236}">
              <a16:creationId xmlns:a16="http://schemas.microsoft.com/office/drawing/2014/main" id="{70094B69-8FF1-47CB-B3EB-65CF1DEECFE1}"/>
            </a:ext>
          </a:extLst>
        </xdr:cNvPr>
        <xdr:cNvCxnSpPr/>
      </xdr:nvCxnSpPr>
      <xdr:spPr>
        <a:xfrm>
          <a:off x="12344400" y="6524371"/>
          <a:ext cx="8001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27686</xdr:rowOff>
    </xdr:from>
    <xdr:to>
      <xdr:col>67</xdr:col>
      <xdr:colOff>101600</xdr:colOff>
      <xdr:row>39</xdr:row>
      <xdr:rowOff>129286</xdr:rowOff>
    </xdr:to>
    <xdr:sp macro="" textlink="">
      <xdr:nvSpPr>
        <xdr:cNvPr id="543" name="楕円 542">
          <a:extLst>
            <a:ext uri="{FF2B5EF4-FFF2-40B4-BE49-F238E27FC236}">
              <a16:creationId xmlns:a16="http://schemas.microsoft.com/office/drawing/2014/main" id="{8E0B8F39-2DC6-4FA7-8853-93FCB6469066}"/>
            </a:ext>
          </a:extLst>
        </xdr:cNvPr>
        <xdr:cNvSpPr/>
      </xdr:nvSpPr>
      <xdr:spPr>
        <a:xfrm>
          <a:off x="11487150" y="63459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78486</xdr:rowOff>
    </xdr:from>
    <xdr:to>
      <xdr:col>71</xdr:col>
      <xdr:colOff>177800</xdr:colOff>
      <xdr:row>40</xdr:row>
      <xdr:rowOff>44196</xdr:rowOff>
    </xdr:to>
    <xdr:cxnSp macro="">
      <xdr:nvCxnSpPr>
        <xdr:cNvPr id="544" name="直線コネクタ 543">
          <a:extLst>
            <a:ext uri="{FF2B5EF4-FFF2-40B4-BE49-F238E27FC236}">
              <a16:creationId xmlns:a16="http://schemas.microsoft.com/office/drawing/2014/main" id="{84332F73-9E1C-4FF6-B2C1-36EECF26C8E7}"/>
            </a:ext>
          </a:extLst>
        </xdr:cNvPr>
        <xdr:cNvCxnSpPr/>
      </xdr:nvCxnSpPr>
      <xdr:spPr>
        <a:xfrm>
          <a:off x="11534775" y="6393561"/>
          <a:ext cx="809625"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25B4A07F-ACBB-4DAC-BD22-0A887CB764E9}"/>
            </a:ext>
          </a:extLst>
        </xdr:cNvPr>
        <xdr:cNvSpPr txBox="1"/>
      </xdr:nvSpPr>
      <xdr:spPr>
        <a:xfrm>
          <a:off x="1374521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F66983DE-2D3B-4666-8ECA-A60AE0BDEFDA}"/>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615DDD2-90F0-4A87-8EDA-32CA73A28DA8}"/>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149D4A7-6568-4050-93FD-C114E1D96315}"/>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237215C-B93C-4A58-A8FC-11CB4E10576D}"/>
            </a:ext>
          </a:extLst>
        </xdr:cNvPr>
        <xdr:cNvSpPr txBox="1"/>
      </xdr:nvSpPr>
      <xdr:spPr>
        <a:xfrm>
          <a:off x="13745219"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56405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8BE725F-1578-4BD4-AED3-335490DC6B67}"/>
            </a:ext>
          </a:extLst>
        </xdr:cNvPr>
        <xdr:cNvSpPr txBox="1"/>
      </xdr:nvSpPr>
      <xdr:spPr>
        <a:xfrm>
          <a:off x="12964169" y="669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86123</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78B8479C-722B-4897-96F6-18E553AD45A3}"/>
            </a:ext>
          </a:extLst>
        </xdr:cNvPr>
        <xdr:cNvSpPr txBox="1"/>
      </xdr:nvSpPr>
      <xdr:spPr>
        <a:xfrm>
          <a:off x="12164069" y="655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FBCAEE5-0251-491F-B131-A62D1A46CACD}"/>
            </a:ext>
          </a:extLst>
        </xdr:cNvPr>
        <xdr:cNvSpPr txBox="1"/>
      </xdr:nvSpPr>
      <xdr:spPr>
        <a:xfrm>
          <a:off x="11354444" y="643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6146DCC0-CE06-48F9-BEDA-7B445236C61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ABFCBE4-4085-4428-A262-2C6391DF455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826591A-35C9-4505-B3A3-8EED2D083E6A}"/>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24416F88-F24C-402F-9320-E77F9625410E}"/>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49F045C0-75B9-43B4-83ED-87DA7F71DA5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A6D76816-CADA-45EF-96D7-7352521B459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5BE99EA-D691-420E-9885-FDAF79B2A0F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8FE6ECA-0440-4782-99AD-C7E6FAAC638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77FA4A1C-AE3C-4A19-9008-7035A379878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EC3325C-5832-47E8-8EB2-B4000B01919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62EFD560-7C12-407A-87AD-A663D0849D5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E23ABC03-66D7-4C59-84EF-B681A49EB23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26293D19-447A-4D0B-8053-9E06D566FDD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69DB293B-A9CC-4C68-8AC5-8260AEE4104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7D696CE8-9E9C-4564-9A82-28CB9CC4DEA6}"/>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2F37F39D-1553-400C-9365-A05798FC9D9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E491BEEF-1F85-4315-A1B2-F46B8227D6BF}"/>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7F48EA99-5AA8-4F2A-86C4-27409D0E35C5}"/>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A091D126-6A58-4CD5-B27A-106C370882F8}"/>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E5BB22DA-EC83-4D67-BA5E-56313DE47070}"/>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6FB36471-D61F-4A57-913E-2D075869DECC}"/>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20A269B7-D991-4D47-871F-2F3DEB6F848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D67B32F1-7B5F-40AE-B06D-2E965F00FF6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3EACA4A6-8FC1-4E76-BD27-E649C2403E1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18CEFC4E-FEB1-4A37-A26A-2C8BDB9CBA2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6910484B-9DAC-4B6B-A3C5-5B9FADB6A85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B33A5378-6372-4FEF-A0F2-4D6537A45BDC}"/>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36779DE4-3B4C-49AB-AFA0-2407B05914AC}"/>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61B2DDAB-A422-4BF9-8C31-02FF70B87A10}"/>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F81D7E0B-B216-4806-9383-6DA92C2F079D}"/>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5092A11E-FCBD-4AB2-8E66-F30C5D5AAA23}"/>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1C6DF77C-0AAF-4B17-AEC6-556660DA0EE2}"/>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B58F9941-2377-49B6-9FB1-195849569A2A}"/>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28BE8186-1E07-41EF-A704-3B7BDB40AF54}"/>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6FAFBCDA-41F1-44C2-A252-EA22CE047381}"/>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A4216292-F644-42C7-8F52-B672408A640A}"/>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31279031-AE7A-4F36-9B17-9B776B7E9BA7}"/>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C1975E8-600A-4887-8FEE-338FFAA83AD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A974A2-5FEC-439A-8EE8-2D3F0AA40E5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6775259-176B-48DD-BEC6-FE0D8347B6F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B5A946E-5138-4D39-9314-D1B9B94B2A4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C63811F3-E443-4CBD-9528-0145E1DBB68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155522</xdr:rowOff>
    </xdr:from>
    <xdr:to>
      <xdr:col>116</xdr:col>
      <xdr:colOff>114300</xdr:colOff>
      <xdr:row>37</xdr:row>
      <xdr:rowOff>85672</xdr:rowOff>
    </xdr:to>
    <xdr:sp macro="" textlink="">
      <xdr:nvSpPr>
        <xdr:cNvPr id="595" name="楕円 594">
          <a:extLst>
            <a:ext uri="{FF2B5EF4-FFF2-40B4-BE49-F238E27FC236}">
              <a16:creationId xmlns:a16="http://schemas.microsoft.com/office/drawing/2014/main" id="{3309078D-3648-472E-A95D-F21C518FA6FE}"/>
            </a:ext>
          </a:extLst>
        </xdr:cNvPr>
        <xdr:cNvSpPr/>
      </xdr:nvSpPr>
      <xdr:spPr>
        <a:xfrm>
          <a:off x="19897725" y="59848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6949</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77C6A302-F3B8-4D0E-BAED-016171CC2CDB}"/>
            </a:ext>
          </a:extLst>
        </xdr:cNvPr>
        <xdr:cNvSpPr txBox="1"/>
      </xdr:nvSpPr>
      <xdr:spPr>
        <a:xfrm>
          <a:off x="19992975" y="58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153089</xdr:rowOff>
    </xdr:from>
    <xdr:to>
      <xdr:col>112</xdr:col>
      <xdr:colOff>38100</xdr:colOff>
      <xdr:row>38</xdr:row>
      <xdr:rowOff>83240</xdr:rowOff>
    </xdr:to>
    <xdr:sp macro="" textlink="">
      <xdr:nvSpPr>
        <xdr:cNvPr id="597" name="楕円 596">
          <a:extLst>
            <a:ext uri="{FF2B5EF4-FFF2-40B4-BE49-F238E27FC236}">
              <a16:creationId xmlns:a16="http://schemas.microsoft.com/office/drawing/2014/main" id="{0F184F89-D501-4ECE-BC5E-A6B23E87E0DD}"/>
            </a:ext>
          </a:extLst>
        </xdr:cNvPr>
        <xdr:cNvSpPr/>
      </xdr:nvSpPr>
      <xdr:spPr>
        <a:xfrm>
          <a:off x="19154775" y="6144314"/>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34872</xdr:rowOff>
    </xdr:from>
    <xdr:to>
      <xdr:col>116</xdr:col>
      <xdr:colOff>63500</xdr:colOff>
      <xdr:row>38</xdr:row>
      <xdr:rowOff>32439</xdr:rowOff>
    </xdr:to>
    <xdr:cxnSp macro="">
      <xdr:nvCxnSpPr>
        <xdr:cNvPr id="598" name="直線コネクタ 597">
          <a:extLst>
            <a:ext uri="{FF2B5EF4-FFF2-40B4-BE49-F238E27FC236}">
              <a16:creationId xmlns:a16="http://schemas.microsoft.com/office/drawing/2014/main" id="{FF9834CE-AB3F-4298-81C9-36BAE4D659C7}"/>
            </a:ext>
          </a:extLst>
        </xdr:cNvPr>
        <xdr:cNvCxnSpPr/>
      </xdr:nvCxnSpPr>
      <xdr:spPr>
        <a:xfrm flipV="1">
          <a:off x="19202400" y="6022922"/>
          <a:ext cx="752475" cy="1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147717</xdr:rowOff>
    </xdr:from>
    <xdr:to>
      <xdr:col>107</xdr:col>
      <xdr:colOff>101600</xdr:colOff>
      <xdr:row>38</xdr:row>
      <xdr:rowOff>77867</xdr:rowOff>
    </xdr:to>
    <xdr:sp macro="" textlink="">
      <xdr:nvSpPr>
        <xdr:cNvPr id="599" name="楕円 598">
          <a:extLst>
            <a:ext uri="{FF2B5EF4-FFF2-40B4-BE49-F238E27FC236}">
              <a16:creationId xmlns:a16="http://schemas.microsoft.com/office/drawing/2014/main" id="{7F50F8FD-8E7C-47E2-B605-E54B3CDF2B78}"/>
            </a:ext>
          </a:extLst>
        </xdr:cNvPr>
        <xdr:cNvSpPr/>
      </xdr:nvSpPr>
      <xdr:spPr>
        <a:xfrm>
          <a:off x="18345150" y="61357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27067</xdr:rowOff>
    </xdr:from>
    <xdr:to>
      <xdr:col>111</xdr:col>
      <xdr:colOff>177800</xdr:colOff>
      <xdr:row>38</xdr:row>
      <xdr:rowOff>32439</xdr:rowOff>
    </xdr:to>
    <xdr:cxnSp macro="">
      <xdr:nvCxnSpPr>
        <xdr:cNvPr id="600" name="直線コネクタ 599">
          <a:extLst>
            <a:ext uri="{FF2B5EF4-FFF2-40B4-BE49-F238E27FC236}">
              <a16:creationId xmlns:a16="http://schemas.microsoft.com/office/drawing/2014/main" id="{631510B3-F50C-42A6-9DAA-7BD1BA2AB9FC}"/>
            </a:ext>
          </a:extLst>
        </xdr:cNvPr>
        <xdr:cNvCxnSpPr/>
      </xdr:nvCxnSpPr>
      <xdr:spPr>
        <a:xfrm>
          <a:off x="18392775" y="618339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144044</xdr:rowOff>
    </xdr:from>
    <xdr:to>
      <xdr:col>102</xdr:col>
      <xdr:colOff>165100</xdr:colOff>
      <xdr:row>38</xdr:row>
      <xdr:rowOff>74194</xdr:rowOff>
    </xdr:to>
    <xdr:sp macro="" textlink="">
      <xdr:nvSpPr>
        <xdr:cNvPr id="601" name="楕円 600">
          <a:extLst>
            <a:ext uri="{FF2B5EF4-FFF2-40B4-BE49-F238E27FC236}">
              <a16:creationId xmlns:a16="http://schemas.microsoft.com/office/drawing/2014/main" id="{D183D533-1EDA-4BF8-ADD6-9CB3E4EF469C}"/>
            </a:ext>
          </a:extLst>
        </xdr:cNvPr>
        <xdr:cNvSpPr/>
      </xdr:nvSpPr>
      <xdr:spPr>
        <a:xfrm>
          <a:off x="17554575" y="61320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23393</xdr:rowOff>
    </xdr:from>
    <xdr:to>
      <xdr:col>107</xdr:col>
      <xdr:colOff>50800</xdr:colOff>
      <xdr:row>38</xdr:row>
      <xdr:rowOff>27067</xdr:rowOff>
    </xdr:to>
    <xdr:cxnSp macro="">
      <xdr:nvCxnSpPr>
        <xdr:cNvPr id="602" name="直線コネクタ 601">
          <a:extLst>
            <a:ext uri="{FF2B5EF4-FFF2-40B4-BE49-F238E27FC236}">
              <a16:creationId xmlns:a16="http://schemas.microsoft.com/office/drawing/2014/main" id="{8660B6C2-CDA9-48D2-B488-54127B6ACBC2}"/>
            </a:ext>
          </a:extLst>
        </xdr:cNvPr>
        <xdr:cNvCxnSpPr/>
      </xdr:nvCxnSpPr>
      <xdr:spPr>
        <a:xfrm>
          <a:off x="17602200" y="6179718"/>
          <a:ext cx="790575"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135275</xdr:rowOff>
    </xdr:from>
    <xdr:to>
      <xdr:col>98</xdr:col>
      <xdr:colOff>38100</xdr:colOff>
      <xdr:row>38</xdr:row>
      <xdr:rowOff>65425</xdr:rowOff>
    </xdr:to>
    <xdr:sp macro="" textlink="">
      <xdr:nvSpPr>
        <xdr:cNvPr id="603" name="楕円 602">
          <a:extLst>
            <a:ext uri="{FF2B5EF4-FFF2-40B4-BE49-F238E27FC236}">
              <a16:creationId xmlns:a16="http://schemas.microsoft.com/office/drawing/2014/main" id="{EC742570-2143-49CC-BAED-7F259ACF3A29}"/>
            </a:ext>
          </a:extLst>
        </xdr:cNvPr>
        <xdr:cNvSpPr/>
      </xdr:nvSpPr>
      <xdr:spPr>
        <a:xfrm>
          <a:off x="16754475" y="612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14625</xdr:rowOff>
    </xdr:from>
    <xdr:to>
      <xdr:col>102</xdr:col>
      <xdr:colOff>114300</xdr:colOff>
      <xdr:row>38</xdr:row>
      <xdr:rowOff>23393</xdr:rowOff>
    </xdr:to>
    <xdr:cxnSp macro="">
      <xdr:nvCxnSpPr>
        <xdr:cNvPr id="604" name="直線コネクタ 603">
          <a:extLst>
            <a:ext uri="{FF2B5EF4-FFF2-40B4-BE49-F238E27FC236}">
              <a16:creationId xmlns:a16="http://schemas.microsoft.com/office/drawing/2014/main" id="{E1136A6B-6A1F-4BF6-ADE0-9BC810874198}"/>
            </a:ext>
          </a:extLst>
        </xdr:cNvPr>
        <xdr:cNvCxnSpPr/>
      </xdr:nvCxnSpPr>
      <xdr:spPr>
        <a:xfrm>
          <a:off x="16802100" y="6164600"/>
          <a:ext cx="8001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22B02D9C-BADF-48A4-A9E9-A4086C92921D}"/>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6FC4279E-0E23-4ACF-8719-6799B13068BB}"/>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460300BD-0D4C-455B-BDDF-099818CA619E}"/>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B7015323-02D6-462D-ADB9-4551B92CCAA8}"/>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99766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C3367FA1-C120-48D1-905F-555839007BE2}"/>
            </a:ext>
          </a:extLst>
        </xdr:cNvPr>
        <xdr:cNvSpPr txBox="1"/>
      </xdr:nvSpPr>
      <xdr:spPr>
        <a:xfrm>
          <a:off x="18944736" y="59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94394</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6F465D1C-EC22-42E7-8919-D5E3AF0B25EF}"/>
            </a:ext>
          </a:extLst>
        </xdr:cNvPr>
        <xdr:cNvSpPr txBox="1"/>
      </xdr:nvSpPr>
      <xdr:spPr>
        <a:xfrm>
          <a:off x="18163686" y="59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90721</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D0FB1364-574B-4239-BD7D-F778B5110D0D}"/>
            </a:ext>
          </a:extLst>
        </xdr:cNvPr>
        <xdr:cNvSpPr txBox="1"/>
      </xdr:nvSpPr>
      <xdr:spPr>
        <a:xfrm>
          <a:off x="17354061" y="59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81952</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8B68772E-8856-4E03-A5E3-08D95B4529CC}"/>
            </a:ext>
          </a:extLst>
        </xdr:cNvPr>
        <xdr:cNvSpPr txBox="1"/>
      </xdr:nvSpPr>
      <xdr:spPr>
        <a:xfrm>
          <a:off x="16563486" y="59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6DD1C84C-2B28-4F6D-B301-35E386F3571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33D1DB49-15E1-4535-B604-4BD7E87AA02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CC038F60-61BD-4B81-94F1-C59770EF095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36241FC8-F0E3-4437-97BF-7F1B798A432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B4274442-4D71-4C74-B841-8111CE4BCAF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5E116D9D-C7DC-47E5-BE98-E093A2E4E3AB}"/>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227D0FCC-A340-44D4-A0BE-022273952317}"/>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484073CC-ECB6-4508-8762-B6FC81AD1D3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CEA9B5CC-8A48-4C94-91A9-7DF6DB56C40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3B120D6-3E14-4884-91C0-07CE52C816D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885BD020-0F0D-4C4C-9B51-3BCAF3D5FF8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7A289CF0-94B4-4C8D-9E83-B9C88DC68AB2}"/>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076D8A0F-44D3-4F77-A404-6CE02B4BA661}"/>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363F9C88-775E-4CDA-847B-DC9B6C7E682F}"/>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44FD9659-765A-4B26-A05C-178384C2A66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34E23C0A-BBD6-4B11-9AF9-24789C0A68B6}"/>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B1BC8EE1-BB0D-44D7-A716-98DB94DC9C7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3DED36E5-F3A1-49BD-B1ED-3A601AF75C5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5DB62C-5F25-464F-836E-34609B3BEB60}"/>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F801B67D-DE2B-4750-BB58-30551558D0A1}"/>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BBAF7ADE-FADD-4B18-BCE8-55FC66B912EB}"/>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43F1EDD2-043A-40C0-BB1A-616AABD161C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360D5DA2-85ED-4958-837E-6968A233774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148B2F60-4A5C-415D-9A69-84B6A368AA4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6F406B84-E83F-42DD-9317-841AEBA17FC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E13F0F1A-EFE6-4D18-863B-C4275168CE9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B8C6BFBE-AEB0-4EEE-BE69-1AAB55AF3DC1}"/>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E5C8CF17-09CB-4BEC-9B91-D66A98A9F8EB}"/>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A4B32637-4E71-4753-B96E-C0F1DF6B320E}"/>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690B86E3-F509-4CD9-9A4E-AD81D94F2527}"/>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C363FFFF-0708-48D5-8DDD-38AD224EF983}"/>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9F67877F-B1C6-4FA4-8FA7-1F26635F2CDB}"/>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18E77812-BF55-416F-B48D-DC8B73AED5E6}"/>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5A1C930C-50D3-4A52-AC90-B8DBEE1C3B99}"/>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A472ADF9-EA9D-41A2-9838-BACFE38D7ED4}"/>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2EDDE89E-0EA7-4BCD-963D-55A81F7D793D}"/>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AD633B80-E1D6-46C6-ABF8-434943BAC09D}"/>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06B5265-BC96-4584-AF8D-F234D279C3E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F4984E5-C316-4B9B-9876-E606AAD5D73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E5F8601-599F-4CC6-8C61-D59CFD78A79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991FC031-7752-4EC6-94BA-55D7B0B1574A}"/>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7BAE555A-71DD-45B7-9746-E9229F6B5F2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655" name="楕円 654">
          <a:extLst>
            <a:ext uri="{FF2B5EF4-FFF2-40B4-BE49-F238E27FC236}">
              <a16:creationId xmlns:a16="http://schemas.microsoft.com/office/drawing/2014/main" id="{7C58F572-EBCE-4DA4-9ABF-CA7D3ACEE1B0}"/>
            </a:ext>
          </a:extLst>
        </xdr:cNvPr>
        <xdr:cNvSpPr/>
      </xdr:nvSpPr>
      <xdr:spPr>
        <a:xfrm>
          <a:off x="14649450" y="93143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C0CF4434-5836-43EC-BB78-F3607F75000A}"/>
            </a:ext>
          </a:extLst>
        </xdr:cNvPr>
        <xdr:cNvSpPr txBox="1"/>
      </xdr:nvSpPr>
      <xdr:spPr>
        <a:xfrm>
          <a:off x="14735175" y="9175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657" name="楕円 656">
          <a:extLst>
            <a:ext uri="{FF2B5EF4-FFF2-40B4-BE49-F238E27FC236}">
              <a16:creationId xmlns:a16="http://schemas.microsoft.com/office/drawing/2014/main" id="{6E9DCDE7-5DC8-48B7-AF1C-10F4D08B19AC}"/>
            </a:ext>
          </a:extLst>
        </xdr:cNvPr>
        <xdr:cNvSpPr/>
      </xdr:nvSpPr>
      <xdr:spPr>
        <a:xfrm>
          <a:off x="13887450" y="92458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66947</xdr:rowOff>
    </xdr:from>
    <xdr:to>
      <xdr:col>85</xdr:col>
      <xdr:colOff>127000</xdr:colOff>
      <xdr:row>57</xdr:row>
      <xdr:rowOff>132262</xdr:rowOff>
    </xdr:to>
    <xdr:cxnSp macro="">
      <xdr:nvCxnSpPr>
        <xdr:cNvPr id="658" name="直線コネクタ 657">
          <a:extLst>
            <a:ext uri="{FF2B5EF4-FFF2-40B4-BE49-F238E27FC236}">
              <a16:creationId xmlns:a16="http://schemas.microsoft.com/office/drawing/2014/main" id="{66DE3AF0-554C-4D27-A43B-2F76B0C365CA}"/>
            </a:ext>
          </a:extLst>
        </xdr:cNvPr>
        <xdr:cNvCxnSpPr/>
      </xdr:nvCxnSpPr>
      <xdr:spPr>
        <a:xfrm>
          <a:off x="13935075" y="9293497"/>
          <a:ext cx="7620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122283</xdr:rowOff>
    </xdr:from>
    <xdr:to>
      <xdr:col>76</xdr:col>
      <xdr:colOff>165100</xdr:colOff>
      <xdr:row>57</xdr:row>
      <xdr:rowOff>52433</xdr:rowOff>
    </xdr:to>
    <xdr:sp macro="" textlink="">
      <xdr:nvSpPr>
        <xdr:cNvPr id="659" name="楕円 658">
          <a:extLst>
            <a:ext uri="{FF2B5EF4-FFF2-40B4-BE49-F238E27FC236}">
              <a16:creationId xmlns:a16="http://schemas.microsoft.com/office/drawing/2014/main" id="{F90E7575-BC0E-446D-A890-260B0690E6F7}"/>
            </a:ext>
          </a:extLst>
        </xdr:cNvPr>
        <xdr:cNvSpPr/>
      </xdr:nvSpPr>
      <xdr:spPr>
        <a:xfrm>
          <a:off x="13096875" y="919325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66947</xdr:rowOff>
    </xdr:to>
    <xdr:cxnSp macro="">
      <xdr:nvCxnSpPr>
        <xdr:cNvPr id="660" name="直線コネクタ 659">
          <a:extLst>
            <a:ext uri="{FF2B5EF4-FFF2-40B4-BE49-F238E27FC236}">
              <a16:creationId xmlns:a16="http://schemas.microsoft.com/office/drawing/2014/main" id="{252C8862-508B-44B2-9CD2-5E63774E9220}"/>
            </a:ext>
          </a:extLst>
        </xdr:cNvPr>
        <xdr:cNvCxnSpPr/>
      </xdr:nvCxnSpPr>
      <xdr:spPr>
        <a:xfrm>
          <a:off x="13144500" y="9231358"/>
          <a:ext cx="790575"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56969</xdr:rowOff>
    </xdr:from>
    <xdr:to>
      <xdr:col>72</xdr:col>
      <xdr:colOff>38100</xdr:colOff>
      <xdr:row>56</xdr:row>
      <xdr:rowOff>158569</xdr:rowOff>
    </xdr:to>
    <xdr:sp macro="" textlink="">
      <xdr:nvSpPr>
        <xdr:cNvPr id="661" name="楕円 660">
          <a:extLst>
            <a:ext uri="{FF2B5EF4-FFF2-40B4-BE49-F238E27FC236}">
              <a16:creationId xmlns:a16="http://schemas.microsoft.com/office/drawing/2014/main" id="{7D129752-A857-42CB-BDAD-988AE83FB74F}"/>
            </a:ext>
          </a:extLst>
        </xdr:cNvPr>
        <xdr:cNvSpPr/>
      </xdr:nvSpPr>
      <xdr:spPr>
        <a:xfrm>
          <a:off x="12296775" y="912476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107769</xdr:rowOff>
    </xdr:from>
    <xdr:to>
      <xdr:col>76</xdr:col>
      <xdr:colOff>114300</xdr:colOff>
      <xdr:row>57</xdr:row>
      <xdr:rowOff>1633</xdr:rowOff>
    </xdr:to>
    <xdr:cxnSp macro="">
      <xdr:nvCxnSpPr>
        <xdr:cNvPr id="662" name="直線コネクタ 661">
          <a:extLst>
            <a:ext uri="{FF2B5EF4-FFF2-40B4-BE49-F238E27FC236}">
              <a16:creationId xmlns:a16="http://schemas.microsoft.com/office/drawing/2014/main" id="{7E25EAB0-1124-4DEE-986F-7430592DC846}"/>
            </a:ext>
          </a:extLst>
        </xdr:cNvPr>
        <xdr:cNvCxnSpPr/>
      </xdr:nvCxnSpPr>
      <xdr:spPr>
        <a:xfrm>
          <a:off x="12344400" y="9172394"/>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163104</xdr:rowOff>
    </xdr:from>
    <xdr:to>
      <xdr:col>67</xdr:col>
      <xdr:colOff>101600</xdr:colOff>
      <xdr:row>56</xdr:row>
      <xdr:rowOff>93254</xdr:rowOff>
    </xdr:to>
    <xdr:sp macro="" textlink="">
      <xdr:nvSpPr>
        <xdr:cNvPr id="663" name="楕円 662">
          <a:extLst>
            <a:ext uri="{FF2B5EF4-FFF2-40B4-BE49-F238E27FC236}">
              <a16:creationId xmlns:a16="http://schemas.microsoft.com/office/drawing/2014/main" id="{21F3C263-7C2E-40DE-B188-24DF5F767446}"/>
            </a:ext>
          </a:extLst>
        </xdr:cNvPr>
        <xdr:cNvSpPr/>
      </xdr:nvSpPr>
      <xdr:spPr>
        <a:xfrm>
          <a:off x="11487150" y="90658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42454</xdr:rowOff>
    </xdr:from>
    <xdr:to>
      <xdr:col>71</xdr:col>
      <xdr:colOff>177800</xdr:colOff>
      <xdr:row>56</xdr:row>
      <xdr:rowOff>107769</xdr:rowOff>
    </xdr:to>
    <xdr:cxnSp macro="">
      <xdr:nvCxnSpPr>
        <xdr:cNvPr id="664" name="直線コネクタ 663">
          <a:extLst>
            <a:ext uri="{FF2B5EF4-FFF2-40B4-BE49-F238E27FC236}">
              <a16:creationId xmlns:a16="http://schemas.microsoft.com/office/drawing/2014/main" id="{54FEF938-6AA1-441F-A869-8BD42D53A5E9}"/>
            </a:ext>
          </a:extLst>
        </xdr:cNvPr>
        <xdr:cNvCxnSpPr/>
      </xdr:nvCxnSpPr>
      <xdr:spPr>
        <a:xfrm>
          <a:off x="11534775" y="9113429"/>
          <a:ext cx="809625"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9DAA4843-9404-4B37-BE58-6803E2A934D7}"/>
            </a:ext>
          </a:extLst>
        </xdr:cNvPr>
        <xdr:cNvSpPr txBox="1"/>
      </xdr:nvSpPr>
      <xdr:spPr>
        <a:xfrm>
          <a:off x="1374521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E78F4381-56A4-4FD2-AA90-FFEE4E9CFF69}"/>
            </a:ext>
          </a:extLst>
        </xdr:cNvPr>
        <xdr:cNvSpPr txBox="1"/>
      </xdr:nvSpPr>
      <xdr:spPr>
        <a:xfrm>
          <a:off x="129641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46A3BB9E-65C3-4AD8-8900-5582D6635B8A}"/>
            </a:ext>
          </a:extLst>
        </xdr:cNvPr>
        <xdr:cNvSpPr txBox="1"/>
      </xdr:nvSpPr>
      <xdr:spPr>
        <a:xfrm>
          <a:off x="121640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DECAD22-1085-484B-B8E9-8D18F6E643DA}"/>
            </a:ext>
          </a:extLst>
        </xdr:cNvPr>
        <xdr:cNvSpPr txBox="1"/>
      </xdr:nvSpPr>
      <xdr:spPr>
        <a:xfrm>
          <a:off x="11354444"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83391549-8C4C-47C0-ACDF-F5F5190D0835}"/>
            </a:ext>
          </a:extLst>
        </xdr:cNvPr>
        <xdr:cNvSpPr txBox="1"/>
      </xdr:nvSpPr>
      <xdr:spPr>
        <a:xfrm>
          <a:off x="13745219" y="904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68960</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BD24C831-B46D-451F-8555-8F96CC38B46F}"/>
            </a:ext>
          </a:extLst>
        </xdr:cNvPr>
        <xdr:cNvSpPr txBox="1"/>
      </xdr:nvSpPr>
      <xdr:spPr>
        <a:xfrm>
          <a:off x="12964169" y="897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3646</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C0CF3BF4-58FD-4280-B655-1BFBD7335278}"/>
            </a:ext>
          </a:extLst>
        </xdr:cNvPr>
        <xdr:cNvSpPr txBox="1"/>
      </xdr:nvSpPr>
      <xdr:spPr>
        <a:xfrm>
          <a:off x="12164069" y="891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109781</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BB6B2068-0ACF-4570-9738-6B04AD2F2C1D}"/>
            </a:ext>
          </a:extLst>
        </xdr:cNvPr>
        <xdr:cNvSpPr txBox="1"/>
      </xdr:nvSpPr>
      <xdr:spPr>
        <a:xfrm>
          <a:off x="11354444" y="885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96B93F82-F1E4-4E5A-9F5A-D1DBF060077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F5986F22-D09F-4700-8051-7DE7ACC1AF83}"/>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A07FAE2E-3A2E-491D-B066-884229FB902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44AECA28-2048-40B0-AADF-4A3839D5F72C}"/>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C58211F3-D440-4F26-BBFB-7EBD672FED5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39CD4266-3E40-4300-9930-F729A980DAB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3DF570CB-8612-48C5-BFCC-F029B243CB18}"/>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E885D71D-C243-464B-B345-97E0A53033D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6544C1CF-311A-40A0-8BB9-03F0158C229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34507732-EE1A-4B04-90EC-EC65715A53A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CD7CFDCD-4A1C-4BF8-9D76-B6BBD7DF4130}"/>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46FB3FF-070F-4082-A1B9-E6A39554C65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46FC8DA4-D870-471F-8BC0-574E4F5BDAF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15C4A570-3C9C-4B3E-959B-80EB9D80918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612BD3C-75AB-4996-9062-7F4B44AE446D}"/>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C1B6D710-3B81-4CCA-8620-993930854BF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2A19A930-8D6F-4054-83F8-B871C09B0A1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CCCC254F-D578-483E-AD73-9EBAF42615B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91BD0285-695B-4BE9-A2A3-78627AF70AC0}"/>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E1A251BB-B8F1-410D-9511-A0CFB22049B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6CB4165-DF17-45B8-9B1C-FF1BAECCE4D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E8A03D1B-29BF-4426-816E-5AA5B1D86CF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DD429F13-22D2-48DD-B17B-6C04BC6A838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2DF1172F-258F-4DA0-B96B-70D1E764DA28}"/>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31B65DCE-F3B8-4B76-A839-A5322CEEF39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11E3031A-4C0B-478B-B0C7-CC0CB9A3129C}"/>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B8AB68F7-694E-4D3C-83BB-CD723D7D445C}"/>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50E9998F-D59E-4B9E-AC7F-6825EFB895EF}"/>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E8865AE6-A77D-4751-AB29-00487A2A4C5D}"/>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10A2ECC0-51EB-4DA6-8A28-EFE2050854B0}"/>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6271FB12-ED96-47E2-ADC3-DF37677FD9F9}"/>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3CDEDED6-2465-4868-B9EB-4201E6133143}"/>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9FA9B71F-7815-49F7-8BF4-FA1EA41E07D1}"/>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FB43C653-989F-4D6E-9EFC-7B8F0621460F}"/>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C260969-F0D1-4168-B471-695FA3FC522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AEFB52B-F4B8-47C7-AEE9-6DB65264CFA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D860A4C-32D5-40A9-96D3-C8C5DB0E9DB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8E3A2B6D-D374-4AB4-B98A-E8EF4E487CD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1FF7A4A7-72B0-483F-80B8-1EE3F788B6C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2" name="楕円 711">
          <a:extLst>
            <a:ext uri="{FF2B5EF4-FFF2-40B4-BE49-F238E27FC236}">
              <a16:creationId xmlns:a16="http://schemas.microsoft.com/office/drawing/2014/main" id="{43E0C1D9-31DE-4ADC-B78D-C6397AEB732D}"/>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24FA3208-3931-49AA-A5F3-E49A11003702}"/>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4" name="楕円 713">
          <a:extLst>
            <a:ext uri="{FF2B5EF4-FFF2-40B4-BE49-F238E27FC236}">
              <a16:creationId xmlns:a16="http://schemas.microsoft.com/office/drawing/2014/main" id="{98DC7B90-2DCD-4068-9D97-50F042199716}"/>
            </a:ext>
          </a:extLst>
        </xdr:cNvPr>
        <xdr:cNvSpPr/>
      </xdr:nvSpPr>
      <xdr:spPr>
        <a:xfrm>
          <a:off x="19154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5" name="直線コネクタ 714">
          <a:extLst>
            <a:ext uri="{FF2B5EF4-FFF2-40B4-BE49-F238E27FC236}">
              <a16:creationId xmlns:a16="http://schemas.microsoft.com/office/drawing/2014/main" id="{E360AD76-97FC-40E7-9F26-79BC1AE1B89F}"/>
            </a:ext>
          </a:extLst>
        </xdr:cNvPr>
        <xdr:cNvCxnSpPr/>
      </xdr:nvCxnSpPr>
      <xdr:spPr>
        <a:xfrm>
          <a:off x="19202400" y="98298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6" name="楕円 715">
          <a:extLst>
            <a:ext uri="{FF2B5EF4-FFF2-40B4-BE49-F238E27FC236}">
              <a16:creationId xmlns:a16="http://schemas.microsoft.com/office/drawing/2014/main" id="{D7036944-F97D-400C-8505-4F6142E5CCF4}"/>
            </a:ext>
          </a:extLst>
        </xdr:cNvPr>
        <xdr:cNvSpPr/>
      </xdr:nvSpPr>
      <xdr:spPr>
        <a:xfrm>
          <a:off x="183451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717" name="直線コネクタ 716">
          <a:extLst>
            <a:ext uri="{FF2B5EF4-FFF2-40B4-BE49-F238E27FC236}">
              <a16:creationId xmlns:a16="http://schemas.microsoft.com/office/drawing/2014/main" id="{AE7C6236-64EA-4986-AA94-E11DF70697B7}"/>
            </a:ext>
          </a:extLst>
        </xdr:cNvPr>
        <xdr:cNvCxnSpPr/>
      </xdr:nvCxnSpPr>
      <xdr:spPr>
        <a:xfrm>
          <a:off x="18392775" y="982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8" name="楕円 717">
          <a:extLst>
            <a:ext uri="{FF2B5EF4-FFF2-40B4-BE49-F238E27FC236}">
              <a16:creationId xmlns:a16="http://schemas.microsoft.com/office/drawing/2014/main" id="{65E38839-D150-4054-B44D-1F19F61265BE}"/>
            </a:ext>
          </a:extLst>
        </xdr:cNvPr>
        <xdr:cNvSpPr/>
      </xdr:nvSpPr>
      <xdr:spPr>
        <a:xfrm>
          <a:off x="175545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9" name="直線コネクタ 718">
          <a:extLst>
            <a:ext uri="{FF2B5EF4-FFF2-40B4-BE49-F238E27FC236}">
              <a16:creationId xmlns:a16="http://schemas.microsoft.com/office/drawing/2014/main" id="{BED17D94-C0B6-4F02-B8D4-FCEE96969CBE}"/>
            </a:ext>
          </a:extLst>
        </xdr:cNvPr>
        <xdr:cNvCxnSpPr/>
      </xdr:nvCxnSpPr>
      <xdr:spPr>
        <a:xfrm>
          <a:off x="17602200" y="9829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20" name="楕円 719">
          <a:extLst>
            <a:ext uri="{FF2B5EF4-FFF2-40B4-BE49-F238E27FC236}">
              <a16:creationId xmlns:a16="http://schemas.microsoft.com/office/drawing/2014/main" id="{2E812C5C-619B-4D40-93CD-9FE266A23CD6}"/>
            </a:ext>
          </a:extLst>
        </xdr:cNvPr>
        <xdr:cNvSpPr/>
      </xdr:nvSpPr>
      <xdr:spPr>
        <a:xfrm>
          <a:off x="167544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114300</xdr:rowOff>
    </xdr:to>
    <xdr:cxnSp macro="">
      <xdr:nvCxnSpPr>
        <xdr:cNvPr id="721" name="直線コネクタ 720">
          <a:extLst>
            <a:ext uri="{FF2B5EF4-FFF2-40B4-BE49-F238E27FC236}">
              <a16:creationId xmlns:a16="http://schemas.microsoft.com/office/drawing/2014/main" id="{BEB81220-95D3-4B7B-A779-66C8A16F90DB}"/>
            </a:ext>
          </a:extLst>
        </xdr:cNvPr>
        <xdr:cNvCxnSpPr/>
      </xdr:nvCxnSpPr>
      <xdr:spPr>
        <a:xfrm>
          <a:off x="16802100" y="9829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2" name="n_1aveValue【保健センター・保健所】&#10;一人当たり面積">
          <a:extLst>
            <a:ext uri="{FF2B5EF4-FFF2-40B4-BE49-F238E27FC236}">
              <a16:creationId xmlns:a16="http://schemas.microsoft.com/office/drawing/2014/main" id="{238BD1DA-058F-48D6-A6A8-78BEE78D9CCE}"/>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3" name="n_2aveValue【保健センター・保健所】&#10;一人当たり面積">
          <a:extLst>
            <a:ext uri="{FF2B5EF4-FFF2-40B4-BE49-F238E27FC236}">
              <a16:creationId xmlns:a16="http://schemas.microsoft.com/office/drawing/2014/main" id="{DD720515-9B4D-49DE-9920-7E42D64C2D14}"/>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4" name="n_3aveValue【保健センター・保健所】&#10;一人当たり面積">
          <a:extLst>
            <a:ext uri="{FF2B5EF4-FFF2-40B4-BE49-F238E27FC236}">
              <a16:creationId xmlns:a16="http://schemas.microsoft.com/office/drawing/2014/main" id="{A4749D67-83E8-42A9-9555-33B05C692D44}"/>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5" name="n_4aveValue【保健センター・保健所】&#10;一人当たり面積">
          <a:extLst>
            <a:ext uri="{FF2B5EF4-FFF2-40B4-BE49-F238E27FC236}">
              <a16:creationId xmlns:a16="http://schemas.microsoft.com/office/drawing/2014/main" id="{8F3C4293-8E8B-4D60-9063-F635888BB376}"/>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6" name="n_1mainValue【保健センター・保健所】&#10;一人当たり面積">
          <a:extLst>
            <a:ext uri="{FF2B5EF4-FFF2-40B4-BE49-F238E27FC236}">
              <a16:creationId xmlns:a16="http://schemas.microsoft.com/office/drawing/2014/main" id="{BFD77157-3951-4B2B-A969-977AFF3B662A}"/>
            </a:ext>
          </a:extLst>
        </xdr:cNvPr>
        <xdr:cNvSpPr txBox="1"/>
      </xdr:nvSpPr>
      <xdr:spPr>
        <a:xfrm>
          <a:off x="189834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7" name="n_2mainValue【保健センター・保健所】&#10;一人当たり面積">
          <a:extLst>
            <a:ext uri="{FF2B5EF4-FFF2-40B4-BE49-F238E27FC236}">
              <a16:creationId xmlns:a16="http://schemas.microsoft.com/office/drawing/2014/main" id="{0E1D0C80-5646-478B-A084-61D1AC16D450}"/>
            </a:ext>
          </a:extLst>
        </xdr:cNvPr>
        <xdr:cNvSpPr txBox="1"/>
      </xdr:nvSpPr>
      <xdr:spPr>
        <a:xfrm>
          <a:off x="181833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8" name="n_3mainValue【保健センター・保健所】&#10;一人当たり面積">
          <a:extLst>
            <a:ext uri="{FF2B5EF4-FFF2-40B4-BE49-F238E27FC236}">
              <a16:creationId xmlns:a16="http://schemas.microsoft.com/office/drawing/2014/main" id="{8AA99A1E-25E8-4B96-BAAE-2E82F3A835AD}"/>
            </a:ext>
          </a:extLst>
        </xdr:cNvPr>
        <xdr:cNvSpPr txBox="1"/>
      </xdr:nvSpPr>
      <xdr:spPr>
        <a:xfrm>
          <a:off x="173832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9" name="n_4mainValue【保健センター・保健所】&#10;一人当たり面積">
          <a:extLst>
            <a:ext uri="{FF2B5EF4-FFF2-40B4-BE49-F238E27FC236}">
              <a16:creationId xmlns:a16="http://schemas.microsoft.com/office/drawing/2014/main" id="{9D61E096-5D39-4545-AC94-3CA8C5F29E63}"/>
            </a:ext>
          </a:extLst>
        </xdr:cNvPr>
        <xdr:cNvSpPr txBox="1"/>
      </xdr:nvSpPr>
      <xdr:spPr>
        <a:xfrm>
          <a:off x="16592627"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65EABCAA-33D8-4557-BEDF-BAB6689D87D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DE9DC4EF-B174-4D18-8C98-1F659768BEC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18E793BE-78A8-4F33-95AB-F3EB84FF329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11FA03A0-FA24-43C8-9031-A7A9C88C098C}"/>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99FD3EF4-1C66-4213-8486-99B9EEDFC51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D5AA563D-DCD4-455C-8193-0B4FD8B73290}"/>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C11A97C1-C88F-417E-AEB1-02D1BA84BCE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CE4B6CC6-1D9E-4333-8092-F047462F3FB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E989DAF7-BA64-4886-90EC-CAAFCC934AA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A627760F-B2FF-4153-A1E7-8E9607E8243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9252467C-9F4A-4C1E-8E2C-481D954D0D1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4CB12659-DA2D-48F1-BDAB-3A4F63BA3A13}"/>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8CEDA77E-2B46-4AE7-ABBC-0A28D507CF9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979D6A30-9681-4A6F-8466-5739C2B341B4}"/>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5BD6615B-BEB7-4A8D-B5B2-B9E1B6E20FF8}"/>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C6F15864-22A5-477F-A4A9-37F95066B4F7}"/>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A54C1C92-B762-4B4C-9E4C-9C9D2622CB67}"/>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08929C73-11C9-4B1B-A8D2-FB98CE3E7F25}"/>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66C63147-B61E-4AE9-B089-ACD0422B207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0FCBB1E4-776D-4F16-995B-D8BA1F30E44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37F8D67C-BEBF-4111-AB8F-AD220076D39A}"/>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3A0FC8C6-B4C9-4163-8E1A-BD1E868D9F9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9F5F6CE9-52F6-4A1F-854C-A0C89FF52CB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410B28C9-15E8-4D95-9579-1200FB7BA3F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163830</xdr:rowOff>
    </xdr:from>
    <xdr:to>
      <xdr:col>85</xdr:col>
      <xdr:colOff>126364</xdr:colOff>
      <xdr:row>87</xdr:row>
      <xdr:rowOff>38100</xdr:rowOff>
    </xdr:to>
    <xdr:cxnSp macro="">
      <xdr:nvCxnSpPr>
        <xdr:cNvPr id="754" name="直線コネクタ 753">
          <a:extLst>
            <a:ext uri="{FF2B5EF4-FFF2-40B4-BE49-F238E27FC236}">
              <a16:creationId xmlns:a16="http://schemas.microsoft.com/office/drawing/2014/main" id="{DC117B1D-2354-48CD-8FAF-188B2D2D6A16}"/>
            </a:ext>
          </a:extLst>
        </xdr:cNvPr>
        <xdr:cNvCxnSpPr/>
      </xdr:nvCxnSpPr>
      <xdr:spPr>
        <a:xfrm flipV="1">
          <a:off x="14696439" y="12952730"/>
          <a:ext cx="0" cy="117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17AAD6BE-DAAA-4E1C-B71D-87FEC1A6DDE9}"/>
            </a:ext>
          </a:extLst>
        </xdr:cNvPr>
        <xdr:cNvSpPr txBox="1"/>
      </xdr:nvSpPr>
      <xdr:spPr>
        <a:xfrm>
          <a:off x="14735175"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56" name="直線コネクタ 755">
          <a:extLst>
            <a:ext uri="{FF2B5EF4-FFF2-40B4-BE49-F238E27FC236}">
              <a16:creationId xmlns:a16="http://schemas.microsoft.com/office/drawing/2014/main" id="{95C6B60C-CF67-44C3-9044-8202B6CAA57C}"/>
            </a:ext>
          </a:extLst>
        </xdr:cNvPr>
        <xdr:cNvCxnSpPr/>
      </xdr:nvCxnSpPr>
      <xdr:spPr>
        <a:xfrm>
          <a:off x="14611350" y="14125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110507</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AD7823C2-08D1-457C-9EAF-C5DD398383B5}"/>
            </a:ext>
          </a:extLst>
        </xdr:cNvPr>
        <xdr:cNvSpPr txBox="1"/>
      </xdr:nvSpPr>
      <xdr:spPr>
        <a:xfrm>
          <a:off x="14735175" y="1273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163830</xdr:rowOff>
    </xdr:from>
    <xdr:to>
      <xdr:col>86</xdr:col>
      <xdr:colOff>25400</xdr:colOff>
      <xdr:row>79</xdr:row>
      <xdr:rowOff>163830</xdr:rowOff>
    </xdr:to>
    <xdr:cxnSp macro="">
      <xdr:nvCxnSpPr>
        <xdr:cNvPr id="758" name="直線コネクタ 757">
          <a:extLst>
            <a:ext uri="{FF2B5EF4-FFF2-40B4-BE49-F238E27FC236}">
              <a16:creationId xmlns:a16="http://schemas.microsoft.com/office/drawing/2014/main" id="{846B3466-0B32-477A-A976-84511F850392}"/>
            </a:ext>
          </a:extLst>
        </xdr:cNvPr>
        <xdr:cNvCxnSpPr/>
      </xdr:nvCxnSpPr>
      <xdr:spPr>
        <a:xfrm>
          <a:off x="14611350" y="129527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45738</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66673C53-7054-4658-8893-8B5E3284F12E}"/>
            </a:ext>
          </a:extLst>
        </xdr:cNvPr>
        <xdr:cNvSpPr txBox="1"/>
      </xdr:nvSpPr>
      <xdr:spPr>
        <a:xfrm>
          <a:off x="14735175" y="13488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60" name="フローチャート: 判断 759">
          <a:extLst>
            <a:ext uri="{FF2B5EF4-FFF2-40B4-BE49-F238E27FC236}">
              <a16:creationId xmlns:a16="http://schemas.microsoft.com/office/drawing/2014/main" id="{AC98F98E-8B54-4EDF-9B0E-97257102B70E}"/>
            </a:ext>
          </a:extLst>
        </xdr:cNvPr>
        <xdr:cNvSpPr/>
      </xdr:nvSpPr>
      <xdr:spPr>
        <a:xfrm>
          <a:off x="14649450" y="135039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61" name="フローチャート: 判断 760">
          <a:extLst>
            <a:ext uri="{FF2B5EF4-FFF2-40B4-BE49-F238E27FC236}">
              <a16:creationId xmlns:a16="http://schemas.microsoft.com/office/drawing/2014/main" id="{963DC570-6A89-4A60-8446-4C96085AFA5A}"/>
            </a:ext>
          </a:extLst>
        </xdr:cNvPr>
        <xdr:cNvSpPr/>
      </xdr:nvSpPr>
      <xdr:spPr>
        <a:xfrm>
          <a:off x="13887450" y="134613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62" name="フローチャート: 判断 761">
          <a:extLst>
            <a:ext uri="{FF2B5EF4-FFF2-40B4-BE49-F238E27FC236}">
              <a16:creationId xmlns:a16="http://schemas.microsoft.com/office/drawing/2014/main" id="{2ABF84AC-0978-4315-BF80-30A49166E7AD}"/>
            </a:ext>
          </a:extLst>
        </xdr:cNvPr>
        <xdr:cNvSpPr/>
      </xdr:nvSpPr>
      <xdr:spPr>
        <a:xfrm>
          <a:off x="130968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3" name="フローチャート: 判断 762">
          <a:extLst>
            <a:ext uri="{FF2B5EF4-FFF2-40B4-BE49-F238E27FC236}">
              <a16:creationId xmlns:a16="http://schemas.microsoft.com/office/drawing/2014/main" id="{501A058E-E1AF-461F-978A-AEAE0EA43F82}"/>
            </a:ext>
          </a:extLst>
        </xdr:cNvPr>
        <xdr:cNvSpPr/>
      </xdr:nvSpPr>
      <xdr:spPr>
        <a:xfrm>
          <a:off x="12296775" y="134016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132080</xdr:rowOff>
    </xdr:from>
    <xdr:to>
      <xdr:col>67</xdr:col>
      <xdr:colOff>101600</xdr:colOff>
      <xdr:row>83</xdr:row>
      <xdr:rowOff>62230</xdr:rowOff>
    </xdr:to>
    <xdr:sp macro="" textlink="">
      <xdr:nvSpPr>
        <xdr:cNvPr id="764" name="フローチャート: 判断 763">
          <a:extLst>
            <a:ext uri="{FF2B5EF4-FFF2-40B4-BE49-F238E27FC236}">
              <a16:creationId xmlns:a16="http://schemas.microsoft.com/office/drawing/2014/main" id="{36D090F2-99C0-4A8C-BECB-4D552873F343}"/>
            </a:ext>
          </a:extLst>
        </xdr:cNvPr>
        <xdr:cNvSpPr/>
      </xdr:nvSpPr>
      <xdr:spPr>
        <a:xfrm>
          <a:off x="11487150" y="134099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4CD4695-E41F-4A10-BE49-BC6BBF7A790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564B8FE-6F7B-458D-A30C-5143FBA0617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1BC80BB-E8E0-480B-88BD-3694E901B41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69252A0D-933F-436F-B652-04CE869AD83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794F04E3-2E96-4863-BFAC-B06AA2CB759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770" name="楕円 769">
          <a:extLst>
            <a:ext uri="{FF2B5EF4-FFF2-40B4-BE49-F238E27FC236}">
              <a16:creationId xmlns:a16="http://schemas.microsoft.com/office/drawing/2014/main" id="{D9D913F9-AC2B-4FC6-8C4D-349CEE3DE53E}"/>
            </a:ext>
          </a:extLst>
        </xdr:cNvPr>
        <xdr:cNvSpPr/>
      </xdr:nvSpPr>
      <xdr:spPr>
        <a:xfrm>
          <a:off x="14649450" y="131089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78B245CD-C79A-44A2-8A21-60154B0DAF3A}"/>
            </a:ext>
          </a:extLst>
        </xdr:cNvPr>
        <xdr:cNvSpPr txBox="1"/>
      </xdr:nvSpPr>
      <xdr:spPr>
        <a:xfrm>
          <a:off x="14735175"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72" name="楕円 771">
          <a:extLst>
            <a:ext uri="{FF2B5EF4-FFF2-40B4-BE49-F238E27FC236}">
              <a16:creationId xmlns:a16="http://schemas.microsoft.com/office/drawing/2014/main" id="{95A6E658-525D-4F18-8240-4B41F797DD68}"/>
            </a:ext>
          </a:extLst>
        </xdr:cNvPr>
        <xdr:cNvSpPr/>
      </xdr:nvSpPr>
      <xdr:spPr>
        <a:xfrm>
          <a:off x="13887450" y="13032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34289</xdr:rowOff>
    </xdr:to>
    <xdr:cxnSp macro="">
      <xdr:nvCxnSpPr>
        <xdr:cNvPr id="773" name="直線コネクタ 772">
          <a:extLst>
            <a:ext uri="{FF2B5EF4-FFF2-40B4-BE49-F238E27FC236}">
              <a16:creationId xmlns:a16="http://schemas.microsoft.com/office/drawing/2014/main" id="{22928999-AF10-448C-9B14-0CAEE76C2E5C}"/>
            </a:ext>
          </a:extLst>
        </xdr:cNvPr>
        <xdr:cNvCxnSpPr/>
      </xdr:nvCxnSpPr>
      <xdr:spPr>
        <a:xfrm>
          <a:off x="13935075" y="13080364"/>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774" name="楕円 773">
          <a:extLst>
            <a:ext uri="{FF2B5EF4-FFF2-40B4-BE49-F238E27FC236}">
              <a16:creationId xmlns:a16="http://schemas.microsoft.com/office/drawing/2014/main" id="{3451E386-9D9D-461F-9E12-2FE82FE30963}"/>
            </a:ext>
          </a:extLst>
        </xdr:cNvPr>
        <xdr:cNvSpPr/>
      </xdr:nvSpPr>
      <xdr:spPr>
        <a:xfrm>
          <a:off x="13096875" y="129565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53339</xdr:rowOff>
    </xdr:from>
    <xdr:to>
      <xdr:col>81</xdr:col>
      <xdr:colOff>50800</xdr:colOff>
      <xdr:row>80</xdr:row>
      <xdr:rowOff>129539</xdr:rowOff>
    </xdr:to>
    <xdr:cxnSp macro="">
      <xdr:nvCxnSpPr>
        <xdr:cNvPr id="775" name="直線コネクタ 774">
          <a:extLst>
            <a:ext uri="{FF2B5EF4-FFF2-40B4-BE49-F238E27FC236}">
              <a16:creationId xmlns:a16="http://schemas.microsoft.com/office/drawing/2014/main" id="{CCE2301B-EE13-4815-98FF-3741BB9EDCAC}"/>
            </a:ext>
          </a:extLst>
        </xdr:cNvPr>
        <xdr:cNvCxnSpPr/>
      </xdr:nvCxnSpPr>
      <xdr:spPr>
        <a:xfrm>
          <a:off x="13144500" y="13004164"/>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776" name="楕円 775">
          <a:extLst>
            <a:ext uri="{FF2B5EF4-FFF2-40B4-BE49-F238E27FC236}">
              <a16:creationId xmlns:a16="http://schemas.microsoft.com/office/drawing/2014/main" id="{E007E183-5E52-43DF-B60A-FF42117F7B22}"/>
            </a:ext>
          </a:extLst>
        </xdr:cNvPr>
        <xdr:cNvSpPr/>
      </xdr:nvSpPr>
      <xdr:spPr>
        <a:xfrm>
          <a:off x="12296775" y="128219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80</xdr:row>
      <xdr:rowOff>53339</xdr:rowOff>
    </xdr:to>
    <xdr:cxnSp macro="">
      <xdr:nvCxnSpPr>
        <xdr:cNvPr id="777" name="直線コネクタ 776">
          <a:extLst>
            <a:ext uri="{FF2B5EF4-FFF2-40B4-BE49-F238E27FC236}">
              <a16:creationId xmlns:a16="http://schemas.microsoft.com/office/drawing/2014/main" id="{376E9735-6132-4F0D-AC37-8457BC992053}"/>
            </a:ext>
          </a:extLst>
        </xdr:cNvPr>
        <xdr:cNvCxnSpPr/>
      </xdr:nvCxnSpPr>
      <xdr:spPr>
        <a:xfrm>
          <a:off x="12344400" y="12879070"/>
          <a:ext cx="800100" cy="12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97789</xdr:rowOff>
    </xdr:from>
    <xdr:to>
      <xdr:col>67</xdr:col>
      <xdr:colOff>101600</xdr:colOff>
      <xdr:row>79</xdr:row>
      <xdr:rowOff>27939</xdr:rowOff>
    </xdr:to>
    <xdr:sp macro="" textlink="">
      <xdr:nvSpPr>
        <xdr:cNvPr id="778" name="楕円 777">
          <a:extLst>
            <a:ext uri="{FF2B5EF4-FFF2-40B4-BE49-F238E27FC236}">
              <a16:creationId xmlns:a16="http://schemas.microsoft.com/office/drawing/2014/main" id="{28DB0ECA-CBBB-4B8C-BBD4-6EBC67A2FE36}"/>
            </a:ext>
          </a:extLst>
        </xdr:cNvPr>
        <xdr:cNvSpPr/>
      </xdr:nvSpPr>
      <xdr:spPr>
        <a:xfrm>
          <a:off x="11487150" y="127279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148589</xdr:rowOff>
    </xdr:from>
    <xdr:to>
      <xdr:col>71</xdr:col>
      <xdr:colOff>177800</xdr:colOff>
      <xdr:row>79</xdr:row>
      <xdr:rowOff>83820</xdr:rowOff>
    </xdr:to>
    <xdr:cxnSp macro="">
      <xdr:nvCxnSpPr>
        <xdr:cNvPr id="779" name="直線コネクタ 778">
          <a:extLst>
            <a:ext uri="{FF2B5EF4-FFF2-40B4-BE49-F238E27FC236}">
              <a16:creationId xmlns:a16="http://schemas.microsoft.com/office/drawing/2014/main" id="{99F664D4-7B0B-46B9-B3C9-D54AA4353600}"/>
            </a:ext>
          </a:extLst>
        </xdr:cNvPr>
        <xdr:cNvCxnSpPr/>
      </xdr:nvCxnSpPr>
      <xdr:spPr>
        <a:xfrm>
          <a:off x="11534775" y="12775564"/>
          <a:ext cx="809625" cy="1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780" name="n_1aveValue【消防施設】&#10;有形固定資産減価償却率">
          <a:extLst>
            <a:ext uri="{FF2B5EF4-FFF2-40B4-BE49-F238E27FC236}">
              <a16:creationId xmlns:a16="http://schemas.microsoft.com/office/drawing/2014/main" id="{8BED3359-F5D2-4A9E-A04E-33A52C28CD3E}"/>
            </a:ext>
          </a:extLst>
        </xdr:cNvPr>
        <xdr:cNvSpPr txBox="1"/>
      </xdr:nvSpPr>
      <xdr:spPr>
        <a:xfrm>
          <a:off x="1374521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81" name="n_2aveValue【消防施設】&#10;有形固定資産減価償却率">
          <a:extLst>
            <a:ext uri="{FF2B5EF4-FFF2-40B4-BE49-F238E27FC236}">
              <a16:creationId xmlns:a16="http://schemas.microsoft.com/office/drawing/2014/main" id="{77F8B66D-B73F-4ACB-953C-F7908ACE3FF1}"/>
            </a:ext>
          </a:extLst>
        </xdr:cNvPr>
        <xdr:cNvSpPr txBox="1"/>
      </xdr:nvSpPr>
      <xdr:spPr>
        <a:xfrm>
          <a:off x="129641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82" name="n_3aveValue【消防施設】&#10;有形固定資産減価償却率">
          <a:extLst>
            <a:ext uri="{FF2B5EF4-FFF2-40B4-BE49-F238E27FC236}">
              <a16:creationId xmlns:a16="http://schemas.microsoft.com/office/drawing/2014/main" id="{FFD3BA5D-EF6D-482E-92DD-5790BB998446}"/>
            </a:ext>
          </a:extLst>
        </xdr:cNvPr>
        <xdr:cNvSpPr txBox="1"/>
      </xdr:nvSpPr>
      <xdr:spPr>
        <a:xfrm>
          <a:off x="121640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3" name="n_4aveValue【消防施設】&#10;有形固定資産減価償却率">
          <a:extLst>
            <a:ext uri="{FF2B5EF4-FFF2-40B4-BE49-F238E27FC236}">
              <a16:creationId xmlns:a16="http://schemas.microsoft.com/office/drawing/2014/main" id="{FDC74FFD-B63C-4AFB-B231-5571473E47C8}"/>
            </a:ext>
          </a:extLst>
        </xdr:cNvPr>
        <xdr:cNvSpPr txBox="1"/>
      </xdr:nvSpPr>
      <xdr:spPr>
        <a:xfrm>
          <a:off x="113544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84" name="n_1mainValue【消防施設】&#10;有形固定資産減価償却率">
          <a:extLst>
            <a:ext uri="{FF2B5EF4-FFF2-40B4-BE49-F238E27FC236}">
              <a16:creationId xmlns:a16="http://schemas.microsoft.com/office/drawing/2014/main" id="{2F2008CA-D8C6-406C-B81A-3DABE1F6F5DA}"/>
            </a:ext>
          </a:extLst>
        </xdr:cNvPr>
        <xdr:cNvSpPr txBox="1"/>
      </xdr:nvSpPr>
      <xdr:spPr>
        <a:xfrm>
          <a:off x="1374521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785" name="n_2mainValue【消防施設】&#10;有形固定資産減価償却率">
          <a:extLst>
            <a:ext uri="{FF2B5EF4-FFF2-40B4-BE49-F238E27FC236}">
              <a16:creationId xmlns:a16="http://schemas.microsoft.com/office/drawing/2014/main" id="{916B81A6-BD11-4580-A168-508883BD6333}"/>
            </a:ext>
          </a:extLst>
        </xdr:cNvPr>
        <xdr:cNvSpPr txBox="1"/>
      </xdr:nvSpPr>
      <xdr:spPr>
        <a:xfrm>
          <a:off x="12964169" y="1275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786" name="n_3mainValue【消防施設】&#10;有形固定資産減価償却率">
          <a:extLst>
            <a:ext uri="{FF2B5EF4-FFF2-40B4-BE49-F238E27FC236}">
              <a16:creationId xmlns:a16="http://schemas.microsoft.com/office/drawing/2014/main" id="{63337F27-843A-4087-B698-86A1E368BC4B}"/>
            </a:ext>
          </a:extLst>
        </xdr:cNvPr>
        <xdr:cNvSpPr txBox="1"/>
      </xdr:nvSpPr>
      <xdr:spPr>
        <a:xfrm>
          <a:off x="12164069" y="1261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44466</xdr:rowOff>
    </xdr:from>
    <xdr:ext cx="405111" cy="259045"/>
    <xdr:sp macro="" textlink="">
      <xdr:nvSpPr>
        <xdr:cNvPr id="787" name="n_4mainValue【消防施設】&#10;有形固定資産減価償却率">
          <a:extLst>
            <a:ext uri="{FF2B5EF4-FFF2-40B4-BE49-F238E27FC236}">
              <a16:creationId xmlns:a16="http://schemas.microsoft.com/office/drawing/2014/main" id="{1B72349C-F90C-4065-A31D-811BEA1C940A}"/>
            </a:ext>
          </a:extLst>
        </xdr:cNvPr>
        <xdr:cNvSpPr txBox="1"/>
      </xdr:nvSpPr>
      <xdr:spPr>
        <a:xfrm>
          <a:off x="11354444" y="1251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C53D1DFA-5ED4-43E5-881C-73BD85AE023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454A2D72-25F6-4264-A71E-63279FFB58E8}"/>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724EABA8-FF52-4990-9AC2-D9383B02608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3C013D61-4955-4C82-B76A-0E9CDE47701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F32FA786-5C89-4138-A5B6-53013CFA36A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2B6B887D-8C53-4065-B1A9-15C4072C82AC}"/>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219F8605-BDAC-41C3-A497-5AED49F48BA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F8533BBE-EE4E-4DCB-8F5C-9128F2B62EEB}"/>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4476DC01-50B8-4255-AA6D-0152DC934FB4}"/>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D32A4662-43E6-4E8D-AB8E-ECC93151B91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D2850FD2-3445-4232-BC90-FC30F4AE4F4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9" name="直線コネクタ 798">
          <a:extLst>
            <a:ext uri="{FF2B5EF4-FFF2-40B4-BE49-F238E27FC236}">
              <a16:creationId xmlns:a16="http://schemas.microsoft.com/office/drawing/2014/main" id="{06F9F518-6276-46D8-92E0-E0A4E81F797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0" name="テキスト ボックス 799">
          <a:extLst>
            <a:ext uri="{FF2B5EF4-FFF2-40B4-BE49-F238E27FC236}">
              <a16:creationId xmlns:a16="http://schemas.microsoft.com/office/drawing/2014/main" id="{A387B69D-FFE8-4FC7-B197-4749D8242528}"/>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1" name="直線コネクタ 800">
          <a:extLst>
            <a:ext uri="{FF2B5EF4-FFF2-40B4-BE49-F238E27FC236}">
              <a16:creationId xmlns:a16="http://schemas.microsoft.com/office/drawing/2014/main" id="{DA16F321-B452-47E8-8F1D-82F50234BCD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2" name="テキスト ボックス 801">
          <a:extLst>
            <a:ext uri="{FF2B5EF4-FFF2-40B4-BE49-F238E27FC236}">
              <a16:creationId xmlns:a16="http://schemas.microsoft.com/office/drawing/2014/main" id="{80172074-B85D-45F0-9594-5C05F388BA36}"/>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8784C7A8-523D-4FD1-8929-A9845F5A2EB6}"/>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9AB29FA4-244F-4C1E-B98E-A3F23EB7B75C}"/>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5" name="直線コネクタ 804">
          <a:extLst>
            <a:ext uri="{FF2B5EF4-FFF2-40B4-BE49-F238E27FC236}">
              <a16:creationId xmlns:a16="http://schemas.microsoft.com/office/drawing/2014/main" id="{7C7C7F48-F8E5-44B8-9934-877CE663E3E4}"/>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6" name="テキスト ボックス 805">
          <a:extLst>
            <a:ext uri="{FF2B5EF4-FFF2-40B4-BE49-F238E27FC236}">
              <a16:creationId xmlns:a16="http://schemas.microsoft.com/office/drawing/2014/main" id="{277AD75C-EDBD-4C27-9838-FCB39A00793B}"/>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7" name="直線コネクタ 806">
          <a:extLst>
            <a:ext uri="{FF2B5EF4-FFF2-40B4-BE49-F238E27FC236}">
              <a16:creationId xmlns:a16="http://schemas.microsoft.com/office/drawing/2014/main" id="{80D80ABF-F2FB-43F0-B1A1-45E3264CFDE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8" name="テキスト ボックス 807">
          <a:extLst>
            <a:ext uri="{FF2B5EF4-FFF2-40B4-BE49-F238E27FC236}">
              <a16:creationId xmlns:a16="http://schemas.microsoft.com/office/drawing/2014/main" id="{04DD8B58-0F92-418D-98D7-F13D75E7913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4D883CC3-F61E-4687-B80E-D2CAB6714F3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1DA92133-E8C2-4089-AADF-5DBC70CAC9D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C567795F-628A-4BCD-9F84-8C8541FB1D1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2" name="直線コネクタ 811">
          <a:extLst>
            <a:ext uri="{FF2B5EF4-FFF2-40B4-BE49-F238E27FC236}">
              <a16:creationId xmlns:a16="http://schemas.microsoft.com/office/drawing/2014/main" id="{C58C313D-D635-46FE-8E4C-BBC7AFF9246F}"/>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3" name="【消防施設】&#10;一人当たり面積最小値テキスト">
          <a:extLst>
            <a:ext uri="{FF2B5EF4-FFF2-40B4-BE49-F238E27FC236}">
              <a16:creationId xmlns:a16="http://schemas.microsoft.com/office/drawing/2014/main" id="{C8C6D275-AFE7-41F8-90C3-8AB2775AFED1}"/>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4" name="直線コネクタ 813">
          <a:extLst>
            <a:ext uri="{FF2B5EF4-FFF2-40B4-BE49-F238E27FC236}">
              <a16:creationId xmlns:a16="http://schemas.microsoft.com/office/drawing/2014/main" id="{6FBAB359-3B07-48DE-B6E7-6ABE36B5E446}"/>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5" name="【消防施設】&#10;一人当たり面積最大値テキスト">
          <a:extLst>
            <a:ext uri="{FF2B5EF4-FFF2-40B4-BE49-F238E27FC236}">
              <a16:creationId xmlns:a16="http://schemas.microsoft.com/office/drawing/2014/main" id="{C747A352-5807-4C56-8F8B-D3FD31F65F6B}"/>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6" name="直線コネクタ 815">
          <a:extLst>
            <a:ext uri="{FF2B5EF4-FFF2-40B4-BE49-F238E27FC236}">
              <a16:creationId xmlns:a16="http://schemas.microsoft.com/office/drawing/2014/main" id="{7B6372EB-E599-4409-917E-3CC8BA7BF2B7}"/>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7" name="【消防施設】&#10;一人当たり面積平均値テキスト">
          <a:extLst>
            <a:ext uri="{FF2B5EF4-FFF2-40B4-BE49-F238E27FC236}">
              <a16:creationId xmlns:a16="http://schemas.microsoft.com/office/drawing/2014/main" id="{A452EE8B-E8C5-482E-A719-C7DD8A7CF356}"/>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8" name="フローチャート: 判断 817">
          <a:extLst>
            <a:ext uri="{FF2B5EF4-FFF2-40B4-BE49-F238E27FC236}">
              <a16:creationId xmlns:a16="http://schemas.microsoft.com/office/drawing/2014/main" id="{3477A700-C0AA-48D8-A480-272E5511A5D6}"/>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9" name="フローチャート: 判断 818">
          <a:extLst>
            <a:ext uri="{FF2B5EF4-FFF2-40B4-BE49-F238E27FC236}">
              <a16:creationId xmlns:a16="http://schemas.microsoft.com/office/drawing/2014/main" id="{774FA346-E215-49D5-9265-F31A45EEDE70}"/>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20" name="フローチャート: 判断 819">
          <a:extLst>
            <a:ext uri="{FF2B5EF4-FFF2-40B4-BE49-F238E27FC236}">
              <a16:creationId xmlns:a16="http://schemas.microsoft.com/office/drawing/2014/main" id="{AAFEF7B9-6CB4-4423-AF0D-C8143DB2D97F}"/>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1" name="フローチャート: 判断 820">
          <a:extLst>
            <a:ext uri="{FF2B5EF4-FFF2-40B4-BE49-F238E27FC236}">
              <a16:creationId xmlns:a16="http://schemas.microsoft.com/office/drawing/2014/main" id="{54BAA2A8-02B6-4319-B8B0-85A4E892232A}"/>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2" name="フローチャート: 判断 821">
          <a:extLst>
            <a:ext uri="{FF2B5EF4-FFF2-40B4-BE49-F238E27FC236}">
              <a16:creationId xmlns:a16="http://schemas.microsoft.com/office/drawing/2014/main" id="{BB74DAED-DC2A-46FC-B813-4198DCA20DCE}"/>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5D06CD15-2F92-4279-A1D3-966A2A77106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BBB9953-2B9D-4819-8B7C-0D7EA92B80B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37C0EA46-9654-4CB9-9D7C-55AAADECBF5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30B5C39B-832D-4511-B9BC-D6023714E4C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E3C3A9F8-2BAD-4CAA-BD8D-FE284BC60A5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828" name="楕円 827">
          <a:extLst>
            <a:ext uri="{FF2B5EF4-FFF2-40B4-BE49-F238E27FC236}">
              <a16:creationId xmlns:a16="http://schemas.microsoft.com/office/drawing/2014/main" id="{213614AB-18C9-4B01-824F-3F6CE7A9E6B5}"/>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829" name="【消防施設】&#10;一人当たり面積該当値テキスト">
          <a:extLst>
            <a:ext uri="{FF2B5EF4-FFF2-40B4-BE49-F238E27FC236}">
              <a16:creationId xmlns:a16="http://schemas.microsoft.com/office/drawing/2014/main" id="{EE0BAD19-6E26-4AB9-8D6E-33246E6BFC87}"/>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830" name="楕円 829">
          <a:extLst>
            <a:ext uri="{FF2B5EF4-FFF2-40B4-BE49-F238E27FC236}">
              <a16:creationId xmlns:a16="http://schemas.microsoft.com/office/drawing/2014/main" id="{E6004C6E-2A82-4043-BB06-558BAD8C8179}"/>
            </a:ext>
          </a:extLst>
        </xdr:cNvPr>
        <xdr:cNvSpPr/>
      </xdr:nvSpPr>
      <xdr:spPr>
        <a:xfrm>
          <a:off x="191547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831" name="直線コネクタ 830">
          <a:extLst>
            <a:ext uri="{FF2B5EF4-FFF2-40B4-BE49-F238E27FC236}">
              <a16:creationId xmlns:a16="http://schemas.microsoft.com/office/drawing/2014/main" id="{4D9D8E5E-1F3C-48EC-A3AB-877504C0C5EB}"/>
            </a:ext>
          </a:extLst>
        </xdr:cNvPr>
        <xdr:cNvCxnSpPr/>
      </xdr:nvCxnSpPr>
      <xdr:spPr>
        <a:xfrm>
          <a:off x="19202400" y="1303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32" name="楕円 831">
          <a:extLst>
            <a:ext uri="{FF2B5EF4-FFF2-40B4-BE49-F238E27FC236}">
              <a16:creationId xmlns:a16="http://schemas.microsoft.com/office/drawing/2014/main" id="{F9BD81E8-681D-479E-875E-AE0491B39F84}"/>
            </a:ext>
          </a:extLst>
        </xdr:cNvPr>
        <xdr:cNvSpPr/>
      </xdr:nvSpPr>
      <xdr:spPr>
        <a:xfrm>
          <a:off x="18345150" y="1295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76200</xdr:rowOff>
    </xdr:to>
    <xdr:cxnSp macro="">
      <xdr:nvCxnSpPr>
        <xdr:cNvPr id="833" name="直線コネクタ 832">
          <a:extLst>
            <a:ext uri="{FF2B5EF4-FFF2-40B4-BE49-F238E27FC236}">
              <a16:creationId xmlns:a16="http://schemas.microsoft.com/office/drawing/2014/main" id="{BBFCEC77-4BE9-4619-8DB5-88A29CC2AFF8}"/>
            </a:ext>
          </a:extLst>
        </xdr:cNvPr>
        <xdr:cNvCxnSpPr/>
      </xdr:nvCxnSpPr>
      <xdr:spPr>
        <a:xfrm>
          <a:off x="18392775" y="129921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4" name="楕円 833">
          <a:extLst>
            <a:ext uri="{FF2B5EF4-FFF2-40B4-BE49-F238E27FC236}">
              <a16:creationId xmlns:a16="http://schemas.microsoft.com/office/drawing/2014/main" id="{79436382-D19B-4564-AE4C-4B5462CC1E99}"/>
            </a:ext>
          </a:extLst>
        </xdr:cNvPr>
        <xdr:cNvSpPr/>
      </xdr:nvSpPr>
      <xdr:spPr>
        <a:xfrm>
          <a:off x="17554575" y="12954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5" name="直線コネクタ 834">
          <a:extLst>
            <a:ext uri="{FF2B5EF4-FFF2-40B4-BE49-F238E27FC236}">
              <a16:creationId xmlns:a16="http://schemas.microsoft.com/office/drawing/2014/main" id="{2FFDB715-886B-43B4-AE73-7ADFFEF0392C}"/>
            </a:ext>
          </a:extLst>
        </xdr:cNvPr>
        <xdr:cNvCxnSpPr/>
      </xdr:nvCxnSpPr>
      <xdr:spPr>
        <a:xfrm>
          <a:off x="17602200" y="12992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6" name="楕円 835">
          <a:extLst>
            <a:ext uri="{FF2B5EF4-FFF2-40B4-BE49-F238E27FC236}">
              <a16:creationId xmlns:a16="http://schemas.microsoft.com/office/drawing/2014/main" id="{FCE0832D-96AC-4909-8A12-FA11A1497BBB}"/>
            </a:ext>
          </a:extLst>
        </xdr:cNvPr>
        <xdr:cNvSpPr/>
      </xdr:nvSpPr>
      <xdr:spPr>
        <a:xfrm>
          <a:off x="167544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7" name="直線コネクタ 836">
          <a:extLst>
            <a:ext uri="{FF2B5EF4-FFF2-40B4-BE49-F238E27FC236}">
              <a16:creationId xmlns:a16="http://schemas.microsoft.com/office/drawing/2014/main" id="{300688E6-A868-44D7-928C-BB4F0E1AE6B6}"/>
            </a:ext>
          </a:extLst>
        </xdr:cNvPr>
        <xdr:cNvCxnSpPr/>
      </xdr:nvCxnSpPr>
      <xdr:spPr>
        <a:xfrm>
          <a:off x="16802100" y="1299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8" name="n_1aveValue【消防施設】&#10;一人当たり面積">
          <a:extLst>
            <a:ext uri="{FF2B5EF4-FFF2-40B4-BE49-F238E27FC236}">
              <a16:creationId xmlns:a16="http://schemas.microsoft.com/office/drawing/2014/main" id="{BB2E0CB4-5552-41E1-AEF8-73D698AA05B2}"/>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9" name="n_2aveValue【消防施設】&#10;一人当たり面積">
          <a:extLst>
            <a:ext uri="{FF2B5EF4-FFF2-40B4-BE49-F238E27FC236}">
              <a16:creationId xmlns:a16="http://schemas.microsoft.com/office/drawing/2014/main" id="{C37CB2C5-51A7-420B-87C6-744338D01F46}"/>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40" name="n_3aveValue【消防施設】&#10;一人当たり面積">
          <a:extLst>
            <a:ext uri="{FF2B5EF4-FFF2-40B4-BE49-F238E27FC236}">
              <a16:creationId xmlns:a16="http://schemas.microsoft.com/office/drawing/2014/main" id="{1250AC3D-40FE-4161-A724-2C7A66EA4F00}"/>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41" name="n_4aveValue【消防施設】&#10;一人当たり面積">
          <a:extLst>
            <a:ext uri="{FF2B5EF4-FFF2-40B4-BE49-F238E27FC236}">
              <a16:creationId xmlns:a16="http://schemas.microsoft.com/office/drawing/2014/main" id="{2245B0AB-5EFF-4647-B56F-D2A7AEC958C5}"/>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842" name="n_1mainValue【消防施設】&#10;一人当たり面積">
          <a:extLst>
            <a:ext uri="{FF2B5EF4-FFF2-40B4-BE49-F238E27FC236}">
              <a16:creationId xmlns:a16="http://schemas.microsoft.com/office/drawing/2014/main" id="{1D2AF557-1757-4D63-8DC3-88EFD3542E50}"/>
            </a:ext>
          </a:extLst>
        </xdr:cNvPr>
        <xdr:cNvSpPr txBox="1"/>
      </xdr:nvSpPr>
      <xdr:spPr>
        <a:xfrm>
          <a:off x="189834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43" name="n_2mainValue【消防施設】&#10;一人当たり面積">
          <a:extLst>
            <a:ext uri="{FF2B5EF4-FFF2-40B4-BE49-F238E27FC236}">
              <a16:creationId xmlns:a16="http://schemas.microsoft.com/office/drawing/2014/main" id="{62F13234-B454-4123-9527-769DEA3F4103}"/>
            </a:ext>
          </a:extLst>
        </xdr:cNvPr>
        <xdr:cNvSpPr txBox="1"/>
      </xdr:nvSpPr>
      <xdr:spPr>
        <a:xfrm>
          <a:off x="181833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4" name="n_3mainValue【消防施設】&#10;一人当たり面積">
          <a:extLst>
            <a:ext uri="{FF2B5EF4-FFF2-40B4-BE49-F238E27FC236}">
              <a16:creationId xmlns:a16="http://schemas.microsoft.com/office/drawing/2014/main" id="{51BBA731-16C8-46CF-A9C7-BCD8D61A3A94}"/>
            </a:ext>
          </a:extLst>
        </xdr:cNvPr>
        <xdr:cNvSpPr txBox="1"/>
      </xdr:nvSpPr>
      <xdr:spPr>
        <a:xfrm>
          <a:off x="173832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5" name="n_4mainValue【消防施設】&#10;一人当たり面積">
          <a:extLst>
            <a:ext uri="{FF2B5EF4-FFF2-40B4-BE49-F238E27FC236}">
              <a16:creationId xmlns:a16="http://schemas.microsoft.com/office/drawing/2014/main" id="{D99CA8B3-B92B-49D7-BA5A-30F498BA8F7D}"/>
            </a:ext>
          </a:extLst>
        </xdr:cNvPr>
        <xdr:cNvSpPr txBox="1"/>
      </xdr:nvSpPr>
      <xdr:spPr>
        <a:xfrm>
          <a:off x="16592627"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90638A8C-3588-4B6F-BCA1-C0281B53629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E8840A94-5CE0-4383-BE62-66300A23C2E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F50949CF-E11E-4972-8B99-060260AB3DE1}"/>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B70B19ED-9F7E-46A7-B0EF-8737A98F0E1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76BA6DC1-8D42-4B68-9591-A8F01950509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301D10CD-A534-435B-8EAC-E8D9EDD949D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B64C15C1-A454-4B4F-9C4E-9AD733226D3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F8BD8EA7-F8F8-4137-93C2-89063AC5E27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F6B8CC54-E67D-476A-B4B5-64A767A31A6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724E0955-C4A3-4236-9DD0-7AA09C16D7D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CE89EB88-D687-46DC-9896-5CEA42D051A1}"/>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a:extLst>
            <a:ext uri="{FF2B5EF4-FFF2-40B4-BE49-F238E27FC236}">
              <a16:creationId xmlns:a16="http://schemas.microsoft.com/office/drawing/2014/main" id="{96A2B6A1-BAE6-4AF1-850A-8FE04D663F8D}"/>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8" name="テキスト ボックス 857">
          <a:extLst>
            <a:ext uri="{FF2B5EF4-FFF2-40B4-BE49-F238E27FC236}">
              <a16:creationId xmlns:a16="http://schemas.microsoft.com/office/drawing/2014/main" id="{1DBEED10-EDD3-4890-903C-3504D4880186}"/>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a:extLst>
            <a:ext uri="{FF2B5EF4-FFF2-40B4-BE49-F238E27FC236}">
              <a16:creationId xmlns:a16="http://schemas.microsoft.com/office/drawing/2014/main" id="{07EF615F-533D-4A42-B732-89C25C790068}"/>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a:extLst>
            <a:ext uri="{FF2B5EF4-FFF2-40B4-BE49-F238E27FC236}">
              <a16:creationId xmlns:a16="http://schemas.microsoft.com/office/drawing/2014/main" id="{0AC1FB7D-51F1-437F-B6CD-C764B0958BC4}"/>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a:extLst>
            <a:ext uri="{FF2B5EF4-FFF2-40B4-BE49-F238E27FC236}">
              <a16:creationId xmlns:a16="http://schemas.microsoft.com/office/drawing/2014/main" id="{4A6EC05F-4212-4801-BFD5-0F05E74FCE74}"/>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a:extLst>
            <a:ext uri="{FF2B5EF4-FFF2-40B4-BE49-F238E27FC236}">
              <a16:creationId xmlns:a16="http://schemas.microsoft.com/office/drawing/2014/main" id="{A4618994-A757-4CFA-B5B8-CDBE1F8DA9F4}"/>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a:extLst>
            <a:ext uri="{FF2B5EF4-FFF2-40B4-BE49-F238E27FC236}">
              <a16:creationId xmlns:a16="http://schemas.microsoft.com/office/drawing/2014/main" id="{4A0760C6-3D67-4375-A307-EE41DF5DBCC9}"/>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a:extLst>
            <a:ext uri="{FF2B5EF4-FFF2-40B4-BE49-F238E27FC236}">
              <a16:creationId xmlns:a16="http://schemas.microsoft.com/office/drawing/2014/main" id="{F9CC292D-109A-43CA-B221-DC3135F4EAD5}"/>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a:extLst>
            <a:ext uri="{FF2B5EF4-FFF2-40B4-BE49-F238E27FC236}">
              <a16:creationId xmlns:a16="http://schemas.microsoft.com/office/drawing/2014/main" id="{028225E9-0F02-41DD-BE18-A5D430E35AE8}"/>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a:extLst>
            <a:ext uri="{FF2B5EF4-FFF2-40B4-BE49-F238E27FC236}">
              <a16:creationId xmlns:a16="http://schemas.microsoft.com/office/drawing/2014/main" id="{9F035439-A196-4149-8BDA-D2EA5914BA85}"/>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a:extLst>
            <a:ext uri="{FF2B5EF4-FFF2-40B4-BE49-F238E27FC236}">
              <a16:creationId xmlns:a16="http://schemas.microsoft.com/office/drawing/2014/main" id="{CADDF81B-DC08-4672-970A-C758201228F9}"/>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8" name="テキスト ボックス 867">
          <a:extLst>
            <a:ext uri="{FF2B5EF4-FFF2-40B4-BE49-F238E27FC236}">
              <a16:creationId xmlns:a16="http://schemas.microsoft.com/office/drawing/2014/main" id="{80BFDC56-A6D8-427A-B967-ADA774412330}"/>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24EFA7C1-E796-4518-892A-DCD5F7C0D6C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C1478899-A946-4524-92B7-1D98B607A724}"/>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BF23B1E7-8A02-4C86-A915-C059B6CDF74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2" name="直線コネクタ 871">
          <a:extLst>
            <a:ext uri="{FF2B5EF4-FFF2-40B4-BE49-F238E27FC236}">
              <a16:creationId xmlns:a16="http://schemas.microsoft.com/office/drawing/2014/main" id="{2F6F5C39-5450-4AD3-9564-6C75837FD218}"/>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3" name="【庁舎】&#10;有形固定資産減価償却率最小値テキスト">
          <a:extLst>
            <a:ext uri="{FF2B5EF4-FFF2-40B4-BE49-F238E27FC236}">
              <a16:creationId xmlns:a16="http://schemas.microsoft.com/office/drawing/2014/main" id="{A6F12A3A-C2A4-4A48-9495-2119334CD644}"/>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4" name="直線コネクタ 873">
          <a:extLst>
            <a:ext uri="{FF2B5EF4-FFF2-40B4-BE49-F238E27FC236}">
              <a16:creationId xmlns:a16="http://schemas.microsoft.com/office/drawing/2014/main" id="{6EEC8FAE-79B4-43AC-A3B9-C1521C3BDC6A}"/>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5" name="【庁舎】&#10;有形固定資産減価償却率最大値テキスト">
          <a:extLst>
            <a:ext uri="{FF2B5EF4-FFF2-40B4-BE49-F238E27FC236}">
              <a16:creationId xmlns:a16="http://schemas.microsoft.com/office/drawing/2014/main" id="{D339E1E7-206B-4357-A575-9EBC2688A67A}"/>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6" name="直線コネクタ 875">
          <a:extLst>
            <a:ext uri="{FF2B5EF4-FFF2-40B4-BE49-F238E27FC236}">
              <a16:creationId xmlns:a16="http://schemas.microsoft.com/office/drawing/2014/main" id="{97B8BDF8-0FC8-4C91-8757-144D9E985CE2}"/>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7" name="【庁舎】&#10;有形固定資産減価償却率平均値テキスト">
          <a:extLst>
            <a:ext uri="{FF2B5EF4-FFF2-40B4-BE49-F238E27FC236}">
              <a16:creationId xmlns:a16="http://schemas.microsoft.com/office/drawing/2014/main" id="{7930DEF4-AC3B-4A33-BC8B-89F18C1A64A5}"/>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8" name="フローチャート: 判断 877">
          <a:extLst>
            <a:ext uri="{FF2B5EF4-FFF2-40B4-BE49-F238E27FC236}">
              <a16:creationId xmlns:a16="http://schemas.microsoft.com/office/drawing/2014/main" id="{2612BFD1-3D60-417A-9F0C-5D03B5DE0104}"/>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9" name="フローチャート: 判断 878">
          <a:extLst>
            <a:ext uri="{FF2B5EF4-FFF2-40B4-BE49-F238E27FC236}">
              <a16:creationId xmlns:a16="http://schemas.microsoft.com/office/drawing/2014/main" id="{855BC6C6-847F-425E-9780-F4DF124AFD62}"/>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80" name="フローチャート: 判断 879">
          <a:extLst>
            <a:ext uri="{FF2B5EF4-FFF2-40B4-BE49-F238E27FC236}">
              <a16:creationId xmlns:a16="http://schemas.microsoft.com/office/drawing/2014/main" id="{0BB09421-BED0-4BA0-997E-99214901C38B}"/>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81" name="フローチャート: 判断 880">
          <a:extLst>
            <a:ext uri="{FF2B5EF4-FFF2-40B4-BE49-F238E27FC236}">
              <a16:creationId xmlns:a16="http://schemas.microsoft.com/office/drawing/2014/main" id="{5C62EECF-CBB8-4855-B0D7-E161D5B868A3}"/>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2" name="フローチャート: 判断 881">
          <a:extLst>
            <a:ext uri="{FF2B5EF4-FFF2-40B4-BE49-F238E27FC236}">
              <a16:creationId xmlns:a16="http://schemas.microsoft.com/office/drawing/2014/main" id="{A5268D6F-D778-4EEB-AD02-13F9B0352789}"/>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3B68882-0E8D-4365-A4A8-526175754C7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424FAC4-093F-48CC-AEFF-CA7051145AD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703EE232-6586-44ED-BAA8-D8C294D8DE7B}"/>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D167F8EF-4D94-44B1-819D-5599AD4F74D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5DEDFDEE-12B4-43B8-9712-2A0AC3600479}"/>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88" name="楕円 887">
          <a:extLst>
            <a:ext uri="{FF2B5EF4-FFF2-40B4-BE49-F238E27FC236}">
              <a16:creationId xmlns:a16="http://schemas.microsoft.com/office/drawing/2014/main" id="{8B0EF643-CE50-4F1B-9069-3EA4D1CBA759}"/>
            </a:ext>
          </a:extLst>
        </xdr:cNvPr>
        <xdr:cNvSpPr/>
      </xdr:nvSpPr>
      <xdr:spPr>
        <a:xfrm>
          <a:off x="14649450" y="172221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89" name="【庁舎】&#10;有形固定資産減価償却率該当値テキスト">
          <a:extLst>
            <a:ext uri="{FF2B5EF4-FFF2-40B4-BE49-F238E27FC236}">
              <a16:creationId xmlns:a16="http://schemas.microsoft.com/office/drawing/2014/main" id="{87134D8E-FA8D-4DE2-9E4E-31751C3AB3C9}"/>
            </a:ext>
          </a:extLst>
        </xdr:cNvPr>
        <xdr:cNvSpPr txBox="1"/>
      </xdr:nvSpPr>
      <xdr:spPr>
        <a:xfrm>
          <a:off x="14735175" y="17200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890" name="楕円 889">
          <a:extLst>
            <a:ext uri="{FF2B5EF4-FFF2-40B4-BE49-F238E27FC236}">
              <a16:creationId xmlns:a16="http://schemas.microsoft.com/office/drawing/2014/main" id="{5AA9F007-77E0-4675-9E85-7274AEBC1887}"/>
            </a:ext>
          </a:extLst>
        </xdr:cNvPr>
        <xdr:cNvSpPr/>
      </xdr:nvSpPr>
      <xdr:spPr>
        <a:xfrm>
          <a:off x="13887450" y="171762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108857</xdr:rowOff>
    </xdr:to>
    <xdr:cxnSp macro="">
      <xdr:nvCxnSpPr>
        <xdr:cNvPr id="891" name="直線コネクタ 890">
          <a:extLst>
            <a:ext uri="{FF2B5EF4-FFF2-40B4-BE49-F238E27FC236}">
              <a16:creationId xmlns:a16="http://schemas.microsoft.com/office/drawing/2014/main" id="{265A9BB3-5299-4EB8-BF42-F1FA86A8B857}"/>
            </a:ext>
          </a:extLst>
        </xdr:cNvPr>
        <xdr:cNvCxnSpPr/>
      </xdr:nvCxnSpPr>
      <xdr:spPr>
        <a:xfrm>
          <a:off x="13935075" y="17223921"/>
          <a:ext cx="762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92" name="楕円 891">
          <a:extLst>
            <a:ext uri="{FF2B5EF4-FFF2-40B4-BE49-F238E27FC236}">
              <a16:creationId xmlns:a16="http://schemas.microsoft.com/office/drawing/2014/main" id="{E92C4735-7718-4500-9AB1-0878B2C3432E}"/>
            </a:ext>
          </a:extLst>
        </xdr:cNvPr>
        <xdr:cNvSpPr/>
      </xdr:nvSpPr>
      <xdr:spPr>
        <a:xfrm>
          <a:off x="13096875" y="171270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59871</xdr:rowOff>
    </xdr:to>
    <xdr:cxnSp macro="">
      <xdr:nvCxnSpPr>
        <xdr:cNvPr id="893" name="直線コネクタ 892">
          <a:extLst>
            <a:ext uri="{FF2B5EF4-FFF2-40B4-BE49-F238E27FC236}">
              <a16:creationId xmlns:a16="http://schemas.microsoft.com/office/drawing/2014/main" id="{E4B0E440-DE8E-422D-95AE-A1954554D085}"/>
            </a:ext>
          </a:extLst>
        </xdr:cNvPr>
        <xdr:cNvCxnSpPr/>
      </xdr:nvCxnSpPr>
      <xdr:spPr>
        <a:xfrm>
          <a:off x="13144500" y="17165138"/>
          <a:ext cx="7905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94" name="楕円 893">
          <a:extLst>
            <a:ext uri="{FF2B5EF4-FFF2-40B4-BE49-F238E27FC236}">
              <a16:creationId xmlns:a16="http://schemas.microsoft.com/office/drawing/2014/main" id="{0EAC64B0-53B4-43E7-B7B5-919B0A158052}"/>
            </a:ext>
          </a:extLst>
        </xdr:cNvPr>
        <xdr:cNvSpPr/>
      </xdr:nvSpPr>
      <xdr:spPr>
        <a:xfrm>
          <a:off x="12296775" y="170521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106</xdr:row>
      <xdr:rowOff>1088</xdr:rowOff>
    </xdr:to>
    <xdr:cxnSp macro="">
      <xdr:nvCxnSpPr>
        <xdr:cNvPr id="895" name="直線コネクタ 894">
          <a:extLst>
            <a:ext uri="{FF2B5EF4-FFF2-40B4-BE49-F238E27FC236}">
              <a16:creationId xmlns:a16="http://schemas.microsoft.com/office/drawing/2014/main" id="{71D61B24-8355-40F1-8F45-6AEAC052F505}"/>
            </a:ext>
          </a:extLst>
        </xdr:cNvPr>
        <xdr:cNvCxnSpPr/>
      </xdr:nvCxnSpPr>
      <xdr:spPr>
        <a:xfrm>
          <a:off x="12344400" y="17109258"/>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896" name="楕円 895">
          <a:extLst>
            <a:ext uri="{FF2B5EF4-FFF2-40B4-BE49-F238E27FC236}">
              <a16:creationId xmlns:a16="http://schemas.microsoft.com/office/drawing/2014/main" id="{FBE0B620-7295-4263-B692-3A1AB7C525EE}"/>
            </a:ext>
          </a:extLst>
        </xdr:cNvPr>
        <xdr:cNvSpPr/>
      </xdr:nvSpPr>
      <xdr:spPr>
        <a:xfrm>
          <a:off x="11487150" y="169994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103958</xdr:rowOff>
    </xdr:to>
    <xdr:cxnSp macro="">
      <xdr:nvCxnSpPr>
        <xdr:cNvPr id="897" name="直線コネクタ 896">
          <a:extLst>
            <a:ext uri="{FF2B5EF4-FFF2-40B4-BE49-F238E27FC236}">
              <a16:creationId xmlns:a16="http://schemas.microsoft.com/office/drawing/2014/main" id="{CD11E8DB-054E-47E8-9FDF-F1FCDC3B706C}"/>
            </a:ext>
          </a:extLst>
        </xdr:cNvPr>
        <xdr:cNvCxnSpPr/>
      </xdr:nvCxnSpPr>
      <xdr:spPr>
        <a:xfrm>
          <a:off x="11534775" y="17037504"/>
          <a:ext cx="809625"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8" name="n_1aveValue【庁舎】&#10;有形固定資産減価償却率">
          <a:extLst>
            <a:ext uri="{FF2B5EF4-FFF2-40B4-BE49-F238E27FC236}">
              <a16:creationId xmlns:a16="http://schemas.microsoft.com/office/drawing/2014/main" id="{AC6353C1-36C5-4994-838B-7722C15B69E9}"/>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9" name="n_2aveValue【庁舎】&#10;有形固定資産減価償却率">
          <a:extLst>
            <a:ext uri="{FF2B5EF4-FFF2-40B4-BE49-F238E27FC236}">
              <a16:creationId xmlns:a16="http://schemas.microsoft.com/office/drawing/2014/main" id="{C3868912-CA43-4D10-97D7-AF4959DE089C}"/>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900" name="n_3aveValue【庁舎】&#10;有形固定資産減価償却率">
          <a:extLst>
            <a:ext uri="{FF2B5EF4-FFF2-40B4-BE49-F238E27FC236}">
              <a16:creationId xmlns:a16="http://schemas.microsoft.com/office/drawing/2014/main" id="{A588D7B0-426F-4E2C-A881-396362F83B5C}"/>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901" name="n_4aveValue【庁舎】&#10;有形固定資産減価償却率">
          <a:extLst>
            <a:ext uri="{FF2B5EF4-FFF2-40B4-BE49-F238E27FC236}">
              <a16:creationId xmlns:a16="http://schemas.microsoft.com/office/drawing/2014/main" id="{6D5EAF39-5946-4BD1-82A5-49F44779C4AB}"/>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902" name="n_1mainValue【庁舎】&#10;有形固定資産減価償却率">
          <a:extLst>
            <a:ext uri="{FF2B5EF4-FFF2-40B4-BE49-F238E27FC236}">
              <a16:creationId xmlns:a16="http://schemas.microsoft.com/office/drawing/2014/main" id="{BBB11AE7-8EC3-4C11-BFB2-EE72B5212487}"/>
            </a:ext>
          </a:extLst>
        </xdr:cNvPr>
        <xdr:cNvSpPr txBox="1"/>
      </xdr:nvSpPr>
      <xdr:spPr>
        <a:xfrm>
          <a:off x="13745219" y="172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903" name="n_2mainValue【庁舎】&#10;有形固定資産減価償却率">
          <a:extLst>
            <a:ext uri="{FF2B5EF4-FFF2-40B4-BE49-F238E27FC236}">
              <a16:creationId xmlns:a16="http://schemas.microsoft.com/office/drawing/2014/main" id="{21FE9D84-367E-40DB-BD35-E4B92456A099}"/>
            </a:ext>
          </a:extLst>
        </xdr:cNvPr>
        <xdr:cNvSpPr txBox="1"/>
      </xdr:nvSpPr>
      <xdr:spPr>
        <a:xfrm>
          <a:off x="12964169"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904" name="n_3mainValue【庁舎】&#10;有形固定資産減価償却率">
          <a:extLst>
            <a:ext uri="{FF2B5EF4-FFF2-40B4-BE49-F238E27FC236}">
              <a16:creationId xmlns:a16="http://schemas.microsoft.com/office/drawing/2014/main" id="{F16BB0E5-21EE-41DE-9B4D-E941B4EE6294}"/>
            </a:ext>
          </a:extLst>
        </xdr:cNvPr>
        <xdr:cNvSpPr txBox="1"/>
      </xdr:nvSpPr>
      <xdr:spPr>
        <a:xfrm>
          <a:off x="12164069"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905" name="n_4mainValue【庁舎】&#10;有形固定資産減価償却率">
          <a:extLst>
            <a:ext uri="{FF2B5EF4-FFF2-40B4-BE49-F238E27FC236}">
              <a16:creationId xmlns:a16="http://schemas.microsoft.com/office/drawing/2014/main" id="{C2B321BB-532E-42D6-AFB5-BEF261326998}"/>
            </a:ext>
          </a:extLst>
        </xdr:cNvPr>
        <xdr:cNvSpPr txBox="1"/>
      </xdr:nvSpPr>
      <xdr:spPr>
        <a:xfrm>
          <a:off x="11354444" y="1678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FD227896-BB35-4335-A704-734A4CB53B0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D72A29C5-3818-412B-BB1E-DEA30AD7069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BAFE5786-CBCC-4937-B2BC-D54E0475E7C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EB39E1AB-6D6E-458A-AE72-CCF41218EDB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77F1C0F5-AB4F-47FF-8A8F-C406CC36289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A0E9AFA6-EDF3-42CC-83D8-6958E9A2ED3A}"/>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3C7F810F-4917-41B0-A830-BDA9C4E2CDC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98632020-C267-492F-BD89-4A679821D9E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05B5B25C-A49E-4AEC-AA0F-C949C18E4792}"/>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5F2DA490-E68C-4D3D-9640-2CB291D671C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31661F78-2EE8-4875-A0DF-092CB800C75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7" name="直線コネクタ 916">
          <a:extLst>
            <a:ext uri="{FF2B5EF4-FFF2-40B4-BE49-F238E27FC236}">
              <a16:creationId xmlns:a16="http://schemas.microsoft.com/office/drawing/2014/main" id="{DBD64B11-5F78-4185-97AA-A27EAF63A190}"/>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8" name="テキスト ボックス 917">
          <a:extLst>
            <a:ext uri="{FF2B5EF4-FFF2-40B4-BE49-F238E27FC236}">
              <a16:creationId xmlns:a16="http://schemas.microsoft.com/office/drawing/2014/main" id="{D878E11D-5487-42AC-AEDD-34F3C5A496D6}"/>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a:extLst>
            <a:ext uri="{FF2B5EF4-FFF2-40B4-BE49-F238E27FC236}">
              <a16:creationId xmlns:a16="http://schemas.microsoft.com/office/drawing/2014/main" id="{22E4BB7C-A298-4B1A-A832-CBB6128C1047}"/>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a:extLst>
            <a:ext uri="{FF2B5EF4-FFF2-40B4-BE49-F238E27FC236}">
              <a16:creationId xmlns:a16="http://schemas.microsoft.com/office/drawing/2014/main" id="{5F9CEC84-CA28-4E8A-9EC3-73CC0672DC8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21" name="直線コネクタ 920">
          <a:extLst>
            <a:ext uri="{FF2B5EF4-FFF2-40B4-BE49-F238E27FC236}">
              <a16:creationId xmlns:a16="http://schemas.microsoft.com/office/drawing/2014/main" id="{BF23C9CD-9F74-4B31-BCEF-D63E7D51D1C5}"/>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2" name="テキスト ボックス 921">
          <a:extLst>
            <a:ext uri="{FF2B5EF4-FFF2-40B4-BE49-F238E27FC236}">
              <a16:creationId xmlns:a16="http://schemas.microsoft.com/office/drawing/2014/main" id="{76DAE6CF-5FD1-4D0C-B7A4-A67AC4218A73}"/>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29C82166-2EEA-4FFC-A798-F29ECB3EDF3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E6CD267F-6CBC-4BE9-9128-7995BC86105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A254DB0E-62C4-4EC3-8DBD-F083BD01F2F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6" name="直線コネクタ 925">
          <a:extLst>
            <a:ext uri="{FF2B5EF4-FFF2-40B4-BE49-F238E27FC236}">
              <a16:creationId xmlns:a16="http://schemas.microsoft.com/office/drawing/2014/main" id="{A3CF6143-182D-4B0A-B1C4-68416464F823}"/>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7" name="【庁舎】&#10;一人当たり面積最小値テキスト">
          <a:extLst>
            <a:ext uri="{FF2B5EF4-FFF2-40B4-BE49-F238E27FC236}">
              <a16:creationId xmlns:a16="http://schemas.microsoft.com/office/drawing/2014/main" id="{4625B68A-6CC5-4C58-BE0A-2F34B3B6331A}"/>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8" name="直線コネクタ 927">
          <a:extLst>
            <a:ext uri="{FF2B5EF4-FFF2-40B4-BE49-F238E27FC236}">
              <a16:creationId xmlns:a16="http://schemas.microsoft.com/office/drawing/2014/main" id="{99BB24D2-221D-48CB-9835-D40F1E973039}"/>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9" name="【庁舎】&#10;一人当たり面積最大値テキスト">
          <a:extLst>
            <a:ext uri="{FF2B5EF4-FFF2-40B4-BE49-F238E27FC236}">
              <a16:creationId xmlns:a16="http://schemas.microsoft.com/office/drawing/2014/main" id="{9CB3A3CD-9709-40CB-9AA8-A04C48A1E21D}"/>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30" name="直線コネクタ 929">
          <a:extLst>
            <a:ext uri="{FF2B5EF4-FFF2-40B4-BE49-F238E27FC236}">
              <a16:creationId xmlns:a16="http://schemas.microsoft.com/office/drawing/2014/main" id="{AE1541FE-DCD7-4850-B12C-9026890A7112}"/>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31" name="【庁舎】&#10;一人当たり面積平均値テキスト">
          <a:extLst>
            <a:ext uri="{FF2B5EF4-FFF2-40B4-BE49-F238E27FC236}">
              <a16:creationId xmlns:a16="http://schemas.microsoft.com/office/drawing/2014/main" id="{A8A83F67-623E-4063-8958-F50A2C6F94FC}"/>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2" name="フローチャート: 判断 931">
          <a:extLst>
            <a:ext uri="{FF2B5EF4-FFF2-40B4-BE49-F238E27FC236}">
              <a16:creationId xmlns:a16="http://schemas.microsoft.com/office/drawing/2014/main" id="{F2DB1E8C-6073-4E0B-92CC-1C7D311EAB80}"/>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3" name="フローチャート: 判断 932">
          <a:extLst>
            <a:ext uri="{FF2B5EF4-FFF2-40B4-BE49-F238E27FC236}">
              <a16:creationId xmlns:a16="http://schemas.microsoft.com/office/drawing/2014/main" id="{616B75D9-F641-4C07-958C-DF99A5265288}"/>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4" name="フローチャート: 判断 933">
          <a:extLst>
            <a:ext uri="{FF2B5EF4-FFF2-40B4-BE49-F238E27FC236}">
              <a16:creationId xmlns:a16="http://schemas.microsoft.com/office/drawing/2014/main" id="{E270DBC0-E279-404C-94D3-38E75EDAFC41}"/>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5" name="フローチャート: 判断 934">
          <a:extLst>
            <a:ext uri="{FF2B5EF4-FFF2-40B4-BE49-F238E27FC236}">
              <a16:creationId xmlns:a16="http://schemas.microsoft.com/office/drawing/2014/main" id="{16D8E04A-F261-450C-8343-9B1868C04EE5}"/>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6" name="フローチャート: 判断 935">
          <a:extLst>
            <a:ext uri="{FF2B5EF4-FFF2-40B4-BE49-F238E27FC236}">
              <a16:creationId xmlns:a16="http://schemas.microsoft.com/office/drawing/2014/main" id="{80F17372-8C9D-4406-AE2D-1A31D5590933}"/>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C439A5F-547D-4F20-9093-815796CE84C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6F6063A-7820-48AF-BA9C-9EA1B706C05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CD355DC-282B-4E87-9804-93B66C98856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77E6B20-681F-4C3D-B5E8-8DBD688D313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3A576290-3C4F-4A0F-BEC2-7EAB2CF2E60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42" name="楕円 941">
          <a:extLst>
            <a:ext uri="{FF2B5EF4-FFF2-40B4-BE49-F238E27FC236}">
              <a16:creationId xmlns:a16="http://schemas.microsoft.com/office/drawing/2014/main" id="{CFB67507-48A8-4A5E-AF8A-06B697EB5F57}"/>
            </a:ext>
          </a:extLst>
        </xdr:cNvPr>
        <xdr:cNvSpPr/>
      </xdr:nvSpPr>
      <xdr:spPr>
        <a:xfrm>
          <a:off x="19897725" y="17218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32402</xdr:rowOff>
    </xdr:from>
    <xdr:ext cx="469744" cy="259045"/>
    <xdr:sp macro="" textlink="">
      <xdr:nvSpPr>
        <xdr:cNvPr id="943" name="【庁舎】&#10;一人当たり面積該当値テキスト">
          <a:extLst>
            <a:ext uri="{FF2B5EF4-FFF2-40B4-BE49-F238E27FC236}">
              <a16:creationId xmlns:a16="http://schemas.microsoft.com/office/drawing/2014/main" id="{BB359F4D-20D0-4F86-967D-6100C55B282A}"/>
            </a:ext>
          </a:extLst>
        </xdr:cNvPr>
        <xdr:cNvSpPr txBox="1"/>
      </xdr:nvSpPr>
      <xdr:spPr>
        <a:xfrm>
          <a:off x="19992975"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44" name="楕円 943">
          <a:extLst>
            <a:ext uri="{FF2B5EF4-FFF2-40B4-BE49-F238E27FC236}">
              <a16:creationId xmlns:a16="http://schemas.microsoft.com/office/drawing/2014/main" id="{12621166-5751-4371-B438-DBDF44E0CB98}"/>
            </a:ext>
          </a:extLst>
        </xdr:cNvPr>
        <xdr:cNvSpPr/>
      </xdr:nvSpPr>
      <xdr:spPr>
        <a:xfrm>
          <a:off x="19154775" y="172237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110489</xdr:rowOff>
    </xdr:to>
    <xdr:cxnSp macro="">
      <xdr:nvCxnSpPr>
        <xdr:cNvPr id="945" name="直線コネクタ 944">
          <a:extLst>
            <a:ext uri="{FF2B5EF4-FFF2-40B4-BE49-F238E27FC236}">
              <a16:creationId xmlns:a16="http://schemas.microsoft.com/office/drawing/2014/main" id="{FA8FA9F1-70AF-4A86-B8F4-B919CE85BCE3}"/>
            </a:ext>
          </a:extLst>
        </xdr:cNvPr>
        <xdr:cNvCxnSpPr/>
      </xdr:nvCxnSpPr>
      <xdr:spPr>
        <a:xfrm flipV="1">
          <a:off x="19202400" y="17265650"/>
          <a:ext cx="75247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6" name="楕円 945">
          <a:extLst>
            <a:ext uri="{FF2B5EF4-FFF2-40B4-BE49-F238E27FC236}">
              <a16:creationId xmlns:a16="http://schemas.microsoft.com/office/drawing/2014/main" id="{19581A6B-5ABC-4C21-84A3-B9CD81D101F3}"/>
            </a:ext>
          </a:extLst>
        </xdr:cNvPr>
        <xdr:cNvSpPr/>
      </xdr:nvSpPr>
      <xdr:spPr>
        <a:xfrm>
          <a:off x="18345150" y="17223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110489</xdr:rowOff>
    </xdr:to>
    <xdr:cxnSp macro="">
      <xdr:nvCxnSpPr>
        <xdr:cNvPr id="947" name="直線コネクタ 946">
          <a:extLst>
            <a:ext uri="{FF2B5EF4-FFF2-40B4-BE49-F238E27FC236}">
              <a16:creationId xmlns:a16="http://schemas.microsoft.com/office/drawing/2014/main" id="{5E6A4C73-3658-40D8-A627-794852549E0C}"/>
            </a:ext>
          </a:extLst>
        </xdr:cNvPr>
        <xdr:cNvCxnSpPr/>
      </xdr:nvCxnSpPr>
      <xdr:spPr>
        <a:xfrm>
          <a:off x="18392775" y="17271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48" name="楕円 947">
          <a:extLst>
            <a:ext uri="{FF2B5EF4-FFF2-40B4-BE49-F238E27FC236}">
              <a16:creationId xmlns:a16="http://schemas.microsoft.com/office/drawing/2014/main" id="{004375B6-E89E-4493-B545-D45CC0CB3CCB}"/>
            </a:ext>
          </a:extLst>
        </xdr:cNvPr>
        <xdr:cNvSpPr/>
      </xdr:nvSpPr>
      <xdr:spPr>
        <a:xfrm>
          <a:off x="17554575" y="17231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121920</xdr:rowOff>
    </xdr:to>
    <xdr:cxnSp macro="">
      <xdr:nvCxnSpPr>
        <xdr:cNvPr id="949" name="直線コネクタ 948">
          <a:extLst>
            <a:ext uri="{FF2B5EF4-FFF2-40B4-BE49-F238E27FC236}">
              <a16:creationId xmlns:a16="http://schemas.microsoft.com/office/drawing/2014/main" id="{E64871B8-6BE1-4E1E-B454-47505A64BE6B}"/>
            </a:ext>
          </a:extLst>
        </xdr:cNvPr>
        <xdr:cNvCxnSpPr/>
      </xdr:nvCxnSpPr>
      <xdr:spPr>
        <a:xfrm flipV="1">
          <a:off x="17602200" y="17271364"/>
          <a:ext cx="7905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950" name="楕円 949">
          <a:extLst>
            <a:ext uri="{FF2B5EF4-FFF2-40B4-BE49-F238E27FC236}">
              <a16:creationId xmlns:a16="http://schemas.microsoft.com/office/drawing/2014/main" id="{AC748300-7031-4C0E-9CBD-CF241ABDAA33}"/>
            </a:ext>
          </a:extLst>
        </xdr:cNvPr>
        <xdr:cNvSpPr/>
      </xdr:nvSpPr>
      <xdr:spPr>
        <a:xfrm>
          <a:off x="16754475" y="17231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121920</xdr:rowOff>
    </xdr:to>
    <xdr:cxnSp macro="">
      <xdr:nvCxnSpPr>
        <xdr:cNvPr id="951" name="直線コネクタ 950">
          <a:extLst>
            <a:ext uri="{FF2B5EF4-FFF2-40B4-BE49-F238E27FC236}">
              <a16:creationId xmlns:a16="http://schemas.microsoft.com/office/drawing/2014/main" id="{0FEA5BD1-AE9D-4387-93BB-A39DE8225742}"/>
            </a:ext>
          </a:extLst>
        </xdr:cNvPr>
        <xdr:cNvCxnSpPr/>
      </xdr:nvCxnSpPr>
      <xdr:spPr>
        <a:xfrm>
          <a:off x="16802100" y="172891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2" name="n_1aveValue【庁舎】&#10;一人当たり面積">
          <a:extLst>
            <a:ext uri="{FF2B5EF4-FFF2-40B4-BE49-F238E27FC236}">
              <a16:creationId xmlns:a16="http://schemas.microsoft.com/office/drawing/2014/main" id="{E5344049-5364-4E0C-B525-8CF80B0D3698}"/>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3" name="n_2aveValue【庁舎】&#10;一人当たり面積">
          <a:extLst>
            <a:ext uri="{FF2B5EF4-FFF2-40B4-BE49-F238E27FC236}">
              <a16:creationId xmlns:a16="http://schemas.microsoft.com/office/drawing/2014/main" id="{F0676FFA-E131-47BB-9A64-61D8B89FAF20}"/>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4" name="n_3aveValue【庁舎】&#10;一人当たり面積">
          <a:extLst>
            <a:ext uri="{FF2B5EF4-FFF2-40B4-BE49-F238E27FC236}">
              <a16:creationId xmlns:a16="http://schemas.microsoft.com/office/drawing/2014/main" id="{9FD6EB67-4CD8-497D-B1CC-1461AF856200}"/>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5" name="n_4aveValue【庁舎】&#10;一人当たり面積">
          <a:extLst>
            <a:ext uri="{FF2B5EF4-FFF2-40B4-BE49-F238E27FC236}">
              <a16:creationId xmlns:a16="http://schemas.microsoft.com/office/drawing/2014/main" id="{38D64F99-EABD-4B6E-8314-5732D0A2D35D}"/>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6366</xdr:rowOff>
    </xdr:from>
    <xdr:ext cx="469744" cy="259045"/>
    <xdr:sp macro="" textlink="">
      <xdr:nvSpPr>
        <xdr:cNvPr id="956" name="n_1mainValue【庁舎】&#10;一人当たり面積">
          <a:extLst>
            <a:ext uri="{FF2B5EF4-FFF2-40B4-BE49-F238E27FC236}">
              <a16:creationId xmlns:a16="http://schemas.microsoft.com/office/drawing/2014/main" id="{41FDB584-A3C2-4699-913A-1C2237952583}"/>
            </a:ext>
          </a:extLst>
        </xdr:cNvPr>
        <xdr:cNvSpPr txBox="1"/>
      </xdr:nvSpPr>
      <xdr:spPr>
        <a:xfrm>
          <a:off x="18983402"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57" name="n_2mainValue【庁舎】&#10;一人当たり面積">
          <a:extLst>
            <a:ext uri="{FF2B5EF4-FFF2-40B4-BE49-F238E27FC236}">
              <a16:creationId xmlns:a16="http://schemas.microsoft.com/office/drawing/2014/main" id="{C0B43E7D-7388-4983-8A06-3D85E9FCAB9E}"/>
            </a:ext>
          </a:extLst>
        </xdr:cNvPr>
        <xdr:cNvSpPr txBox="1"/>
      </xdr:nvSpPr>
      <xdr:spPr>
        <a:xfrm>
          <a:off x="18183302"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17797</xdr:rowOff>
    </xdr:from>
    <xdr:ext cx="469744" cy="259045"/>
    <xdr:sp macro="" textlink="">
      <xdr:nvSpPr>
        <xdr:cNvPr id="958" name="n_3mainValue【庁舎】&#10;一人当たり面積">
          <a:extLst>
            <a:ext uri="{FF2B5EF4-FFF2-40B4-BE49-F238E27FC236}">
              <a16:creationId xmlns:a16="http://schemas.microsoft.com/office/drawing/2014/main" id="{C38DA719-F1A4-46B5-9FB9-E680081E72B4}"/>
            </a:ext>
          </a:extLst>
        </xdr:cNvPr>
        <xdr:cNvSpPr txBox="1"/>
      </xdr:nvSpPr>
      <xdr:spPr>
        <a:xfrm>
          <a:off x="17383202" y="1701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17797</xdr:rowOff>
    </xdr:from>
    <xdr:ext cx="469744" cy="259045"/>
    <xdr:sp macro="" textlink="">
      <xdr:nvSpPr>
        <xdr:cNvPr id="959" name="n_4mainValue【庁舎】&#10;一人当たり面積">
          <a:extLst>
            <a:ext uri="{FF2B5EF4-FFF2-40B4-BE49-F238E27FC236}">
              <a16:creationId xmlns:a16="http://schemas.microsoft.com/office/drawing/2014/main" id="{7C73B379-9FC2-494D-B5EF-78752E17840A}"/>
            </a:ext>
          </a:extLst>
        </xdr:cNvPr>
        <xdr:cNvSpPr txBox="1"/>
      </xdr:nvSpPr>
      <xdr:spPr>
        <a:xfrm>
          <a:off x="16592627" y="1701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15980157-2B98-4D44-B679-68BF745D85F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C0D41237-E229-4FFB-A3E0-38C25CC8E7C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BFDDD923-0F0E-481E-A036-4578A9DCD33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では、高度経済成長期を中心に多種多様な公共施設の整備を進め、膨大な量の施設を保有しているため、市設建築物については「資産流動化プロジェクト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2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一人当たり有形固定資産（償却資産）額について集計誤りが判明。（誤）</a:t>
          </a:r>
          <a:r>
            <a:rPr kumimoji="1" lang="en-US" altLang="ja-JP" sz="1200">
              <a:latin typeface="ＭＳ Ｐゴシック" panose="020B0600070205080204" pitchFamily="50" charset="-128"/>
              <a:ea typeface="ＭＳ Ｐゴシック" panose="020B0600070205080204" pitchFamily="50" charset="-128"/>
            </a:rPr>
            <a:t>76,031</a:t>
          </a:r>
          <a:r>
            <a:rPr kumimoji="1" lang="ja-JP" altLang="en-US" sz="1200">
              <a:latin typeface="ＭＳ Ｐゴシック" panose="020B0600070205080204" pitchFamily="50" charset="-128"/>
              <a:ea typeface="ＭＳ Ｐゴシック" panose="020B0600070205080204" pitchFamily="50" charset="-128"/>
            </a:rPr>
            <a:t>円→（正）</a:t>
          </a:r>
          <a:r>
            <a:rPr kumimoji="1" lang="en-US" altLang="ja-JP" sz="1200">
              <a:latin typeface="ＭＳ Ｐゴシック" panose="020B0600070205080204" pitchFamily="50" charset="-128"/>
              <a:ea typeface="ＭＳ Ｐゴシック" panose="020B0600070205080204" pitchFamily="50" charset="-128"/>
            </a:rPr>
            <a:t>61,540</a:t>
          </a:r>
          <a:r>
            <a:rPr kumimoji="1" lang="ja-JP" altLang="en-US" sz="1200">
              <a:latin typeface="ＭＳ Ｐゴシック" panose="020B0600070205080204" pitchFamily="50" charset="-128"/>
              <a:ea typeface="ＭＳ Ｐゴシック" panose="020B0600070205080204" pitchFamily="50" charset="-128"/>
            </a:rPr>
            <a:t>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本市の財政力指数は</a:t>
          </a:r>
          <a:r>
            <a:rPr kumimoji="1" lang="en-US" altLang="ja-JP" sz="1050">
              <a:latin typeface="ＭＳ Ｐゴシック" panose="020B0600070205080204" pitchFamily="50" charset="-128"/>
              <a:ea typeface="ＭＳ Ｐゴシック" panose="020B0600070205080204" pitchFamily="50" charset="-128"/>
            </a:rPr>
            <a:t>0.92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0.94</a:t>
          </a:r>
          <a:r>
            <a:rPr kumimoji="1" lang="ja-JP" altLang="en-US" sz="1050">
              <a:latin typeface="ＭＳ Ｐゴシック" panose="020B0600070205080204" pitchFamily="50" charset="-128"/>
              <a:ea typeface="ＭＳ Ｐゴシック" panose="020B0600070205080204" pitchFamily="50" charset="-128"/>
            </a:rPr>
            <a:t>と、他の政令市と比べ高い水準で推移しているが、地方交付税の交付団体であり、</a:t>
          </a:r>
          <a:r>
            <a:rPr kumimoji="1" lang="en-US" altLang="ja-JP" sz="1050">
              <a:latin typeface="ＭＳ Ｐゴシック" panose="020B0600070205080204" pitchFamily="50" charset="-128"/>
              <a:ea typeface="ＭＳ Ｐゴシック" panose="020B0600070205080204" pitchFamily="50" charset="-128"/>
            </a:rPr>
            <a:t>R2</a:t>
          </a:r>
          <a:r>
            <a:rPr kumimoji="1" lang="ja-JP" altLang="en-US" sz="1050">
              <a:latin typeface="ＭＳ Ｐゴシック" panose="020B0600070205080204" pitchFamily="50" charset="-128"/>
              <a:ea typeface="ＭＳ Ｐゴシック" panose="020B0600070205080204" pitchFamily="50" charset="-128"/>
            </a:rPr>
            <a:t>年度は臨時財政対策債（</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）において、</a:t>
          </a:r>
          <a:r>
            <a:rPr kumimoji="1" lang="en-US" altLang="ja-JP" sz="1050">
              <a:latin typeface="ＭＳ Ｐゴシック" panose="020B0600070205080204" pitchFamily="50" charset="-128"/>
              <a:ea typeface="ＭＳ Ｐゴシック" panose="020B0600070205080204" pitchFamily="50" charset="-128"/>
            </a:rPr>
            <a:t>391</a:t>
          </a:r>
          <a:r>
            <a:rPr kumimoji="1" lang="ja-JP" altLang="en-US" sz="1050">
              <a:latin typeface="ＭＳ Ｐゴシック" panose="020B0600070205080204" pitchFamily="50" charset="-128"/>
              <a:ea typeface="ＭＳ Ｐゴシック" panose="020B0600070205080204" pitchFamily="50" charset="-128"/>
            </a:rPr>
            <a:t>億円の補塡措置が講じられている。</a:t>
          </a:r>
        </a:p>
        <a:p>
          <a:r>
            <a:rPr kumimoji="1" lang="ja-JP" altLang="en-US" sz="1050">
              <a:latin typeface="ＭＳ Ｐゴシック" panose="020B0600070205080204" pitchFamily="50" charset="-128"/>
              <a:ea typeface="ＭＳ Ｐゴシック" panose="020B0600070205080204" pitchFamily="50" charset="-128"/>
            </a:rPr>
            <a:t>　また、直近の状況については、消費税率等引上げによる財源を活用した幼児教育・保育の無償化などによる基準財政需要額の増があるものの、税率引上げに伴う地方消費税交付金の増などによる基準財政収入額の増により、前年度に比し</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上昇している。</a:t>
          </a: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）地方全体の財源不足に対処するため、特例的に発行する地方債であり、</a:t>
          </a:r>
        </a:p>
        <a:p>
          <a:r>
            <a:rPr kumimoji="1" lang="ja-JP" altLang="en-US" sz="1050">
              <a:latin typeface="ＭＳ Ｐゴシック" panose="020B0600070205080204" pitchFamily="50" charset="-128"/>
              <a:ea typeface="ＭＳ Ｐゴシック" panose="020B0600070205080204" pitchFamily="50" charset="-128"/>
            </a:rPr>
            <a:t>　　　　償還に要する費用は後年度の地方交付税算定における基準財政需要額に</a:t>
          </a:r>
        </a:p>
        <a:p>
          <a:r>
            <a:rPr kumimoji="1" lang="ja-JP" altLang="en-US" sz="1050">
              <a:latin typeface="ＭＳ Ｐゴシック" panose="020B0600070205080204" pitchFamily="50" charset="-128"/>
              <a:ea typeface="ＭＳ Ｐゴシック" panose="020B0600070205080204" pitchFamily="50" charset="-128"/>
            </a:rPr>
            <a:t>　　　　全額算入される。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公債費の減等により経常的経費が減となったものの、地方税など経常一般財源が減となったことなどにより、前年度決算と比較して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％となったが、引き続き、類似団体内平均を下回っている。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61</xdr:row>
      <xdr:rowOff>108655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6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159455</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6455"/>
          <a:ext cx="8890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130528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156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130528</xdr:rowOff>
    </xdr:from>
    <xdr:to>
      <xdr:col>11</xdr:col>
      <xdr:colOff>31750</xdr:colOff>
      <xdr:row>66</xdr:row>
      <xdr:rowOff>28928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0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57855</xdr:rowOff>
    </xdr:from>
    <xdr:to>
      <xdr:col>23</xdr:col>
      <xdr:colOff>184150</xdr:colOff>
      <xdr:row>61</xdr:row>
      <xdr:rowOff>159455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74382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108655</xdr:rowOff>
    </xdr:from>
    <xdr:to>
      <xdr:col>19</xdr:col>
      <xdr:colOff>184150</xdr:colOff>
      <xdr:row>61</xdr:row>
      <xdr:rowOff>38805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48982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6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79728</xdr:rowOff>
    </xdr:from>
    <xdr:to>
      <xdr:col>11</xdr:col>
      <xdr:colOff>82550</xdr:colOff>
      <xdr:row>65</xdr:row>
      <xdr:rowOff>9878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166105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149578</xdr:rowOff>
    </xdr:from>
    <xdr:to>
      <xdr:col>7</xdr:col>
      <xdr:colOff>31750</xdr:colOff>
      <xdr:row>66</xdr:row>
      <xdr:rowOff>79728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64505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この間の市政改革の取組で、施策・事業の見直しに取り組んできており、一定の成果もあげていることなどから、昨年度に引き続き類似団体内平均と概ね同水準となっている。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115825</xdr:rowOff>
    </xdr:from>
    <xdr:to>
      <xdr:col>23</xdr:col>
      <xdr:colOff>133350</xdr:colOff>
      <xdr:row>86</xdr:row>
      <xdr:rowOff>93207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89075"/>
          <a:ext cx="838200" cy="1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77493</xdr:rowOff>
    </xdr:from>
    <xdr:to>
      <xdr:col>19</xdr:col>
      <xdr:colOff>133350</xdr:colOff>
      <xdr:row>85</xdr:row>
      <xdr:rowOff>115825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50743"/>
          <a:ext cx="889000" cy="3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46228</xdr:rowOff>
    </xdr:from>
    <xdr:to>
      <xdr:col>15</xdr:col>
      <xdr:colOff>82550</xdr:colOff>
      <xdr:row>85</xdr:row>
      <xdr:rowOff>77493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19478"/>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128536</xdr:rowOff>
    </xdr:from>
    <xdr:to>
      <xdr:col>11</xdr:col>
      <xdr:colOff>31750</xdr:colOff>
      <xdr:row>85</xdr:row>
      <xdr:rowOff>46228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5986"/>
          <a:ext cx="889000" cy="6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42407</xdr:rowOff>
    </xdr:from>
    <xdr:to>
      <xdr:col>23</xdr:col>
      <xdr:colOff>184150</xdr:colOff>
      <xdr:row>86</xdr:row>
      <xdr:rowOff>144007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65025</xdr:rowOff>
    </xdr:from>
    <xdr:to>
      <xdr:col>19</xdr:col>
      <xdr:colOff>184150</xdr:colOff>
      <xdr:row>85</xdr:row>
      <xdr:rowOff>166625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151402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2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26693</xdr:rowOff>
    </xdr:from>
    <xdr:to>
      <xdr:col>15</xdr:col>
      <xdr:colOff>133350</xdr:colOff>
      <xdr:row>85</xdr:row>
      <xdr:rowOff>128293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8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166878</xdr:rowOff>
    </xdr:from>
    <xdr:to>
      <xdr:col>11</xdr:col>
      <xdr:colOff>82550</xdr:colOff>
      <xdr:row>85</xdr:row>
      <xdr:rowOff>97028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81805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5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77736</xdr:rowOff>
    </xdr:from>
    <xdr:to>
      <xdr:col>7</xdr:col>
      <xdr:colOff>31750</xdr:colOff>
      <xdr:row>82</xdr:row>
      <xdr:rowOff>7886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164113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年度の本市人事委員会勧告のマイナス改定（行政職の改定率▲</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）の実施及び給与制度の総合的見直しによる改定（行政職の改定率▲</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）の実施以降、類似団体中最低水準で推移し、平成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年度に給料月額の減額措置にかかる対象職員を縮小したことにより指数が上昇したものの、それ以降も最低水準で推移している。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令和２年度については民間給与との較差（▲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％）が小さく、給料表及び諸手当の適切な改定を行うことが困難であることから、月例給の改定を行わなかったため、給与水準に変化はなく引き続き、類似団体中最低水準となっている。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113241</xdr:rowOff>
    </xdr:from>
    <xdr:to>
      <xdr:col>81</xdr:col>
      <xdr:colOff>44450</xdr:colOff>
      <xdr:row>90</xdr:row>
      <xdr:rowOff>79375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343591"/>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51452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8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79375</xdr:rowOff>
    </xdr:from>
    <xdr:to>
      <xdr:col>81</xdr:col>
      <xdr:colOff>133350</xdr:colOff>
      <xdr:row>90</xdr:row>
      <xdr:rowOff>79375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0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28168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408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113241</xdr:rowOff>
    </xdr:from>
    <xdr:to>
      <xdr:col>81</xdr:col>
      <xdr:colOff>133350</xdr:colOff>
      <xdr:row>83</xdr:row>
      <xdr:rowOff>113241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3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123418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113241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20109</xdr:rowOff>
    </xdr:from>
    <xdr:to>
      <xdr:col>77</xdr:col>
      <xdr:colOff>95250</xdr:colOff>
      <xdr:row>87</xdr:row>
      <xdr:rowOff>121709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153459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83</xdr:row>
      <xdr:rowOff>153459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84088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100541</xdr:rowOff>
    </xdr:from>
    <xdr:to>
      <xdr:col>68</xdr:col>
      <xdr:colOff>203200</xdr:colOff>
      <xdr:row>88</xdr:row>
      <xdr:rowOff>30691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155168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1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日の職員数は</a:t>
          </a:r>
          <a:r>
            <a:rPr kumimoji="1" lang="en-US" altLang="ja-JP" sz="1050">
              <a:latin typeface="ＭＳ Ｐゴシック" panose="020B0600070205080204" pitchFamily="50" charset="-128"/>
              <a:ea typeface="ＭＳ Ｐゴシック" panose="020B0600070205080204" pitchFamily="50" charset="-128"/>
            </a:rPr>
            <a:t>33,923</a:t>
          </a:r>
          <a:r>
            <a:rPr kumimoji="1" lang="ja-JP" altLang="en-US" sz="1050">
              <a:latin typeface="ＭＳ Ｐゴシック" panose="020B0600070205080204" pitchFamily="50" charset="-128"/>
              <a:ea typeface="ＭＳ Ｐゴシック" panose="020B0600070205080204" pitchFamily="50" charset="-128"/>
            </a:rPr>
            <a:t>人（前年比＋</a:t>
          </a:r>
          <a:r>
            <a:rPr kumimoji="1" lang="en-US" altLang="ja-JP" sz="1050">
              <a:latin typeface="ＭＳ Ｐゴシック" panose="020B0600070205080204" pitchFamily="50" charset="-128"/>
              <a:ea typeface="ＭＳ Ｐゴシック" panose="020B0600070205080204" pitchFamily="50" charset="-128"/>
            </a:rPr>
            <a:t>1,304</a:t>
          </a:r>
          <a:r>
            <a:rPr kumimoji="1" lang="ja-JP" altLang="en-US" sz="1050">
              <a:latin typeface="ＭＳ Ｐゴシック" panose="020B0600070205080204" pitchFamily="50" charset="-128"/>
              <a:ea typeface="ＭＳ Ｐゴシック" panose="020B0600070205080204" pitchFamily="50" charset="-128"/>
            </a:rPr>
            <a:t>人）となっており、人口千人あたりの職員数は昨年度と比較して概ね横ばい（</a:t>
          </a:r>
          <a:r>
            <a:rPr kumimoji="1" lang="en-US" altLang="ja-JP" sz="1050">
              <a:latin typeface="ＭＳ Ｐゴシック" panose="020B0600070205080204" pitchFamily="50" charset="-128"/>
              <a:ea typeface="ＭＳ Ｐゴシック" panose="020B0600070205080204" pitchFamily="50" charset="-128"/>
            </a:rPr>
            <a:t>+0.43</a:t>
          </a:r>
          <a:r>
            <a:rPr kumimoji="1" lang="ja-JP" altLang="en-US" sz="1050">
              <a:latin typeface="ＭＳ Ｐゴシック" panose="020B0600070205080204" pitchFamily="50" charset="-128"/>
              <a:ea typeface="ＭＳ Ｐゴシック" panose="020B0600070205080204" pitchFamily="50" charset="-128"/>
            </a:rPr>
            <a:t>人）となっている。</a:t>
          </a:r>
        </a:p>
        <a:p>
          <a:r>
            <a:rPr kumimoji="1" lang="ja-JP" altLang="en-US" sz="1050">
              <a:latin typeface="ＭＳ Ｐゴシック" panose="020B0600070205080204" pitchFamily="50" charset="-128"/>
              <a:ea typeface="ＭＳ Ｐゴシック" panose="020B0600070205080204" pitchFamily="50" charset="-128"/>
            </a:rPr>
            <a:t>　なお、本市では平成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年度から効果的・効率的な行財政運営をめざして市政改革を進めてきており、平成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月に策定した「市政改革プラン」や、平成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」に基づき人員見直しの取組を進めてきた。同プランに基づき、令和元年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日までに、経営システムの見直し等や、万博、Ｇ２０等の期間を限定した臨時的増員を除き、</a:t>
          </a:r>
          <a:r>
            <a:rPr kumimoji="1" lang="en-US" altLang="ja-JP" sz="1050">
              <a:latin typeface="ＭＳ Ｐゴシック" panose="020B0600070205080204" pitchFamily="50" charset="-128"/>
              <a:ea typeface="ＭＳ Ｐゴシック" panose="020B0600070205080204" pitchFamily="50" charset="-128"/>
            </a:rPr>
            <a:t>835</a:t>
          </a:r>
          <a:r>
            <a:rPr kumimoji="1" lang="ja-JP" altLang="en-US" sz="1050">
              <a:latin typeface="ＭＳ Ｐゴシック" panose="020B0600070205080204" pitchFamily="50" charset="-128"/>
              <a:ea typeface="ＭＳ Ｐゴシック" panose="020B0600070205080204" pitchFamily="50" charset="-128"/>
            </a:rPr>
            <a:t>人の削減を行った。</a:t>
          </a: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月に策定した「市政改革プラン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」に基づき、「民でできることは民で」という考え方のもと、技能労務職員について、退職不補充を前提に令和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人削減を目標とし、引き続き委託化、効率化を図っていく。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65</xdr:row>
      <xdr:rowOff>75438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1217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64</xdr:row>
      <xdr:rowOff>39370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301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152908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3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152908</xdr:rowOff>
    </xdr:from>
    <xdr:to>
      <xdr:col>68</xdr:col>
      <xdr:colOff>152400</xdr:colOff>
      <xdr:row>65</xdr:row>
      <xdr:rowOff>46482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5425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102108</xdr:rowOff>
    </xdr:from>
    <xdr:to>
      <xdr:col>68</xdr:col>
      <xdr:colOff>203200</xdr:colOff>
      <xdr:row>64</xdr:row>
      <xdr:rowOff>32258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や、金利の低下に伴う利子の減などが主な要因で、毎年度着実に改善しており、引き続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今後も引き続き地方債残高の縮減に努めるなど公債費の抑制を図る。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36</xdr:row>
      <xdr:rowOff>157843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438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157843</xdr:rowOff>
    </xdr:from>
    <xdr:to>
      <xdr:col>77</xdr:col>
      <xdr:colOff>44450</xdr:colOff>
      <xdr:row>37</xdr:row>
      <xdr:rowOff>158750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00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39</xdr:row>
      <xdr:rowOff>74385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02400"/>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41</xdr:row>
      <xdr:rowOff>110672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60935"/>
          <a:ext cx="889000" cy="3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107043</xdr:rowOff>
    </xdr:from>
    <xdr:to>
      <xdr:col>77</xdr:col>
      <xdr:colOff>95250</xdr:colOff>
      <xdr:row>37</xdr:row>
      <xdr:rowOff>37193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47370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23585</xdr:rowOff>
    </xdr:from>
    <xdr:to>
      <xdr:col>68</xdr:col>
      <xdr:colOff>203200</xdr:colOff>
      <xdr:row>39</xdr:row>
      <xdr:rowOff>125185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135362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この間の市政改革の取組で、地方債発行を抑制してきたことにより地方債残高が減少したことが主な要因で、毎年度着実に改善しており、昨年度に引き続き類似団体内平均を下回っている。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今後も引き続き地方債残高の縮減に努めるなど公債費の抑制を図る。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12996</xdr:rowOff>
    </xdr:from>
    <xdr:to>
      <xdr:col>81</xdr:col>
      <xdr:colOff>44450</xdr:colOff>
      <xdr:row>14</xdr:row>
      <xdr:rowOff>140885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13296"/>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140885</xdr:rowOff>
    </xdr:from>
    <xdr:to>
      <xdr:col>77</xdr:col>
      <xdr:colOff>44450</xdr:colOff>
      <xdr:row>16</xdr:row>
      <xdr:rowOff>677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41185"/>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151892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4387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151892</xdr:rowOff>
    </xdr:from>
    <xdr:to>
      <xdr:col>68</xdr:col>
      <xdr:colOff>152400</xdr:colOff>
      <xdr:row>18</xdr:row>
      <xdr:rowOff>50292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950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133646</xdr:rowOff>
    </xdr:from>
    <xdr:to>
      <xdr:col>81</xdr:col>
      <xdr:colOff>95250</xdr:colOff>
      <xdr:row>14</xdr:row>
      <xdr:rowOff>63796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54923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90085</xdr:rowOff>
    </xdr:from>
    <xdr:to>
      <xdr:col>77</xdr:col>
      <xdr:colOff>95250</xdr:colOff>
      <xdr:row>15</xdr:row>
      <xdr:rowOff>20235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30412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121327</xdr:rowOff>
    </xdr:from>
    <xdr:to>
      <xdr:col>73</xdr:col>
      <xdr:colOff>44450</xdr:colOff>
      <xdr:row>16</xdr:row>
      <xdr:rowOff>51477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61654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101092</xdr:rowOff>
    </xdr:from>
    <xdr:to>
      <xdr:col>68</xdr:col>
      <xdr:colOff>203200</xdr:colOff>
      <xdr:row>17</xdr:row>
      <xdr:rowOff>31242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41419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111269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会計年度任用職員制度の導入などにより、昨年度と比較して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ポイント悪化している。</a:t>
          </a:r>
        </a:p>
        <a:p>
          <a:r>
            <a:rPr kumimoji="1" lang="ja-JP" altLang="en-US" sz="12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37</xdr:row>
      <xdr:rowOff>91622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264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9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58964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26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58964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37</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73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103414</xdr:rowOff>
    </xdr:from>
    <xdr:to>
      <xdr:col>20</xdr:col>
      <xdr:colOff>38100</xdr:colOff>
      <xdr:row>37</xdr:row>
      <xdr:rowOff>33564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8164</xdr:rowOff>
    </xdr:from>
    <xdr:to>
      <xdr:col>15</xdr:col>
      <xdr:colOff>149225</xdr:colOff>
      <xdr:row>37</xdr:row>
      <xdr:rowOff>109764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新型コロナウイルス感染症対策として学校給食費の無償化を実施したことなどにより、昨年度と比較し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この間の市政改革の取組で、施策・事業の見直しに取り組んできており、一定の成果をあげたことから、類似団体中最低水準となっている。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57150</xdr:rowOff>
    </xdr:from>
    <xdr:to>
      <xdr:col>82</xdr:col>
      <xdr:colOff>107950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628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143527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57150</xdr:rowOff>
    </xdr:from>
    <xdr:to>
      <xdr:col>82</xdr:col>
      <xdr:colOff>196850</xdr:colOff>
      <xdr:row>15</xdr:row>
      <xdr:rowOff>57150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6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57150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6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1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4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14</xdr:row>
      <xdr:rowOff>76200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76200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165100</xdr:rowOff>
    </xdr:from>
    <xdr:to>
      <xdr:col>74</xdr:col>
      <xdr:colOff>31750</xdr:colOff>
      <xdr:row>17</xdr:row>
      <xdr:rowOff>95250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80027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139700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25400</xdr:rowOff>
    </xdr:from>
    <xdr:to>
      <xdr:col>74</xdr:col>
      <xdr:colOff>31750</xdr:colOff>
      <xdr:row>14</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障がい者自立支援給付費が増となったものの、生活保護費が９年連続の減となったことなどにより、昨年度と比較して概ね横ばい（▲</a:t>
          </a:r>
          <a:r>
            <a:rPr kumimoji="1" lang="en-US" altLang="ja-JP" sz="1200" baseline="0">
              <a:latin typeface="ＭＳ Ｐゴシック" panose="020B0600070205080204" pitchFamily="50" charset="-128"/>
              <a:ea typeface="ＭＳ Ｐゴシック" panose="020B0600070205080204" pitchFamily="50" charset="-128"/>
            </a:rPr>
            <a:t>0.1</a:t>
          </a:r>
          <a:r>
            <a:rPr kumimoji="1" lang="ja-JP" altLang="en-US" sz="1200" baseline="0">
              <a:latin typeface="ＭＳ Ｐゴシック" panose="020B0600070205080204" pitchFamily="50" charset="-128"/>
              <a:ea typeface="ＭＳ Ｐゴシック" panose="020B0600070205080204" pitchFamily="50" charset="-128"/>
            </a:rPr>
            <a:t>ポイント）となっている。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引き続き、生活保護の適正実施などに取り組んでいるものの、依然として類似団体内平均より高い傾向が続いている。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97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60</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62</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650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149678</xdr:rowOff>
    </xdr:from>
    <xdr:to>
      <xdr:col>6</xdr:col>
      <xdr:colOff>171450</xdr:colOff>
      <xdr:row>62</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昨年度と比較して概ね横ばい（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及び後期高齢者医療事業会計への繰出金が増加傾向にあるものの、この間効果的・効率的な行財政運営をめざして、市政改革を進めてきた結果、類似団体内平均を下回る傾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37</xdr:row>
      <xdr:rowOff>165100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8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39</xdr:row>
      <xdr:rowOff>12700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114300</xdr:rowOff>
    </xdr:from>
    <xdr:to>
      <xdr:col>74</xdr:col>
      <xdr:colOff>31750</xdr:colOff>
      <xdr:row>38</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73677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元利償還額の減などにより昨年度と比較して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ポイント好転している。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なお、都市基盤と生活環境の整備のために、早くから積極的に市債を活用してきたことなどから、公債費にかかる経常収支比率は高水準で推移している。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近年においては、臨時財政対策債の多額の発行があるものの、その他の新規発行額を極力抑制してきたことから、令和２年度決算において、臨時財政対策債を除いた市債残高は、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年連続して減少して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おり、類似団体内平均と概ね同水準となってきている。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77</xdr:row>
      <xdr:rowOff>60706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74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32783</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2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60706</xdr:rowOff>
    </xdr:from>
    <xdr:to>
      <xdr:col>24</xdr:col>
      <xdr:colOff>114300</xdr:colOff>
      <xdr:row>77</xdr:row>
      <xdr:rowOff>60706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26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76708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514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165879</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681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77</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06908"/>
          <a:ext cx="8890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167640</xdr:rowOff>
    </xdr:from>
    <xdr:to>
      <xdr:col>20</xdr:col>
      <xdr:colOff>38100</xdr:colOff>
      <xdr:row>75</xdr:row>
      <xdr:rowOff>97790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79</xdr:row>
      <xdr:rowOff>19558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72085"/>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5334</xdr:rowOff>
    </xdr:from>
    <xdr:to>
      <xdr:col>15</xdr:col>
      <xdr:colOff>149225</xdr:colOff>
      <xdr:row>75</xdr:row>
      <xdr:rowOff>106934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117111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81</xdr:row>
      <xdr:rowOff>33274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641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51054</xdr:rowOff>
    </xdr:from>
    <xdr:to>
      <xdr:col>11</xdr:col>
      <xdr:colOff>60325</xdr:colOff>
      <xdr:row>75</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112285</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153924</xdr:rowOff>
    </xdr:from>
    <xdr:to>
      <xdr:col>6</xdr:col>
      <xdr:colOff>171450</xdr:colOff>
      <xdr:row>81</xdr:row>
      <xdr:rowOff>84074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68851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ポイント悪化しているものの、人件費や物件費にかかる経常収支比率が類似団体内平均との比較で低い水準にあることなどから、令和２年度決算においても引き続き、類似団体内平均を大きく下回っている。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170543</xdr:rowOff>
    </xdr:from>
    <xdr:to>
      <xdr:col>82</xdr:col>
      <xdr:colOff>107950</xdr:colOff>
      <xdr:row>76</xdr:row>
      <xdr:rowOff>110671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857843"/>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170543</xdr:rowOff>
    </xdr:from>
    <xdr:to>
      <xdr:col>78</xdr:col>
      <xdr:colOff>69850</xdr:colOff>
      <xdr:row>75</xdr:row>
      <xdr:rowOff>64407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857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64407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4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102507</xdr:rowOff>
    </xdr:from>
    <xdr:to>
      <xdr:col>69</xdr:col>
      <xdr:colOff>92075</xdr:colOff>
      <xdr:row>74</xdr:row>
      <xdr:rowOff>159657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18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119743</xdr:rowOff>
    </xdr:from>
    <xdr:to>
      <xdr:col>78</xdr:col>
      <xdr:colOff>120650</xdr:colOff>
      <xdr:row>75</xdr:row>
      <xdr:rowOff>49893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13607</xdr:rowOff>
    </xdr:from>
    <xdr:to>
      <xdr:col>74</xdr:col>
      <xdr:colOff>31750</xdr:colOff>
      <xdr:row>75</xdr:row>
      <xdr:rowOff>115207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125384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51707</xdr:rowOff>
    </xdr:from>
    <xdr:to>
      <xdr:col>65</xdr:col>
      <xdr:colOff>53975</xdr:colOff>
      <xdr:row>73</xdr:row>
      <xdr:rowOff>153307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163484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90294</xdr:rowOff>
    </xdr:from>
    <xdr:to>
      <xdr:col>29</xdr:col>
      <xdr:colOff>127000</xdr:colOff>
      <xdr:row>13</xdr:row>
      <xdr:rowOff>104056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6769"/>
          <a:ext cx="647700" cy="13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95964</xdr:rowOff>
    </xdr:from>
    <xdr:to>
      <xdr:col>26</xdr:col>
      <xdr:colOff>50800</xdr:colOff>
      <xdr:row>13</xdr:row>
      <xdr:rowOff>104056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72439"/>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95964</xdr:rowOff>
    </xdr:from>
    <xdr:to>
      <xdr:col>22</xdr:col>
      <xdr:colOff>114300</xdr:colOff>
      <xdr:row>13</xdr:row>
      <xdr:rowOff>117361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7243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117361</xdr:rowOff>
    </xdr:from>
    <xdr:to>
      <xdr:col>18</xdr:col>
      <xdr:colOff>177800</xdr:colOff>
      <xdr:row>18</xdr:row>
      <xdr:rowOff>54884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93836"/>
          <a:ext cx="698500" cy="79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39494</xdr:rowOff>
    </xdr:from>
    <xdr:to>
      <xdr:col>29</xdr:col>
      <xdr:colOff>177800</xdr:colOff>
      <xdr:row>13</xdr:row>
      <xdr:rowOff>141094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56021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53256</xdr:rowOff>
    </xdr:from>
    <xdr:to>
      <xdr:col>26</xdr:col>
      <xdr:colOff>101600</xdr:colOff>
      <xdr:row>13</xdr:row>
      <xdr:rowOff>154856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165033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45164</xdr:rowOff>
    </xdr:from>
    <xdr:to>
      <xdr:col>22</xdr:col>
      <xdr:colOff>165100</xdr:colOff>
      <xdr:row>13</xdr:row>
      <xdr:rowOff>146764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2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156941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66561</xdr:rowOff>
    </xdr:from>
    <xdr:to>
      <xdr:col>19</xdr:col>
      <xdr:colOff>38100</xdr:colOff>
      <xdr:row>13</xdr:row>
      <xdr:rowOff>168161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6888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1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4084</xdr:rowOff>
    </xdr:from>
    <xdr:to>
      <xdr:col>15</xdr:col>
      <xdr:colOff>101600</xdr:colOff>
      <xdr:row>18</xdr:row>
      <xdr:rowOff>105684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0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136308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6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73325</xdr:rowOff>
    </xdr:from>
    <xdr:to>
      <xdr:col>29</xdr:col>
      <xdr:colOff>127000</xdr:colOff>
      <xdr:row>37</xdr:row>
      <xdr:rowOff>126131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98025"/>
          <a:ext cx="6477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339278</xdr:rowOff>
    </xdr:from>
    <xdr:to>
      <xdr:col>26</xdr:col>
      <xdr:colOff>50800</xdr:colOff>
      <xdr:row>37</xdr:row>
      <xdr:rowOff>73325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9628"/>
          <a:ext cx="698500" cy="24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339278</xdr:rowOff>
    </xdr:from>
    <xdr:to>
      <xdr:col>22</xdr:col>
      <xdr:colOff>114300</xdr:colOff>
      <xdr:row>36</xdr:row>
      <xdr:rowOff>116073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9628"/>
          <a:ext cx="6985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297764</xdr:rowOff>
    </xdr:from>
    <xdr:to>
      <xdr:col>18</xdr:col>
      <xdr:colOff>177800</xdr:colOff>
      <xdr:row>36</xdr:row>
      <xdr:rowOff>116073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8114"/>
          <a:ext cx="698500" cy="16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75331</xdr:rowOff>
    </xdr:from>
    <xdr:to>
      <xdr:col>29</xdr:col>
      <xdr:colOff>177800</xdr:colOff>
      <xdr:row>37</xdr:row>
      <xdr:rowOff>176931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0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155358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22525</xdr:rowOff>
    </xdr:from>
    <xdr:to>
      <xdr:col>26</xdr:col>
      <xdr:colOff>101600</xdr:colOff>
      <xdr:row>37</xdr:row>
      <xdr:rowOff>124125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108902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3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288478</xdr:rowOff>
    </xdr:from>
    <xdr:to>
      <xdr:col>22</xdr:col>
      <xdr:colOff>165100</xdr:colOff>
      <xdr:row>36</xdr:row>
      <xdr:rowOff>47178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31955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65273</xdr:rowOff>
    </xdr:from>
    <xdr:to>
      <xdr:col>19</xdr:col>
      <xdr:colOff>38100</xdr:colOff>
      <xdr:row>36</xdr:row>
      <xdr:rowOff>166873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151650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0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246964</xdr:rowOff>
    </xdr:from>
    <xdr:to>
      <xdr:col>15</xdr:col>
      <xdr:colOff>101600</xdr:colOff>
      <xdr:row>36</xdr:row>
      <xdr:rowOff>5664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160137</xdr:rowOff>
    </xdr:from>
    <xdr:to>
      <xdr:col>24</xdr:col>
      <xdr:colOff>63500</xdr:colOff>
      <xdr:row>31</xdr:row>
      <xdr:rowOff>162171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75087"/>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162171</xdr:rowOff>
    </xdr:from>
    <xdr:to>
      <xdr:col>19</xdr:col>
      <xdr:colOff>177800</xdr:colOff>
      <xdr:row>31</xdr:row>
      <xdr:rowOff>167567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77121"/>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166355</xdr:rowOff>
    </xdr:from>
    <xdr:to>
      <xdr:col>15</xdr:col>
      <xdr:colOff>50800</xdr:colOff>
      <xdr:row>31</xdr:row>
      <xdr:rowOff>167567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4813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166355</xdr:rowOff>
    </xdr:from>
    <xdr:to>
      <xdr:col>10</xdr:col>
      <xdr:colOff>114300</xdr:colOff>
      <xdr:row>37</xdr:row>
      <xdr:rowOff>13581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81305"/>
          <a:ext cx="889000" cy="8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109337</xdr:rowOff>
    </xdr:from>
    <xdr:to>
      <xdr:col>24</xdr:col>
      <xdr:colOff>114300</xdr:colOff>
      <xdr:row>32</xdr:row>
      <xdr:rowOff>39487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132214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111371</xdr:rowOff>
    </xdr:from>
    <xdr:to>
      <xdr:col>20</xdr:col>
      <xdr:colOff>38100</xdr:colOff>
      <xdr:row>32</xdr:row>
      <xdr:rowOff>41521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58048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116767</xdr:rowOff>
    </xdr:from>
    <xdr:to>
      <xdr:col>15</xdr:col>
      <xdr:colOff>101600</xdr:colOff>
      <xdr:row>32</xdr:row>
      <xdr:rowOff>46917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63444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115555</xdr:rowOff>
    </xdr:from>
    <xdr:to>
      <xdr:col>10</xdr:col>
      <xdr:colOff>165100</xdr:colOff>
      <xdr:row>32</xdr:row>
      <xdr:rowOff>45705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62232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134231</xdr:rowOff>
    </xdr:from>
    <xdr:to>
      <xdr:col>6</xdr:col>
      <xdr:colOff>38100</xdr:colOff>
      <xdr:row>37</xdr:row>
      <xdr:rowOff>64381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9032</xdr:rowOff>
    </xdr:from>
    <xdr:to>
      <xdr:col>24</xdr:col>
      <xdr:colOff>63500</xdr:colOff>
      <xdr:row>57</xdr:row>
      <xdr:rowOff>157439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0232"/>
          <a:ext cx="838200" cy="3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157439</xdr:rowOff>
    </xdr:from>
    <xdr:to>
      <xdr:col>19</xdr:col>
      <xdr:colOff>177800</xdr:colOff>
      <xdr:row>58</xdr:row>
      <xdr:rowOff>71989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30089"/>
          <a:ext cx="8890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71989</xdr:rowOff>
    </xdr:from>
    <xdr:to>
      <xdr:col>15</xdr:col>
      <xdr:colOff>50800</xdr:colOff>
      <xdr:row>58</xdr:row>
      <xdr:rowOff>77567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1608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61793</xdr:rowOff>
    </xdr:from>
    <xdr:to>
      <xdr:col>10</xdr:col>
      <xdr:colOff>114300</xdr:colOff>
      <xdr:row>58</xdr:row>
      <xdr:rowOff>77567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1000589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129682</xdr:rowOff>
    </xdr:from>
    <xdr:to>
      <xdr:col>24</xdr:col>
      <xdr:colOff>114300</xdr:colOff>
      <xdr:row>56</xdr:row>
      <xdr:rowOff>59832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108109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106639</xdr:rowOff>
    </xdr:from>
    <xdr:to>
      <xdr:col>20</xdr:col>
      <xdr:colOff>38100</xdr:colOff>
      <xdr:row>58</xdr:row>
      <xdr:rowOff>36789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27916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21189</xdr:rowOff>
    </xdr:from>
    <xdr:to>
      <xdr:col>15</xdr:col>
      <xdr:colOff>101600</xdr:colOff>
      <xdr:row>58</xdr:row>
      <xdr:rowOff>122789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113916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26767</xdr:rowOff>
    </xdr:from>
    <xdr:to>
      <xdr:col>10</xdr:col>
      <xdr:colOff>165100</xdr:colOff>
      <xdr:row>58</xdr:row>
      <xdr:rowOff>128367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10993</xdr:rowOff>
    </xdr:from>
    <xdr:to>
      <xdr:col>6</xdr:col>
      <xdr:colOff>38100</xdr:colOff>
      <xdr:row>58</xdr:row>
      <xdr:rowOff>112593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117166</xdr:rowOff>
    </xdr:from>
    <xdr:to>
      <xdr:col>24</xdr:col>
      <xdr:colOff>63500</xdr:colOff>
      <xdr:row>76</xdr:row>
      <xdr:rowOff>152871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47366"/>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152871</xdr:rowOff>
    </xdr:from>
    <xdr:to>
      <xdr:col>19</xdr:col>
      <xdr:colOff>177800</xdr:colOff>
      <xdr:row>77</xdr:row>
      <xdr:rowOff>42599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83071"/>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42599</xdr:rowOff>
    </xdr:from>
    <xdr:to>
      <xdr:col>15</xdr:col>
      <xdr:colOff>50800</xdr:colOff>
      <xdr:row>77</xdr:row>
      <xdr:rowOff>108348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44249"/>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108348</xdr:rowOff>
    </xdr:from>
    <xdr:to>
      <xdr:col>10</xdr:col>
      <xdr:colOff>114300</xdr:colOff>
      <xdr:row>77</xdr:row>
      <xdr:rowOff>147428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0999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66366</xdr:rowOff>
    </xdr:from>
    <xdr:to>
      <xdr:col>24</xdr:col>
      <xdr:colOff>114300</xdr:colOff>
      <xdr:row>76</xdr:row>
      <xdr:rowOff>167966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89243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102071</xdr:rowOff>
    </xdr:from>
    <xdr:to>
      <xdr:col>20</xdr:col>
      <xdr:colOff>38100</xdr:colOff>
      <xdr:row>77</xdr:row>
      <xdr:rowOff>32221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48749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9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163249</xdr:rowOff>
    </xdr:from>
    <xdr:to>
      <xdr:col>15</xdr:col>
      <xdr:colOff>101600</xdr:colOff>
      <xdr:row>77</xdr:row>
      <xdr:rowOff>93399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84526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57548</xdr:rowOff>
    </xdr:from>
    <xdr:to>
      <xdr:col>10</xdr:col>
      <xdr:colOff>165100</xdr:colOff>
      <xdr:row>77</xdr:row>
      <xdr:rowOff>159148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150275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96628</xdr:rowOff>
    </xdr:from>
    <xdr:to>
      <xdr:col>6</xdr:col>
      <xdr:colOff>38100</xdr:colOff>
      <xdr:row>78</xdr:row>
      <xdr:rowOff>26778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17905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170193</xdr:rowOff>
    </xdr:from>
    <xdr:to>
      <xdr:col>24</xdr:col>
      <xdr:colOff>63500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429243"/>
          <a:ext cx="8382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69710</xdr:rowOff>
    </xdr:from>
    <xdr:to>
      <xdr:col>19</xdr:col>
      <xdr:colOff>177800</xdr:colOff>
      <xdr:row>90</xdr:row>
      <xdr:rowOff>140715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500210"/>
          <a:ext cx="8890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133871</xdr:rowOff>
    </xdr:from>
    <xdr:to>
      <xdr:col>15</xdr:col>
      <xdr:colOff>50800</xdr:colOff>
      <xdr:row>90</xdr:row>
      <xdr:rowOff>140715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56437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133871</xdr:rowOff>
    </xdr:from>
    <xdr:to>
      <xdr:col>10</xdr:col>
      <xdr:colOff>114300</xdr:colOff>
      <xdr:row>91</xdr:row>
      <xdr:rowOff>3011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56437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119393</xdr:rowOff>
    </xdr:from>
    <xdr:to>
      <xdr:col>24</xdr:col>
      <xdr:colOff>114300</xdr:colOff>
      <xdr:row>90</xdr:row>
      <xdr:rowOff>49543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3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72420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3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18910</xdr:rowOff>
    </xdr:from>
    <xdr:to>
      <xdr:col>20</xdr:col>
      <xdr:colOff>38100</xdr:colOff>
      <xdr:row>90</xdr:row>
      <xdr:rowOff>120510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137037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2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89915</xdr:rowOff>
    </xdr:from>
    <xdr:to>
      <xdr:col>15</xdr:col>
      <xdr:colOff>101600</xdr:colOff>
      <xdr:row>91</xdr:row>
      <xdr:rowOff>20065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36592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29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83071</xdr:rowOff>
    </xdr:from>
    <xdr:to>
      <xdr:col>10</xdr:col>
      <xdr:colOff>165100</xdr:colOff>
      <xdr:row>91</xdr:row>
      <xdr:rowOff>13221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5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29748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28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123661</xdr:rowOff>
    </xdr:from>
    <xdr:to>
      <xdr:col>6</xdr:col>
      <xdr:colOff>38100</xdr:colOff>
      <xdr:row>91</xdr:row>
      <xdr:rowOff>53811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70338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32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58014</xdr:rowOff>
    </xdr:from>
    <xdr:to>
      <xdr:col>55</xdr:col>
      <xdr:colOff>0</xdr:colOff>
      <xdr:row>38</xdr:row>
      <xdr:rowOff>120171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372964"/>
          <a:ext cx="8382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101742</xdr:rowOff>
    </xdr:from>
    <xdr:to>
      <xdr:col>50</xdr:col>
      <xdr:colOff>114300</xdr:colOff>
      <xdr:row>38</xdr:row>
      <xdr:rowOff>120171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616842"/>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101742</xdr:rowOff>
    </xdr:from>
    <xdr:to>
      <xdr:col>45</xdr:col>
      <xdr:colOff>177800</xdr:colOff>
      <xdr:row>38</xdr:row>
      <xdr:rowOff>131721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16842"/>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126822</xdr:rowOff>
    </xdr:from>
    <xdr:to>
      <xdr:col>41</xdr:col>
      <xdr:colOff>50800</xdr:colOff>
      <xdr:row>38</xdr:row>
      <xdr:rowOff>131721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4192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7214</xdr:rowOff>
    </xdr:from>
    <xdr:to>
      <xdr:col>55</xdr:col>
      <xdr:colOff>50800</xdr:colOff>
      <xdr:row>31</xdr:row>
      <xdr:rowOff>108814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131691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2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69371</xdr:rowOff>
    </xdr:from>
    <xdr:to>
      <xdr:col>50</xdr:col>
      <xdr:colOff>165100</xdr:colOff>
      <xdr:row>38</xdr:row>
      <xdr:rowOff>170971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50942</xdr:rowOff>
    </xdr:from>
    <xdr:to>
      <xdr:col>46</xdr:col>
      <xdr:colOff>38100</xdr:colOff>
      <xdr:row>38</xdr:row>
      <xdr:rowOff>152542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169068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80921</xdr:rowOff>
    </xdr:from>
    <xdr:to>
      <xdr:col>41</xdr:col>
      <xdr:colOff>101600</xdr:colOff>
      <xdr:row>39</xdr:row>
      <xdr:rowOff>11071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27598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76022</xdr:rowOff>
    </xdr:from>
    <xdr:to>
      <xdr:col>36</xdr:col>
      <xdr:colOff>165100</xdr:colOff>
      <xdr:row>39</xdr:row>
      <xdr:rowOff>6172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22699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163311</xdr:rowOff>
    </xdr:from>
    <xdr:to>
      <xdr:col>55</xdr:col>
      <xdr:colOff>0</xdr:colOff>
      <xdr:row>54</xdr:row>
      <xdr:rowOff>65895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78711"/>
          <a:ext cx="8382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65895</xdr:rowOff>
    </xdr:from>
    <xdr:to>
      <xdr:col>50</xdr:col>
      <xdr:colOff>114300</xdr:colOff>
      <xdr:row>56</xdr:row>
      <xdr:rowOff>130654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24195"/>
          <a:ext cx="889000" cy="40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130654</xdr:rowOff>
    </xdr:from>
    <xdr:to>
      <xdr:col>45</xdr:col>
      <xdr:colOff>177800</xdr:colOff>
      <xdr:row>57</xdr:row>
      <xdr:rowOff>22657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31854"/>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22657</xdr:rowOff>
    </xdr:from>
    <xdr:to>
      <xdr:col>41</xdr:col>
      <xdr:colOff>50800</xdr:colOff>
      <xdr:row>58</xdr:row>
      <xdr:rowOff>35295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95307"/>
          <a:ext cx="889000" cy="1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112511</xdr:rowOff>
    </xdr:from>
    <xdr:to>
      <xdr:col>55</xdr:col>
      <xdr:colOff>50800</xdr:colOff>
      <xdr:row>53</xdr:row>
      <xdr:rowOff>42661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135388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15095</xdr:rowOff>
    </xdr:from>
    <xdr:to>
      <xdr:col>50</xdr:col>
      <xdr:colOff>165100</xdr:colOff>
      <xdr:row>54</xdr:row>
      <xdr:rowOff>116695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133222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0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79854</xdr:rowOff>
    </xdr:from>
    <xdr:to>
      <xdr:col>46</xdr:col>
      <xdr:colOff>38100</xdr:colOff>
      <xdr:row>57</xdr:row>
      <xdr:rowOff>10004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143307</xdr:rowOff>
    </xdr:from>
    <xdr:to>
      <xdr:col>41</xdr:col>
      <xdr:colOff>101600</xdr:colOff>
      <xdr:row>57</xdr:row>
      <xdr:rowOff>73457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64584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155945</xdr:rowOff>
    </xdr:from>
    <xdr:to>
      <xdr:col>36</xdr:col>
      <xdr:colOff>165100</xdr:colOff>
      <xdr:row>58</xdr:row>
      <xdr:rowOff>86095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77222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125481</xdr:rowOff>
    </xdr:from>
    <xdr:to>
      <xdr:col>55</xdr:col>
      <xdr:colOff>0</xdr:colOff>
      <xdr:row>74</xdr:row>
      <xdr:rowOff>152959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641331"/>
          <a:ext cx="8382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152959</xdr:rowOff>
    </xdr:from>
    <xdr:to>
      <xdr:col>50</xdr:col>
      <xdr:colOff>114300</xdr:colOff>
      <xdr:row>76</xdr:row>
      <xdr:rowOff>23937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40259"/>
          <a:ext cx="8890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9855</xdr:rowOff>
    </xdr:from>
    <xdr:to>
      <xdr:col>45</xdr:col>
      <xdr:colOff>177800</xdr:colOff>
      <xdr:row>76</xdr:row>
      <xdr:rowOff>23937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04005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9855</xdr:rowOff>
    </xdr:from>
    <xdr:to>
      <xdr:col>41</xdr:col>
      <xdr:colOff>50800</xdr:colOff>
      <xdr:row>76</xdr:row>
      <xdr:rowOff>135722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040055"/>
          <a:ext cx="889000" cy="12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74681</xdr:rowOff>
    </xdr:from>
    <xdr:to>
      <xdr:col>55</xdr:col>
      <xdr:colOff>50800</xdr:colOff>
      <xdr:row>74</xdr:row>
      <xdr:rowOff>4831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97558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4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102159</xdr:rowOff>
    </xdr:from>
    <xdr:to>
      <xdr:col>50</xdr:col>
      <xdr:colOff>165100</xdr:colOff>
      <xdr:row>75</xdr:row>
      <xdr:rowOff>32309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7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23436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8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144587</xdr:rowOff>
    </xdr:from>
    <xdr:to>
      <xdr:col>46</xdr:col>
      <xdr:colOff>38100</xdr:colOff>
      <xdr:row>76</xdr:row>
      <xdr:rowOff>74737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0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65864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130505</xdr:rowOff>
    </xdr:from>
    <xdr:to>
      <xdr:col>41</xdr:col>
      <xdr:colOff>101600</xdr:colOff>
      <xdr:row>76</xdr:row>
      <xdr:rowOff>60655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51782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8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84922</xdr:rowOff>
    </xdr:from>
    <xdr:to>
      <xdr:col>36</xdr:col>
      <xdr:colOff>165100</xdr:colOff>
      <xdr:row>77</xdr:row>
      <xdr:rowOff>15072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6199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17171</xdr:rowOff>
    </xdr:from>
    <xdr:to>
      <xdr:col>55</xdr:col>
      <xdr:colOff>0</xdr:colOff>
      <xdr:row>94</xdr:row>
      <xdr:rowOff>38849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33471"/>
          <a:ext cx="8382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38849</xdr:rowOff>
    </xdr:from>
    <xdr:to>
      <xdr:col>50</xdr:col>
      <xdr:colOff>114300</xdr:colOff>
      <xdr:row>95</xdr:row>
      <xdr:rowOff>57328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155149"/>
          <a:ext cx="8890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57328</xdr:rowOff>
    </xdr:from>
    <xdr:to>
      <xdr:col>45</xdr:col>
      <xdr:colOff>177800</xdr:colOff>
      <xdr:row>96</xdr:row>
      <xdr:rowOff>14884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45078"/>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14884</xdr:rowOff>
    </xdr:from>
    <xdr:to>
      <xdr:col>41</xdr:col>
      <xdr:colOff>50800</xdr:colOff>
      <xdr:row>96</xdr:row>
      <xdr:rowOff>83883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74084"/>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137821</xdr:rowOff>
    </xdr:from>
    <xdr:to>
      <xdr:col>55</xdr:col>
      <xdr:colOff>50800</xdr:colOff>
      <xdr:row>94</xdr:row>
      <xdr:rowOff>67971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160698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159499</xdr:rowOff>
    </xdr:from>
    <xdr:to>
      <xdr:col>50</xdr:col>
      <xdr:colOff>165100</xdr:colOff>
      <xdr:row>94</xdr:row>
      <xdr:rowOff>89649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106176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8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6528</xdr:rowOff>
    </xdr:from>
    <xdr:to>
      <xdr:col>46</xdr:col>
      <xdr:colOff>38100</xdr:colOff>
      <xdr:row>95</xdr:row>
      <xdr:rowOff>108128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124655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135534</xdr:rowOff>
    </xdr:from>
    <xdr:to>
      <xdr:col>41</xdr:col>
      <xdr:colOff>101600</xdr:colOff>
      <xdr:row>96</xdr:row>
      <xdr:rowOff>65684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82211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33083</xdr:rowOff>
    </xdr:from>
    <xdr:to>
      <xdr:col>36</xdr:col>
      <xdr:colOff>165100</xdr:colOff>
      <xdr:row>96</xdr:row>
      <xdr:rowOff>134683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5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148654</xdr:rowOff>
    </xdr:from>
    <xdr:to>
      <xdr:col>85</xdr:col>
      <xdr:colOff>127000</xdr:colOff>
      <xdr:row>39</xdr:row>
      <xdr:rowOff>24067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63754"/>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165798</xdr:rowOff>
    </xdr:from>
    <xdr:to>
      <xdr:col>81</xdr:col>
      <xdr:colOff>50800</xdr:colOff>
      <xdr:row>38</xdr:row>
      <xdr:rowOff>148654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09448"/>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165798</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09448"/>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144717</xdr:rowOff>
    </xdr:from>
    <xdr:to>
      <xdr:col>85</xdr:col>
      <xdr:colOff>177800</xdr:colOff>
      <xdr:row>39</xdr:row>
      <xdr:rowOff>74867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59644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7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97854</xdr:rowOff>
    </xdr:from>
    <xdr:to>
      <xdr:col>81</xdr:col>
      <xdr:colOff>101600</xdr:colOff>
      <xdr:row>39</xdr:row>
      <xdr:rowOff>28004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19131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0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114998</xdr:rowOff>
    </xdr:from>
    <xdr:to>
      <xdr:col>76</xdr:col>
      <xdr:colOff>165100</xdr:colOff>
      <xdr:row>38</xdr:row>
      <xdr:rowOff>45148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36275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5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58051</xdr:rowOff>
    </xdr:from>
    <xdr:to>
      <xdr:col>85</xdr:col>
      <xdr:colOff>126364</xdr:colOff>
      <xdr:row>79</xdr:row>
      <xdr:rowOff>95619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916801"/>
          <a:ext cx="1269" cy="72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99446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95619</xdr:rowOff>
    </xdr:from>
    <xdr:to>
      <xdr:col>86</xdr:col>
      <xdr:colOff>25400</xdr:colOff>
      <xdr:row>79</xdr:row>
      <xdr:rowOff>95619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4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4728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6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58051</xdr:rowOff>
    </xdr:from>
    <xdr:to>
      <xdr:col>86</xdr:col>
      <xdr:colOff>25400</xdr:colOff>
      <xdr:row>75</xdr:row>
      <xdr:rowOff>58051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91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92875</xdr:rowOff>
    </xdr:from>
    <xdr:to>
      <xdr:col>85</xdr:col>
      <xdr:colOff>127000</xdr:colOff>
      <xdr:row>75</xdr:row>
      <xdr:rowOff>132994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80175"/>
          <a:ext cx="838200" cy="2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19550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2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41123</xdr:rowOff>
    </xdr:from>
    <xdr:to>
      <xdr:col>85</xdr:col>
      <xdr:colOff>177800</xdr:colOff>
      <xdr:row>77</xdr:row>
      <xdr:rowOff>142723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126918</xdr:rowOff>
    </xdr:from>
    <xdr:to>
      <xdr:col>81</xdr:col>
      <xdr:colOff>50800</xdr:colOff>
      <xdr:row>74</xdr:row>
      <xdr:rowOff>92875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299868"/>
          <a:ext cx="8890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10891</xdr:rowOff>
    </xdr:from>
    <xdr:to>
      <xdr:col>81</xdr:col>
      <xdr:colOff>101600</xdr:colOff>
      <xdr:row>77</xdr:row>
      <xdr:rowOff>112491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103618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126918</xdr:rowOff>
    </xdr:from>
    <xdr:to>
      <xdr:col>76</xdr:col>
      <xdr:colOff>114300</xdr:colOff>
      <xdr:row>72</xdr:row>
      <xdr:rowOff>152806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299868"/>
          <a:ext cx="8890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154356</xdr:rowOff>
    </xdr:from>
    <xdr:to>
      <xdr:col>76</xdr:col>
      <xdr:colOff>165100</xdr:colOff>
      <xdr:row>77</xdr:row>
      <xdr:rowOff>84506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75633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124117</xdr:rowOff>
    </xdr:from>
    <xdr:to>
      <xdr:col>71</xdr:col>
      <xdr:colOff>177800</xdr:colOff>
      <xdr:row>72</xdr:row>
      <xdr:rowOff>152806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68517"/>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165328</xdr:rowOff>
    </xdr:from>
    <xdr:to>
      <xdr:col>72</xdr:col>
      <xdr:colOff>38100</xdr:colOff>
      <xdr:row>77</xdr:row>
      <xdr:rowOff>95478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86605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153079</xdr:rowOff>
    </xdr:from>
    <xdr:to>
      <xdr:col>67</xdr:col>
      <xdr:colOff>101600</xdr:colOff>
      <xdr:row>77</xdr:row>
      <xdr:rowOff>83229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74356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82194</xdr:rowOff>
    </xdr:from>
    <xdr:to>
      <xdr:col>85</xdr:col>
      <xdr:colOff>177800</xdr:colOff>
      <xdr:row>76</xdr:row>
      <xdr:rowOff>12343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168571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42075</xdr:rowOff>
    </xdr:from>
    <xdr:to>
      <xdr:col>81</xdr:col>
      <xdr:colOff>101600</xdr:colOff>
      <xdr:row>74</xdr:row>
      <xdr:rowOff>143675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160202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76118</xdr:rowOff>
    </xdr:from>
    <xdr:to>
      <xdr:col>76</xdr:col>
      <xdr:colOff>165100</xdr:colOff>
      <xdr:row>72</xdr:row>
      <xdr:rowOff>6268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22795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102006</xdr:rowOff>
    </xdr:from>
    <xdr:to>
      <xdr:col>72</xdr:col>
      <xdr:colOff>38100</xdr:colOff>
      <xdr:row>73</xdr:row>
      <xdr:rowOff>32156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48683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73317</xdr:rowOff>
    </xdr:from>
    <xdr:to>
      <xdr:col>67</xdr:col>
      <xdr:colOff>101600</xdr:colOff>
      <xdr:row>73</xdr:row>
      <xdr:rowOff>3467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19994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103429</xdr:rowOff>
    </xdr:from>
    <xdr:to>
      <xdr:col>85</xdr:col>
      <xdr:colOff>126364</xdr:colOff>
      <xdr:row>99</xdr:row>
      <xdr:rowOff>16484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6219729"/>
          <a:ext cx="1269" cy="77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20311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16484</xdr:rowOff>
    </xdr:from>
    <xdr:to>
      <xdr:col>86</xdr:col>
      <xdr:colOff>25400</xdr:colOff>
      <xdr:row>99</xdr:row>
      <xdr:rowOff>16484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50106</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9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103429</xdr:rowOff>
    </xdr:from>
    <xdr:to>
      <xdr:col>86</xdr:col>
      <xdr:colOff>25400</xdr:colOff>
      <xdr:row>94</xdr:row>
      <xdr:rowOff>103429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21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21667</xdr:rowOff>
    </xdr:from>
    <xdr:to>
      <xdr:col>85</xdr:col>
      <xdr:colOff>127000</xdr:colOff>
      <xdr:row>98</xdr:row>
      <xdr:rowOff>130251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23767"/>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57751</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16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34874</xdr:rowOff>
    </xdr:from>
    <xdr:to>
      <xdr:col>85</xdr:col>
      <xdr:colOff>177800</xdr:colOff>
      <xdr:row>97</xdr:row>
      <xdr:rowOff>136474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31648</xdr:rowOff>
    </xdr:from>
    <xdr:to>
      <xdr:col>81</xdr:col>
      <xdr:colOff>50800</xdr:colOff>
      <xdr:row>98</xdr:row>
      <xdr:rowOff>130251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3748"/>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116484</xdr:rowOff>
    </xdr:from>
    <xdr:to>
      <xdr:col>81</xdr:col>
      <xdr:colOff>101600</xdr:colOff>
      <xdr:row>97</xdr:row>
      <xdr:rowOff>46634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63161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126746</xdr:rowOff>
    </xdr:from>
    <xdr:to>
      <xdr:col>76</xdr:col>
      <xdr:colOff>114300</xdr:colOff>
      <xdr:row>98</xdr:row>
      <xdr:rowOff>31648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728696"/>
          <a:ext cx="889000" cy="110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3784</xdr:rowOff>
    </xdr:from>
    <xdr:to>
      <xdr:col>76</xdr:col>
      <xdr:colOff>165100</xdr:colOff>
      <xdr:row>97</xdr:row>
      <xdr:rowOff>105384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121911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126746</xdr:rowOff>
    </xdr:from>
    <xdr:to>
      <xdr:col>71</xdr:col>
      <xdr:colOff>177800</xdr:colOff>
      <xdr:row>98</xdr:row>
      <xdr:rowOff>31268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728696"/>
          <a:ext cx="889000" cy="11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69317</xdr:rowOff>
    </xdr:from>
    <xdr:to>
      <xdr:col>72</xdr:col>
      <xdr:colOff>38100</xdr:colOff>
      <xdr:row>96</xdr:row>
      <xdr:rowOff>170917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162044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2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35255</xdr:rowOff>
    </xdr:from>
    <xdr:to>
      <xdr:col>67</xdr:col>
      <xdr:colOff>101600</xdr:colOff>
      <xdr:row>97</xdr:row>
      <xdr:rowOff>136855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153382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142317</xdr:rowOff>
    </xdr:from>
    <xdr:to>
      <xdr:col>85</xdr:col>
      <xdr:colOff>177800</xdr:colOff>
      <xdr:row>98</xdr:row>
      <xdr:rowOff>72467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120744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79451</xdr:rowOff>
    </xdr:from>
    <xdr:to>
      <xdr:col>81</xdr:col>
      <xdr:colOff>101600</xdr:colOff>
      <xdr:row>99</xdr:row>
      <xdr:rowOff>9601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152298</xdr:rowOff>
    </xdr:from>
    <xdr:to>
      <xdr:col>76</xdr:col>
      <xdr:colOff>165100</xdr:colOff>
      <xdr:row>98</xdr:row>
      <xdr:rowOff>82448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73575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75946</xdr:rowOff>
    </xdr:from>
    <xdr:to>
      <xdr:col>72</xdr:col>
      <xdr:colOff>38100</xdr:colOff>
      <xdr:row>92</xdr:row>
      <xdr:rowOff>6096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6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22623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4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151918</xdr:rowOff>
    </xdr:from>
    <xdr:to>
      <xdr:col>67</xdr:col>
      <xdr:colOff>101600</xdr:colOff>
      <xdr:row>98</xdr:row>
      <xdr:rowOff>82068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73195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116078</xdr:rowOff>
    </xdr:from>
    <xdr:to>
      <xdr:col>116</xdr:col>
      <xdr:colOff>63500</xdr:colOff>
      <xdr:row>37</xdr:row>
      <xdr:rowOff>127889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5972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158369</xdr:rowOff>
    </xdr:from>
    <xdr:to>
      <xdr:col>111</xdr:col>
      <xdr:colOff>177800</xdr:colOff>
      <xdr:row>37</xdr:row>
      <xdr:rowOff>127889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330569"/>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158369</xdr:rowOff>
    </xdr:from>
    <xdr:to>
      <xdr:col>107</xdr:col>
      <xdr:colOff>50800</xdr:colOff>
      <xdr:row>37</xdr:row>
      <xdr:rowOff>10541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3305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76073</xdr:rowOff>
    </xdr:from>
    <xdr:to>
      <xdr:col>102</xdr:col>
      <xdr:colOff>114300</xdr:colOff>
      <xdr:row>37</xdr:row>
      <xdr:rowOff>10541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4827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65278</xdr:rowOff>
    </xdr:from>
    <xdr:to>
      <xdr:col>116</xdr:col>
      <xdr:colOff>114300</xdr:colOff>
      <xdr:row>37</xdr:row>
      <xdr:rowOff>166878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43705</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77089</xdr:rowOff>
    </xdr:from>
    <xdr:to>
      <xdr:col>112</xdr:col>
      <xdr:colOff>38100</xdr:colOff>
      <xdr:row>38</xdr:row>
      <xdr:rowOff>7239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169816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107569</xdr:rowOff>
    </xdr:from>
    <xdr:to>
      <xdr:col>107</xdr:col>
      <xdr:colOff>101600</xdr:colOff>
      <xdr:row>37</xdr:row>
      <xdr:rowOff>37719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28846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131191</xdr:rowOff>
    </xdr:from>
    <xdr:to>
      <xdr:col>102</xdr:col>
      <xdr:colOff>165100</xdr:colOff>
      <xdr:row>37</xdr:row>
      <xdr:rowOff>61341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52468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3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25273</xdr:rowOff>
    </xdr:from>
    <xdr:to>
      <xdr:col>98</xdr:col>
      <xdr:colOff>38100</xdr:colOff>
      <xdr:row>36</xdr:row>
      <xdr:rowOff>126873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151168</xdr:rowOff>
    </xdr:from>
    <xdr:to>
      <xdr:col>116</xdr:col>
      <xdr:colOff>63500</xdr:colOff>
      <xdr:row>59</xdr:row>
      <xdr:rowOff>19114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23818"/>
          <a:ext cx="8382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151168</xdr:rowOff>
    </xdr:from>
    <xdr:to>
      <xdr:col>111</xdr:col>
      <xdr:colOff>177800</xdr:colOff>
      <xdr:row>57</xdr:row>
      <xdr:rowOff>154650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2381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141293</xdr:rowOff>
    </xdr:from>
    <xdr:to>
      <xdr:col>107</xdr:col>
      <xdr:colOff>50800</xdr:colOff>
      <xdr:row>57</xdr:row>
      <xdr:rowOff>154650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13943"/>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139601</xdr:rowOff>
    </xdr:from>
    <xdr:to>
      <xdr:col>102</xdr:col>
      <xdr:colOff>114300</xdr:colOff>
      <xdr:row>57</xdr:row>
      <xdr:rowOff>141293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1225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139764</xdr:rowOff>
    </xdr:from>
    <xdr:to>
      <xdr:col>116</xdr:col>
      <xdr:colOff>114300</xdr:colOff>
      <xdr:row>59</xdr:row>
      <xdr:rowOff>69914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54691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100368</xdr:rowOff>
    </xdr:from>
    <xdr:to>
      <xdr:col>112</xdr:col>
      <xdr:colOff>38100</xdr:colOff>
      <xdr:row>58</xdr:row>
      <xdr:rowOff>30518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47045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103850</xdr:rowOff>
    </xdr:from>
    <xdr:to>
      <xdr:col>107</xdr:col>
      <xdr:colOff>101600</xdr:colOff>
      <xdr:row>58</xdr:row>
      <xdr:rowOff>34000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50527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90493</xdr:rowOff>
    </xdr:from>
    <xdr:to>
      <xdr:col>102</xdr:col>
      <xdr:colOff>165100</xdr:colOff>
      <xdr:row>58</xdr:row>
      <xdr:rowOff>20643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37170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88801</xdr:rowOff>
    </xdr:from>
    <xdr:to>
      <xdr:col>98</xdr:col>
      <xdr:colOff>38100</xdr:colOff>
      <xdr:row>58</xdr:row>
      <xdr:rowOff>18951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35478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2959</xdr:rowOff>
    </xdr:from>
    <xdr:to>
      <xdr:col>116</xdr:col>
      <xdr:colOff>62864</xdr:colOff>
      <xdr:row>78</xdr:row>
      <xdr:rowOff>19608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518809"/>
          <a:ext cx="1269" cy="87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23435</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19608</xdr:rowOff>
    </xdr:from>
    <xdr:to>
      <xdr:col>116</xdr:col>
      <xdr:colOff>152400</xdr:colOff>
      <xdr:row>78</xdr:row>
      <xdr:rowOff>19608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121086</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9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2959</xdr:rowOff>
    </xdr:from>
    <xdr:to>
      <xdr:col>116</xdr:col>
      <xdr:colOff>152400</xdr:colOff>
      <xdr:row>73</xdr:row>
      <xdr:rowOff>2959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51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77559</xdr:rowOff>
    </xdr:from>
    <xdr:to>
      <xdr:col>116</xdr:col>
      <xdr:colOff>63500</xdr:colOff>
      <xdr:row>73</xdr:row>
      <xdr:rowOff>2959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250509"/>
          <a:ext cx="8382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47362</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68935</xdr:rowOff>
    </xdr:from>
    <xdr:to>
      <xdr:col>116</xdr:col>
      <xdr:colOff>114300</xdr:colOff>
      <xdr:row>75</xdr:row>
      <xdr:rowOff>170535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77559</xdr:rowOff>
    </xdr:from>
    <xdr:to>
      <xdr:col>111</xdr:col>
      <xdr:colOff>177800</xdr:colOff>
      <xdr:row>72</xdr:row>
      <xdr:rowOff>48526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250509"/>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61735</xdr:rowOff>
    </xdr:from>
    <xdr:to>
      <xdr:col>112</xdr:col>
      <xdr:colOff>38100</xdr:colOff>
      <xdr:row>75</xdr:row>
      <xdr:rowOff>163336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154461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48526</xdr:rowOff>
    </xdr:from>
    <xdr:to>
      <xdr:col>107</xdr:col>
      <xdr:colOff>50800</xdr:colOff>
      <xdr:row>73</xdr:row>
      <xdr:rowOff>11303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92926"/>
          <a:ext cx="8890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104940</xdr:rowOff>
    </xdr:from>
    <xdr:to>
      <xdr:col>107</xdr:col>
      <xdr:colOff>101600</xdr:colOff>
      <xdr:row>76</xdr:row>
      <xdr:rowOff>35089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26216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11303</xdr:rowOff>
    </xdr:from>
    <xdr:to>
      <xdr:col>102</xdr:col>
      <xdr:colOff>114300</xdr:colOff>
      <xdr:row>73</xdr:row>
      <xdr:rowOff>32906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2715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117246</xdr:rowOff>
    </xdr:from>
    <xdr:to>
      <xdr:col>102</xdr:col>
      <xdr:colOff>165100</xdr:colOff>
      <xdr:row>76</xdr:row>
      <xdr:rowOff>47396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38524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127381</xdr:rowOff>
    </xdr:from>
    <xdr:to>
      <xdr:col>98</xdr:col>
      <xdr:colOff>38100</xdr:colOff>
      <xdr:row>76</xdr:row>
      <xdr:rowOff>57531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123609</xdr:rowOff>
    </xdr:from>
    <xdr:to>
      <xdr:col>116</xdr:col>
      <xdr:colOff>114300</xdr:colOff>
      <xdr:row>73</xdr:row>
      <xdr:rowOff>53759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76636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26759</xdr:rowOff>
    </xdr:from>
    <xdr:to>
      <xdr:col>112</xdr:col>
      <xdr:colOff>38100</xdr:colOff>
      <xdr:row>71</xdr:row>
      <xdr:rowOff>128359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144886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19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169176</xdr:rowOff>
    </xdr:from>
    <xdr:to>
      <xdr:col>107</xdr:col>
      <xdr:colOff>101600</xdr:colOff>
      <xdr:row>72</xdr:row>
      <xdr:rowOff>99326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115853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131953</xdr:rowOff>
    </xdr:from>
    <xdr:to>
      <xdr:col>102</xdr:col>
      <xdr:colOff>165100</xdr:colOff>
      <xdr:row>73</xdr:row>
      <xdr:rowOff>62103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78630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153556</xdr:rowOff>
    </xdr:from>
    <xdr:to>
      <xdr:col>98</xdr:col>
      <xdr:colOff>38100</xdr:colOff>
      <xdr:row>73</xdr:row>
      <xdr:rowOff>83706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100233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本市における主な構成費目は、人件費・扶助費・公債費であり、中でも扶助費及び公債費は、依然として類似団体と比較して住民一人当たりコストが高い状況となっている。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生活保護費が減となったものの、新型コロナウイルス感染症対策として未就学児を養育する世帯への特別給付金の支給などを行ったほか、障がい者自立支援給付費が増とな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また、公債費については、元金償還額が減となったことなどにより昨年度と比べ減少している。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そのほか、補助費等は、新型コロナウイルス感染症対策として特別定額給付金を支給したことなどにより増加しており、普通建設事業費は、淀川左岸線（２期）事業の増などにより増加している。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なお、貸付金は、平成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年９月のリーマンショック等を受け実施した緊急対策資金融資に係る預託の終了などにより減少している。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2,739,963
2,595,840
225.32
2,042,685,098
2,014,653,275
13,041,029
864,930,635
1,734,634,612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64588</xdr:rowOff>
    </xdr:from>
    <xdr:to>
      <xdr:col>24</xdr:col>
      <xdr:colOff>63500</xdr:colOff>
      <xdr:row>39</xdr:row>
      <xdr:rowOff>77651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5113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100512</xdr:rowOff>
    </xdr:from>
    <xdr:to>
      <xdr:col>19</xdr:col>
      <xdr:colOff>177800</xdr:colOff>
      <xdr:row>39</xdr:row>
      <xdr:rowOff>64588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15612"/>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100512</xdr:rowOff>
    </xdr:from>
    <xdr:to>
      <xdr:col>15</xdr:col>
      <xdr:colOff>50800</xdr:colOff>
      <xdr:row>38</xdr:row>
      <xdr:rowOff>157662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156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151130</xdr:rowOff>
    </xdr:from>
    <xdr:to>
      <xdr:col>10</xdr:col>
      <xdr:colOff>114300</xdr:colOff>
      <xdr:row>38</xdr:row>
      <xdr:rowOff>157662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662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26851</xdr:rowOff>
    </xdr:from>
    <xdr:to>
      <xdr:col>24</xdr:col>
      <xdr:colOff>114300</xdr:colOff>
      <xdr:row>39</xdr:row>
      <xdr:rowOff>128451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113228</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2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13788</xdr:rowOff>
    </xdr:from>
    <xdr:to>
      <xdr:col>20</xdr:col>
      <xdr:colOff>38100</xdr:colOff>
      <xdr:row>39</xdr:row>
      <xdr:rowOff>115388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106515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49712</xdr:rowOff>
    </xdr:from>
    <xdr:to>
      <xdr:col>15</xdr:col>
      <xdr:colOff>101600</xdr:colOff>
      <xdr:row>38</xdr:row>
      <xdr:rowOff>151312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142439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106862</xdr:rowOff>
    </xdr:from>
    <xdr:to>
      <xdr:col>10</xdr:col>
      <xdr:colOff>165100</xdr:colOff>
      <xdr:row>39</xdr:row>
      <xdr:rowOff>37012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28139</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21607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130201</xdr:rowOff>
    </xdr:from>
    <xdr:to>
      <xdr:col>24</xdr:col>
      <xdr:colOff>63500</xdr:colOff>
      <xdr:row>59</xdr:row>
      <xdr:rowOff>79197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74151"/>
          <a:ext cx="838200" cy="1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61938</xdr:rowOff>
    </xdr:from>
    <xdr:to>
      <xdr:col>19</xdr:col>
      <xdr:colOff>177800</xdr:colOff>
      <xdr:row>59</xdr:row>
      <xdr:rowOff>79197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17748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18707</xdr:rowOff>
    </xdr:from>
    <xdr:to>
      <xdr:col>15</xdr:col>
      <xdr:colOff>50800</xdr:colOff>
      <xdr:row>59</xdr:row>
      <xdr:rowOff>61938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425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18707</xdr:rowOff>
    </xdr:from>
    <xdr:to>
      <xdr:col>10</xdr:col>
      <xdr:colOff>114300</xdr:colOff>
      <xdr:row>59</xdr:row>
      <xdr:rowOff>58306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257"/>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79401</xdr:rowOff>
    </xdr:from>
    <xdr:to>
      <xdr:col>24</xdr:col>
      <xdr:colOff>114300</xdr:colOff>
      <xdr:row>52</xdr:row>
      <xdr:rowOff>9551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41890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28397</xdr:rowOff>
    </xdr:from>
    <xdr:to>
      <xdr:col>20</xdr:col>
      <xdr:colOff>38100</xdr:colOff>
      <xdr:row>59</xdr:row>
      <xdr:rowOff>129997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121124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11138</xdr:rowOff>
    </xdr:from>
    <xdr:to>
      <xdr:col>15</xdr:col>
      <xdr:colOff>101600</xdr:colOff>
      <xdr:row>59</xdr:row>
      <xdr:rowOff>112738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103865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139357</xdr:rowOff>
    </xdr:from>
    <xdr:to>
      <xdr:col>10</xdr:col>
      <xdr:colOff>165100</xdr:colOff>
      <xdr:row>59</xdr:row>
      <xdr:rowOff>69507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86034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7506</xdr:rowOff>
    </xdr:from>
    <xdr:to>
      <xdr:col>6</xdr:col>
      <xdr:colOff>38100</xdr:colOff>
      <xdr:row>59</xdr:row>
      <xdr:rowOff>109106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100233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145948</xdr:rowOff>
    </xdr:from>
    <xdr:to>
      <xdr:col>24</xdr:col>
      <xdr:colOff>63500</xdr:colOff>
      <xdr:row>71</xdr:row>
      <xdr:rowOff>42793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147448"/>
          <a:ext cx="838200" cy="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42793</xdr:rowOff>
    </xdr:from>
    <xdr:to>
      <xdr:col>19</xdr:col>
      <xdr:colOff>177800</xdr:colOff>
      <xdr:row>71</xdr:row>
      <xdr:rowOff>108353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21574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50061</xdr:rowOff>
    </xdr:from>
    <xdr:to>
      <xdr:col>15</xdr:col>
      <xdr:colOff>50800</xdr:colOff>
      <xdr:row>71</xdr:row>
      <xdr:rowOff>108353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223011"/>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50061</xdr:rowOff>
    </xdr:from>
    <xdr:to>
      <xdr:col>10</xdr:col>
      <xdr:colOff>114300</xdr:colOff>
      <xdr:row>71</xdr:row>
      <xdr:rowOff>95514</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223011"/>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95148</xdr:rowOff>
    </xdr:from>
    <xdr:to>
      <xdr:col>24</xdr:col>
      <xdr:colOff>114300</xdr:colOff>
      <xdr:row>71</xdr:row>
      <xdr:rowOff>25298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0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48175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04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163443</xdr:rowOff>
    </xdr:from>
    <xdr:to>
      <xdr:col>20</xdr:col>
      <xdr:colOff>38100</xdr:colOff>
      <xdr:row>71</xdr:row>
      <xdr:rowOff>93593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110120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1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57553</xdr:rowOff>
    </xdr:from>
    <xdr:to>
      <xdr:col>15</xdr:col>
      <xdr:colOff>101600</xdr:colOff>
      <xdr:row>71</xdr:row>
      <xdr:rowOff>159153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2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4230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0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170711</xdr:rowOff>
    </xdr:from>
    <xdr:to>
      <xdr:col>10</xdr:col>
      <xdr:colOff>165100</xdr:colOff>
      <xdr:row>71</xdr:row>
      <xdr:rowOff>100861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1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117388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194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44714</xdr:rowOff>
    </xdr:from>
    <xdr:to>
      <xdr:col>6</xdr:col>
      <xdr:colOff>38100</xdr:colOff>
      <xdr:row>71</xdr:row>
      <xdr:rowOff>146314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2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162841</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19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116497</xdr:rowOff>
    </xdr:from>
    <xdr:to>
      <xdr:col>24</xdr:col>
      <xdr:colOff>63500</xdr:colOff>
      <xdr:row>98</xdr:row>
      <xdr:rowOff>32144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747147"/>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116497</xdr:rowOff>
    </xdr:from>
    <xdr:to>
      <xdr:col>19</xdr:col>
      <xdr:colOff>177800</xdr:colOff>
      <xdr:row>99</xdr:row>
      <xdr:rowOff>31914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47147"/>
          <a:ext cx="8890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31914</xdr:rowOff>
    </xdr:from>
    <xdr:to>
      <xdr:col>15</xdr:col>
      <xdr:colOff>50800</xdr:colOff>
      <xdr:row>99</xdr:row>
      <xdr:rowOff>52870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054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52870</xdr:rowOff>
    </xdr:from>
    <xdr:to>
      <xdr:col>10</xdr:col>
      <xdr:colOff>114300</xdr:colOff>
      <xdr:row>99</xdr:row>
      <xdr:rowOff>83846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26420"/>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152794</xdr:rowOff>
    </xdr:from>
    <xdr:to>
      <xdr:col>24</xdr:col>
      <xdr:colOff>114300</xdr:colOff>
      <xdr:row>98</xdr:row>
      <xdr:rowOff>82944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131221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65697</xdr:rowOff>
    </xdr:from>
    <xdr:to>
      <xdr:col>20</xdr:col>
      <xdr:colOff>38100</xdr:colOff>
      <xdr:row>97</xdr:row>
      <xdr:rowOff>167297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152564</xdr:rowOff>
    </xdr:from>
    <xdr:to>
      <xdr:col>15</xdr:col>
      <xdr:colOff>101600</xdr:colOff>
      <xdr:row>99</xdr:row>
      <xdr:rowOff>82714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73841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2070</xdr:rowOff>
    </xdr:from>
    <xdr:to>
      <xdr:col>10</xdr:col>
      <xdr:colOff>165100</xdr:colOff>
      <xdr:row>99</xdr:row>
      <xdr:rowOff>103670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94797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33046</xdr:rowOff>
    </xdr:from>
    <xdr:to>
      <xdr:col>6</xdr:col>
      <xdr:colOff>38100</xdr:colOff>
      <xdr:row>99</xdr:row>
      <xdr:rowOff>134646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125773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154940</xdr:rowOff>
    </xdr:from>
    <xdr:to>
      <xdr:col>55</xdr:col>
      <xdr:colOff>0</xdr:colOff>
      <xdr:row>38</xdr:row>
      <xdr:rowOff>159512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70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146558</xdr:rowOff>
    </xdr:from>
    <xdr:to>
      <xdr:col>50</xdr:col>
      <xdr:colOff>114300</xdr:colOff>
      <xdr:row>38</xdr:row>
      <xdr:rowOff>154940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6165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146558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54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139700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34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13932"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8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104140</xdr:rowOff>
    </xdr:from>
    <xdr:to>
      <xdr:col>50</xdr:col>
      <xdr:colOff>165100</xdr:colOff>
      <xdr:row>39</xdr:row>
      <xdr:rowOff>34290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25417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82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17035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93333" y="67035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161053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92673</xdr:rowOff>
    </xdr:from>
    <xdr:to>
      <xdr:col>55</xdr:col>
      <xdr:colOff>0</xdr:colOff>
      <xdr:row>59</xdr:row>
      <xdr:rowOff>93001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208223"/>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92673</xdr:rowOff>
    </xdr:from>
    <xdr:to>
      <xdr:col>50</xdr:col>
      <xdr:colOff>114300</xdr:colOff>
      <xdr:row>59</xdr:row>
      <xdr:rowOff>92837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20822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92837</xdr:rowOff>
    </xdr:from>
    <xdr:to>
      <xdr:col>45</xdr:col>
      <xdr:colOff>177800</xdr:colOff>
      <xdr:row>59</xdr:row>
      <xdr:rowOff>93327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20838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93327</xdr:rowOff>
    </xdr:from>
    <xdr:to>
      <xdr:col>41</xdr:col>
      <xdr:colOff>50800</xdr:colOff>
      <xdr:row>59</xdr:row>
      <xdr:rowOff>93490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20887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42201</xdr:rowOff>
    </xdr:from>
    <xdr:to>
      <xdr:col>55</xdr:col>
      <xdr:colOff>50800</xdr:colOff>
      <xdr:row>59</xdr:row>
      <xdr:rowOff>143801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128578</xdr:rowOff>
    </xdr:from>
    <xdr:ext cx="313932"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10072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41873</xdr:rowOff>
    </xdr:from>
    <xdr:to>
      <xdr:col>50</xdr:col>
      <xdr:colOff>165100</xdr:colOff>
      <xdr:row>59</xdr:row>
      <xdr:rowOff>143473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134600</xdr:rowOff>
    </xdr:from>
    <xdr:ext cx="313932"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82333" y="10250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42037</xdr:rowOff>
    </xdr:from>
    <xdr:to>
      <xdr:col>46</xdr:col>
      <xdr:colOff>38100</xdr:colOff>
      <xdr:row>59</xdr:row>
      <xdr:rowOff>143637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134764</xdr:rowOff>
    </xdr:from>
    <xdr:ext cx="313932"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93333" y="10250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42527</xdr:rowOff>
    </xdr:from>
    <xdr:to>
      <xdr:col>41</xdr:col>
      <xdr:colOff>101600</xdr:colOff>
      <xdr:row>59</xdr:row>
      <xdr:rowOff>144127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135254</xdr:rowOff>
    </xdr:from>
    <xdr:ext cx="313932"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704333" y="1025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42690</xdr:rowOff>
    </xdr:from>
    <xdr:to>
      <xdr:col>36</xdr:col>
      <xdr:colOff>165100</xdr:colOff>
      <xdr:row>59</xdr:row>
      <xdr:rowOff>144290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135417</xdr:rowOff>
    </xdr:from>
    <xdr:ext cx="313932"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815333" y="10250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143053</xdr:rowOff>
    </xdr:from>
    <xdr:to>
      <xdr:col>55</xdr:col>
      <xdr:colOff>0</xdr:colOff>
      <xdr:row>78</xdr:row>
      <xdr:rowOff>53053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44703"/>
          <a:ext cx="8382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143053</xdr:rowOff>
    </xdr:from>
    <xdr:to>
      <xdr:col>50</xdr:col>
      <xdr:colOff>114300</xdr:colOff>
      <xdr:row>77</xdr:row>
      <xdr:rowOff>143221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44703"/>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138579</xdr:rowOff>
    </xdr:from>
    <xdr:to>
      <xdr:col>45</xdr:col>
      <xdr:colOff>177800</xdr:colOff>
      <xdr:row>77</xdr:row>
      <xdr:rowOff>143221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340229"/>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127530</xdr:rowOff>
    </xdr:from>
    <xdr:to>
      <xdr:col>41</xdr:col>
      <xdr:colOff>50800</xdr:colOff>
      <xdr:row>77</xdr:row>
      <xdr:rowOff>138579</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2918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2253</xdr:rowOff>
    </xdr:from>
    <xdr:to>
      <xdr:col>55</xdr:col>
      <xdr:colOff>50800</xdr:colOff>
      <xdr:row>78</xdr:row>
      <xdr:rowOff>103853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88630</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92253</xdr:rowOff>
    </xdr:from>
    <xdr:to>
      <xdr:col>50</xdr:col>
      <xdr:colOff>165100</xdr:colOff>
      <xdr:row>78</xdr:row>
      <xdr:rowOff>22403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38930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92421</xdr:rowOff>
    </xdr:from>
    <xdr:to>
      <xdr:col>46</xdr:col>
      <xdr:colOff>38100</xdr:colOff>
      <xdr:row>78</xdr:row>
      <xdr:rowOff>22571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6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87779</xdr:rowOff>
    </xdr:from>
    <xdr:to>
      <xdr:col>41</xdr:col>
      <xdr:colOff>101600</xdr:colOff>
      <xdr:row>78</xdr:row>
      <xdr:rowOff>17929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34456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76730</xdr:rowOff>
    </xdr:from>
    <xdr:to>
      <xdr:col>36</xdr:col>
      <xdr:colOff>165100</xdr:colOff>
      <xdr:row>78</xdr:row>
      <xdr:rowOff>6880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23407</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32372</xdr:rowOff>
    </xdr:from>
    <xdr:to>
      <xdr:col>55</xdr:col>
      <xdr:colOff>0</xdr:colOff>
      <xdr:row>93</xdr:row>
      <xdr:rowOff>41135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97722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32372</xdr:rowOff>
    </xdr:from>
    <xdr:to>
      <xdr:col>50</xdr:col>
      <xdr:colOff>114300</xdr:colOff>
      <xdr:row>93</xdr:row>
      <xdr:rowOff>92799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977222"/>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92799</xdr:rowOff>
    </xdr:from>
    <xdr:to>
      <xdr:col>45</xdr:col>
      <xdr:colOff>177800</xdr:colOff>
      <xdr:row>93</xdr:row>
      <xdr:rowOff>106896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03764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106896</xdr:rowOff>
    </xdr:from>
    <xdr:to>
      <xdr:col>41</xdr:col>
      <xdr:colOff>50800</xdr:colOff>
      <xdr:row>94</xdr:row>
      <xdr:rowOff>136671</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51746"/>
          <a:ext cx="889000" cy="20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161785</xdr:rowOff>
    </xdr:from>
    <xdr:to>
      <xdr:col>55</xdr:col>
      <xdr:colOff>50800</xdr:colOff>
      <xdr:row>93</xdr:row>
      <xdr:rowOff>91935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13212</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7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153022</xdr:rowOff>
    </xdr:from>
    <xdr:to>
      <xdr:col>50</xdr:col>
      <xdr:colOff>165100</xdr:colOff>
      <xdr:row>93</xdr:row>
      <xdr:rowOff>83172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99699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41999</xdr:rowOff>
    </xdr:from>
    <xdr:to>
      <xdr:col>46</xdr:col>
      <xdr:colOff>38100</xdr:colOff>
      <xdr:row>93</xdr:row>
      <xdr:rowOff>143599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160126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56096</xdr:rowOff>
    </xdr:from>
    <xdr:to>
      <xdr:col>41</xdr:col>
      <xdr:colOff>101600</xdr:colOff>
      <xdr:row>93</xdr:row>
      <xdr:rowOff>157696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2773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85871</xdr:rowOff>
    </xdr:from>
    <xdr:to>
      <xdr:col>36</xdr:col>
      <xdr:colOff>165100</xdr:colOff>
      <xdr:row>95</xdr:row>
      <xdr:rowOff>16021</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7148</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165560</xdr:rowOff>
    </xdr:from>
    <xdr:to>
      <xdr:col>85</xdr:col>
      <xdr:colOff>127000</xdr:colOff>
      <xdr:row>35</xdr:row>
      <xdr:rowOff>15113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5994860"/>
          <a:ext cx="8382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14399</xdr:rowOff>
    </xdr:from>
    <xdr:to>
      <xdr:col>81</xdr:col>
      <xdr:colOff>50800</xdr:colOff>
      <xdr:row>35</xdr:row>
      <xdr:rowOff>15113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4592300" y="6015149"/>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162703</xdr:rowOff>
    </xdr:from>
    <xdr:to>
      <xdr:col>76</xdr:col>
      <xdr:colOff>114300</xdr:colOff>
      <xdr:row>35</xdr:row>
      <xdr:rowOff>14399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5992003"/>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116840</xdr:rowOff>
    </xdr:from>
    <xdr:to>
      <xdr:col>71</xdr:col>
      <xdr:colOff>177800</xdr:colOff>
      <xdr:row>34</xdr:row>
      <xdr:rowOff>162703</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5946140"/>
          <a:ext cx="889000" cy="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114760</xdr:rowOff>
    </xdr:from>
    <xdr:to>
      <xdr:col>85</xdr:col>
      <xdr:colOff>177800</xdr:colOff>
      <xdr:row>35</xdr:row>
      <xdr:rowOff>44910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9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137637</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135763</xdr:rowOff>
    </xdr:from>
    <xdr:to>
      <xdr:col>81</xdr:col>
      <xdr:colOff>101600</xdr:colOff>
      <xdr:row>35</xdr:row>
      <xdr:rowOff>65913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82440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7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135049</xdr:rowOff>
    </xdr:from>
    <xdr:to>
      <xdr:col>76</xdr:col>
      <xdr:colOff>165100</xdr:colOff>
      <xdr:row>35</xdr:row>
      <xdr:rowOff>65199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59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81726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111903</xdr:rowOff>
    </xdr:from>
    <xdr:to>
      <xdr:col>72</xdr:col>
      <xdr:colOff>38100</xdr:colOff>
      <xdr:row>35</xdr:row>
      <xdr:rowOff>42053</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5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58580</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5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66040</xdr:rowOff>
    </xdr:from>
    <xdr:to>
      <xdr:col>67</xdr:col>
      <xdr:colOff>101600</xdr:colOff>
      <xdr:row>34</xdr:row>
      <xdr:rowOff>167640</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12717</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56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38133</xdr:rowOff>
    </xdr:from>
    <xdr:to>
      <xdr:col>85</xdr:col>
      <xdr:colOff>127000</xdr:colOff>
      <xdr:row>51</xdr:row>
      <xdr:rowOff>10587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10633"/>
          <a:ext cx="8382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10587</xdr:rowOff>
    </xdr:from>
    <xdr:to>
      <xdr:col>81</xdr:col>
      <xdr:colOff>50800</xdr:colOff>
      <xdr:row>52</xdr:row>
      <xdr:rowOff>8506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754537"/>
          <a:ext cx="8890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164229</xdr:rowOff>
    </xdr:from>
    <xdr:to>
      <xdr:col>76</xdr:col>
      <xdr:colOff>114300</xdr:colOff>
      <xdr:row>52</xdr:row>
      <xdr:rowOff>8506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0817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164229</xdr:rowOff>
    </xdr:from>
    <xdr:to>
      <xdr:col>71</xdr:col>
      <xdr:colOff>177800</xdr:colOff>
      <xdr:row>57</xdr:row>
      <xdr:rowOff>136545</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08179"/>
          <a:ext cx="889000" cy="10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158783</xdr:rowOff>
    </xdr:from>
    <xdr:to>
      <xdr:col>85</xdr:col>
      <xdr:colOff>177800</xdr:colOff>
      <xdr:row>50</xdr:row>
      <xdr:rowOff>88933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5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111810</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131237</xdr:rowOff>
    </xdr:from>
    <xdr:to>
      <xdr:col>81</xdr:col>
      <xdr:colOff>101600</xdr:colOff>
      <xdr:row>51</xdr:row>
      <xdr:rowOff>61387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7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77914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4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129156</xdr:rowOff>
    </xdr:from>
    <xdr:to>
      <xdr:col>76</xdr:col>
      <xdr:colOff>165100</xdr:colOff>
      <xdr:row>52</xdr:row>
      <xdr:rowOff>59306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8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75833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6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113429</xdr:rowOff>
    </xdr:from>
    <xdr:to>
      <xdr:col>72</xdr:col>
      <xdr:colOff>38100</xdr:colOff>
      <xdr:row>52</xdr:row>
      <xdr:rowOff>43579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60106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85745</xdr:rowOff>
    </xdr:from>
    <xdr:to>
      <xdr:col>67</xdr:col>
      <xdr:colOff>101600</xdr:colOff>
      <xdr:row>58</xdr:row>
      <xdr:rowOff>15895</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32422</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148653</xdr:rowOff>
    </xdr:from>
    <xdr:to>
      <xdr:col>85</xdr:col>
      <xdr:colOff>127000</xdr:colOff>
      <xdr:row>79</xdr:row>
      <xdr:rowOff>24067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21753"/>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165799</xdr:rowOff>
    </xdr:from>
    <xdr:to>
      <xdr:col>81</xdr:col>
      <xdr:colOff>50800</xdr:colOff>
      <xdr:row>78</xdr:row>
      <xdr:rowOff>148653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367449"/>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165799</xdr:rowOff>
    </xdr:from>
    <xdr:to>
      <xdr:col>76</xdr:col>
      <xdr:colOff>114300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367449"/>
          <a:ext cx="889000" cy="2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144717</xdr:rowOff>
    </xdr:from>
    <xdr:to>
      <xdr:col>85</xdr:col>
      <xdr:colOff>177800</xdr:colOff>
      <xdr:row>79</xdr:row>
      <xdr:rowOff>74867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59644</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3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97853</xdr:rowOff>
    </xdr:from>
    <xdr:to>
      <xdr:col>81</xdr:col>
      <xdr:colOff>101600</xdr:colOff>
      <xdr:row>79</xdr:row>
      <xdr:rowOff>28003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19130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56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114999</xdr:rowOff>
    </xdr:from>
    <xdr:to>
      <xdr:col>76</xdr:col>
      <xdr:colOff>165100</xdr:colOff>
      <xdr:row>78</xdr:row>
      <xdr:rowOff>45149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3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36276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4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49936</xdr:rowOff>
    </xdr:from>
    <xdr:to>
      <xdr:col>85</xdr:col>
      <xdr:colOff>126364</xdr:colOff>
      <xdr:row>99</xdr:row>
      <xdr:rowOff>93884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6337686"/>
          <a:ext cx="1269" cy="72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97711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70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93884</xdr:rowOff>
    </xdr:from>
    <xdr:to>
      <xdr:col>86</xdr:col>
      <xdr:colOff>25400</xdr:colOff>
      <xdr:row>99</xdr:row>
      <xdr:rowOff>93884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706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168063</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61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49936</xdr:rowOff>
    </xdr:from>
    <xdr:to>
      <xdr:col>86</xdr:col>
      <xdr:colOff>25400</xdr:colOff>
      <xdr:row>95</xdr:row>
      <xdr:rowOff>49936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33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87503</xdr:rowOff>
    </xdr:from>
    <xdr:to>
      <xdr:col>85</xdr:col>
      <xdr:colOff>127000</xdr:colOff>
      <xdr:row>95</xdr:row>
      <xdr:rowOff>128823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203803"/>
          <a:ext cx="838200" cy="2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15530</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37103</xdr:rowOff>
    </xdr:from>
    <xdr:to>
      <xdr:col>85</xdr:col>
      <xdr:colOff>177800</xdr:colOff>
      <xdr:row>97</xdr:row>
      <xdr:rowOff>138703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66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121355</xdr:rowOff>
    </xdr:from>
    <xdr:to>
      <xdr:col>81</xdr:col>
      <xdr:colOff>50800</xdr:colOff>
      <xdr:row>94</xdr:row>
      <xdr:rowOff>87503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723305"/>
          <a:ext cx="8890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6756</xdr:rowOff>
    </xdr:from>
    <xdr:to>
      <xdr:col>81</xdr:col>
      <xdr:colOff>101600</xdr:colOff>
      <xdr:row>97</xdr:row>
      <xdr:rowOff>108356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99483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121355</xdr:rowOff>
    </xdr:from>
    <xdr:to>
      <xdr:col>76</xdr:col>
      <xdr:colOff>114300</xdr:colOff>
      <xdr:row>92</xdr:row>
      <xdr:rowOff>147377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723305"/>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150240</xdr:rowOff>
    </xdr:from>
    <xdr:to>
      <xdr:col>76</xdr:col>
      <xdr:colOff>165100</xdr:colOff>
      <xdr:row>97</xdr:row>
      <xdr:rowOff>80390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119011</xdr:rowOff>
    </xdr:from>
    <xdr:to>
      <xdr:col>71</xdr:col>
      <xdr:colOff>177800</xdr:colOff>
      <xdr:row>92</xdr:row>
      <xdr:rowOff>147377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89241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161310</xdr:rowOff>
    </xdr:from>
    <xdr:to>
      <xdr:col>72</xdr:col>
      <xdr:colOff>38100</xdr:colOff>
      <xdr:row>97</xdr:row>
      <xdr:rowOff>91460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149289</xdr:rowOff>
    </xdr:from>
    <xdr:to>
      <xdr:col>67</xdr:col>
      <xdr:colOff>101600</xdr:colOff>
      <xdr:row>97</xdr:row>
      <xdr:rowOff>79439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70566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78023</xdr:rowOff>
    </xdr:from>
    <xdr:to>
      <xdr:col>85</xdr:col>
      <xdr:colOff>177800</xdr:colOff>
      <xdr:row>96</xdr:row>
      <xdr:rowOff>8173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36703</xdr:rowOff>
    </xdr:from>
    <xdr:to>
      <xdr:col>81</xdr:col>
      <xdr:colOff>101600</xdr:colOff>
      <xdr:row>94</xdr:row>
      <xdr:rowOff>138303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154830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9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70555</xdr:rowOff>
    </xdr:from>
    <xdr:to>
      <xdr:col>76</xdr:col>
      <xdr:colOff>165100</xdr:colOff>
      <xdr:row>92</xdr:row>
      <xdr:rowOff>705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17232</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96577</xdr:rowOff>
    </xdr:from>
    <xdr:to>
      <xdr:col>72</xdr:col>
      <xdr:colOff>38100</xdr:colOff>
      <xdr:row>93</xdr:row>
      <xdr:rowOff>26727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43254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68211</xdr:rowOff>
    </xdr:from>
    <xdr:to>
      <xdr:col>67</xdr:col>
      <xdr:colOff>101600</xdr:colOff>
      <xdr:row>92</xdr:row>
      <xdr:rowOff>169811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14888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6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92583</xdr:rowOff>
    </xdr:from>
    <xdr:to>
      <xdr:col>116</xdr:col>
      <xdr:colOff>63500</xdr:colOff>
      <xdr:row>38</xdr:row>
      <xdr:rowOff>30353</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436233"/>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110363</xdr:rowOff>
    </xdr:from>
    <xdr:to>
      <xdr:col>111</xdr:col>
      <xdr:colOff>177800</xdr:colOff>
      <xdr:row>37</xdr:row>
      <xdr:rowOff>92583</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282563"/>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110363</xdr:rowOff>
    </xdr:from>
    <xdr:to>
      <xdr:col>107</xdr:col>
      <xdr:colOff>50800</xdr:colOff>
      <xdr:row>37</xdr:row>
      <xdr:rowOff>169926</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6282563"/>
          <a:ext cx="889000" cy="2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169926</xdr:rowOff>
    </xdr:from>
    <xdr:to>
      <xdr:col>102</xdr:col>
      <xdr:colOff>114300</xdr:colOff>
      <xdr:row>37</xdr:row>
      <xdr:rowOff>170942</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51357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129430</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41783</xdr:rowOff>
    </xdr:from>
    <xdr:to>
      <xdr:col>112</xdr:col>
      <xdr:colOff>38100</xdr:colOff>
      <xdr:row>37</xdr:row>
      <xdr:rowOff>143383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134510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59563</xdr:rowOff>
    </xdr:from>
    <xdr:to>
      <xdr:col>107</xdr:col>
      <xdr:colOff>101600</xdr:colOff>
      <xdr:row>36</xdr:row>
      <xdr:rowOff>161163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152290</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119126</xdr:rowOff>
    </xdr:from>
    <xdr:to>
      <xdr:col>102</xdr:col>
      <xdr:colOff>165100</xdr:colOff>
      <xdr:row>38</xdr:row>
      <xdr:rowOff>49276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40403</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120142</xdr:rowOff>
    </xdr:from>
    <xdr:to>
      <xdr:col>98</xdr:col>
      <xdr:colOff>38100</xdr:colOff>
      <xdr:row>38</xdr:row>
      <xdr:rowOff>50292</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41419</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民生費、教育費及び公債費において、類似団体と比較して住民一人当たりコストが依然として高い状況となっている。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生活保護費が減となったものの、新型コロナウイルス感染症対策として未就学児を養育する世帯への特別給付金の支給などを行ったほか、障がい者自立支援給付費が増とな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教育費については、学校教育ＩＣＴ活用事業の増などにより増加している。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公債費については、元金償還額が減となったことなどにより昨年度と比べ減少している。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そのほか、総務費は、新型コロナウイルス感染症対策として特別定額給付金を支給したことなどにより増加している。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は引き続き黒字基調を維持しており、令和２年度決算については、公債費が減となったものの、新型コロナウイルス感染症対策関連経費の増などにより歳出が増加した一方で、税制改正の影響などによる地方税の減があったものの、新型コロナウイルス感染症対策関連経費に係る国庫支出金が増となったことなどにより歳入も増加し、実質収支額は前年度から</a:t>
          </a:r>
          <a:r>
            <a:rPr kumimoji="1" lang="en-US" altLang="ja-JP" sz="1000">
              <a:latin typeface="ＭＳ ゴシック" pitchFamily="49" charset="-128"/>
              <a:ea typeface="ＭＳ ゴシック" pitchFamily="49" charset="-128"/>
            </a:rPr>
            <a:t>104</a:t>
          </a:r>
          <a:r>
            <a:rPr kumimoji="1" lang="ja-JP" altLang="en-US" sz="1000">
              <a:latin typeface="ＭＳ ゴシック" pitchFamily="49" charset="-128"/>
              <a:ea typeface="ＭＳ ゴシック" pitchFamily="49" charset="-128"/>
            </a:rPr>
            <a:t>億円増加の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億円となり、標準財政規模に占める割合は</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ポイント増加している。</a:t>
          </a:r>
        </a:p>
        <a:p>
          <a:r>
            <a:rPr kumimoji="1" lang="ja-JP" altLang="en-US" sz="1000">
              <a:latin typeface="ＭＳ ゴシック" pitchFamily="49" charset="-128"/>
              <a:ea typeface="ＭＳ ゴシック" pitchFamily="49" charset="-128"/>
            </a:rPr>
            <a:t>　財政調整基金残高は、前年度決算剰余金の積立等に伴い増加し、標準財政規模に占める割合は</a:t>
          </a:r>
          <a:r>
            <a:rPr kumimoji="1" lang="en-US" altLang="ja-JP" sz="1000">
              <a:latin typeface="ＭＳ ゴシック" pitchFamily="49" charset="-128"/>
              <a:ea typeface="ＭＳ ゴシック" pitchFamily="49" charset="-128"/>
            </a:rPr>
            <a:t>19.24</a:t>
          </a:r>
          <a:r>
            <a:rPr kumimoji="1" lang="ja-JP" altLang="en-US" sz="1000">
              <a:latin typeface="ＭＳ ゴシック" pitchFamily="49" charset="-128"/>
              <a:ea typeface="ＭＳ ゴシック" pitchFamily="49" charset="-128"/>
            </a:rPr>
            <a:t>％となっている。なお、令和元年度決算に引き続き、弁天町駅前開発土地信託事業に係る和解金分への財政調整基金の取崩しを、収支改善に伴い中止していることから、実質単年度収支は令和２年度決算においても黒字化している。</a:t>
          </a:r>
        </a:p>
        <a:p>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令和２年度決算では、全ての会計において、昨年度に引き続き黒字（資金剰余）となったため、連結実質赤字比率は生じていない。</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まで発生していた国民健康保険事業会計の赤字については、国からの交付金が多く確保できたことなどにより黒字となり、資金不足が生じていた自動車運送事業会計（その他会計）については、交通事業の民営化に伴い、会計廃止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2&#27770;&#31639;_&#36001;&#25919;&#29366;&#27841;&#36039;&#26009;&#38598;/07%20&#22238;&#31572;&#12539;&#20462;&#27491;&#65288;3&#26376;&#26411;&#20844;&#34920;&#20998;&#65289;/01%20&#22243;&#20307;&#22238;&#31572;&#65286;&#30906;&#35469;&#20316;&#26989;/04%20&#20225;&#30011;&#20418;&#30906;&#35469;&#20998;&#65288;&#22522;&#37329;&#27531;&#39640;&#12398;&#32076;&#24180;&#20998;&#26512;&#65289;/&#25351;&#23450;&#37117;&#24066;/13&#22823;&#38442;&#24066;ok/&#12304;&#36001;&#25919;&#29366;&#27841;&#36039;&#26009;&#38598;&#12305;_271004_&#22823;&#38442;&#24066;_2020_R04.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160431</v>
          </cell>
          <cell r="C72">
            <v>161606</v>
          </cell>
          <cell r="D72">
            <v>166382</v>
          </cell>
        </row>
        <row r="73">
          <cell r="A73" t="str">
            <v>減債基金</v>
          </cell>
          <cell r="B73" t="str">
            <v>-</v>
          </cell>
          <cell r="C73" t="str">
            <v>-</v>
          </cell>
          <cell r="D73" t="str">
            <v>-</v>
          </cell>
        </row>
        <row r="74">
          <cell r="A74" t="str">
            <v>その他特定目的基金</v>
          </cell>
          <cell r="B74">
            <v>65645</v>
          </cell>
          <cell r="C74">
            <v>64677</v>
          </cell>
          <cell r="D74">
            <v>64905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2042685098</v>
      </c>
      <c r="BO4" s="426"/>
      <c r="BP4" s="426"/>
      <c r="BQ4" s="426"/>
      <c r="BR4" s="426"/>
      <c r="BS4" s="426"/>
      <c r="BT4" s="426"/>
      <c r="BU4" s="427"/>
      <c r="BV4" s="425">
        <v>1764214485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v>
      </c>
      <c r="CU4" s="610"/>
      <c r="CV4" s="610"/>
      <c r="CW4" s="610"/>
      <c r="CX4" s="610"/>
      <c r="CY4" s="610"/>
      <c r="CZ4" s="610"/>
      <c r="DA4" s="611"/>
      <c r="DB4" s="609">
        <v>0.3</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2014653275</v>
      </c>
      <c r="BO5" s="431"/>
      <c r="BP5" s="431"/>
      <c r="BQ5" s="431"/>
      <c r="BR5" s="431"/>
      <c r="BS5" s="431"/>
      <c r="BT5" s="431"/>
      <c r="BU5" s="432"/>
      <c r="BV5" s="430">
        <v>1756789204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94.3</v>
      </c>
      <c r="CU5" s="401"/>
      <c r="CV5" s="401"/>
      <c r="CW5" s="401"/>
      <c r="CX5" s="401"/>
      <c r="CY5" s="401"/>
      <c r="CZ5" s="401"/>
      <c r="DA5" s="402"/>
      <c r="DB5" s="400">
        <v>93.4</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28031823</v>
      </c>
      <c r="BO6" s="431"/>
      <c r="BP6" s="431"/>
      <c r="BQ6" s="431"/>
      <c r="BR6" s="431"/>
      <c r="BS6" s="431"/>
      <c r="BT6" s="431"/>
      <c r="BU6" s="432"/>
      <c r="BV6" s="430">
        <v>7425281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99</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14990794</v>
      </c>
      <c r="BO7" s="431"/>
      <c r="BP7" s="431"/>
      <c r="BQ7" s="431"/>
      <c r="BR7" s="431"/>
      <c r="BS7" s="431"/>
      <c r="BT7" s="431"/>
      <c r="BU7" s="432"/>
      <c r="BV7" s="430">
        <v>4753186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864930635</v>
      </c>
      <c r="CU7" s="431"/>
      <c r="CV7" s="431"/>
      <c r="CW7" s="431"/>
      <c r="CX7" s="431"/>
      <c r="CY7" s="431"/>
      <c r="CZ7" s="431"/>
      <c r="DA7" s="432"/>
      <c r="DB7" s="430">
        <v>851840443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13041029</v>
      </c>
      <c r="BO8" s="431"/>
      <c r="BP8" s="431"/>
      <c r="BQ8" s="431"/>
      <c r="BR8" s="431"/>
      <c r="BS8" s="431"/>
      <c r="BT8" s="431"/>
      <c r="BU8" s="432"/>
      <c r="BV8" s="430">
        <v>2672095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0.94</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2752412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10368934</v>
      </c>
      <c r="BO9" s="431"/>
      <c r="BP9" s="431"/>
      <c r="BQ9" s="431"/>
      <c r="BR9" s="431"/>
      <c r="BS9" s="431"/>
      <c r="BT9" s="431"/>
      <c r="BU9" s="432"/>
      <c r="BV9" s="430">
        <v>2242642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16.600000000000001</v>
      </c>
      <c r="CU9" s="401"/>
      <c r="CV9" s="401"/>
      <c r="CW9" s="401"/>
      <c r="CX9" s="401"/>
      <c r="CY9" s="401"/>
      <c r="CZ9" s="401"/>
      <c r="DA9" s="402"/>
      <c r="DB9" s="400">
        <v>18.899999999999999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2691185</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102</v>
      </c>
      <c r="AV10" s="488"/>
      <c r="AW10" s="488"/>
      <c r="AX10" s="488"/>
      <c r="AY10" s="410" t="s">
        <v>121</v>
      </c>
      <c r="AZ10" s="411"/>
      <c r="BA10" s="411"/>
      <c r="BB10" s="411"/>
      <c r="BC10" s="411"/>
      <c r="BD10" s="411"/>
      <c r="BE10" s="411"/>
      <c r="BF10" s="411"/>
      <c r="BG10" s="411"/>
      <c r="BH10" s="411"/>
      <c r="BI10" s="411"/>
      <c r="BJ10" s="411"/>
      <c r="BK10" s="411"/>
      <c r="BL10" s="411"/>
      <c r="BM10" s="412"/>
      <c r="BN10" s="430">
        <v>4779071</v>
      </c>
      <c r="BO10" s="431"/>
      <c r="BP10" s="431"/>
      <c r="BQ10" s="431"/>
      <c r="BR10" s="431"/>
      <c r="BS10" s="431"/>
      <c r="BT10" s="431"/>
      <c r="BU10" s="432"/>
      <c r="BV10" s="430">
        <v>1560892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102</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2739963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2564</v>
      </c>
      <c r="BO12" s="431"/>
      <c r="BP12" s="431"/>
      <c r="BQ12" s="431"/>
      <c r="BR12" s="431"/>
      <c r="BS12" s="431"/>
      <c r="BT12" s="431"/>
      <c r="BU12" s="432"/>
      <c r="BV12" s="430">
        <v>386243</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2595840</v>
      </c>
      <c r="S13" s="534"/>
      <c r="T13" s="534"/>
      <c r="U13" s="534"/>
      <c r="V13" s="535"/>
      <c r="W13" s="521" t="s">
        <v>138</v>
      </c>
      <c r="X13" s="443"/>
      <c r="Y13" s="443"/>
      <c r="Z13" s="443"/>
      <c r="AA13" s="443"/>
      <c r="AB13" s="444"/>
      <c r="AC13" s="406">
        <v>1122</v>
      </c>
      <c r="AD13" s="407"/>
      <c r="AE13" s="407"/>
      <c r="AF13" s="407"/>
      <c r="AG13" s="408"/>
      <c r="AH13" s="406">
        <v>995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15145441</v>
      </c>
      <c r="BO13" s="431"/>
      <c r="BP13" s="431"/>
      <c r="BQ13" s="431"/>
      <c r="BR13" s="431"/>
      <c r="BS13" s="431"/>
      <c r="BT13" s="431"/>
      <c r="BU13" s="432"/>
      <c r="BV13" s="430">
        <v>3417291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2.7</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2730420</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5.3</v>
      </c>
      <c r="CU14" s="538"/>
      <c r="CV14" s="538"/>
      <c r="CW14" s="538"/>
      <c r="CX14" s="538"/>
      <c r="CY14" s="538"/>
      <c r="CZ14" s="538"/>
      <c r="DA14" s="539"/>
      <c r="DB14" s="537">
        <v>23.5</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137</v>
      </c>
      <c r="N15" s="531"/>
      <c r="O15" s="531"/>
      <c r="P15" s="531"/>
      <c r="Q15" s="532"/>
      <c r="R15" s="533">
        <v>2584563</v>
      </c>
      <c r="S15" s="534"/>
      <c r="T15" s="534"/>
      <c r="U15" s="534"/>
      <c r="V15" s="535"/>
      <c r="W15" s="521" t="s">
        <v>145</v>
      </c>
      <c r="X15" s="443"/>
      <c r="Y15" s="443"/>
      <c r="Z15" s="443"/>
      <c r="AA15" s="443"/>
      <c r="AB15" s="444"/>
      <c r="AC15" s="406">
        <v>220980</v>
      </c>
      <c r="AD15" s="407"/>
      <c r="AE15" s="407"/>
      <c r="AF15" s="407"/>
      <c r="AG15" s="408"/>
      <c r="AH15" s="406">
        <v>235506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621727850</v>
      </c>
      <c r="BO15" s="426"/>
      <c r="BP15" s="426"/>
      <c r="BQ15" s="426"/>
      <c r="BR15" s="426"/>
      <c r="BS15" s="426"/>
      <c r="BT15" s="426"/>
      <c r="BU15" s="427"/>
      <c r="BV15" s="425">
        <v>590216086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22.7</v>
      </c>
      <c r="AD16" s="527"/>
      <c r="AE16" s="527"/>
      <c r="AF16" s="527"/>
      <c r="AG16" s="528"/>
      <c r="AH16" s="526">
        <v>23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654898101</v>
      </c>
      <c r="BO16" s="431"/>
      <c r="BP16" s="431"/>
      <c r="BQ16" s="431"/>
      <c r="BR16" s="431"/>
      <c r="BS16" s="431"/>
      <c r="BT16" s="431"/>
      <c r="BU16" s="432"/>
      <c r="BV16" s="430">
        <v>634409429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752032</v>
      </c>
      <c r="AD17" s="407"/>
      <c r="AE17" s="407"/>
      <c r="AF17" s="407"/>
      <c r="AG17" s="408"/>
      <c r="AH17" s="406">
        <v>786671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792950088</v>
      </c>
      <c r="BO17" s="431"/>
      <c r="BP17" s="431"/>
      <c r="BQ17" s="431"/>
      <c r="BR17" s="431"/>
      <c r="BS17" s="431"/>
      <c r="BT17" s="431"/>
      <c r="BU17" s="432"/>
      <c r="BV17" s="430">
        <v>755556656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225.32</v>
      </c>
      <c r="M18" s="495"/>
      <c r="N18" s="495"/>
      <c r="O18" s="495"/>
      <c r="P18" s="495"/>
      <c r="Q18" s="495"/>
      <c r="R18" s="496"/>
      <c r="S18" s="496"/>
      <c r="T18" s="496"/>
      <c r="U18" s="496"/>
      <c r="V18" s="497"/>
      <c r="W18" s="511"/>
      <c r="X18" s="512"/>
      <c r="Y18" s="512"/>
      <c r="Z18" s="512"/>
      <c r="AA18" s="512"/>
      <c r="AB18" s="522"/>
      <c r="AC18" s="394">
        <v>77.2</v>
      </c>
      <c r="AD18" s="395"/>
      <c r="AE18" s="395"/>
      <c r="AF18" s="395"/>
      <c r="AG18" s="498"/>
      <c r="AH18" s="394">
        <v>76.900000000000006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837725925</v>
      </c>
      <c r="BO18" s="431"/>
      <c r="BP18" s="431"/>
      <c r="BQ18" s="431"/>
      <c r="BR18" s="431"/>
      <c r="BS18" s="431"/>
      <c r="BT18" s="431"/>
      <c r="BU18" s="432"/>
      <c r="BV18" s="430">
        <v>865497288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12216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1016203199</v>
      </c>
      <c r="BO19" s="431"/>
      <c r="BP19" s="431"/>
      <c r="BQ19" s="431"/>
      <c r="BR19" s="431"/>
      <c r="BS19" s="431"/>
      <c r="BT19" s="431"/>
      <c r="BU19" s="432"/>
      <c r="BV19" s="430">
        <v>1016667171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1469718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1734634612</v>
      </c>
      <c r="BO23" s="431"/>
      <c r="BP23" s="431"/>
      <c r="BQ23" s="431"/>
      <c r="BR23" s="431"/>
      <c r="BS23" s="431"/>
      <c r="BT23" s="431"/>
      <c r="BU23" s="432"/>
      <c r="BV23" s="430">
        <v>1802863409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10014</v>
      </c>
      <c r="R24" s="407"/>
      <c r="S24" s="407"/>
      <c r="T24" s="407"/>
      <c r="U24" s="407"/>
      <c r="V24" s="408"/>
      <c r="W24" s="472"/>
      <c r="X24" s="463"/>
      <c r="Y24" s="464"/>
      <c r="Z24" s="403" t="s">
        <v>169</v>
      </c>
      <c r="AA24" s="404"/>
      <c r="AB24" s="404"/>
      <c r="AC24" s="404"/>
      <c r="AD24" s="404"/>
      <c r="AE24" s="404"/>
      <c r="AF24" s="404"/>
      <c r="AG24" s="405"/>
      <c r="AH24" s="406">
        <v>20662</v>
      </c>
      <c r="AI24" s="407"/>
      <c r="AJ24" s="407"/>
      <c r="AK24" s="407"/>
      <c r="AL24" s="408"/>
      <c r="AM24" s="406">
        <v>62192620</v>
      </c>
      <c r="AN24" s="407"/>
      <c r="AO24" s="407"/>
      <c r="AP24" s="407"/>
      <c r="AQ24" s="407"/>
      <c r="AR24" s="408"/>
      <c r="AS24" s="406">
        <v>3010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240913723</v>
      </c>
      <c r="BO24" s="431"/>
      <c r="BP24" s="431"/>
      <c r="BQ24" s="431"/>
      <c r="BR24" s="431"/>
      <c r="BS24" s="431"/>
      <c r="BT24" s="431"/>
      <c r="BU24" s="432"/>
      <c r="BV24" s="430">
        <v>271591939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3</v>
      </c>
      <c r="M25" s="407"/>
      <c r="N25" s="407"/>
      <c r="O25" s="407"/>
      <c r="P25" s="408"/>
      <c r="Q25" s="406">
        <v>9426</v>
      </c>
      <c r="R25" s="407"/>
      <c r="S25" s="407"/>
      <c r="T25" s="407"/>
      <c r="U25" s="407"/>
      <c r="V25" s="408"/>
      <c r="W25" s="472"/>
      <c r="X25" s="463"/>
      <c r="Y25" s="464"/>
      <c r="Z25" s="403" t="s">
        <v>172</v>
      </c>
      <c r="AA25" s="404"/>
      <c r="AB25" s="404"/>
      <c r="AC25" s="404"/>
      <c r="AD25" s="404"/>
      <c r="AE25" s="404"/>
      <c r="AF25" s="404"/>
      <c r="AG25" s="405"/>
      <c r="AH25" s="406">
        <v>3543</v>
      </c>
      <c r="AI25" s="407"/>
      <c r="AJ25" s="407"/>
      <c r="AK25" s="407"/>
      <c r="AL25" s="408"/>
      <c r="AM25" s="406">
        <v>10334931</v>
      </c>
      <c r="AN25" s="407"/>
      <c r="AO25" s="407"/>
      <c r="AP25" s="407"/>
      <c r="AQ25" s="407"/>
      <c r="AR25" s="408"/>
      <c r="AS25" s="406">
        <v>2917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268314879</v>
      </c>
      <c r="BO25" s="426"/>
      <c r="BP25" s="426"/>
      <c r="BQ25" s="426"/>
      <c r="BR25" s="426"/>
      <c r="BS25" s="426"/>
      <c r="BT25" s="426"/>
      <c r="BU25" s="427"/>
      <c r="BV25" s="425">
        <v>216965953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174</v>
      </c>
      <c r="F26" s="404"/>
      <c r="G26" s="404"/>
      <c r="H26" s="404"/>
      <c r="I26" s="404"/>
      <c r="J26" s="404"/>
      <c r="K26" s="405"/>
      <c r="L26" s="406">
        <v>1</v>
      </c>
      <c r="M26" s="407"/>
      <c r="N26" s="407"/>
      <c r="O26" s="407"/>
      <c r="P26" s="408"/>
      <c r="Q26" s="406">
        <v>8163</v>
      </c>
      <c r="R26" s="407"/>
      <c r="S26" s="407"/>
      <c r="T26" s="407"/>
      <c r="U26" s="407"/>
      <c r="V26" s="408"/>
      <c r="W26" s="472"/>
      <c r="X26" s="463"/>
      <c r="Y26" s="464"/>
      <c r="Z26" s="403" t="s">
        <v>175</v>
      </c>
      <c r="AA26" s="485"/>
      <c r="AB26" s="485"/>
      <c r="AC26" s="485"/>
      <c r="AD26" s="485"/>
      <c r="AE26" s="485"/>
      <c r="AF26" s="485"/>
      <c r="AG26" s="486"/>
      <c r="AH26" s="406">
        <v>4233</v>
      </c>
      <c r="AI26" s="407"/>
      <c r="AJ26" s="407"/>
      <c r="AK26" s="407"/>
      <c r="AL26" s="408"/>
      <c r="AM26" s="406">
        <v>11915895</v>
      </c>
      <c r="AN26" s="407"/>
      <c r="AO26" s="407"/>
      <c r="AP26" s="407"/>
      <c r="AQ26" s="407"/>
      <c r="AR26" s="408"/>
      <c r="AS26" s="406">
        <v>2815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v>8536235</v>
      </c>
      <c r="BO26" s="431"/>
      <c r="BP26" s="431"/>
      <c r="BQ26" s="431"/>
      <c r="BR26" s="431"/>
      <c r="BS26" s="431"/>
      <c r="BT26" s="431"/>
      <c r="BU26" s="432"/>
      <c r="BV26" s="430">
        <v>9496305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177</v>
      </c>
      <c r="F27" s="404"/>
      <c r="G27" s="404"/>
      <c r="H27" s="404"/>
      <c r="I27" s="404"/>
      <c r="J27" s="404"/>
      <c r="K27" s="405"/>
      <c r="L27" s="406">
        <v>1</v>
      </c>
      <c r="M27" s="407"/>
      <c r="N27" s="407"/>
      <c r="O27" s="407"/>
      <c r="P27" s="408"/>
      <c r="Q27" s="406">
        <v>9500</v>
      </c>
      <c r="R27" s="407"/>
      <c r="S27" s="407"/>
      <c r="T27" s="407"/>
      <c r="U27" s="407"/>
      <c r="V27" s="408"/>
      <c r="W27" s="472"/>
      <c r="X27" s="463"/>
      <c r="Y27" s="464"/>
      <c r="Z27" s="403" t="s">
        <v>178</v>
      </c>
      <c r="AA27" s="404"/>
      <c r="AB27" s="404"/>
      <c r="AC27" s="404"/>
      <c r="AD27" s="404"/>
      <c r="AE27" s="404"/>
      <c r="AF27" s="404"/>
      <c r="AG27" s="405"/>
      <c r="AH27" s="406">
        <v>12485</v>
      </c>
      <c r="AI27" s="407"/>
      <c r="AJ27" s="407"/>
      <c r="AK27" s="407"/>
      <c r="AL27" s="408"/>
      <c r="AM27" s="406">
        <v>41320322</v>
      </c>
      <c r="AN27" s="407"/>
      <c r="AO27" s="407"/>
      <c r="AP27" s="407"/>
      <c r="AQ27" s="407"/>
      <c r="AR27" s="408"/>
      <c r="AS27" s="406">
        <v>3310</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20642806</v>
      </c>
      <c r="BO27" s="434"/>
      <c r="BP27" s="434"/>
      <c r="BQ27" s="434"/>
      <c r="BR27" s="434"/>
      <c r="BS27" s="434"/>
      <c r="BT27" s="434"/>
      <c r="BU27" s="435"/>
      <c r="BV27" s="433">
        <v>20642806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8440</v>
      </c>
      <c r="R28" s="407"/>
      <c r="S28" s="407"/>
      <c r="T28" s="407"/>
      <c r="U28" s="407"/>
      <c r="V28" s="408"/>
      <c r="W28" s="472"/>
      <c r="X28" s="463"/>
      <c r="Y28" s="464"/>
      <c r="Z28" s="403" t="s">
        <v>181</v>
      </c>
      <c r="AA28" s="404"/>
      <c r="AB28" s="404"/>
      <c r="AC28" s="404"/>
      <c r="AD28" s="404"/>
      <c r="AE28" s="404"/>
      <c r="AF28" s="404"/>
      <c r="AG28" s="405"/>
      <c r="AH28" s="406">
        <v>776</v>
      </c>
      <c r="AI28" s="407"/>
      <c r="AJ28" s="407"/>
      <c r="AK28" s="407"/>
      <c r="AL28" s="408"/>
      <c r="AM28" s="406">
        <v>1998200</v>
      </c>
      <c r="AN28" s="407"/>
      <c r="AO28" s="407"/>
      <c r="AP28" s="407"/>
      <c r="AQ28" s="407"/>
      <c r="AR28" s="408"/>
      <c r="AS28" s="406">
        <v>2575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166382102</v>
      </c>
      <c r="BO28" s="426"/>
      <c r="BP28" s="426"/>
      <c r="BQ28" s="426"/>
      <c r="BR28" s="426"/>
      <c r="BS28" s="426"/>
      <c r="BT28" s="426"/>
      <c r="BU28" s="427"/>
      <c r="BV28" s="425">
        <v>161605595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81</v>
      </c>
      <c r="M29" s="407"/>
      <c r="N29" s="407"/>
      <c r="O29" s="407"/>
      <c r="P29" s="408"/>
      <c r="Q29" s="406">
        <v>7740</v>
      </c>
      <c r="R29" s="407"/>
      <c r="S29" s="407"/>
      <c r="T29" s="407"/>
      <c r="U29" s="407"/>
      <c r="V29" s="408"/>
      <c r="W29" s="473"/>
      <c r="X29" s="474"/>
      <c r="Y29" s="475"/>
      <c r="Z29" s="403" t="s">
        <v>184</v>
      </c>
      <c r="AA29" s="404"/>
      <c r="AB29" s="404"/>
      <c r="AC29" s="404"/>
      <c r="AD29" s="404"/>
      <c r="AE29" s="404"/>
      <c r="AF29" s="404"/>
      <c r="AG29" s="405"/>
      <c r="AH29" s="406">
        <v>33923</v>
      </c>
      <c r="AI29" s="407"/>
      <c r="AJ29" s="407"/>
      <c r="AK29" s="407"/>
      <c r="AL29" s="408"/>
      <c r="AM29" s="406">
        <v>105511142</v>
      </c>
      <c r="AN29" s="407"/>
      <c r="AO29" s="407"/>
      <c r="AP29" s="407"/>
      <c r="AQ29" s="407"/>
      <c r="AR29" s="408"/>
      <c r="AS29" s="406">
        <v>3110</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t="s">
        <v>186</v>
      </c>
      <c r="BO29" s="431"/>
      <c r="BP29" s="431"/>
      <c r="BQ29" s="431"/>
      <c r="BR29" s="431"/>
      <c r="BS29" s="431"/>
      <c r="BT29" s="431"/>
      <c r="BU29" s="432"/>
      <c r="BV29" s="430" t="s">
        <v>128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96.7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64904726</v>
      </c>
      <c r="BO30" s="434"/>
      <c r="BP30" s="434"/>
      <c r="BQ30" s="434"/>
      <c r="BR30" s="434"/>
      <c r="BS30" s="434"/>
      <c r="BT30" s="434"/>
      <c r="BU30" s="435"/>
      <c r="BV30" s="433">
        <v>64676718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196</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駐車場事業会計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IF('各会計、関係団体の財政状況及び健全化判断比率'!B37="","",'各会計、関係団体の財政状況及び健全化判断比率'!B37)</f>
        <v>食肉市場事業会計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関西広域連合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大阪市高速電気軌道（株）</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母子父子寡婦福祉貸付資金会計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国民健康保険事業会計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（株）大阪メトロサービス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心身障害者扶養共済事業会計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介護保険事業会計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IF('各会計、関係団体の財政状況及び健全化判断比率'!B34="","",'各会計、関係団体の財政状況及び健全化判断比率'!B34)</f>
        <v>中央卸売市場事業会計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大阪地下街（株）</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公債費会計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後期高齢者医療事業会計</v>
      </c>
      <c r="X37" s="388"/>
      <c r="Y37" s="388"/>
      <c r="Z37" s="388"/>
      <c r="AA37" s="388"/>
      <c r="AB37" s="388"/>
      <c r="AC37" s="388"/>
      <c r="AD37" s="388"/>
      <c r="AE37" s="388"/>
      <c r="AF37" s="388"/>
      <c r="AG37" s="388"/>
      <c r="AH37" s="388"/>
      <c r="AI37" s="388"/>
      <c r="AJ37" s="388"/>
      <c r="AK37" s="388"/>
      <c r="AL37" s="214"/>
      <c r="AM37" s="389">
        <f t="shared" si="0"/>
        <v>12</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 xml:space="preserve">淀川左岸水防事務組合  </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（株）大阪メトロメディアカンパニー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13</v>
      </c>
      <c r="AN38" s="389"/>
      <c r="AO38" s="388" t="str">
        <f>IF('各会計、関係団体の財政状況及び健全化判断比率'!B36="","",'各会計、関係団体の財政状況及び健全化判断比率'!B36)</f>
        <v>港営事業会計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淀川右岸水防事務組合</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新南海ストア（株）</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大和川右岸水防事務組合</v>
      </c>
      <c r="BZ39" s="388"/>
      <c r="CA39" s="388"/>
      <c r="CB39" s="388"/>
      <c r="CC39" s="388"/>
      <c r="CD39" s="388"/>
      <c r="CE39" s="388"/>
      <c r="CF39" s="388"/>
      <c r="CG39" s="388"/>
      <c r="CH39" s="388"/>
      <c r="CI39" s="388"/>
      <c r="CJ39" s="388"/>
      <c r="CK39" s="388"/>
      <c r="CL39" s="388"/>
      <c r="CM39" s="388"/>
      <c r="CN39" s="214"/>
      <c r="CO39" s="389">
        <f t="shared" si="3"/>
        <v>27</v>
      </c>
      <c r="CP39" s="389"/>
      <c r="CQ39" s="388" t="str">
        <f>IF('各会計、関係団体の財政状況及び健全化判断比率'!BS12="","",'各会計、関係団体の財政状況及び健全化判断比率'!BS12)</f>
        <v>大阪シティバス（株）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大阪広域環境施設組合</v>
      </c>
      <c r="BZ40" s="388"/>
      <c r="CA40" s="388"/>
      <c r="CB40" s="388"/>
      <c r="CC40" s="388"/>
      <c r="CD40" s="388"/>
      <c r="CE40" s="388"/>
      <c r="CF40" s="388"/>
      <c r="CG40" s="388"/>
      <c r="CH40" s="388"/>
      <c r="CI40" s="388"/>
      <c r="CJ40" s="388"/>
      <c r="CK40" s="388"/>
      <c r="CL40" s="388"/>
      <c r="CM40" s="388"/>
      <c r="CN40" s="214"/>
      <c r="CO40" s="389">
        <f t="shared" si="3"/>
        <v>28</v>
      </c>
      <c r="CP40" s="389"/>
      <c r="CQ40" s="388" t="str">
        <f>IF('各会計、関係団体の財政状況及び健全化判断比率'!BS13="","",'各会計、関係団体の財政状況及び健全化判断比率'!BS13)</f>
        <v>（公大）大阪</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29</v>
      </c>
      <c r="CP41" s="389"/>
      <c r="CQ41" s="388" t="str">
        <f>IF('各会計、関係団体の財政状況及び健全化判断比率'!BS14="","",'各会計、関係団体の財政状況及び健全化判断比率'!BS14)</f>
        <v>（地独）大阪市博物館機構</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30</v>
      </c>
      <c r="CP42" s="389"/>
      <c r="CQ42" s="388" t="str">
        <f>IF('各会計、関係団体の財政状況及び健全化判断比率'!BS15="","",'各会計、関係団体の財政状況及び健全化判断比率'!BS15)</f>
        <v>（地独）大阪産業技術研究所</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31</v>
      </c>
      <c r="CP43" s="389"/>
      <c r="CQ43" s="388" t="str">
        <f>IF('各会計、関係団体の財政状況及び健全化判断比率'!BS16="","",'各会計、関係団体の財政状況及び健全化判断比率'!BS16)</f>
        <v>（株）大阪城ホール</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tfv4AIxp15cww55tTLqU8JrwConlM0dpXDCXzmnpBPlhbRQqgnM+M/NL5cUgrdXBRQaLmFfVQJUuDg7iip1GJQ==" saltValue="ObWW4OcHJJW7shI322WR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2" t="s">
        <v>572</v>
      </c>
      <c r="D34" s="1212"/>
      <c r="E34" s="1213"/>
      <c r="F34" s="32">
        <v>4</v>
      </c>
      <c r="G34" s="33">
        <v>3.87</v>
      </c>
      <c r="H34" s="33">
        <v>4.32</v>
      </c>
      <c r="I34" s="33">
        <v>4.67</v>
      </c>
      <c r="J34" s="34">
        <v>4.55</v>
      </c>
      <c r="K34" s="22"/>
      <c r="L34" s="22"/>
      <c r="M34" s="22"/>
      <c r="N34" s="22"/>
      <c r="O34" s="22"/>
      <c r="P34" s="22"/>
    </row>
    <row r="35" spans="1:16" ht="39" customHeight="1" x14ac:dyDescent="0.2">
      <c r="A35" s="22"/>
      <c r="B35" s="35"/>
      <c r="C35" s="1206" t="s">
        <v>573</v>
      </c>
      <c r="D35" s="1207"/>
      <c r="E35" s="1208"/>
      <c r="F35" s="36">
        <v>5.22</v>
      </c>
      <c r="G35" s="37">
        <v>4.53</v>
      </c>
      <c r="H35" s="37">
        <v>4.84</v>
      </c>
      <c r="I35" s="37">
        <v>4.51</v>
      </c>
      <c r="J35" s="38">
        <v>3.95</v>
      </c>
      <c r="K35" s="22"/>
      <c r="L35" s="22"/>
      <c r="M35" s="22"/>
      <c r="N35" s="22"/>
      <c r="O35" s="22"/>
      <c r="P35" s="22"/>
    </row>
    <row r="36" spans="1:16" ht="39" customHeight="1" x14ac:dyDescent="0.2">
      <c r="A36" s="22"/>
      <c r="B36" s="35"/>
      <c r="C36" s="1206" t="s">
        <v>574</v>
      </c>
      <c r="D36" s="1207"/>
      <c r="E36" s="1208"/>
      <c r="F36" s="36">
        <v>0.05</v>
      </c>
      <c r="G36" s="37">
        <v>0.04</v>
      </c>
      <c r="H36" s="37">
        <v>0.05</v>
      </c>
      <c r="I36" s="37">
        <v>0.31</v>
      </c>
      <c r="J36" s="38">
        <v>1.5</v>
      </c>
      <c r="K36" s="22"/>
      <c r="L36" s="22"/>
      <c r="M36" s="22"/>
      <c r="N36" s="22"/>
      <c r="O36" s="22"/>
      <c r="P36" s="22"/>
    </row>
    <row r="37" spans="1:16" ht="39" customHeight="1" x14ac:dyDescent="0.2">
      <c r="A37" s="22"/>
      <c r="B37" s="35"/>
      <c r="C37" s="1206" t="s">
        <v>575</v>
      </c>
      <c r="D37" s="1207"/>
      <c r="E37" s="1208"/>
      <c r="F37" s="36">
        <v>0.45</v>
      </c>
      <c r="G37" s="37">
        <v>0.62</v>
      </c>
      <c r="H37" s="37">
        <v>0.76</v>
      </c>
      <c r="I37" s="37">
        <v>0.97</v>
      </c>
      <c r="J37" s="38">
        <v>1.01</v>
      </c>
      <c r="K37" s="22"/>
      <c r="L37" s="22"/>
      <c r="M37" s="22"/>
      <c r="N37" s="22"/>
      <c r="O37" s="22"/>
      <c r="P37" s="22"/>
    </row>
    <row r="38" spans="1:16" ht="39" customHeight="1" x14ac:dyDescent="0.2">
      <c r="A38" s="22"/>
      <c r="B38" s="35"/>
      <c r="C38" s="1206" t="s">
        <v>576</v>
      </c>
      <c r="D38" s="1207"/>
      <c r="E38" s="1208"/>
      <c r="F38" s="36">
        <v>0.87</v>
      </c>
      <c r="G38" s="37">
        <v>0.78</v>
      </c>
      <c r="H38" s="37">
        <v>0.66</v>
      </c>
      <c r="I38" s="37">
        <v>0.69</v>
      </c>
      <c r="J38" s="38">
        <v>0.7</v>
      </c>
      <c r="K38" s="22"/>
      <c r="L38" s="22"/>
      <c r="M38" s="22"/>
      <c r="N38" s="22"/>
      <c r="O38" s="22"/>
      <c r="P38" s="22"/>
    </row>
    <row r="39" spans="1:16" ht="39" customHeight="1" x14ac:dyDescent="0.2">
      <c r="A39" s="22"/>
      <c r="B39" s="35"/>
      <c r="C39" s="1206" t="s">
        <v>577</v>
      </c>
      <c r="D39" s="1207"/>
      <c r="E39" s="1208"/>
      <c r="F39" s="36">
        <v>0.19</v>
      </c>
      <c r="G39" s="37">
        <v>0.08</v>
      </c>
      <c r="H39" s="37">
        <v>0.48</v>
      </c>
      <c r="I39" s="37">
        <v>0.34</v>
      </c>
      <c r="J39" s="38">
        <v>0.44</v>
      </c>
      <c r="K39" s="22"/>
      <c r="L39" s="22"/>
      <c r="M39" s="22"/>
      <c r="N39" s="22"/>
      <c r="O39" s="22"/>
      <c r="P39" s="22"/>
    </row>
    <row r="40" spans="1:16" ht="39" customHeight="1" x14ac:dyDescent="0.2">
      <c r="A40" s="22"/>
      <c r="B40" s="35"/>
      <c r="C40" s="1206" t="s">
        <v>578</v>
      </c>
      <c r="D40" s="1207"/>
      <c r="E40" s="1208"/>
      <c r="F40" s="36" t="s">
        <v>579</v>
      </c>
      <c r="G40" s="37">
        <v>0.19</v>
      </c>
      <c r="H40" s="37">
        <v>0.26</v>
      </c>
      <c r="I40" s="37">
        <v>0.19</v>
      </c>
      <c r="J40" s="38">
        <v>0.35</v>
      </c>
      <c r="K40" s="22"/>
      <c r="L40" s="22"/>
      <c r="M40" s="22"/>
      <c r="N40" s="22"/>
      <c r="O40" s="22"/>
      <c r="P40" s="22"/>
    </row>
    <row r="41" spans="1:16" ht="39" customHeight="1" x14ac:dyDescent="0.2">
      <c r="A41" s="22"/>
      <c r="B41" s="35"/>
      <c r="C41" s="1206" t="s">
        <v>580</v>
      </c>
      <c r="D41" s="1207"/>
      <c r="E41" s="1208"/>
      <c r="F41" s="36">
        <v>0.17</v>
      </c>
      <c r="G41" s="37">
        <v>0.16</v>
      </c>
      <c r="H41" s="37">
        <v>0.17</v>
      </c>
      <c r="I41" s="37">
        <v>0.17</v>
      </c>
      <c r="J41" s="38">
        <v>0.18</v>
      </c>
      <c r="K41" s="22"/>
      <c r="L41" s="22"/>
      <c r="M41" s="22"/>
      <c r="N41" s="22"/>
      <c r="O41" s="22"/>
      <c r="P41" s="22"/>
    </row>
    <row r="42" spans="1:16" ht="39" customHeight="1" x14ac:dyDescent="0.2">
      <c r="A42" s="22"/>
      <c r="B42" s="39"/>
      <c r="C42" s="1206" t="s">
        <v>581</v>
      </c>
      <c r="D42" s="1207"/>
      <c r="E42" s="1208"/>
      <c r="F42" s="36" t="s">
        <v>582</v>
      </c>
      <c r="G42" s="37" t="s">
        <v>523</v>
      </c>
      <c r="H42" s="37" t="s">
        <v>523</v>
      </c>
      <c r="I42" s="37" t="s">
        <v>523</v>
      </c>
      <c r="J42" s="38" t="s">
        <v>523</v>
      </c>
      <c r="K42" s="22"/>
      <c r="L42" s="22"/>
      <c r="M42" s="22"/>
      <c r="N42" s="22"/>
      <c r="O42" s="22"/>
      <c r="P42" s="22"/>
    </row>
    <row r="43" spans="1:16" ht="39" customHeight="1" thickBot="1" x14ac:dyDescent="0.25">
      <c r="A43" s="22"/>
      <c r="B43" s="40"/>
      <c r="C43" s="1209" t="s">
        <v>583</v>
      </c>
      <c r="D43" s="1210"/>
      <c r="E43" s="1211"/>
      <c r="F43" s="41">
        <v>16.54</v>
      </c>
      <c r="G43" s="42">
        <v>0.23</v>
      </c>
      <c r="H43" s="42">
        <v>0.01</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58Io3rxkotK4PDCwdkkZL+o6aj04lX2TzOBLfrXDPsesBp57NNhafK/9uO+P846VTPnYlz1UnaphmoN+Srq/A==" saltValue="37hrcg4UUpVSvdHBWNud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98498</v>
      </c>
      <c r="L45" s="60">
        <v>91416</v>
      </c>
      <c r="M45" s="60">
        <v>98356</v>
      </c>
      <c r="N45" s="60">
        <v>87690</v>
      </c>
      <c r="O45" s="61">
        <v>85236</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2">
      <c r="A47" s="48"/>
      <c r="B47" s="1234"/>
      <c r="C47" s="1235"/>
      <c r="D47" s="62"/>
      <c r="E47" s="1216" t="s">
        <v>14</v>
      </c>
      <c r="F47" s="1216"/>
      <c r="G47" s="1216"/>
      <c r="H47" s="1216"/>
      <c r="I47" s="1216"/>
      <c r="J47" s="1217"/>
      <c r="K47" s="63">
        <v>96041</v>
      </c>
      <c r="L47" s="64">
        <v>90869</v>
      </c>
      <c r="M47" s="64">
        <v>90622</v>
      </c>
      <c r="N47" s="64">
        <v>85856</v>
      </c>
      <c r="O47" s="65">
        <v>78418</v>
      </c>
      <c r="P47" s="48"/>
      <c r="Q47" s="48"/>
      <c r="R47" s="48"/>
      <c r="S47" s="48"/>
      <c r="T47" s="48"/>
      <c r="U47" s="48"/>
    </row>
    <row r="48" spans="1:21" ht="30.75" customHeight="1" x14ac:dyDescent="0.2">
      <c r="A48" s="48"/>
      <c r="B48" s="1234"/>
      <c r="C48" s="1235"/>
      <c r="D48" s="62"/>
      <c r="E48" s="1216" t="s">
        <v>15</v>
      </c>
      <c r="F48" s="1216"/>
      <c r="G48" s="1216"/>
      <c r="H48" s="1216"/>
      <c r="I48" s="1216"/>
      <c r="J48" s="1217"/>
      <c r="K48" s="63">
        <v>29493</v>
      </c>
      <c r="L48" s="64">
        <v>28678</v>
      </c>
      <c r="M48" s="64">
        <v>24087</v>
      </c>
      <c r="N48" s="64">
        <v>20839</v>
      </c>
      <c r="O48" s="65">
        <v>20211</v>
      </c>
      <c r="P48" s="48"/>
      <c r="Q48" s="48"/>
      <c r="R48" s="48"/>
      <c r="S48" s="48"/>
      <c r="T48" s="48"/>
      <c r="U48" s="48"/>
    </row>
    <row r="49" spans="1:21" ht="30.75" customHeight="1" x14ac:dyDescent="0.2">
      <c r="A49" s="48"/>
      <c r="B49" s="1234"/>
      <c r="C49" s="1235"/>
      <c r="D49" s="62"/>
      <c r="E49" s="1216" t="s">
        <v>16</v>
      </c>
      <c r="F49" s="1216"/>
      <c r="G49" s="1216"/>
      <c r="H49" s="1216"/>
      <c r="I49" s="1216"/>
      <c r="J49" s="1217"/>
      <c r="K49" s="63">
        <v>1401</v>
      </c>
      <c r="L49" s="64">
        <v>1421</v>
      </c>
      <c r="M49" s="64">
        <v>944</v>
      </c>
      <c r="N49" s="64">
        <v>844</v>
      </c>
      <c r="O49" s="65">
        <v>644</v>
      </c>
      <c r="P49" s="48"/>
      <c r="Q49" s="48"/>
      <c r="R49" s="48"/>
      <c r="S49" s="48"/>
      <c r="T49" s="48"/>
      <c r="U49" s="48"/>
    </row>
    <row r="50" spans="1:21" ht="30.75" customHeight="1" x14ac:dyDescent="0.2">
      <c r="A50" s="48"/>
      <c r="B50" s="1234"/>
      <c r="C50" s="1235"/>
      <c r="D50" s="62"/>
      <c r="E50" s="1216" t="s">
        <v>17</v>
      </c>
      <c r="F50" s="1216"/>
      <c r="G50" s="1216"/>
      <c r="H50" s="1216"/>
      <c r="I50" s="1216"/>
      <c r="J50" s="1217"/>
      <c r="K50" s="63">
        <v>9624</v>
      </c>
      <c r="L50" s="64">
        <v>9504</v>
      </c>
      <c r="M50" s="64">
        <v>9777</v>
      </c>
      <c r="N50" s="64">
        <v>10345</v>
      </c>
      <c r="O50" s="65">
        <v>11126</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201375</v>
      </c>
      <c r="L52" s="64">
        <v>197595</v>
      </c>
      <c r="M52" s="64">
        <v>192279</v>
      </c>
      <c r="N52" s="64">
        <v>188754</v>
      </c>
      <c r="O52" s="65">
        <v>181883</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33682</v>
      </c>
      <c r="L53" s="69">
        <v>24293</v>
      </c>
      <c r="M53" s="69">
        <v>31507</v>
      </c>
      <c r="N53" s="69">
        <v>16820</v>
      </c>
      <c r="O53" s="70">
        <v>13752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2" t="s">
        <v>25</v>
      </c>
      <c r="C57" s="1223"/>
      <c r="D57" s="1226" t="s">
        <v>26</v>
      </c>
      <c r="E57" s="1227"/>
      <c r="F57" s="1227"/>
      <c r="G57" s="1227"/>
      <c r="H57" s="1227"/>
      <c r="I57" s="1227"/>
      <c r="J57" s="1228"/>
      <c r="K57" s="83">
        <v>444956</v>
      </c>
      <c r="L57" s="84">
        <v>467875</v>
      </c>
      <c r="M57" s="84">
        <v>612799</v>
      </c>
      <c r="N57" s="84">
        <v>650352</v>
      </c>
      <c r="O57" s="85">
        <v>623985</v>
      </c>
    </row>
    <row r="58" spans="1:21" ht="31.5" customHeight="1" thickBot="1" x14ac:dyDescent="0.25">
      <c r="B58" s="1224"/>
      <c r="C58" s="1225"/>
      <c r="D58" s="1229" t="s">
        <v>27</v>
      </c>
      <c r="E58" s="1230"/>
      <c r="F58" s="1230"/>
      <c r="G58" s="1230"/>
      <c r="H58" s="1230"/>
      <c r="I58" s="1230"/>
      <c r="J58" s="1231"/>
      <c r="K58" s="86">
        <v>438190</v>
      </c>
      <c r="L58" s="87">
        <v>444376</v>
      </c>
      <c r="M58" s="87">
        <v>462062</v>
      </c>
      <c r="N58" s="87">
        <v>459322</v>
      </c>
      <c r="O58" s="88">
        <v>441810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0OIBSpOjZy0YwJAuhVzvyk8iE2aGBd12GDUB8IqSMrkXJdNhbd4B52K3nJjxSLEYEdnFTa3fJfhgqfgFSag==" saltValue="lPN7DcNe70HUP/43gvcV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2" t="s">
        <v>30</v>
      </c>
      <c r="C41" s="1253"/>
      <c r="D41" s="102"/>
      <c r="E41" s="1254" t="s">
        <v>31</v>
      </c>
      <c r="F41" s="1254"/>
      <c r="G41" s="1254"/>
      <c r="H41" s="1255"/>
      <c r="I41" s="103">
        <v>2943610</v>
      </c>
      <c r="J41" s="104">
        <v>3330875</v>
      </c>
      <c r="K41" s="104">
        <v>2785361</v>
      </c>
      <c r="L41" s="104">
        <v>2625777</v>
      </c>
      <c r="M41" s="105">
        <v>2454823</v>
      </c>
    </row>
    <row r="42" spans="2:13" ht="27.75" customHeight="1" x14ac:dyDescent="0.2">
      <c r="B42" s="1242"/>
      <c r="C42" s="1243"/>
      <c r="D42" s="106"/>
      <c r="E42" s="1246" t="s">
        <v>32</v>
      </c>
      <c r="F42" s="1246"/>
      <c r="G42" s="1246"/>
      <c r="H42" s="1247"/>
      <c r="I42" s="107">
        <v>117430</v>
      </c>
      <c r="J42" s="108">
        <v>109016</v>
      </c>
      <c r="K42" s="108">
        <v>99424</v>
      </c>
      <c r="L42" s="108">
        <v>88277</v>
      </c>
      <c r="M42" s="109">
        <v>77408</v>
      </c>
    </row>
    <row r="43" spans="2:13" ht="27.75" customHeight="1" x14ac:dyDescent="0.2">
      <c r="B43" s="1242"/>
      <c r="C43" s="1243"/>
      <c r="D43" s="106"/>
      <c r="E43" s="1246" t="s">
        <v>33</v>
      </c>
      <c r="F43" s="1246"/>
      <c r="G43" s="1246"/>
      <c r="H43" s="1247"/>
      <c r="I43" s="107">
        <v>343540</v>
      </c>
      <c r="J43" s="108">
        <v>308633</v>
      </c>
      <c r="K43" s="108">
        <v>308783</v>
      </c>
      <c r="L43" s="108">
        <v>289885</v>
      </c>
      <c r="M43" s="109">
        <v>282245</v>
      </c>
    </row>
    <row r="44" spans="2:13" ht="27.75" customHeight="1" x14ac:dyDescent="0.2">
      <c r="B44" s="1242"/>
      <c r="C44" s="1243"/>
      <c r="D44" s="106"/>
      <c r="E44" s="1246" t="s">
        <v>34</v>
      </c>
      <c r="F44" s="1246"/>
      <c r="G44" s="1246"/>
      <c r="H44" s="1247"/>
      <c r="I44" s="107">
        <v>10537</v>
      </c>
      <c r="J44" s="108">
        <v>9344</v>
      </c>
      <c r="K44" s="108">
        <v>8849</v>
      </c>
      <c r="L44" s="108">
        <v>8091</v>
      </c>
      <c r="M44" s="109">
        <v>8515</v>
      </c>
    </row>
    <row r="45" spans="2:13" ht="27.75" customHeight="1" x14ac:dyDescent="0.2">
      <c r="B45" s="1242"/>
      <c r="C45" s="1243"/>
      <c r="D45" s="106"/>
      <c r="E45" s="1246" t="s">
        <v>35</v>
      </c>
      <c r="F45" s="1246"/>
      <c r="G45" s="1246"/>
      <c r="H45" s="1247"/>
      <c r="I45" s="107">
        <v>173475</v>
      </c>
      <c r="J45" s="108">
        <v>238982</v>
      </c>
      <c r="K45" s="108">
        <v>239730</v>
      </c>
      <c r="L45" s="108">
        <v>234245</v>
      </c>
      <c r="M45" s="109">
        <v>229242</v>
      </c>
    </row>
    <row r="46" spans="2:13" ht="27.75" customHeight="1" x14ac:dyDescent="0.2">
      <c r="B46" s="1242"/>
      <c r="C46" s="1243"/>
      <c r="D46" s="110"/>
      <c r="E46" s="1246" t="s">
        <v>36</v>
      </c>
      <c r="F46" s="1246"/>
      <c r="G46" s="1246"/>
      <c r="H46" s="1247"/>
      <c r="I46" s="107">
        <v>33146</v>
      </c>
      <c r="J46" s="108">
        <v>31652</v>
      </c>
      <c r="K46" s="108">
        <v>29793</v>
      </c>
      <c r="L46" s="108">
        <v>27323</v>
      </c>
      <c r="M46" s="109">
        <v>25578</v>
      </c>
    </row>
    <row r="47" spans="2:13" ht="27.75" customHeight="1" x14ac:dyDescent="0.2">
      <c r="B47" s="1242"/>
      <c r="C47" s="1243"/>
      <c r="D47" s="111"/>
      <c r="E47" s="1256" t="s">
        <v>37</v>
      </c>
      <c r="F47" s="1257"/>
      <c r="G47" s="1257"/>
      <c r="H47" s="1258"/>
      <c r="I47" s="107" t="s">
        <v>523</v>
      </c>
      <c r="J47" s="108" t="s">
        <v>523</v>
      </c>
      <c r="K47" s="108" t="s">
        <v>523</v>
      </c>
      <c r="L47" s="108" t="s">
        <v>523</v>
      </c>
      <c r="M47" s="109" t="s">
        <v>523</v>
      </c>
    </row>
    <row r="48" spans="2:13" ht="27.75" customHeight="1" x14ac:dyDescent="0.2">
      <c r="B48" s="1242"/>
      <c r="C48" s="1243"/>
      <c r="D48" s="106"/>
      <c r="E48" s="1246" t="s">
        <v>38</v>
      </c>
      <c r="F48" s="1246"/>
      <c r="G48" s="1246"/>
      <c r="H48" s="1247"/>
      <c r="I48" s="107" t="s">
        <v>523</v>
      </c>
      <c r="J48" s="108" t="s">
        <v>523</v>
      </c>
      <c r="K48" s="108" t="s">
        <v>523</v>
      </c>
      <c r="L48" s="108" t="s">
        <v>523</v>
      </c>
      <c r="M48" s="109" t="s">
        <v>523</v>
      </c>
    </row>
    <row r="49" spans="2:13" ht="27.75" customHeight="1" x14ac:dyDescent="0.2">
      <c r="B49" s="1244"/>
      <c r="C49" s="1245"/>
      <c r="D49" s="106"/>
      <c r="E49" s="1246" t="s">
        <v>39</v>
      </c>
      <c r="F49" s="1246"/>
      <c r="G49" s="1246"/>
      <c r="H49" s="1247"/>
      <c r="I49" s="107" t="s">
        <v>523</v>
      </c>
      <c r="J49" s="108" t="s">
        <v>523</v>
      </c>
      <c r="K49" s="108" t="s">
        <v>523</v>
      </c>
      <c r="L49" s="108" t="s">
        <v>523</v>
      </c>
      <c r="M49" s="109" t="s">
        <v>523</v>
      </c>
    </row>
    <row r="50" spans="2:13" ht="27.75" customHeight="1" x14ac:dyDescent="0.2">
      <c r="B50" s="1240" t="s">
        <v>40</v>
      </c>
      <c r="C50" s="1241"/>
      <c r="D50" s="112"/>
      <c r="E50" s="1246" t="s">
        <v>41</v>
      </c>
      <c r="F50" s="1246"/>
      <c r="G50" s="1246"/>
      <c r="H50" s="1247"/>
      <c r="I50" s="107">
        <v>789994</v>
      </c>
      <c r="J50" s="108">
        <v>1357768</v>
      </c>
      <c r="K50" s="108">
        <v>967903</v>
      </c>
      <c r="L50" s="108">
        <v>966191</v>
      </c>
      <c r="M50" s="109">
        <v>897658</v>
      </c>
    </row>
    <row r="51" spans="2:13" ht="27.75" customHeight="1" x14ac:dyDescent="0.2">
      <c r="B51" s="1242"/>
      <c r="C51" s="1243"/>
      <c r="D51" s="106"/>
      <c r="E51" s="1246" t="s">
        <v>42</v>
      </c>
      <c r="F51" s="1246"/>
      <c r="G51" s="1246"/>
      <c r="H51" s="1247"/>
      <c r="I51" s="107">
        <v>823324</v>
      </c>
      <c r="J51" s="108">
        <v>802848</v>
      </c>
      <c r="K51" s="108">
        <v>775725</v>
      </c>
      <c r="L51" s="108">
        <v>761513</v>
      </c>
      <c r="M51" s="109">
        <v>786137</v>
      </c>
    </row>
    <row r="52" spans="2:13" ht="27.75" customHeight="1" x14ac:dyDescent="0.2">
      <c r="B52" s="1244"/>
      <c r="C52" s="1245"/>
      <c r="D52" s="106"/>
      <c r="E52" s="1246" t="s">
        <v>43</v>
      </c>
      <c r="F52" s="1246"/>
      <c r="G52" s="1246"/>
      <c r="H52" s="1247"/>
      <c r="I52" s="107">
        <v>1391907</v>
      </c>
      <c r="J52" s="108">
        <v>1388561</v>
      </c>
      <c r="K52" s="108">
        <v>1383105</v>
      </c>
      <c r="L52" s="108">
        <v>1370027</v>
      </c>
      <c r="M52" s="109">
        <v>1353105</v>
      </c>
    </row>
    <row r="53" spans="2:13" ht="27.75" customHeight="1" thickBot="1" x14ac:dyDescent="0.25">
      <c r="B53" s="1248" t="s">
        <v>44</v>
      </c>
      <c r="C53" s="1249"/>
      <c r="D53" s="113"/>
      <c r="E53" s="1250" t="s">
        <v>45</v>
      </c>
      <c r="F53" s="1250"/>
      <c r="G53" s="1250"/>
      <c r="H53" s="1251"/>
      <c r="I53" s="114">
        <v>616512</v>
      </c>
      <c r="J53" s="115">
        <v>479324</v>
      </c>
      <c r="K53" s="115">
        <v>345207</v>
      </c>
      <c r="L53" s="115">
        <v>175868</v>
      </c>
      <c r="M53" s="116">
        <v>40910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iPscBGD3Vx2k/0/vgopdXv868oAoFLiYbTMPzWtM82YTVUDs+yfggTyva4+6EaC6TajSMFdUNeRlX0VrFJHYg==" saltValue="lEhAetXM/G8LcJXSoHyV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A4EE0-6693-4A82-95C3-B8FC345C277E}">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566</v>
      </c>
      <c r="G54" s="125" t="s">
        <v>567</v>
      </c>
      <c r="H54" s="126" t="s">
        <v>568</v>
      </c>
    </row>
    <row r="55" spans="2:8" ht="52.5" customHeight="1" x14ac:dyDescent="0.2">
      <c r="B55" s="127"/>
      <c r="C55" s="1267" t="s">
        <v>48</v>
      </c>
      <c r="D55" s="1267"/>
      <c r="E55" s="1268"/>
      <c r="F55" s="128">
        <v>160431</v>
      </c>
      <c r="G55" s="128">
        <v>161606</v>
      </c>
      <c r="H55" s="129">
        <v>166382</v>
      </c>
    </row>
    <row r="56" spans="2:8" ht="52.5" customHeight="1" x14ac:dyDescent="0.2">
      <c r="B56" s="130"/>
      <c r="C56" s="1269" t="s">
        <v>49</v>
      </c>
      <c r="D56" s="1269"/>
      <c r="E56" s="1270"/>
      <c r="F56" s="131" t="s">
        <v>523</v>
      </c>
      <c r="G56" s="131" t="s">
        <v>523</v>
      </c>
      <c r="H56" s="132" t="s">
        <v>523</v>
      </c>
    </row>
    <row r="57" spans="2:8" ht="53.25" customHeight="1" x14ac:dyDescent="0.2">
      <c r="B57" s="130"/>
      <c r="C57" s="1271" t="s">
        <v>50</v>
      </c>
      <c r="D57" s="1271"/>
      <c r="E57" s="1272"/>
      <c r="F57" s="133">
        <v>65645</v>
      </c>
      <c r="G57" s="133">
        <v>64677</v>
      </c>
      <c r="H57" s="134">
        <v>64905</v>
      </c>
    </row>
    <row r="58" spans="2:8" ht="45.75" customHeight="1" x14ac:dyDescent="0.2">
      <c r="B58" s="135"/>
      <c r="C58" s="1259" t="s">
        <v>590</v>
      </c>
      <c r="D58" s="1260"/>
      <c r="E58" s="1261"/>
      <c r="F58" s="136">
        <v>22616</v>
      </c>
      <c r="G58" s="136">
        <v>22633</v>
      </c>
      <c r="H58" s="137">
        <v>22649</v>
      </c>
    </row>
    <row r="59" spans="2:8" ht="45.75" customHeight="1" x14ac:dyDescent="0.2">
      <c r="B59" s="135"/>
      <c r="C59" s="1259" t="s">
        <v>591</v>
      </c>
      <c r="D59" s="1260"/>
      <c r="E59" s="1261"/>
      <c r="F59" s="136">
        <v>19395</v>
      </c>
      <c r="G59" s="136">
        <v>19390</v>
      </c>
      <c r="H59" s="137">
        <v>19393</v>
      </c>
    </row>
    <row r="60" spans="2:8" ht="45.75" customHeight="1" x14ac:dyDescent="0.2">
      <c r="B60" s="135"/>
      <c r="C60" s="1259" t="s">
        <v>592</v>
      </c>
      <c r="D60" s="1260"/>
      <c r="E60" s="1261"/>
      <c r="F60" s="136">
        <v>7938</v>
      </c>
      <c r="G60" s="136">
        <v>8260</v>
      </c>
      <c r="H60" s="137">
        <v>8960</v>
      </c>
    </row>
    <row r="61" spans="2:8" ht="45.75" customHeight="1" x14ac:dyDescent="0.2">
      <c r="B61" s="135"/>
      <c r="C61" s="1259" t="s">
        <v>593</v>
      </c>
      <c r="D61" s="1260"/>
      <c r="E61" s="1261"/>
      <c r="F61" s="136">
        <v>2539</v>
      </c>
      <c r="G61" s="136">
        <v>2567</v>
      </c>
      <c r="H61" s="137">
        <v>2462</v>
      </c>
    </row>
    <row r="62" spans="2:8" ht="45.75" customHeight="1" thickBot="1" x14ac:dyDescent="0.25">
      <c r="B62" s="138"/>
      <c r="C62" s="1262" t="s">
        <v>594</v>
      </c>
      <c r="D62" s="1263"/>
      <c r="E62" s="1264"/>
      <c r="F62" s="139">
        <v>1775</v>
      </c>
      <c r="G62" s="139">
        <v>1692</v>
      </c>
      <c r="H62" s="140">
        <v>1536</v>
      </c>
    </row>
    <row r="63" spans="2:8" ht="52.5" customHeight="1" thickBot="1" x14ac:dyDescent="0.25">
      <c r="B63" s="141"/>
      <c r="C63" s="1265" t="s">
        <v>51</v>
      </c>
      <c r="D63" s="1265"/>
      <c r="E63" s="1266"/>
      <c r="F63" s="142">
        <v>226076</v>
      </c>
      <c r="G63" s="142">
        <v>226282</v>
      </c>
      <c r="H63" s="143">
        <v>231287</v>
      </c>
    </row>
    <row r="64" spans="2:8" ht="15" customHeight="1" x14ac:dyDescent="0.2"/>
  </sheetData>
  <sheetProtection algorithmName="SHA-512" hashValue="WrgsrtZ08tj+lWUcJu9JY9SUHifsdMAqx8LqI9tIHr6e2pGsYSJKgngqJvCalaxaPQtfstjOGILp2jECXTeZAg==" saltValue="1oASkLUhDVXm2Ka8o8rm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EAD9-1BEC-4E78-8B41-8C1ABB9EDFAD}">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654</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654</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653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649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652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647</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564</v>
      </c>
      <c r="BQ50" s="1283"/>
      <c r="BR50" s="1283"/>
      <c r="BS50" s="1283"/>
      <c r="BT50" s="1283"/>
      <c r="BU50" s="1283"/>
      <c r="BV50" s="1283"/>
      <c r="BW50" s="1283"/>
      <c r="BX50" s="1283" t="s">
        <v>565</v>
      </c>
      <c r="BY50" s="1283"/>
      <c r="BZ50" s="1283"/>
      <c r="CA50" s="1283"/>
      <c r="CB50" s="1283"/>
      <c r="CC50" s="1283"/>
      <c r="CD50" s="1283"/>
      <c r="CE50" s="1283"/>
      <c r="CF50" s="1283" t="s">
        <v>566</v>
      </c>
      <c r="CG50" s="1283"/>
      <c r="CH50" s="1283"/>
      <c r="CI50" s="1283"/>
      <c r="CJ50" s="1283"/>
      <c r="CK50" s="1283"/>
      <c r="CL50" s="1283"/>
      <c r="CM50" s="1283"/>
      <c r="CN50" s="1283" t="s">
        <v>567</v>
      </c>
      <c r="CO50" s="1283"/>
      <c r="CP50" s="1283"/>
      <c r="CQ50" s="1283"/>
      <c r="CR50" s="1283"/>
      <c r="CS50" s="1283"/>
      <c r="CT50" s="1283"/>
      <c r="CU50" s="1283"/>
      <c r="CV50" s="1283" t="s">
        <v>568</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646</v>
      </c>
      <c r="AO51" s="1282"/>
      <c r="AP51" s="1282"/>
      <c r="AQ51" s="1282"/>
      <c r="AR51" s="1282"/>
      <c r="AS51" s="1282"/>
      <c r="AT51" s="1282"/>
      <c r="AU51" s="1282"/>
      <c r="AV51" s="1282"/>
      <c r="AW51" s="1282"/>
      <c r="AX51" s="1282"/>
      <c r="AY51" s="1282"/>
      <c r="AZ51" s="1282"/>
      <c r="BA51" s="1282"/>
      <c r="BB51" s="1282" t="s">
        <v>644</v>
      </c>
      <c r="BC51" s="1282"/>
      <c r="BD51" s="1282"/>
      <c r="BE51" s="1282"/>
      <c r="BF51" s="1282"/>
      <c r="BG51" s="1282"/>
      <c r="BH51" s="1282"/>
      <c r="BI51" s="1282"/>
      <c r="BJ51" s="1282"/>
      <c r="BK51" s="1282"/>
      <c r="BL51" s="1282"/>
      <c r="BM51" s="1282"/>
      <c r="BN51" s="1282"/>
      <c r="BO51" s="1282"/>
      <c r="BP51" s="1281">
        <v>95.2</v>
      </c>
      <c r="BQ51" s="1281"/>
      <c r="BR51" s="1281"/>
      <c r="BS51" s="1281"/>
      <c r="BT51" s="1281"/>
      <c r="BU51" s="1281"/>
      <c r="BV51" s="1281"/>
      <c r="BW51" s="1281"/>
      <c r="BX51" s="1281">
        <v>65.2</v>
      </c>
      <c r="BY51" s="1281"/>
      <c r="BZ51" s="1281"/>
      <c r="CA51" s="1281"/>
      <c r="CB51" s="1281"/>
      <c r="CC51" s="1281"/>
      <c r="CD51" s="1281"/>
      <c r="CE51" s="1281"/>
      <c r="CF51" s="1281">
        <v>46.4</v>
      </c>
      <c r="CG51" s="1281"/>
      <c r="CH51" s="1281"/>
      <c r="CI51" s="1281"/>
      <c r="CJ51" s="1281"/>
      <c r="CK51" s="1281"/>
      <c r="CL51" s="1281"/>
      <c r="CM51" s="1281"/>
      <c r="CN51" s="1281">
        <v>21.2</v>
      </c>
      <c r="CO51" s="1281"/>
      <c r="CP51" s="1281"/>
      <c r="CQ51" s="1281"/>
      <c r="CR51" s="1281"/>
      <c r="CS51" s="1281"/>
      <c r="CT51" s="1281"/>
      <c r="CU51" s="1281"/>
      <c r="CV51" s="1281">
        <v>5.3</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651</v>
      </c>
      <c r="BC53" s="1282"/>
      <c r="BD53" s="1282"/>
      <c r="BE53" s="1282"/>
      <c r="BF53" s="1282"/>
      <c r="BG53" s="1282"/>
      <c r="BH53" s="1282"/>
      <c r="BI53" s="1282"/>
      <c r="BJ53" s="1282"/>
      <c r="BK53" s="1282"/>
      <c r="BL53" s="1282"/>
      <c r="BM53" s="1282"/>
      <c r="BN53" s="1282"/>
      <c r="BO53" s="1282"/>
      <c r="BP53" s="1281">
        <v>53</v>
      </c>
      <c r="BQ53" s="1281"/>
      <c r="BR53" s="1281"/>
      <c r="BS53" s="1281"/>
      <c r="BT53" s="1281"/>
      <c r="BU53" s="1281"/>
      <c r="BV53" s="1281"/>
      <c r="BW53" s="1281"/>
      <c r="BX53" s="1281">
        <v>54.3</v>
      </c>
      <c r="BY53" s="1281"/>
      <c r="BZ53" s="1281"/>
      <c r="CA53" s="1281"/>
      <c r="CB53" s="1281"/>
      <c r="CC53" s="1281"/>
      <c r="CD53" s="1281"/>
      <c r="CE53" s="1281"/>
      <c r="CF53" s="1281">
        <v>56</v>
      </c>
      <c r="CG53" s="1281"/>
      <c r="CH53" s="1281"/>
      <c r="CI53" s="1281"/>
      <c r="CJ53" s="1281"/>
      <c r="CK53" s="1281"/>
      <c r="CL53" s="1281"/>
      <c r="CM53" s="1281"/>
      <c r="CN53" s="1281">
        <v>57.6</v>
      </c>
      <c r="CO53" s="1281"/>
      <c r="CP53" s="1281"/>
      <c r="CQ53" s="1281"/>
      <c r="CR53" s="1281"/>
      <c r="CS53" s="1281"/>
      <c r="CT53" s="1281"/>
      <c r="CU53" s="1281"/>
      <c r="CV53" s="1281">
        <v>59</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645</v>
      </c>
      <c r="AO55" s="1283"/>
      <c r="AP55" s="1283"/>
      <c r="AQ55" s="1283"/>
      <c r="AR55" s="1283"/>
      <c r="AS55" s="1283"/>
      <c r="AT55" s="1283"/>
      <c r="AU55" s="1283"/>
      <c r="AV55" s="1283"/>
      <c r="AW55" s="1283"/>
      <c r="AX55" s="1283"/>
      <c r="AY55" s="1283"/>
      <c r="AZ55" s="1283"/>
      <c r="BA55" s="1283"/>
      <c r="BB55" s="1282" t="s">
        <v>644</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651</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650</v>
      </c>
    </row>
    <row r="64" spans="1:109" ht="13" x14ac:dyDescent="0.2">
      <c r="B64" s="1274"/>
      <c r="G64" s="1311"/>
      <c r="I64" s="1313"/>
      <c r="J64" s="1313"/>
      <c r="K64" s="1313"/>
      <c r="L64" s="1313"/>
      <c r="M64" s="1313"/>
      <c r="N64" s="1312"/>
      <c r="AM64" s="1311"/>
      <c r="AN64" s="1311" t="s">
        <v>649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648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647</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564</v>
      </c>
      <c r="BQ72" s="1283"/>
      <c r="BR72" s="1283"/>
      <c r="BS72" s="1283"/>
      <c r="BT72" s="1283"/>
      <c r="BU72" s="1283"/>
      <c r="BV72" s="1283"/>
      <c r="BW72" s="1283"/>
      <c r="BX72" s="1283" t="s">
        <v>565</v>
      </c>
      <c r="BY72" s="1283"/>
      <c r="BZ72" s="1283"/>
      <c r="CA72" s="1283"/>
      <c r="CB72" s="1283"/>
      <c r="CC72" s="1283"/>
      <c r="CD72" s="1283"/>
      <c r="CE72" s="1283"/>
      <c r="CF72" s="1283" t="s">
        <v>566</v>
      </c>
      <c r="CG72" s="1283"/>
      <c r="CH72" s="1283"/>
      <c r="CI72" s="1283"/>
      <c r="CJ72" s="1283"/>
      <c r="CK72" s="1283"/>
      <c r="CL72" s="1283"/>
      <c r="CM72" s="1283"/>
      <c r="CN72" s="1283" t="s">
        <v>567</v>
      </c>
      <c r="CO72" s="1283"/>
      <c r="CP72" s="1283"/>
      <c r="CQ72" s="1283"/>
      <c r="CR72" s="1283"/>
      <c r="CS72" s="1283"/>
      <c r="CT72" s="1283"/>
      <c r="CU72" s="1283"/>
      <c r="CV72" s="1283" t="s">
        <v>568</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646</v>
      </c>
      <c r="AO73" s="1282"/>
      <c r="AP73" s="1282"/>
      <c r="AQ73" s="1282"/>
      <c r="AR73" s="1282"/>
      <c r="AS73" s="1282"/>
      <c r="AT73" s="1282"/>
      <c r="AU73" s="1282"/>
      <c r="AV73" s="1282"/>
      <c r="AW73" s="1282"/>
      <c r="AX73" s="1282"/>
      <c r="AY73" s="1282"/>
      <c r="AZ73" s="1282"/>
      <c r="BA73" s="1282"/>
      <c r="BB73" s="1282" t="s">
        <v>644</v>
      </c>
      <c r="BC73" s="1282"/>
      <c r="BD73" s="1282"/>
      <c r="BE73" s="1282"/>
      <c r="BF73" s="1282"/>
      <c r="BG73" s="1282"/>
      <c r="BH73" s="1282"/>
      <c r="BI73" s="1282"/>
      <c r="BJ73" s="1282"/>
      <c r="BK73" s="1282"/>
      <c r="BL73" s="1282"/>
      <c r="BM73" s="1282"/>
      <c r="BN73" s="1282"/>
      <c r="BO73" s="1282"/>
      <c r="BP73" s="1281">
        <v>95.2</v>
      </c>
      <c r="BQ73" s="1281"/>
      <c r="BR73" s="1281"/>
      <c r="BS73" s="1281"/>
      <c r="BT73" s="1281"/>
      <c r="BU73" s="1281"/>
      <c r="BV73" s="1281"/>
      <c r="BW73" s="1281"/>
      <c r="BX73" s="1281">
        <v>65.2</v>
      </c>
      <c r="BY73" s="1281"/>
      <c r="BZ73" s="1281"/>
      <c r="CA73" s="1281"/>
      <c r="CB73" s="1281"/>
      <c r="CC73" s="1281"/>
      <c r="CD73" s="1281"/>
      <c r="CE73" s="1281"/>
      <c r="CF73" s="1281">
        <v>46.4</v>
      </c>
      <c r="CG73" s="1281"/>
      <c r="CH73" s="1281"/>
      <c r="CI73" s="1281"/>
      <c r="CJ73" s="1281"/>
      <c r="CK73" s="1281"/>
      <c r="CL73" s="1281"/>
      <c r="CM73" s="1281"/>
      <c r="CN73" s="1281">
        <v>21.2</v>
      </c>
      <c r="CO73" s="1281"/>
      <c r="CP73" s="1281"/>
      <c r="CQ73" s="1281"/>
      <c r="CR73" s="1281"/>
      <c r="CS73" s="1281"/>
      <c r="CT73" s="1281"/>
      <c r="CU73" s="1281"/>
      <c r="CV73" s="1281">
        <v>5.3</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643</v>
      </c>
      <c r="BC75" s="1282"/>
      <c r="BD75" s="1282"/>
      <c r="BE75" s="1282"/>
      <c r="BF75" s="1282"/>
      <c r="BG75" s="1282"/>
      <c r="BH75" s="1282"/>
      <c r="BI75" s="1282"/>
      <c r="BJ75" s="1282"/>
      <c r="BK75" s="1282"/>
      <c r="BL75" s="1282"/>
      <c r="BM75" s="1282"/>
      <c r="BN75" s="1282"/>
      <c r="BO75" s="1282"/>
      <c r="BP75" s="1281">
        <v>7.9</v>
      </c>
      <c r="BQ75" s="1281"/>
      <c r="BR75" s="1281"/>
      <c r="BS75" s="1281"/>
      <c r="BT75" s="1281"/>
      <c r="BU75" s="1281"/>
      <c r="BV75" s="1281"/>
      <c r="BW75" s="1281"/>
      <c r="BX75" s="1281">
        <v>5.7</v>
      </c>
      <c r="BY75" s="1281"/>
      <c r="BZ75" s="1281"/>
      <c r="CA75" s="1281"/>
      <c r="CB75" s="1281"/>
      <c r="CC75" s="1281"/>
      <c r="CD75" s="1281"/>
      <c r="CE75" s="1281"/>
      <c r="CF75" s="1281">
        <v>4.2</v>
      </c>
      <c r="CG75" s="1281"/>
      <c r="CH75" s="1281"/>
      <c r="CI75" s="1281"/>
      <c r="CJ75" s="1281"/>
      <c r="CK75" s="1281"/>
      <c r="CL75" s="1281"/>
      <c r="CM75" s="1281"/>
      <c r="CN75" s="1281">
        <v>3.2</v>
      </c>
      <c r="CO75" s="1281"/>
      <c r="CP75" s="1281"/>
      <c r="CQ75" s="1281"/>
      <c r="CR75" s="1281"/>
      <c r="CS75" s="1281"/>
      <c r="CT75" s="1281"/>
      <c r="CU75" s="1281"/>
      <c r="CV75" s="1281">
        <v>2.7</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645</v>
      </c>
      <c r="AO77" s="1283"/>
      <c r="AP77" s="1283"/>
      <c r="AQ77" s="1283"/>
      <c r="AR77" s="1283"/>
      <c r="AS77" s="1283"/>
      <c r="AT77" s="1283"/>
      <c r="AU77" s="1283"/>
      <c r="AV77" s="1283"/>
      <c r="AW77" s="1283"/>
      <c r="AX77" s="1283"/>
      <c r="AY77" s="1283"/>
      <c r="AZ77" s="1283"/>
      <c r="BA77" s="1283"/>
      <c r="BB77" s="1282" t="s">
        <v>644</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643</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s87Ovh0ead+fKczBS2nf0DPW/33x9oqQmvSF6Q8Gy/MseVH0RS4GRBBMTUHUaq1QzZQ6nhZIT6r0bLCvYDlpog==" saltValue="TT80uuGDibY4aUB1ut+fz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51D41-5523-412A-B0CA-B97D75BC1B6B}">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lj4HEdHJFafrkh4xLzgIIRcqD07/leJ7Aay+V2KDuIlboP96fd53GP0iLLmPlTBhpfXdv4vsMfUnqPhnCd3QkQ==" saltValue="bmHoT2Cp4Tx0g7tpPWfa4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AAFD-9B12-4F07-A289-2F2C6C8666BE}">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mreS2HNY1Odb7RTkzJVRyx1lmK9M6Qmxe66glvwKTNgMKXxXlPQjFj0XYvaMvHH+NnSK5mvPif7ufHzMvcRcsw==" saltValue="zwycWy4UTUm0iLtoAVe3V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37197</v>
      </c>
      <c r="E3" s="162"/>
      <c r="F3" s="163">
        <v>51684</v>
      </c>
      <c r="G3" s="164"/>
      <c r="H3" s="165"/>
    </row>
    <row r="4" spans="1:8" x14ac:dyDescent="0.2">
      <c r="A4" s="166"/>
      <c r="B4" s="167"/>
      <c r="C4" s="168"/>
      <c r="D4" s="169">
        <v>15303</v>
      </c>
      <c r="E4" s="170"/>
      <c r="F4" s="171">
        <v>26671</v>
      </c>
      <c r="G4" s="172"/>
      <c r="H4" s="173"/>
    </row>
    <row r="5" spans="1:8" x14ac:dyDescent="0.2">
      <c r="A5" s="154" t="s">
        <v>556</v>
      </c>
      <c r="B5" s="159"/>
      <c r="C5" s="160"/>
      <c r="D5" s="161">
        <v>42834</v>
      </c>
      <c r="E5" s="162"/>
      <c r="F5" s="163">
        <v>52897</v>
      </c>
      <c r="G5" s="164"/>
      <c r="H5" s="165"/>
    </row>
    <row r="6" spans="1:8" x14ac:dyDescent="0.2">
      <c r="A6" s="166"/>
      <c r="B6" s="167"/>
      <c r="C6" s="168"/>
      <c r="D6" s="169">
        <v>15416</v>
      </c>
      <c r="E6" s="170"/>
      <c r="F6" s="171">
        <v>27013</v>
      </c>
      <c r="G6" s="172"/>
      <c r="H6" s="173"/>
    </row>
    <row r="7" spans="1:8" x14ac:dyDescent="0.2">
      <c r="A7" s="154" t="s">
        <v>557</v>
      </c>
      <c r="B7" s="159"/>
      <c r="C7" s="160"/>
      <c r="D7" s="161">
        <v>44777</v>
      </c>
      <c r="E7" s="162"/>
      <c r="F7" s="163">
        <v>54945</v>
      </c>
      <c r="G7" s="164"/>
      <c r="H7" s="165"/>
    </row>
    <row r="8" spans="1:8" x14ac:dyDescent="0.2">
      <c r="A8" s="166"/>
      <c r="B8" s="167"/>
      <c r="C8" s="168"/>
      <c r="D8" s="169">
        <v>19036</v>
      </c>
      <c r="E8" s="170"/>
      <c r="F8" s="171">
        <v>29293</v>
      </c>
      <c r="G8" s="172"/>
      <c r="H8" s="173"/>
    </row>
    <row r="9" spans="1:8" x14ac:dyDescent="0.2">
      <c r="A9" s="154" t="s">
        <v>558</v>
      </c>
      <c r="B9" s="159"/>
      <c r="C9" s="160"/>
      <c r="D9" s="161">
        <v>57260</v>
      </c>
      <c r="E9" s="162"/>
      <c r="F9" s="163">
        <v>57132</v>
      </c>
      <c r="G9" s="164"/>
      <c r="H9" s="165"/>
    </row>
    <row r="10" spans="1:8" x14ac:dyDescent="0.2">
      <c r="A10" s="166"/>
      <c r="B10" s="167"/>
      <c r="C10" s="168"/>
      <c r="D10" s="169">
        <v>23912</v>
      </c>
      <c r="E10" s="170"/>
      <c r="F10" s="171">
        <v>30126</v>
      </c>
      <c r="G10" s="172"/>
      <c r="H10" s="173"/>
    </row>
    <row r="11" spans="1:8" x14ac:dyDescent="0.2">
      <c r="A11" s="154" t="s">
        <v>559</v>
      </c>
      <c r="B11" s="159"/>
      <c r="C11" s="160"/>
      <c r="D11" s="161">
        <v>64777</v>
      </c>
      <c r="E11" s="162"/>
      <c r="F11" s="163">
        <v>58766</v>
      </c>
      <c r="G11" s="164"/>
      <c r="H11" s="165"/>
    </row>
    <row r="12" spans="1:8" x14ac:dyDescent="0.2">
      <c r="A12" s="166"/>
      <c r="B12" s="167"/>
      <c r="C12" s="174"/>
      <c r="D12" s="169">
        <v>27485</v>
      </c>
      <c r="E12" s="170"/>
      <c r="F12" s="171">
        <v>29363</v>
      </c>
      <c r="G12" s="172"/>
      <c r="H12" s="173"/>
    </row>
    <row r="13" spans="1:8" x14ac:dyDescent="0.2">
      <c r="A13" s="154"/>
      <c r="B13" s="159"/>
      <c r="C13" s="175"/>
      <c r="D13" s="176">
        <v>49369</v>
      </c>
      <c r="E13" s="177"/>
      <c r="F13" s="178">
        <v>55085</v>
      </c>
      <c r="G13" s="179"/>
      <c r="H13" s="165"/>
    </row>
    <row r="14" spans="1:8" x14ac:dyDescent="0.2">
      <c r="A14" s="166"/>
      <c r="B14" s="167"/>
      <c r="C14" s="168"/>
      <c r="D14" s="169">
        <v>20230</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0.05</v>
      </c>
      <c r="C19" s="180">
        <f>ROUND(VALUE(SUBSTITUTE(実質収支比率等に係る経年分析!G$48,"▲","-")),2)</f>
        <v>0.05</v>
      </c>
      <c r="D19" s="180">
        <f>ROUND(VALUE(SUBSTITUTE(実質収支比率等に係る経年分析!H$48,"▲","-")),2)</f>
        <v>0.05</v>
      </c>
      <c r="E19" s="180">
        <f>ROUND(VALUE(SUBSTITUTE(実質収支比率等に係る経年分析!I$48,"▲","-")),2)</f>
        <v>0.31</v>
      </c>
      <c r="F19" s="180">
        <f>ROUND(VALUE(SUBSTITUTE(実質収支比率等に係る経年分析!J$48,"▲","-")),2)</f>
        <v>1.51</v>
      </c>
    </row>
    <row r="20" spans="1:11" x14ac:dyDescent="0.2">
      <c r="A20" s="180" t="s">
        <v>55</v>
      </c>
      <c r="B20" s="180">
        <f>ROUND(VALUE(SUBSTITUTE(実質収支比率等に係る経年分析!F$47,"▲","-")),2)</f>
        <v>21.82</v>
      </c>
      <c r="C20" s="180">
        <f>ROUND(VALUE(SUBSTITUTE(実質収支比率等に係る経年分析!G$47,"▲","-")),2)</f>
        <v>19.21</v>
      </c>
      <c r="D20" s="180">
        <f>ROUND(VALUE(SUBSTITUTE(実質収支比率等に係る経年分析!H$47,"▲","-")),2)</f>
        <v>18.829999999999998</v>
      </c>
      <c r="E20" s="180">
        <f>ROUND(VALUE(SUBSTITUTE(実質収支比率等に係る経年分析!I$47,"▲","-")),2)</f>
        <v>18.97</v>
      </c>
      <c r="F20" s="180">
        <f>ROUND(VALUE(SUBSTITUTE(実質収支比率等に係る経年分析!J$47,"▲","-")),2)</f>
        <v>19.239999999999998</v>
      </c>
    </row>
    <row r="21" spans="1:11" x14ac:dyDescent="0.2">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1.75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2.3199999999999998</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2">
      <c r="A30" s="181" t="str">
        <f>IF(連結実質赤字比率に係る赤字・黒字の構成分析!C$40="",NA(),連結実質赤字比率に係る赤字・黒字の構成分析!C$40)</f>
        <v>国民健康保険事業会計</v>
      </c>
      <c r="B30" s="181">
        <f>IF(ROUND(VALUE(SUBSTITUTE(連結実質赤字比率に係る赤字・黒字の構成分析!F$40,"▲", "-")), 2) &lt; 0, ABS(ROUND(VALUE(SUBSTITUTE(連結実質赤字比率に係る赤字・黒字の構成分析!F$40,"▲", "-")), 2)), NA())</f>
        <v>0.97</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2">
      <c r="A31" s="181" t="str">
        <f>IF(連結実質赤字比率に係る赤字・黒字の構成分析!C$39="",NA(),連結実質赤字比率に係る赤字・黒字の構成分析!C$39)</f>
        <v>介護保険事業会計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2">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2">
      <c r="A33" s="181" t="str">
        <f>IF(連結実質赤字比率に係る赤字・黒字の構成分析!C$37="",NA(),連結実質赤字比率に係る赤字・黒字の構成分析!C$37)</f>
        <v>中央卸売市場事業会計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201375</v>
      </c>
      <c r="E42" s="182"/>
      <c r="F42" s="182"/>
      <c r="G42" s="182">
        <f>'実質公債費比率（分子）の構造'!L$52</f>
        <v>197595</v>
      </c>
      <c r="H42" s="182"/>
      <c r="I42" s="182"/>
      <c r="J42" s="182">
        <f>'実質公債費比率（分子）の構造'!M$52</f>
        <v>192279</v>
      </c>
      <c r="K42" s="182"/>
      <c r="L42" s="182"/>
      <c r="M42" s="182">
        <f>'実質公債費比率（分子）の構造'!N$52</f>
        <v>188754</v>
      </c>
      <c r="N42" s="182"/>
      <c r="O42" s="182"/>
      <c r="P42" s="182">
        <f>'実質公債費比率（分子）の構造'!O$52</f>
        <v>181883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9624</v>
      </c>
      <c r="C44" s="182"/>
      <c r="D44" s="182"/>
      <c r="E44" s="182">
        <f>'実質公債費比率（分子）の構造'!L$50</f>
        <v>9504</v>
      </c>
      <c r="F44" s="182"/>
      <c r="G44" s="182"/>
      <c r="H44" s="182">
        <f>'実質公債費比率（分子）の構造'!M$50</f>
        <v>9777</v>
      </c>
      <c r="I44" s="182"/>
      <c r="J44" s="182"/>
      <c r="K44" s="182">
        <f>'実質公債費比率（分子）の構造'!N$50</f>
        <v>10345</v>
      </c>
      <c r="L44" s="182"/>
      <c r="M44" s="182"/>
      <c r="N44" s="182">
        <f>'実質公債費比率（分子）の構造'!O$50</f>
        <v>11126</v>
      </c>
      <c r="O44" s="182"/>
      <c r="P44" s="182"/>
    </row>
    <row r="45" spans="1:16" x14ac:dyDescent="0.2">
      <c r="A45" s="182" t="s">
        <v>66</v>
      </c>
      <c r="B45" s="182">
        <f>'実質公債費比率（分子）の構造'!K$49</f>
        <v>1401</v>
      </c>
      <c r="C45" s="182"/>
      <c r="D45" s="182"/>
      <c r="E45" s="182">
        <f>'実質公債費比率（分子）の構造'!L$49</f>
        <v>1421</v>
      </c>
      <c r="F45" s="182"/>
      <c r="G45" s="182"/>
      <c r="H45" s="182">
        <f>'実質公債費比率（分子）の構造'!M$49</f>
        <v>944</v>
      </c>
      <c r="I45" s="182"/>
      <c r="J45" s="182"/>
      <c r="K45" s="182">
        <f>'実質公債費比率（分子）の構造'!N$49</f>
        <v>844</v>
      </c>
      <c r="L45" s="182"/>
      <c r="M45" s="182"/>
      <c r="N45" s="182">
        <f>'実質公債費比率（分子）の構造'!O$49</f>
        <v>644</v>
      </c>
      <c r="O45" s="182"/>
      <c r="P45" s="182"/>
    </row>
    <row r="46" spans="1:16" x14ac:dyDescent="0.2">
      <c r="A46" s="182" t="s">
        <v>67</v>
      </c>
      <c r="B46" s="182">
        <f>'実質公債費比率（分子）の構造'!K$48</f>
        <v>29493</v>
      </c>
      <c r="C46" s="182"/>
      <c r="D46" s="182"/>
      <c r="E46" s="182">
        <f>'実質公債費比率（分子）の構造'!L$48</f>
        <v>28678</v>
      </c>
      <c r="F46" s="182"/>
      <c r="G46" s="182"/>
      <c r="H46" s="182">
        <f>'実質公債費比率（分子）の構造'!M$48</f>
        <v>24087</v>
      </c>
      <c r="I46" s="182"/>
      <c r="J46" s="182"/>
      <c r="K46" s="182">
        <f>'実質公債費比率（分子）の構造'!N$48</f>
        <v>20839</v>
      </c>
      <c r="L46" s="182"/>
      <c r="M46" s="182"/>
      <c r="N46" s="182">
        <f>'実質公債費比率（分子）の構造'!O$48</f>
        <v>20211</v>
      </c>
      <c r="O46" s="182"/>
      <c r="P46" s="182"/>
    </row>
    <row r="47" spans="1:16" x14ac:dyDescent="0.2">
      <c r="A47" s="182" t="s">
        <v>68</v>
      </c>
      <c r="B47" s="182">
        <f>'実質公債費比率（分子）の構造'!K$47</f>
        <v>96041</v>
      </c>
      <c r="C47" s="182"/>
      <c r="D47" s="182"/>
      <c r="E47" s="182">
        <f>'実質公債費比率（分子）の構造'!L$47</f>
        <v>90869</v>
      </c>
      <c r="F47" s="182"/>
      <c r="G47" s="182"/>
      <c r="H47" s="182">
        <f>'実質公債費比率（分子）の構造'!M$47</f>
        <v>90622</v>
      </c>
      <c r="I47" s="182"/>
      <c r="J47" s="182"/>
      <c r="K47" s="182">
        <f>'実質公債費比率（分子）の構造'!N$47</f>
        <v>85856</v>
      </c>
      <c r="L47" s="182"/>
      <c r="M47" s="182"/>
      <c r="N47" s="182">
        <f>'実質公債費比率（分子）の構造'!O$47</f>
        <v>78418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98498</v>
      </c>
      <c r="C49" s="182"/>
      <c r="D49" s="182"/>
      <c r="E49" s="182">
        <f>'実質公債費比率（分子）の構造'!L$45</f>
        <v>91416</v>
      </c>
      <c r="F49" s="182"/>
      <c r="G49" s="182"/>
      <c r="H49" s="182">
        <f>'実質公債費比率（分子）の構造'!M$45</f>
        <v>98356</v>
      </c>
      <c r="I49" s="182"/>
      <c r="J49" s="182"/>
      <c r="K49" s="182">
        <f>'実質公債費比率（分子）の構造'!N$45</f>
        <v>87690</v>
      </c>
      <c r="L49" s="182"/>
      <c r="M49" s="182"/>
      <c r="N49" s="182">
        <f>'実質公債費比率（分子）の構造'!O$45</f>
        <v>85236</v>
      </c>
      <c r="O49" s="182"/>
      <c r="P49" s="182"/>
    </row>
    <row r="50" spans="1:16" x14ac:dyDescent="0.2">
      <c r="A50" s="182" t="s">
        <v>71</v>
      </c>
      <c r="B50" s="182" t="e">
        <f>NA()</f>
        <v>#N/A</v>
      </c>
      <c r="C50" s="182">
        <f>IF(ISNUMBER('実質公債費比率（分子）の構造'!K$53),'実質公債費比率（分子）の構造'!K$53,NA())</f>
        <v>33682</v>
      </c>
      <c r="D50" s="182" t="e">
        <f>NA()</f>
        <v>#N/A</v>
      </c>
      <c r="E50" s="182" t="e">
        <f>NA()</f>
        <v>#N/A</v>
      </c>
      <c r="F50" s="182">
        <f>IF(ISNUMBER('実質公債費比率（分子）の構造'!L$53),'実質公債費比率（分子）の構造'!L$53,NA())</f>
        <v>24293</v>
      </c>
      <c r="G50" s="182" t="e">
        <f>NA()</f>
        <v>#N/A</v>
      </c>
      <c r="H50" s="182" t="e">
        <f>NA()</f>
        <v>#N/A</v>
      </c>
      <c r="I50" s="182">
        <f>IF(ISNUMBER('実質公債費比率（分子）の構造'!M$53),'実質公債費比率（分子）の構造'!M$53,NA())</f>
        <v>31507</v>
      </c>
      <c r="J50" s="182" t="e">
        <f>NA()</f>
        <v>#N/A</v>
      </c>
      <c r="K50" s="182" t="e">
        <f>NA()</f>
        <v>#N/A</v>
      </c>
      <c r="L50" s="182">
        <f>IF(ISNUMBER('実質公債費比率（分子）の構造'!N$53),'実質公債費比率（分子）の構造'!N$53,NA())</f>
        <v>16820</v>
      </c>
      <c r="M50" s="182" t="e">
        <f>NA()</f>
        <v>#N/A</v>
      </c>
      <c r="N50" s="182" t="e">
        <f>NA()</f>
        <v>#N/A</v>
      </c>
      <c r="O50" s="182">
        <f>IF(ISNUMBER('実質公債費比率（分子）の構造'!O$53),'実質公債費比率（分子）の構造'!O$53,NA())</f>
        <v>13752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1391907</v>
      </c>
      <c r="E56" s="181"/>
      <c r="F56" s="181"/>
      <c r="G56" s="181">
        <f>'将来負担比率（分子）の構造'!J$52</f>
        <v>1388561</v>
      </c>
      <c r="H56" s="181"/>
      <c r="I56" s="181"/>
      <c r="J56" s="181">
        <f>'将来負担比率（分子）の構造'!K$52</f>
        <v>1383105</v>
      </c>
      <c r="K56" s="181"/>
      <c r="L56" s="181"/>
      <c r="M56" s="181">
        <f>'将来負担比率（分子）の構造'!L$52</f>
        <v>1370027</v>
      </c>
      <c r="N56" s="181"/>
      <c r="O56" s="181"/>
      <c r="P56" s="181">
        <f>'将来負担比率（分子）の構造'!M$52</f>
        <v>1353105</v>
      </c>
    </row>
    <row r="57" spans="1:16" x14ac:dyDescent="0.2">
      <c r="A57" s="181" t="s">
        <v>42</v>
      </c>
      <c r="B57" s="181"/>
      <c r="C57" s="181"/>
      <c r="D57" s="181">
        <f>'将来負担比率（分子）の構造'!I$51</f>
        <v>823324</v>
      </c>
      <c r="E57" s="181"/>
      <c r="F57" s="181"/>
      <c r="G57" s="181">
        <f>'将来負担比率（分子）の構造'!J$51</f>
        <v>802848</v>
      </c>
      <c r="H57" s="181"/>
      <c r="I57" s="181"/>
      <c r="J57" s="181">
        <f>'将来負担比率（分子）の構造'!K$51</f>
        <v>775725</v>
      </c>
      <c r="K57" s="181"/>
      <c r="L57" s="181"/>
      <c r="M57" s="181">
        <f>'将来負担比率（分子）の構造'!L$51</f>
        <v>761513</v>
      </c>
      <c r="N57" s="181"/>
      <c r="O57" s="181"/>
      <c r="P57" s="181">
        <f>'将来負担比率（分子）の構造'!M$51</f>
        <v>786137</v>
      </c>
    </row>
    <row r="58" spans="1:16" x14ac:dyDescent="0.2">
      <c r="A58" s="181" t="s">
        <v>41</v>
      </c>
      <c r="B58" s="181"/>
      <c r="C58" s="181"/>
      <c r="D58" s="181">
        <f>'将来負担比率（分子）の構造'!I$50</f>
        <v>789994</v>
      </c>
      <c r="E58" s="181"/>
      <c r="F58" s="181"/>
      <c r="G58" s="181">
        <f>'将来負担比率（分子）の構造'!J$50</f>
        <v>1357768</v>
      </c>
      <c r="H58" s="181"/>
      <c r="I58" s="181"/>
      <c r="J58" s="181">
        <f>'将来負担比率（分子）の構造'!K$50</f>
        <v>967903</v>
      </c>
      <c r="K58" s="181"/>
      <c r="L58" s="181"/>
      <c r="M58" s="181">
        <f>'将来負担比率（分子）の構造'!L$50</f>
        <v>966191</v>
      </c>
      <c r="N58" s="181"/>
      <c r="O58" s="181"/>
      <c r="P58" s="181">
        <f>'将来負担比率（分子）の構造'!M$50</f>
        <v>897658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33146</v>
      </c>
      <c r="C61" s="181"/>
      <c r="D61" s="181"/>
      <c r="E61" s="181">
        <f>'将来負担比率（分子）の構造'!J$46</f>
        <v>31652</v>
      </c>
      <c r="F61" s="181"/>
      <c r="G61" s="181"/>
      <c r="H61" s="181">
        <f>'将来負担比率（分子）の構造'!K$46</f>
        <v>29793</v>
      </c>
      <c r="I61" s="181"/>
      <c r="J61" s="181"/>
      <c r="K61" s="181">
        <f>'将来負担比率（分子）の構造'!L$46</f>
        <v>27323</v>
      </c>
      <c r="L61" s="181"/>
      <c r="M61" s="181"/>
      <c r="N61" s="181">
        <f>'将来負担比率（分子）の構造'!M$46</f>
        <v>25578</v>
      </c>
      <c r="O61" s="181"/>
      <c r="P61" s="181"/>
    </row>
    <row r="62" spans="1:16" x14ac:dyDescent="0.2">
      <c r="A62" s="181" t="s">
        <v>35</v>
      </c>
      <c r="B62" s="181">
        <f>'将来負担比率（分子）の構造'!I$45</f>
        <v>173475</v>
      </c>
      <c r="C62" s="181"/>
      <c r="D62" s="181"/>
      <c r="E62" s="181">
        <f>'将来負担比率（分子）の構造'!J$45</f>
        <v>238982</v>
      </c>
      <c r="F62" s="181"/>
      <c r="G62" s="181"/>
      <c r="H62" s="181">
        <f>'将来負担比率（分子）の構造'!K$45</f>
        <v>239730</v>
      </c>
      <c r="I62" s="181"/>
      <c r="J62" s="181"/>
      <c r="K62" s="181">
        <f>'将来負担比率（分子）の構造'!L$45</f>
        <v>234245</v>
      </c>
      <c r="L62" s="181"/>
      <c r="M62" s="181"/>
      <c r="N62" s="181">
        <f>'将来負担比率（分子）の構造'!M$45</f>
        <v>229242</v>
      </c>
      <c r="O62" s="181"/>
      <c r="P62" s="181"/>
    </row>
    <row r="63" spans="1:16" x14ac:dyDescent="0.2">
      <c r="A63" s="181" t="s">
        <v>34</v>
      </c>
      <c r="B63" s="181">
        <f>'将来負担比率（分子）の構造'!I$44</f>
        <v>10537</v>
      </c>
      <c r="C63" s="181"/>
      <c r="D63" s="181"/>
      <c r="E63" s="181">
        <f>'将来負担比率（分子）の構造'!J$44</f>
        <v>9344</v>
      </c>
      <c r="F63" s="181"/>
      <c r="G63" s="181"/>
      <c r="H63" s="181">
        <f>'将来負担比率（分子）の構造'!K$44</f>
        <v>8849</v>
      </c>
      <c r="I63" s="181"/>
      <c r="J63" s="181"/>
      <c r="K63" s="181">
        <f>'将来負担比率（分子）の構造'!L$44</f>
        <v>8091</v>
      </c>
      <c r="L63" s="181"/>
      <c r="M63" s="181"/>
      <c r="N63" s="181">
        <f>'将来負担比率（分子）の構造'!M$44</f>
        <v>8515</v>
      </c>
      <c r="O63" s="181"/>
      <c r="P63" s="181"/>
    </row>
    <row r="64" spans="1:16" x14ac:dyDescent="0.2">
      <c r="A64" s="181" t="s">
        <v>33</v>
      </c>
      <c r="B64" s="181">
        <f>'将来負担比率（分子）の構造'!I$43</f>
        <v>343540</v>
      </c>
      <c r="C64" s="181"/>
      <c r="D64" s="181"/>
      <c r="E64" s="181">
        <f>'将来負担比率（分子）の構造'!J$43</f>
        <v>308633</v>
      </c>
      <c r="F64" s="181"/>
      <c r="G64" s="181"/>
      <c r="H64" s="181">
        <f>'将来負担比率（分子）の構造'!K$43</f>
        <v>308783</v>
      </c>
      <c r="I64" s="181"/>
      <c r="J64" s="181"/>
      <c r="K64" s="181">
        <f>'将来負担比率（分子）の構造'!L$43</f>
        <v>289885</v>
      </c>
      <c r="L64" s="181"/>
      <c r="M64" s="181"/>
      <c r="N64" s="181">
        <f>'将来負担比率（分子）の構造'!M$43</f>
        <v>282245</v>
      </c>
      <c r="O64" s="181"/>
      <c r="P64" s="181"/>
    </row>
    <row r="65" spans="1:16" x14ac:dyDescent="0.2">
      <c r="A65" s="181" t="s">
        <v>32</v>
      </c>
      <c r="B65" s="181">
        <f>'将来負担比率（分子）の構造'!I$42</f>
        <v>117430</v>
      </c>
      <c r="C65" s="181"/>
      <c r="D65" s="181"/>
      <c r="E65" s="181">
        <f>'将来負担比率（分子）の構造'!J$42</f>
        <v>109016</v>
      </c>
      <c r="F65" s="181"/>
      <c r="G65" s="181"/>
      <c r="H65" s="181">
        <f>'将来負担比率（分子）の構造'!K$42</f>
        <v>99424</v>
      </c>
      <c r="I65" s="181"/>
      <c r="J65" s="181"/>
      <c r="K65" s="181">
        <f>'将来負担比率（分子）の構造'!L$42</f>
        <v>88277</v>
      </c>
      <c r="L65" s="181"/>
      <c r="M65" s="181"/>
      <c r="N65" s="181">
        <f>'将来負担比率（分子）の構造'!M$42</f>
        <v>77408</v>
      </c>
      <c r="O65" s="181"/>
      <c r="P65" s="181"/>
    </row>
    <row r="66" spans="1:16" x14ac:dyDescent="0.2">
      <c r="A66" s="181" t="s">
        <v>31</v>
      </c>
      <c r="B66" s="181">
        <f>'将来負担比率（分子）の構造'!I$41</f>
        <v>2943610</v>
      </c>
      <c r="C66" s="181"/>
      <c r="D66" s="181"/>
      <c r="E66" s="181">
        <f>'将来負担比率（分子）の構造'!J$41</f>
        <v>3330875</v>
      </c>
      <c r="F66" s="181"/>
      <c r="G66" s="181"/>
      <c r="H66" s="181">
        <f>'将来負担比率（分子）の構造'!K$41</f>
        <v>2785361</v>
      </c>
      <c r="I66" s="181"/>
      <c r="J66" s="181"/>
      <c r="K66" s="181">
        <f>'将来負担比率（分子）の構造'!L$41</f>
        <v>2625777</v>
      </c>
      <c r="L66" s="181"/>
      <c r="M66" s="181"/>
      <c r="N66" s="181">
        <f>'将来負担比率（分子）の構造'!M$41</f>
        <v>2454823</v>
      </c>
      <c r="O66" s="181"/>
      <c r="P66" s="181"/>
    </row>
    <row r="67" spans="1:16" x14ac:dyDescent="0.2">
      <c r="A67" s="181" t="s">
        <v>75</v>
      </c>
      <c r="B67" s="181" t="e">
        <f>NA()</f>
        <v>#N/A</v>
      </c>
      <c r="C67" s="181">
        <f>IF(ISNUMBER('将来負担比率（分子）の構造'!I$53), IF('将来負担比率（分子）の構造'!I$53 &lt; 0, 0, '将来負担比率（分子）の構造'!I$53), NA())</f>
        <v>616512</v>
      </c>
      <c r="D67" s="181" t="e">
        <f>NA()</f>
        <v>#N/A</v>
      </c>
      <c r="E67" s="181" t="e">
        <f>NA()</f>
        <v>#N/A</v>
      </c>
      <c r="F67" s="181">
        <f>IF(ISNUMBER('将来負担比率（分子）の構造'!J$53), IF('将来負担比率（分子）の構造'!J$53 &lt; 0, 0, '将来負担比率（分子）の構造'!J$53), NA())</f>
        <v>479324</v>
      </c>
      <c r="G67" s="181" t="e">
        <f>NA()</f>
        <v>#N/A</v>
      </c>
      <c r="H67" s="181" t="e">
        <f>NA()</f>
        <v>#N/A</v>
      </c>
      <c r="I67" s="181">
        <f>IF(ISNUMBER('将来負担比率（分子）の構造'!K$53), IF('将来負担比率（分子）の構造'!K$53 &lt; 0, 0, '将来負担比率（分子）の構造'!K$53), NA())</f>
        <v>345207</v>
      </c>
      <c r="J67" s="181" t="e">
        <f>NA()</f>
        <v>#N/A</v>
      </c>
      <c r="K67" s="181" t="e">
        <f>NA()</f>
        <v>#N/A</v>
      </c>
      <c r="L67" s="181">
        <f>IF(ISNUMBER('将来負担比率（分子）の構造'!L$53), IF('将来負担比率（分子）の構造'!L$53 &lt; 0, 0, '将来負担比率（分子）の構造'!L$53), NA())</f>
        <v>175868</v>
      </c>
      <c r="M67" s="181" t="e">
        <f>NA()</f>
        <v>#N/A</v>
      </c>
      <c r="N67" s="181" t="e">
        <f>NA()</f>
        <v>#N/A</v>
      </c>
      <c r="O67" s="181">
        <f>IF(ISNUMBER('将来負担比率（分子）の構造'!M$53), IF('将来負担比率（分子）の構造'!M$53 &lt; 0, 0, '将来負担比率（分子）の構造'!M$53), NA())</f>
        <v>40910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nJmUZ/JhX8jtPFkfm0t/HKF8eUrwoYV8f8fIlXnuuqWBo2khl0WT8t5FhJeb2Jfh76VYhTvIy4W59w8kyJySKg==" saltValue="SLqGVlMFAEgi6swTZDzR8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744662939</v>
      </c>
      <c r="S5" s="698"/>
      <c r="T5" s="698"/>
      <c r="U5" s="698"/>
      <c r="V5" s="698"/>
      <c r="W5" s="698"/>
      <c r="X5" s="698"/>
      <c r="Y5" s="741"/>
      <c r="Z5" s="759">
        <v>36.5</v>
      </c>
      <c r="AA5" s="759"/>
      <c r="AB5" s="759"/>
      <c r="AC5" s="759"/>
      <c r="AD5" s="760">
        <v>684326557</v>
      </c>
      <c r="AE5" s="760"/>
      <c r="AF5" s="760"/>
      <c r="AG5" s="760"/>
      <c r="AH5" s="760"/>
      <c r="AI5" s="760"/>
      <c r="AJ5" s="760"/>
      <c r="AK5" s="760"/>
      <c r="AL5" s="742">
        <v>80.599999999999994</v>
      </c>
      <c r="AM5" s="713"/>
      <c r="AN5" s="713"/>
      <c r="AO5" s="743"/>
      <c r="AP5" s="708" t="s">
        <v>225</v>
      </c>
      <c r="AQ5" s="709"/>
      <c r="AR5" s="709"/>
      <c r="AS5" s="709"/>
      <c r="AT5" s="709"/>
      <c r="AU5" s="709"/>
      <c r="AV5" s="709"/>
      <c r="AW5" s="709"/>
      <c r="AX5" s="709"/>
      <c r="AY5" s="709"/>
      <c r="AZ5" s="709"/>
      <c r="BA5" s="709"/>
      <c r="BB5" s="709"/>
      <c r="BC5" s="709"/>
      <c r="BD5" s="709"/>
      <c r="BE5" s="709"/>
      <c r="BF5" s="710"/>
      <c r="BG5" s="642">
        <v>656442896</v>
      </c>
      <c r="BH5" s="643"/>
      <c r="BI5" s="643"/>
      <c r="BJ5" s="643"/>
      <c r="BK5" s="643"/>
      <c r="BL5" s="643"/>
      <c r="BM5" s="643"/>
      <c r="BN5" s="644"/>
      <c r="BO5" s="675">
        <v>88.2</v>
      </c>
      <c r="BP5" s="675"/>
      <c r="BQ5" s="675"/>
      <c r="BR5" s="675"/>
      <c r="BS5" s="676">
        <v>18367615</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5891416</v>
      </c>
      <c r="S6" s="643"/>
      <c r="T6" s="643"/>
      <c r="U6" s="643"/>
      <c r="V6" s="643"/>
      <c r="W6" s="643"/>
      <c r="X6" s="643"/>
      <c r="Y6" s="644"/>
      <c r="Z6" s="675">
        <v>0.3</v>
      </c>
      <c r="AA6" s="675"/>
      <c r="AB6" s="675"/>
      <c r="AC6" s="675"/>
      <c r="AD6" s="676">
        <v>5891416</v>
      </c>
      <c r="AE6" s="676"/>
      <c r="AF6" s="676"/>
      <c r="AG6" s="676"/>
      <c r="AH6" s="676"/>
      <c r="AI6" s="676"/>
      <c r="AJ6" s="676"/>
      <c r="AK6" s="676"/>
      <c r="AL6" s="645">
        <v>0.7</v>
      </c>
      <c r="AM6" s="646"/>
      <c r="AN6" s="646"/>
      <c r="AO6" s="677"/>
      <c r="AP6" s="639" t="s">
        <v>230</v>
      </c>
      <c r="AQ6" s="640"/>
      <c r="AR6" s="640"/>
      <c r="AS6" s="640"/>
      <c r="AT6" s="640"/>
      <c r="AU6" s="640"/>
      <c r="AV6" s="640"/>
      <c r="AW6" s="640"/>
      <c r="AX6" s="640"/>
      <c r="AY6" s="640"/>
      <c r="AZ6" s="640"/>
      <c r="BA6" s="640"/>
      <c r="BB6" s="640"/>
      <c r="BC6" s="640"/>
      <c r="BD6" s="640"/>
      <c r="BE6" s="640"/>
      <c r="BF6" s="641"/>
      <c r="BG6" s="642">
        <v>656442896</v>
      </c>
      <c r="BH6" s="643"/>
      <c r="BI6" s="643"/>
      <c r="BJ6" s="643"/>
      <c r="BK6" s="643"/>
      <c r="BL6" s="643"/>
      <c r="BM6" s="643"/>
      <c r="BN6" s="644"/>
      <c r="BO6" s="675">
        <v>88.2</v>
      </c>
      <c r="BP6" s="675"/>
      <c r="BQ6" s="675"/>
      <c r="BR6" s="675"/>
      <c r="BS6" s="676">
        <v>18367615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2226846</v>
      </c>
      <c r="CS6" s="643"/>
      <c r="CT6" s="643"/>
      <c r="CU6" s="643"/>
      <c r="CV6" s="643"/>
      <c r="CW6" s="643"/>
      <c r="CX6" s="643"/>
      <c r="CY6" s="644"/>
      <c r="CZ6" s="742">
        <v>0.1</v>
      </c>
      <c r="DA6" s="713"/>
      <c r="DB6" s="713"/>
      <c r="DC6" s="745"/>
      <c r="DD6" s="648" t="s">
        <v>128</v>
      </c>
      <c r="DE6" s="643"/>
      <c r="DF6" s="643"/>
      <c r="DG6" s="643"/>
      <c r="DH6" s="643"/>
      <c r="DI6" s="643"/>
      <c r="DJ6" s="643"/>
      <c r="DK6" s="643"/>
      <c r="DL6" s="643"/>
      <c r="DM6" s="643"/>
      <c r="DN6" s="643"/>
      <c r="DO6" s="643"/>
      <c r="DP6" s="644"/>
      <c r="DQ6" s="648">
        <v>2222475</v>
      </c>
      <c r="DR6" s="643"/>
      <c r="DS6" s="643"/>
      <c r="DT6" s="643"/>
      <c r="DU6" s="643"/>
      <c r="DV6" s="643"/>
      <c r="DW6" s="643"/>
      <c r="DX6" s="643"/>
      <c r="DY6" s="643"/>
      <c r="DZ6" s="643"/>
      <c r="EA6" s="643"/>
      <c r="EB6" s="643"/>
      <c r="EC6" s="689"/>
    </row>
    <row r="7" spans="2:143" ht="11.25" customHeight="1" x14ac:dyDescent="0.2">
      <c r="B7" s="639" t="s">
        <v>232</v>
      </c>
      <c r="C7" s="640"/>
      <c r="D7" s="640"/>
      <c r="E7" s="640"/>
      <c r="F7" s="640"/>
      <c r="G7" s="640"/>
      <c r="H7" s="640"/>
      <c r="I7" s="640"/>
      <c r="J7" s="640"/>
      <c r="K7" s="640"/>
      <c r="L7" s="640"/>
      <c r="M7" s="640"/>
      <c r="N7" s="640"/>
      <c r="O7" s="640"/>
      <c r="P7" s="640"/>
      <c r="Q7" s="641"/>
      <c r="R7" s="642">
        <v>551185</v>
      </c>
      <c r="S7" s="643"/>
      <c r="T7" s="643"/>
      <c r="U7" s="643"/>
      <c r="V7" s="643"/>
      <c r="W7" s="643"/>
      <c r="X7" s="643"/>
      <c r="Y7" s="644"/>
      <c r="Z7" s="675">
        <v>0</v>
      </c>
      <c r="AA7" s="675"/>
      <c r="AB7" s="675"/>
      <c r="AC7" s="675"/>
      <c r="AD7" s="676">
        <v>551185</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329385864</v>
      </c>
      <c r="BH7" s="643"/>
      <c r="BI7" s="643"/>
      <c r="BJ7" s="643"/>
      <c r="BK7" s="643"/>
      <c r="BL7" s="643"/>
      <c r="BM7" s="643"/>
      <c r="BN7" s="644"/>
      <c r="BO7" s="675">
        <v>44.2</v>
      </c>
      <c r="BP7" s="675"/>
      <c r="BQ7" s="675"/>
      <c r="BR7" s="675"/>
      <c r="BS7" s="676">
        <v>18367615</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359615168</v>
      </c>
      <c r="CS7" s="643"/>
      <c r="CT7" s="643"/>
      <c r="CU7" s="643"/>
      <c r="CV7" s="643"/>
      <c r="CW7" s="643"/>
      <c r="CX7" s="643"/>
      <c r="CY7" s="644"/>
      <c r="CZ7" s="675">
        <v>17.8</v>
      </c>
      <c r="DA7" s="675"/>
      <c r="DB7" s="675"/>
      <c r="DC7" s="675"/>
      <c r="DD7" s="648">
        <v>4212509</v>
      </c>
      <c r="DE7" s="643"/>
      <c r="DF7" s="643"/>
      <c r="DG7" s="643"/>
      <c r="DH7" s="643"/>
      <c r="DI7" s="643"/>
      <c r="DJ7" s="643"/>
      <c r="DK7" s="643"/>
      <c r="DL7" s="643"/>
      <c r="DM7" s="643"/>
      <c r="DN7" s="643"/>
      <c r="DO7" s="643"/>
      <c r="DP7" s="644"/>
      <c r="DQ7" s="648">
        <v>66482381</v>
      </c>
      <c r="DR7" s="643"/>
      <c r="DS7" s="643"/>
      <c r="DT7" s="643"/>
      <c r="DU7" s="643"/>
      <c r="DV7" s="643"/>
      <c r="DW7" s="643"/>
      <c r="DX7" s="643"/>
      <c r="DY7" s="643"/>
      <c r="DZ7" s="643"/>
      <c r="EA7" s="643"/>
      <c r="EB7" s="643"/>
      <c r="EC7" s="689"/>
    </row>
    <row r="8" spans="2:143" ht="11.25" customHeight="1" x14ac:dyDescent="0.2">
      <c r="B8" s="639" t="s">
        <v>235</v>
      </c>
      <c r="C8" s="640"/>
      <c r="D8" s="640"/>
      <c r="E8" s="640"/>
      <c r="F8" s="640"/>
      <c r="G8" s="640"/>
      <c r="H8" s="640"/>
      <c r="I8" s="640"/>
      <c r="J8" s="640"/>
      <c r="K8" s="640"/>
      <c r="L8" s="640"/>
      <c r="M8" s="640"/>
      <c r="N8" s="640"/>
      <c r="O8" s="640"/>
      <c r="P8" s="640"/>
      <c r="Q8" s="641"/>
      <c r="R8" s="642">
        <v>2341901</v>
      </c>
      <c r="S8" s="643"/>
      <c r="T8" s="643"/>
      <c r="U8" s="643"/>
      <c r="V8" s="643"/>
      <c r="W8" s="643"/>
      <c r="X8" s="643"/>
      <c r="Y8" s="644"/>
      <c r="Z8" s="675">
        <v>0.1</v>
      </c>
      <c r="AA8" s="675"/>
      <c r="AB8" s="675"/>
      <c r="AC8" s="675"/>
      <c r="AD8" s="676">
        <v>2341901</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4615173</v>
      </c>
      <c r="BH8" s="643"/>
      <c r="BI8" s="643"/>
      <c r="BJ8" s="643"/>
      <c r="BK8" s="643"/>
      <c r="BL8" s="643"/>
      <c r="BM8" s="643"/>
      <c r="BN8" s="644"/>
      <c r="BO8" s="675">
        <v>0.6</v>
      </c>
      <c r="BP8" s="675"/>
      <c r="BQ8" s="675"/>
      <c r="BR8" s="675"/>
      <c r="BS8" s="648" t="s">
        <v>128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770871295</v>
      </c>
      <c r="CS8" s="643"/>
      <c r="CT8" s="643"/>
      <c r="CU8" s="643"/>
      <c r="CV8" s="643"/>
      <c r="CW8" s="643"/>
      <c r="CX8" s="643"/>
      <c r="CY8" s="644"/>
      <c r="CZ8" s="675">
        <v>38.299999999999997</v>
      </c>
      <c r="DA8" s="675"/>
      <c r="DB8" s="675"/>
      <c r="DC8" s="675"/>
      <c r="DD8" s="648">
        <v>11916449</v>
      </c>
      <c r="DE8" s="643"/>
      <c r="DF8" s="643"/>
      <c r="DG8" s="643"/>
      <c r="DH8" s="643"/>
      <c r="DI8" s="643"/>
      <c r="DJ8" s="643"/>
      <c r="DK8" s="643"/>
      <c r="DL8" s="643"/>
      <c r="DM8" s="643"/>
      <c r="DN8" s="643"/>
      <c r="DO8" s="643"/>
      <c r="DP8" s="644"/>
      <c r="DQ8" s="648">
        <v>312170717</v>
      </c>
      <c r="DR8" s="643"/>
      <c r="DS8" s="643"/>
      <c r="DT8" s="643"/>
      <c r="DU8" s="643"/>
      <c r="DV8" s="643"/>
      <c r="DW8" s="643"/>
      <c r="DX8" s="643"/>
      <c r="DY8" s="643"/>
      <c r="DZ8" s="643"/>
      <c r="EA8" s="643"/>
      <c r="EB8" s="643"/>
      <c r="EC8" s="689"/>
    </row>
    <row r="9" spans="2:143" ht="11.25" customHeight="1" x14ac:dyDescent="0.2">
      <c r="B9" s="639" t="s">
        <v>238</v>
      </c>
      <c r="C9" s="640"/>
      <c r="D9" s="640"/>
      <c r="E9" s="640"/>
      <c r="F9" s="640"/>
      <c r="G9" s="640"/>
      <c r="H9" s="640"/>
      <c r="I9" s="640"/>
      <c r="J9" s="640"/>
      <c r="K9" s="640"/>
      <c r="L9" s="640"/>
      <c r="M9" s="640"/>
      <c r="N9" s="640"/>
      <c r="O9" s="640"/>
      <c r="P9" s="640"/>
      <c r="Q9" s="641"/>
      <c r="R9" s="642">
        <v>2665242</v>
      </c>
      <c r="S9" s="643"/>
      <c r="T9" s="643"/>
      <c r="U9" s="643"/>
      <c r="V9" s="643"/>
      <c r="W9" s="643"/>
      <c r="X9" s="643"/>
      <c r="Y9" s="644"/>
      <c r="Z9" s="675">
        <v>0.1</v>
      </c>
      <c r="AA9" s="675"/>
      <c r="AB9" s="675"/>
      <c r="AC9" s="675"/>
      <c r="AD9" s="676">
        <v>2665242</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215326954</v>
      </c>
      <c r="BH9" s="643"/>
      <c r="BI9" s="643"/>
      <c r="BJ9" s="643"/>
      <c r="BK9" s="643"/>
      <c r="BL9" s="643"/>
      <c r="BM9" s="643"/>
      <c r="BN9" s="644"/>
      <c r="BO9" s="675">
        <v>28.9</v>
      </c>
      <c r="BP9" s="675"/>
      <c r="BQ9" s="675"/>
      <c r="BR9" s="675"/>
      <c r="BS9" s="648" t="s">
        <v>128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95413684</v>
      </c>
      <c r="CS9" s="643"/>
      <c r="CT9" s="643"/>
      <c r="CU9" s="643"/>
      <c r="CV9" s="643"/>
      <c r="CW9" s="643"/>
      <c r="CX9" s="643"/>
      <c r="CY9" s="644"/>
      <c r="CZ9" s="675">
        <v>4.7</v>
      </c>
      <c r="DA9" s="675"/>
      <c r="DB9" s="675"/>
      <c r="DC9" s="675"/>
      <c r="DD9" s="648">
        <v>2610230</v>
      </c>
      <c r="DE9" s="643"/>
      <c r="DF9" s="643"/>
      <c r="DG9" s="643"/>
      <c r="DH9" s="643"/>
      <c r="DI9" s="643"/>
      <c r="DJ9" s="643"/>
      <c r="DK9" s="643"/>
      <c r="DL9" s="643"/>
      <c r="DM9" s="643"/>
      <c r="DN9" s="643"/>
      <c r="DO9" s="643"/>
      <c r="DP9" s="644"/>
      <c r="DQ9" s="648">
        <v>65101714</v>
      </c>
      <c r="DR9" s="643"/>
      <c r="DS9" s="643"/>
      <c r="DT9" s="643"/>
      <c r="DU9" s="643"/>
      <c r="DV9" s="643"/>
      <c r="DW9" s="643"/>
      <c r="DX9" s="643"/>
      <c r="DY9" s="643"/>
      <c r="DZ9" s="643"/>
      <c r="EA9" s="643"/>
      <c r="EB9" s="643"/>
      <c r="EC9" s="689"/>
    </row>
    <row r="10" spans="2:143" ht="11.25" customHeight="1" x14ac:dyDescent="0.2">
      <c r="B10" s="639" t="s">
        <v>241</v>
      </c>
      <c r="C10" s="640"/>
      <c r="D10" s="640"/>
      <c r="E10" s="640"/>
      <c r="F10" s="640"/>
      <c r="G10" s="640"/>
      <c r="H10" s="640"/>
      <c r="I10" s="640"/>
      <c r="J10" s="640"/>
      <c r="K10" s="640"/>
      <c r="L10" s="640"/>
      <c r="M10" s="640"/>
      <c r="N10" s="640"/>
      <c r="O10" s="640"/>
      <c r="P10" s="640"/>
      <c r="Q10" s="641"/>
      <c r="R10" s="642">
        <v>463908</v>
      </c>
      <c r="S10" s="643"/>
      <c r="T10" s="643"/>
      <c r="U10" s="643"/>
      <c r="V10" s="643"/>
      <c r="W10" s="643"/>
      <c r="X10" s="643"/>
      <c r="Y10" s="644"/>
      <c r="Z10" s="675">
        <v>0</v>
      </c>
      <c r="AA10" s="675"/>
      <c r="AB10" s="675"/>
      <c r="AC10" s="675"/>
      <c r="AD10" s="676">
        <v>463908</v>
      </c>
      <c r="AE10" s="676"/>
      <c r="AF10" s="676"/>
      <c r="AG10" s="676"/>
      <c r="AH10" s="676"/>
      <c r="AI10" s="676"/>
      <c r="AJ10" s="676"/>
      <c r="AK10" s="676"/>
      <c r="AL10" s="645">
        <v>0.1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18973228</v>
      </c>
      <c r="BH10" s="643"/>
      <c r="BI10" s="643"/>
      <c r="BJ10" s="643"/>
      <c r="BK10" s="643"/>
      <c r="BL10" s="643"/>
      <c r="BM10" s="643"/>
      <c r="BN10" s="644"/>
      <c r="BO10" s="675">
        <v>2.5</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202898</v>
      </c>
      <c r="CS10" s="643"/>
      <c r="CT10" s="643"/>
      <c r="CU10" s="643"/>
      <c r="CV10" s="643"/>
      <c r="CW10" s="643"/>
      <c r="CX10" s="643"/>
      <c r="CY10" s="644"/>
      <c r="CZ10" s="675">
        <v>0</v>
      </c>
      <c r="DA10" s="675"/>
      <c r="DB10" s="675"/>
      <c r="DC10" s="675"/>
      <c r="DD10" s="648" t="s">
        <v>186</v>
      </c>
      <c r="DE10" s="643"/>
      <c r="DF10" s="643"/>
      <c r="DG10" s="643"/>
      <c r="DH10" s="643"/>
      <c r="DI10" s="643"/>
      <c r="DJ10" s="643"/>
      <c r="DK10" s="643"/>
      <c r="DL10" s="643"/>
      <c r="DM10" s="643"/>
      <c r="DN10" s="643"/>
      <c r="DO10" s="643"/>
      <c r="DP10" s="644"/>
      <c r="DQ10" s="648">
        <v>177135</v>
      </c>
      <c r="DR10" s="643"/>
      <c r="DS10" s="643"/>
      <c r="DT10" s="643"/>
      <c r="DU10" s="643"/>
      <c r="DV10" s="643"/>
      <c r="DW10" s="643"/>
      <c r="DX10" s="643"/>
      <c r="DY10" s="643"/>
      <c r="DZ10" s="643"/>
      <c r="EA10" s="643"/>
      <c r="EB10" s="643"/>
      <c r="EC10" s="689"/>
    </row>
    <row r="11" spans="2:143" ht="11.25" customHeight="1" x14ac:dyDescent="0.2">
      <c r="B11" s="639" t="s">
        <v>244</v>
      </c>
      <c r="C11" s="640"/>
      <c r="D11" s="640"/>
      <c r="E11" s="640"/>
      <c r="F11" s="640"/>
      <c r="G11" s="640"/>
      <c r="H11" s="640"/>
      <c r="I11" s="640"/>
      <c r="J11" s="640"/>
      <c r="K11" s="640"/>
      <c r="L11" s="640"/>
      <c r="M11" s="640"/>
      <c r="N11" s="640"/>
      <c r="O11" s="640"/>
      <c r="P11" s="640"/>
      <c r="Q11" s="641"/>
      <c r="R11" s="642">
        <v>66663974</v>
      </c>
      <c r="S11" s="643"/>
      <c r="T11" s="643"/>
      <c r="U11" s="643"/>
      <c r="V11" s="643"/>
      <c r="W11" s="643"/>
      <c r="X11" s="643"/>
      <c r="Y11" s="644"/>
      <c r="Z11" s="645">
        <v>3.3</v>
      </c>
      <c r="AA11" s="646"/>
      <c r="AB11" s="646"/>
      <c r="AC11" s="647"/>
      <c r="AD11" s="648">
        <v>66663974</v>
      </c>
      <c r="AE11" s="643"/>
      <c r="AF11" s="643"/>
      <c r="AG11" s="643"/>
      <c r="AH11" s="643"/>
      <c r="AI11" s="643"/>
      <c r="AJ11" s="643"/>
      <c r="AK11" s="644"/>
      <c r="AL11" s="645">
        <v>7.9</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90470509</v>
      </c>
      <c r="BH11" s="643"/>
      <c r="BI11" s="643"/>
      <c r="BJ11" s="643"/>
      <c r="BK11" s="643"/>
      <c r="BL11" s="643"/>
      <c r="BM11" s="643"/>
      <c r="BN11" s="644"/>
      <c r="BO11" s="675">
        <v>12.1</v>
      </c>
      <c r="BP11" s="675"/>
      <c r="BQ11" s="675"/>
      <c r="BR11" s="675"/>
      <c r="BS11" s="648">
        <v>18367615</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98020</v>
      </c>
      <c r="CS11" s="643"/>
      <c r="CT11" s="643"/>
      <c r="CU11" s="643"/>
      <c r="CV11" s="643"/>
      <c r="CW11" s="643"/>
      <c r="CX11" s="643"/>
      <c r="CY11" s="644"/>
      <c r="CZ11" s="675">
        <v>0</v>
      </c>
      <c r="DA11" s="675"/>
      <c r="DB11" s="675"/>
      <c r="DC11" s="675"/>
      <c r="DD11" s="648" t="s">
        <v>128</v>
      </c>
      <c r="DE11" s="643"/>
      <c r="DF11" s="643"/>
      <c r="DG11" s="643"/>
      <c r="DH11" s="643"/>
      <c r="DI11" s="643"/>
      <c r="DJ11" s="643"/>
      <c r="DK11" s="643"/>
      <c r="DL11" s="643"/>
      <c r="DM11" s="643"/>
      <c r="DN11" s="643"/>
      <c r="DO11" s="643"/>
      <c r="DP11" s="644"/>
      <c r="DQ11" s="648">
        <v>19460</v>
      </c>
      <c r="DR11" s="643"/>
      <c r="DS11" s="643"/>
      <c r="DT11" s="643"/>
      <c r="DU11" s="643"/>
      <c r="DV11" s="643"/>
      <c r="DW11" s="643"/>
      <c r="DX11" s="643"/>
      <c r="DY11" s="643"/>
      <c r="DZ11" s="643"/>
      <c r="EA11" s="643"/>
      <c r="EB11" s="643"/>
      <c r="EC11" s="689"/>
    </row>
    <row r="12" spans="2:143" ht="11.25" customHeight="1" x14ac:dyDescent="0.2">
      <c r="B12" s="639" t="s">
        <v>247</v>
      </c>
      <c r="C12" s="640"/>
      <c r="D12" s="640"/>
      <c r="E12" s="640"/>
      <c r="F12" s="640"/>
      <c r="G12" s="640"/>
      <c r="H12" s="640"/>
      <c r="I12" s="640"/>
      <c r="J12" s="640"/>
      <c r="K12" s="640"/>
      <c r="L12" s="640"/>
      <c r="M12" s="640"/>
      <c r="N12" s="640"/>
      <c r="O12" s="640"/>
      <c r="P12" s="640"/>
      <c r="Q12" s="641"/>
      <c r="R12" s="642" t="s">
        <v>186</v>
      </c>
      <c r="S12" s="643"/>
      <c r="T12" s="643"/>
      <c r="U12" s="643"/>
      <c r="V12" s="643"/>
      <c r="W12" s="643"/>
      <c r="X12" s="643"/>
      <c r="Y12" s="644"/>
      <c r="Z12" s="675" t="s">
        <v>186</v>
      </c>
      <c r="AA12" s="675"/>
      <c r="AB12" s="675"/>
      <c r="AC12" s="675"/>
      <c r="AD12" s="676" t="s">
        <v>128</v>
      </c>
      <c r="AE12" s="676"/>
      <c r="AF12" s="676"/>
      <c r="AG12" s="676"/>
      <c r="AH12" s="676"/>
      <c r="AI12" s="676"/>
      <c r="AJ12" s="676"/>
      <c r="AK12" s="676"/>
      <c r="AL12" s="645" t="s">
        <v>128</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298789902</v>
      </c>
      <c r="BH12" s="643"/>
      <c r="BI12" s="643"/>
      <c r="BJ12" s="643"/>
      <c r="BK12" s="643"/>
      <c r="BL12" s="643"/>
      <c r="BM12" s="643"/>
      <c r="BN12" s="644"/>
      <c r="BO12" s="675">
        <v>40.1</v>
      </c>
      <c r="BP12" s="675"/>
      <c r="BQ12" s="675"/>
      <c r="BR12" s="675"/>
      <c r="BS12" s="648" t="s">
        <v>186</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58556454</v>
      </c>
      <c r="CS12" s="643"/>
      <c r="CT12" s="643"/>
      <c r="CU12" s="643"/>
      <c r="CV12" s="643"/>
      <c r="CW12" s="643"/>
      <c r="CX12" s="643"/>
      <c r="CY12" s="644"/>
      <c r="CZ12" s="675">
        <v>2.9</v>
      </c>
      <c r="DA12" s="675"/>
      <c r="DB12" s="675"/>
      <c r="DC12" s="675"/>
      <c r="DD12" s="648">
        <v>171853</v>
      </c>
      <c r="DE12" s="643"/>
      <c r="DF12" s="643"/>
      <c r="DG12" s="643"/>
      <c r="DH12" s="643"/>
      <c r="DI12" s="643"/>
      <c r="DJ12" s="643"/>
      <c r="DK12" s="643"/>
      <c r="DL12" s="643"/>
      <c r="DM12" s="643"/>
      <c r="DN12" s="643"/>
      <c r="DO12" s="643"/>
      <c r="DP12" s="644"/>
      <c r="DQ12" s="648">
        <v>31171057</v>
      </c>
      <c r="DR12" s="643"/>
      <c r="DS12" s="643"/>
      <c r="DT12" s="643"/>
      <c r="DU12" s="643"/>
      <c r="DV12" s="643"/>
      <c r="DW12" s="643"/>
      <c r="DX12" s="643"/>
      <c r="DY12" s="643"/>
      <c r="DZ12" s="643"/>
      <c r="EA12" s="643"/>
      <c r="EB12" s="643"/>
      <c r="EC12" s="689"/>
    </row>
    <row r="13" spans="2:143" ht="11.25" customHeight="1" x14ac:dyDescent="0.2">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186</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298538297</v>
      </c>
      <c r="BH13" s="643"/>
      <c r="BI13" s="643"/>
      <c r="BJ13" s="643"/>
      <c r="BK13" s="643"/>
      <c r="BL13" s="643"/>
      <c r="BM13" s="643"/>
      <c r="BN13" s="644"/>
      <c r="BO13" s="675">
        <v>40.1</v>
      </c>
      <c r="BP13" s="675"/>
      <c r="BQ13" s="675"/>
      <c r="BR13" s="675"/>
      <c r="BS13" s="648" t="s">
        <v>128</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203234572</v>
      </c>
      <c r="CS13" s="643"/>
      <c r="CT13" s="643"/>
      <c r="CU13" s="643"/>
      <c r="CV13" s="643"/>
      <c r="CW13" s="643"/>
      <c r="CX13" s="643"/>
      <c r="CY13" s="644"/>
      <c r="CZ13" s="675">
        <v>10.1</v>
      </c>
      <c r="DA13" s="675"/>
      <c r="DB13" s="675"/>
      <c r="DC13" s="675"/>
      <c r="DD13" s="648">
        <v>112867422</v>
      </c>
      <c r="DE13" s="643"/>
      <c r="DF13" s="643"/>
      <c r="DG13" s="643"/>
      <c r="DH13" s="643"/>
      <c r="DI13" s="643"/>
      <c r="DJ13" s="643"/>
      <c r="DK13" s="643"/>
      <c r="DL13" s="643"/>
      <c r="DM13" s="643"/>
      <c r="DN13" s="643"/>
      <c r="DO13" s="643"/>
      <c r="DP13" s="644"/>
      <c r="DQ13" s="648">
        <v>87621614</v>
      </c>
      <c r="DR13" s="643"/>
      <c r="DS13" s="643"/>
      <c r="DT13" s="643"/>
      <c r="DU13" s="643"/>
      <c r="DV13" s="643"/>
      <c r="DW13" s="643"/>
      <c r="DX13" s="643"/>
      <c r="DY13" s="643"/>
      <c r="DZ13" s="643"/>
      <c r="EA13" s="643"/>
      <c r="EB13" s="643"/>
      <c r="EC13" s="689"/>
    </row>
    <row r="14" spans="2:143" ht="11.25" customHeight="1" x14ac:dyDescent="0.2">
      <c r="B14" s="639" t="s">
        <v>253</v>
      </c>
      <c r="C14" s="640"/>
      <c r="D14" s="640"/>
      <c r="E14" s="640"/>
      <c r="F14" s="640"/>
      <c r="G14" s="640"/>
      <c r="H14" s="640"/>
      <c r="I14" s="640"/>
      <c r="J14" s="640"/>
      <c r="K14" s="640"/>
      <c r="L14" s="640"/>
      <c r="M14" s="640"/>
      <c r="N14" s="640"/>
      <c r="O14" s="640"/>
      <c r="P14" s="640"/>
      <c r="Q14" s="641"/>
      <c r="R14" s="642">
        <v>147</v>
      </c>
      <c r="S14" s="643"/>
      <c r="T14" s="643"/>
      <c r="U14" s="643"/>
      <c r="V14" s="643"/>
      <c r="W14" s="643"/>
      <c r="X14" s="643"/>
      <c r="Y14" s="644"/>
      <c r="Z14" s="675">
        <v>0</v>
      </c>
      <c r="AA14" s="675"/>
      <c r="AB14" s="675"/>
      <c r="AC14" s="675"/>
      <c r="AD14" s="676">
        <v>147</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1985518</v>
      </c>
      <c r="BH14" s="643"/>
      <c r="BI14" s="643"/>
      <c r="BJ14" s="643"/>
      <c r="BK14" s="643"/>
      <c r="BL14" s="643"/>
      <c r="BM14" s="643"/>
      <c r="BN14" s="644"/>
      <c r="BO14" s="675">
        <v>0.3</v>
      </c>
      <c r="BP14" s="675"/>
      <c r="BQ14" s="675"/>
      <c r="BR14" s="675"/>
      <c r="BS14" s="648" t="s">
        <v>186</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37864371</v>
      </c>
      <c r="CS14" s="643"/>
      <c r="CT14" s="643"/>
      <c r="CU14" s="643"/>
      <c r="CV14" s="643"/>
      <c r="CW14" s="643"/>
      <c r="CX14" s="643"/>
      <c r="CY14" s="644"/>
      <c r="CZ14" s="675">
        <v>1.9</v>
      </c>
      <c r="DA14" s="675"/>
      <c r="DB14" s="675"/>
      <c r="DC14" s="675"/>
      <c r="DD14" s="648">
        <v>2412368</v>
      </c>
      <c r="DE14" s="643"/>
      <c r="DF14" s="643"/>
      <c r="DG14" s="643"/>
      <c r="DH14" s="643"/>
      <c r="DI14" s="643"/>
      <c r="DJ14" s="643"/>
      <c r="DK14" s="643"/>
      <c r="DL14" s="643"/>
      <c r="DM14" s="643"/>
      <c r="DN14" s="643"/>
      <c r="DO14" s="643"/>
      <c r="DP14" s="644"/>
      <c r="DQ14" s="648">
        <v>36119654</v>
      </c>
      <c r="DR14" s="643"/>
      <c r="DS14" s="643"/>
      <c r="DT14" s="643"/>
      <c r="DU14" s="643"/>
      <c r="DV14" s="643"/>
      <c r="DW14" s="643"/>
      <c r="DX14" s="643"/>
      <c r="DY14" s="643"/>
      <c r="DZ14" s="643"/>
      <c r="EA14" s="643"/>
      <c r="EB14" s="643"/>
      <c r="EC14" s="689"/>
    </row>
    <row r="15" spans="2:143" ht="11.25" customHeight="1" x14ac:dyDescent="0.2">
      <c r="B15" s="639" t="s">
        <v>256</v>
      </c>
      <c r="C15" s="640"/>
      <c r="D15" s="640"/>
      <c r="E15" s="640"/>
      <c r="F15" s="640"/>
      <c r="G15" s="640"/>
      <c r="H15" s="640"/>
      <c r="I15" s="640"/>
      <c r="J15" s="640"/>
      <c r="K15" s="640"/>
      <c r="L15" s="640"/>
      <c r="M15" s="640"/>
      <c r="N15" s="640"/>
      <c r="O15" s="640"/>
      <c r="P15" s="640"/>
      <c r="Q15" s="641"/>
      <c r="R15" s="642">
        <v>11051766</v>
      </c>
      <c r="S15" s="643"/>
      <c r="T15" s="643"/>
      <c r="U15" s="643"/>
      <c r="V15" s="643"/>
      <c r="W15" s="643"/>
      <c r="X15" s="643"/>
      <c r="Y15" s="644"/>
      <c r="Z15" s="675">
        <v>0.5</v>
      </c>
      <c r="AA15" s="675"/>
      <c r="AB15" s="675"/>
      <c r="AC15" s="675"/>
      <c r="AD15" s="676">
        <v>11051766</v>
      </c>
      <c r="AE15" s="676"/>
      <c r="AF15" s="676"/>
      <c r="AG15" s="676"/>
      <c r="AH15" s="676"/>
      <c r="AI15" s="676"/>
      <c r="AJ15" s="676"/>
      <c r="AK15" s="676"/>
      <c r="AL15" s="645">
        <v>1.3</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26281612</v>
      </c>
      <c r="BH15" s="643"/>
      <c r="BI15" s="643"/>
      <c r="BJ15" s="643"/>
      <c r="BK15" s="643"/>
      <c r="BL15" s="643"/>
      <c r="BM15" s="643"/>
      <c r="BN15" s="644"/>
      <c r="BO15" s="675">
        <v>3.5</v>
      </c>
      <c r="BP15" s="675"/>
      <c r="BQ15" s="675"/>
      <c r="BR15" s="675"/>
      <c r="BS15" s="648" t="s">
        <v>128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286170608</v>
      </c>
      <c r="CS15" s="643"/>
      <c r="CT15" s="643"/>
      <c r="CU15" s="643"/>
      <c r="CV15" s="643"/>
      <c r="CW15" s="643"/>
      <c r="CX15" s="643"/>
      <c r="CY15" s="644"/>
      <c r="CZ15" s="675">
        <v>14.2</v>
      </c>
      <c r="DA15" s="675"/>
      <c r="DB15" s="675"/>
      <c r="DC15" s="675"/>
      <c r="DD15" s="648">
        <v>43295557</v>
      </c>
      <c r="DE15" s="643"/>
      <c r="DF15" s="643"/>
      <c r="DG15" s="643"/>
      <c r="DH15" s="643"/>
      <c r="DI15" s="643"/>
      <c r="DJ15" s="643"/>
      <c r="DK15" s="643"/>
      <c r="DL15" s="643"/>
      <c r="DM15" s="643"/>
      <c r="DN15" s="643"/>
      <c r="DO15" s="643"/>
      <c r="DP15" s="644"/>
      <c r="DQ15" s="648">
        <v>214043629</v>
      </c>
      <c r="DR15" s="643"/>
      <c r="DS15" s="643"/>
      <c r="DT15" s="643"/>
      <c r="DU15" s="643"/>
      <c r="DV15" s="643"/>
      <c r="DW15" s="643"/>
      <c r="DX15" s="643"/>
      <c r="DY15" s="643"/>
      <c r="DZ15" s="643"/>
      <c r="EA15" s="643"/>
      <c r="EB15" s="643"/>
      <c r="EC15" s="689"/>
    </row>
    <row r="16" spans="2:143" ht="11.25" customHeight="1" x14ac:dyDescent="0.2">
      <c r="B16" s="639" t="s">
        <v>259</v>
      </c>
      <c r="C16" s="640"/>
      <c r="D16" s="640"/>
      <c r="E16" s="640"/>
      <c r="F16" s="640"/>
      <c r="G16" s="640"/>
      <c r="H16" s="640"/>
      <c r="I16" s="640"/>
      <c r="J16" s="640"/>
      <c r="K16" s="640"/>
      <c r="L16" s="640"/>
      <c r="M16" s="640"/>
      <c r="N16" s="640"/>
      <c r="O16" s="640"/>
      <c r="P16" s="640"/>
      <c r="Q16" s="641"/>
      <c r="R16" s="642">
        <v>1295732</v>
      </c>
      <c r="S16" s="643"/>
      <c r="T16" s="643"/>
      <c r="U16" s="643"/>
      <c r="V16" s="643"/>
      <c r="W16" s="643"/>
      <c r="X16" s="643"/>
      <c r="Y16" s="644"/>
      <c r="Z16" s="675">
        <v>0.1</v>
      </c>
      <c r="AA16" s="675"/>
      <c r="AB16" s="675"/>
      <c r="AC16" s="675"/>
      <c r="AD16" s="676">
        <v>1295732</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294222</v>
      </c>
      <c r="CS16" s="643"/>
      <c r="CT16" s="643"/>
      <c r="CU16" s="643"/>
      <c r="CV16" s="643"/>
      <c r="CW16" s="643"/>
      <c r="CX16" s="643"/>
      <c r="CY16" s="644"/>
      <c r="CZ16" s="675">
        <v>0</v>
      </c>
      <c r="DA16" s="675"/>
      <c r="DB16" s="675"/>
      <c r="DC16" s="675"/>
      <c r="DD16" s="648" t="s">
        <v>186</v>
      </c>
      <c r="DE16" s="643"/>
      <c r="DF16" s="643"/>
      <c r="DG16" s="643"/>
      <c r="DH16" s="643"/>
      <c r="DI16" s="643"/>
      <c r="DJ16" s="643"/>
      <c r="DK16" s="643"/>
      <c r="DL16" s="643"/>
      <c r="DM16" s="643"/>
      <c r="DN16" s="643"/>
      <c r="DO16" s="643"/>
      <c r="DP16" s="644"/>
      <c r="DQ16" s="648">
        <v>2342</v>
      </c>
      <c r="DR16" s="643"/>
      <c r="DS16" s="643"/>
      <c r="DT16" s="643"/>
      <c r="DU16" s="643"/>
      <c r="DV16" s="643"/>
      <c r="DW16" s="643"/>
      <c r="DX16" s="643"/>
      <c r="DY16" s="643"/>
      <c r="DZ16" s="643"/>
      <c r="EA16" s="643"/>
      <c r="EB16" s="643"/>
      <c r="EC16" s="689"/>
    </row>
    <row r="17" spans="2:133" ht="11.25" customHeight="1" x14ac:dyDescent="0.2">
      <c r="B17" s="639" t="s">
        <v>262</v>
      </c>
      <c r="C17" s="640"/>
      <c r="D17" s="640"/>
      <c r="E17" s="640"/>
      <c r="F17" s="640"/>
      <c r="G17" s="640"/>
      <c r="H17" s="640"/>
      <c r="I17" s="640"/>
      <c r="J17" s="640"/>
      <c r="K17" s="640"/>
      <c r="L17" s="640"/>
      <c r="M17" s="640"/>
      <c r="N17" s="640"/>
      <c r="O17" s="640"/>
      <c r="P17" s="640"/>
      <c r="Q17" s="641"/>
      <c r="R17" s="642">
        <v>11021223</v>
      </c>
      <c r="S17" s="643"/>
      <c r="T17" s="643"/>
      <c r="U17" s="643"/>
      <c r="V17" s="643"/>
      <c r="W17" s="643"/>
      <c r="X17" s="643"/>
      <c r="Y17" s="644"/>
      <c r="Z17" s="675">
        <v>0.5</v>
      </c>
      <c r="AA17" s="675"/>
      <c r="AB17" s="675"/>
      <c r="AC17" s="675"/>
      <c r="AD17" s="676">
        <v>11021223</v>
      </c>
      <c r="AE17" s="676"/>
      <c r="AF17" s="676"/>
      <c r="AG17" s="676"/>
      <c r="AH17" s="676"/>
      <c r="AI17" s="676"/>
      <c r="AJ17" s="676"/>
      <c r="AK17" s="676"/>
      <c r="AL17" s="645">
        <v>1.3</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196102803</v>
      </c>
      <c r="CS17" s="643"/>
      <c r="CT17" s="643"/>
      <c r="CU17" s="643"/>
      <c r="CV17" s="643"/>
      <c r="CW17" s="643"/>
      <c r="CX17" s="643"/>
      <c r="CY17" s="644"/>
      <c r="CZ17" s="675">
        <v>9.6999999999999993</v>
      </c>
      <c r="DA17" s="675"/>
      <c r="DB17" s="675"/>
      <c r="DC17" s="675"/>
      <c r="DD17" s="648" t="s">
        <v>128</v>
      </c>
      <c r="DE17" s="643"/>
      <c r="DF17" s="643"/>
      <c r="DG17" s="643"/>
      <c r="DH17" s="643"/>
      <c r="DI17" s="643"/>
      <c r="DJ17" s="643"/>
      <c r="DK17" s="643"/>
      <c r="DL17" s="643"/>
      <c r="DM17" s="643"/>
      <c r="DN17" s="643"/>
      <c r="DO17" s="643"/>
      <c r="DP17" s="644"/>
      <c r="DQ17" s="648">
        <v>169036864</v>
      </c>
      <c r="DR17" s="643"/>
      <c r="DS17" s="643"/>
      <c r="DT17" s="643"/>
      <c r="DU17" s="643"/>
      <c r="DV17" s="643"/>
      <c r="DW17" s="643"/>
      <c r="DX17" s="643"/>
      <c r="DY17" s="643"/>
      <c r="DZ17" s="643"/>
      <c r="EA17" s="643"/>
      <c r="EB17" s="643"/>
      <c r="EC17" s="689"/>
    </row>
    <row r="18" spans="2:133" ht="11.25" customHeight="1" x14ac:dyDescent="0.2">
      <c r="B18" s="639" t="s">
        <v>265</v>
      </c>
      <c r="C18" s="640"/>
      <c r="D18" s="640"/>
      <c r="E18" s="640"/>
      <c r="F18" s="640"/>
      <c r="G18" s="640"/>
      <c r="H18" s="640"/>
      <c r="I18" s="640"/>
      <c r="J18" s="640"/>
      <c r="K18" s="640"/>
      <c r="L18" s="640"/>
      <c r="M18" s="640"/>
      <c r="N18" s="640"/>
      <c r="O18" s="640"/>
      <c r="P18" s="640"/>
      <c r="Q18" s="641"/>
      <c r="R18" s="642">
        <v>3311473</v>
      </c>
      <c r="S18" s="643"/>
      <c r="T18" s="643"/>
      <c r="U18" s="643"/>
      <c r="V18" s="643"/>
      <c r="W18" s="643"/>
      <c r="X18" s="643"/>
      <c r="Y18" s="644"/>
      <c r="Z18" s="675">
        <v>0.2</v>
      </c>
      <c r="AA18" s="675"/>
      <c r="AB18" s="675"/>
      <c r="AC18" s="675"/>
      <c r="AD18" s="676">
        <v>3311473</v>
      </c>
      <c r="AE18" s="676"/>
      <c r="AF18" s="676"/>
      <c r="AG18" s="676"/>
      <c r="AH18" s="676"/>
      <c r="AI18" s="676"/>
      <c r="AJ18" s="676"/>
      <c r="AK18" s="676"/>
      <c r="AL18" s="645">
        <v>0.4</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v>4002334</v>
      </c>
      <c r="CS18" s="643"/>
      <c r="CT18" s="643"/>
      <c r="CU18" s="643"/>
      <c r="CV18" s="643"/>
      <c r="CW18" s="643"/>
      <c r="CX18" s="643"/>
      <c r="CY18" s="644"/>
      <c r="CZ18" s="675">
        <v>0.2</v>
      </c>
      <c r="DA18" s="675"/>
      <c r="DB18" s="675"/>
      <c r="DC18" s="675"/>
      <c r="DD18" s="648" t="s">
        <v>186</v>
      </c>
      <c r="DE18" s="643"/>
      <c r="DF18" s="643"/>
      <c r="DG18" s="643"/>
      <c r="DH18" s="643"/>
      <c r="DI18" s="643"/>
      <c r="DJ18" s="643"/>
      <c r="DK18" s="643"/>
      <c r="DL18" s="643"/>
      <c r="DM18" s="643"/>
      <c r="DN18" s="643"/>
      <c r="DO18" s="643"/>
      <c r="DP18" s="644"/>
      <c r="DQ18" s="648">
        <v>4002334</v>
      </c>
      <c r="DR18" s="643"/>
      <c r="DS18" s="643"/>
      <c r="DT18" s="643"/>
      <c r="DU18" s="643"/>
      <c r="DV18" s="643"/>
      <c r="DW18" s="643"/>
      <c r="DX18" s="643"/>
      <c r="DY18" s="643"/>
      <c r="DZ18" s="643"/>
      <c r="EA18" s="643"/>
      <c r="EB18" s="643"/>
      <c r="EC18" s="689"/>
    </row>
    <row r="19" spans="2:133" ht="11.25" customHeight="1" x14ac:dyDescent="0.2">
      <c r="B19" s="639" t="s">
        <v>268</v>
      </c>
      <c r="C19" s="640"/>
      <c r="D19" s="640"/>
      <c r="E19" s="640"/>
      <c r="F19" s="640"/>
      <c r="G19" s="640"/>
      <c r="H19" s="640"/>
      <c r="I19" s="640"/>
      <c r="J19" s="640"/>
      <c r="K19" s="640"/>
      <c r="L19" s="640"/>
      <c r="M19" s="640"/>
      <c r="N19" s="640"/>
      <c r="O19" s="640"/>
      <c r="P19" s="640"/>
      <c r="Q19" s="641"/>
      <c r="R19" s="642">
        <v>2634220</v>
      </c>
      <c r="S19" s="643"/>
      <c r="T19" s="643"/>
      <c r="U19" s="643"/>
      <c r="V19" s="643"/>
      <c r="W19" s="643"/>
      <c r="X19" s="643"/>
      <c r="Y19" s="644"/>
      <c r="Z19" s="675">
        <v>0.1</v>
      </c>
      <c r="AA19" s="675"/>
      <c r="AB19" s="675"/>
      <c r="AC19" s="675"/>
      <c r="AD19" s="676">
        <v>2634220</v>
      </c>
      <c r="AE19" s="676"/>
      <c r="AF19" s="676"/>
      <c r="AG19" s="676"/>
      <c r="AH19" s="676"/>
      <c r="AI19" s="676"/>
      <c r="AJ19" s="676"/>
      <c r="AK19" s="676"/>
      <c r="AL19" s="645">
        <v>0.3</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88220043</v>
      </c>
      <c r="BH19" s="643"/>
      <c r="BI19" s="643"/>
      <c r="BJ19" s="643"/>
      <c r="BK19" s="643"/>
      <c r="BL19" s="643"/>
      <c r="BM19" s="643"/>
      <c r="BN19" s="644"/>
      <c r="BO19" s="675">
        <v>11.8</v>
      </c>
      <c r="BP19" s="675"/>
      <c r="BQ19" s="675"/>
      <c r="BR19" s="675"/>
      <c r="BS19" s="648" t="s">
        <v>128</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186</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271</v>
      </c>
      <c r="C20" s="640"/>
      <c r="D20" s="640"/>
      <c r="E20" s="640"/>
      <c r="F20" s="640"/>
      <c r="G20" s="640"/>
      <c r="H20" s="640"/>
      <c r="I20" s="640"/>
      <c r="J20" s="640"/>
      <c r="K20" s="640"/>
      <c r="L20" s="640"/>
      <c r="M20" s="640"/>
      <c r="N20" s="640"/>
      <c r="O20" s="640"/>
      <c r="P20" s="640"/>
      <c r="Q20" s="641"/>
      <c r="R20" s="642">
        <v>624983</v>
      </c>
      <c r="S20" s="643"/>
      <c r="T20" s="643"/>
      <c r="U20" s="643"/>
      <c r="V20" s="643"/>
      <c r="W20" s="643"/>
      <c r="X20" s="643"/>
      <c r="Y20" s="644"/>
      <c r="Z20" s="675">
        <v>0</v>
      </c>
      <c r="AA20" s="675"/>
      <c r="AB20" s="675"/>
      <c r="AC20" s="675"/>
      <c r="AD20" s="676">
        <v>624983</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88220043</v>
      </c>
      <c r="BH20" s="643"/>
      <c r="BI20" s="643"/>
      <c r="BJ20" s="643"/>
      <c r="BK20" s="643"/>
      <c r="BL20" s="643"/>
      <c r="BM20" s="643"/>
      <c r="BN20" s="644"/>
      <c r="BO20" s="675">
        <v>11.8</v>
      </c>
      <c r="BP20" s="675"/>
      <c r="BQ20" s="675"/>
      <c r="BR20" s="675"/>
      <c r="BS20" s="648" t="s">
        <v>128</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2014653275</v>
      </c>
      <c r="CS20" s="643"/>
      <c r="CT20" s="643"/>
      <c r="CU20" s="643"/>
      <c r="CV20" s="643"/>
      <c r="CW20" s="643"/>
      <c r="CX20" s="643"/>
      <c r="CY20" s="644"/>
      <c r="CZ20" s="675">
        <v>100</v>
      </c>
      <c r="DA20" s="675"/>
      <c r="DB20" s="675"/>
      <c r="DC20" s="675"/>
      <c r="DD20" s="648">
        <v>177486388</v>
      </c>
      <c r="DE20" s="643"/>
      <c r="DF20" s="643"/>
      <c r="DG20" s="643"/>
      <c r="DH20" s="643"/>
      <c r="DI20" s="643"/>
      <c r="DJ20" s="643"/>
      <c r="DK20" s="643"/>
      <c r="DL20" s="643"/>
      <c r="DM20" s="643"/>
      <c r="DN20" s="643"/>
      <c r="DO20" s="643"/>
      <c r="DP20" s="644"/>
      <c r="DQ20" s="648">
        <v>988171376</v>
      </c>
      <c r="DR20" s="643"/>
      <c r="DS20" s="643"/>
      <c r="DT20" s="643"/>
      <c r="DU20" s="643"/>
      <c r="DV20" s="643"/>
      <c r="DW20" s="643"/>
      <c r="DX20" s="643"/>
      <c r="DY20" s="643"/>
      <c r="DZ20" s="643"/>
      <c r="EA20" s="643"/>
      <c r="EB20" s="643"/>
      <c r="EC20" s="689"/>
    </row>
    <row r="21" spans="2:133" ht="11.25" customHeight="1" x14ac:dyDescent="0.2">
      <c r="B21" s="639" t="s">
        <v>274</v>
      </c>
      <c r="C21" s="640"/>
      <c r="D21" s="640"/>
      <c r="E21" s="640"/>
      <c r="F21" s="640"/>
      <c r="G21" s="640"/>
      <c r="H21" s="640"/>
      <c r="I21" s="640"/>
      <c r="J21" s="640"/>
      <c r="K21" s="640"/>
      <c r="L21" s="640"/>
      <c r="M21" s="640"/>
      <c r="N21" s="640"/>
      <c r="O21" s="640"/>
      <c r="P21" s="640"/>
      <c r="Q21" s="641"/>
      <c r="R21" s="642">
        <v>52270</v>
      </c>
      <c r="S21" s="643"/>
      <c r="T21" s="643"/>
      <c r="U21" s="643"/>
      <c r="V21" s="643"/>
      <c r="W21" s="643"/>
      <c r="X21" s="643"/>
      <c r="Y21" s="644"/>
      <c r="Z21" s="675">
        <v>0</v>
      </c>
      <c r="AA21" s="675"/>
      <c r="AB21" s="675"/>
      <c r="AC21" s="675"/>
      <c r="AD21" s="676">
        <v>52270</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91372</v>
      </c>
      <c r="BH21" s="643"/>
      <c r="BI21" s="643"/>
      <c r="BJ21" s="643"/>
      <c r="BK21" s="643"/>
      <c r="BL21" s="643"/>
      <c r="BM21" s="643"/>
      <c r="BN21" s="644"/>
      <c r="BO21" s="675">
        <v>0</v>
      </c>
      <c r="BP21" s="675"/>
      <c r="BQ21" s="675"/>
      <c r="BR21" s="675"/>
      <c r="BS21" s="648" t="s">
        <v>186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276</v>
      </c>
      <c r="C22" s="640"/>
      <c r="D22" s="640"/>
      <c r="E22" s="640"/>
      <c r="F22" s="640"/>
      <c r="G22" s="640"/>
      <c r="H22" s="640"/>
      <c r="I22" s="640"/>
      <c r="J22" s="640"/>
      <c r="K22" s="640"/>
      <c r="L22" s="640"/>
      <c r="M22" s="640"/>
      <c r="N22" s="640"/>
      <c r="O22" s="640"/>
      <c r="P22" s="640"/>
      <c r="Q22" s="641"/>
      <c r="R22" s="642">
        <v>33866634</v>
      </c>
      <c r="S22" s="643"/>
      <c r="T22" s="643"/>
      <c r="U22" s="643"/>
      <c r="V22" s="643"/>
      <c r="W22" s="643"/>
      <c r="X22" s="643"/>
      <c r="Y22" s="644"/>
      <c r="Z22" s="675">
        <v>1.7</v>
      </c>
      <c r="AA22" s="675"/>
      <c r="AB22" s="675"/>
      <c r="AC22" s="675"/>
      <c r="AD22" s="676">
        <v>32835673</v>
      </c>
      <c r="AE22" s="676"/>
      <c r="AF22" s="676"/>
      <c r="AG22" s="676"/>
      <c r="AH22" s="676"/>
      <c r="AI22" s="676"/>
      <c r="AJ22" s="676"/>
      <c r="AK22" s="676"/>
      <c r="AL22" s="645">
        <v>3.9</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v>27792289</v>
      </c>
      <c r="BH22" s="643"/>
      <c r="BI22" s="643"/>
      <c r="BJ22" s="643"/>
      <c r="BK22" s="643"/>
      <c r="BL22" s="643"/>
      <c r="BM22" s="643"/>
      <c r="BN22" s="644"/>
      <c r="BO22" s="675">
        <v>3.7</v>
      </c>
      <c r="BP22" s="675"/>
      <c r="BQ22" s="675"/>
      <c r="BR22" s="675"/>
      <c r="BS22" s="648" t="s">
        <v>128</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279</v>
      </c>
      <c r="C23" s="640"/>
      <c r="D23" s="640"/>
      <c r="E23" s="640"/>
      <c r="F23" s="640"/>
      <c r="G23" s="640"/>
      <c r="H23" s="640"/>
      <c r="I23" s="640"/>
      <c r="J23" s="640"/>
      <c r="K23" s="640"/>
      <c r="L23" s="640"/>
      <c r="M23" s="640"/>
      <c r="N23" s="640"/>
      <c r="O23" s="640"/>
      <c r="P23" s="640"/>
      <c r="Q23" s="641"/>
      <c r="R23" s="642">
        <v>32835673</v>
      </c>
      <c r="S23" s="643"/>
      <c r="T23" s="643"/>
      <c r="U23" s="643"/>
      <c r="V23" s="643"/>
      <c r="W23" s="643"/>
      <c r="X23" s="643"/>
      <c r="Y23" s="644"/>
      <c r="Z23" s="675">
        <v>1.6</v>
      </c>
      <c r="AA23" s="675"/>
      <c r="AB23" s="675"/>
      <c r="AC23" s="675"/>
      <c r="AD23" s="676">
        <v>32835673</v>
      </c>
      <c r="AE23" s="676"/>
      <c r="AF23" s="676"/>
      <c r="AG23" s="676"/>
      <c r="AH23" s="676"/>
      <c r="AI23" s="676"/>
      <c r="AJ23" s="676"/>
      <c r="AK23" s="676"/>
      <c r="AL23" s="645">
        <v>3.9</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60336382</v>
      </c>
      <c r="BH23" s="643"/>
      <c r="BI23" s="643"/>
      <c r="BJ23" s="643"/>
      <c r="BK23" s="643"/>
      <c r="BL23" s="643"/>
      <c r="BM23" s="643"/>
      <c r="BN23" s="644"/>
      <c r="BO23" s="675">
        <v>8.1</v>
      </c>
      <c r="BP23" s="675"/>
      <c r="BQ23" s="675"/>
      <c r="BR23" s="675"/>
      <c r="BS23" s="648" t="s">
        <v>128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2">
      <c r="B24" s="639" t="s">
        <v>286</v>
      </c>
      <c r="C24" s="640"/>
      <c r="D24" s="640"/>
      <c r="E24" s="640"/>
      <c r="F24" s="640"/>
      <c r="G24" s="640"/>
      <c r="H24" s="640"/>
      <c r="I24" s="640"/>
      <c r="J24" s="640"/>
      <c r="K24" s="640"/>
      <c r="L24" s="640"/>
      <c r="M24" s="640"/>
      <c r="N24" s="640"/>
      <c r="O24" s="640"/>
      <c r="P24" s="640"/>
      <c r="Q24" s="641"/>
      <c r="R24" s="642">
        <v>1030831</v>
      </c>
      <c r="S24" s="643"/>
      <c r="T24" s="643"/>
      <c r="U24" s="643"/>
      <c r="V24" s="643"/>
      <c r="W24" s="643"/>
      <c r="X24" s="643"/>
      <c r="Y24" s="644"/>
      <c r="Z24" s="675">
        <v>0.1</v>
      </c>
      <c r="AA24" s="675"/>
      <c r="AB24" s="675"/>
      <c r="AC24" s="675"/>
      <c r="AD24" s="676" t="s">
        <v>128</v>
      </c>
      <c r="AE24" s="676"/>
      <c r="AF24" s="676"/>
      <c r="AG24" s="676"/>
      <c r="AH24" s="676"/>
      <c r="AI24" s="676"/>
      <c r="AJ24" s="676"/>
      <c r="AK24" s="676"/>
      <c r="AL24" s="645" t="s">
        <v>128</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186</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1090659882</v>
      </c>
      <c r="CS24" s="698"/>
      <c r="CT24" s="698"/>
      <c r="CU24" s="698"/>
      <c r="CV24" s="698"/>
      <c r="CW24" s="698"/>
      <c r="CX24" s="698"/>
      <c r="CY24" s="741"/>
      <c r="CZ24" s="742">
        <v>54.1</v>
      </c>
      <c r="DA24" s="713"/>
      <c r="DB24" s="713"/>
      <c r="DC24" s="745"/>
      <c r="DD24" s="740">
        <v>593887972</v>
      </c>
      <c r="DE24" s="698"/>
      <c r="DF24" s="698"/>
      <c r="DG24" s="698"/>
      <c r="DH24" s="698"/>
      <c r="DI24" s="698"/>
      <c r="DJ24" s="698"/>
      <c r="DK24" s="741"/>
      <c r="DL24" s="740">
        <v>586818009</v>
      </c>
      <c r="DM24" s="698"/>
      <c r="DN24" s="698"/>
      <c r="DO24" s="698"/>
      <c r="DP24" s="698"/>
      <c r="DQ24" s="698"/>
      <c r="DR24" s="698"/>
      <c r="DS24" s="698"/>
      <c r="DT24" s="698"/>
      <c r="DU24" s="698"/>
      <c r="DV24" s="741"/>
      <c r="DW24" s="742">
        <v>66.099999999999994</v>
      </c>
      <c r="DX24" s="713"/>
      <c r="DY24" s="713"/>
      <c r="DZ24" s="713"/>
      <c r="EA24" s="713"/>
      <c r="EB24" s="713"/>
      <c r="EC24" s="743"/>
    </row>
    <row r="25" spans="2:133" ht="11.25" customHeight="1" x14ac:dyDescent="0.2">
      <c r="B25" s="639" t="s">
        <v>289</v>
      </c>
      <c r="C25" s="640"/>
      <c r="D25" s="640"/>
      <c r="E25" s="640"/>
      <c r="F25" s="640"/>
      <c r="G25" s="640"/>
      <c r="H25" s="640"/>
      <c r="I25" s="640"/>
      <c r="J25" s="640"/>
      <c r="K25" s="640"/>
      <c r="L25" s="640"/>
      <c r="M25" s="640"/>
      <c r="N25" s="640"/>
      <c r="O25" s="640"/>
      <c r="P25" s="640"/>
      <c r="Q25" s="641"/>
      <c r="R25" s="642">
        <v>130</v>
      </c>
      <c r="S25" s="643"/>
      <c r="T25" s="643"/>
      <c r="U25" s="643"/>
      <c r="V25" s="643"/>
      <c r="W25" s="643"/>
      <c r="X25" s="643"/>
      <c r="Y25" s="644"/>
      <c r="Z25" s="675">
        <v>0</v>
      </c>
      <c r="AA25" s="675"/>
      <c r="AB25" s="675"/>
      <c r="AC25" s="675"/>
      <c r="AD25" s="676" t="s">
        <v>128</v>
      </c>
      <c r="AE25" s="676"/>
      <c r="AF25" s="676"/>
      <c r="AG25" s="676"/>
      <c r="AH25" s="676"/>
      <c r="AI25" s="676"/>
      <c r="AJ25" s="676"/>
      <c r="AK25" s="676"/>
      <c r="AL25" s="645" t="s">
        <v>128</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305795757</v>
      </c>
      <c r="CS25" s="661"/>
      <c r="CT25" s="661"/>
      <c r="CU25" s="661"/>
      <c r="CV25" s="661"/>
      <c r="CW25" s="661"/>
      <c r="CX25" s="661"/>
      <c r="CY25" s="662"/>
      <c r="CZ25" s="645">
        <v>15.2</v>
      </c>
      <c r="DA25" s="663"/>
      <c r="DB25" s="663"/>
      <c r="DC25" s="664"/>
      <c r="DD25" s="648">
        <v>255959789</v>
      </c>
      <c r="DE25" s="661"/>
      <c r="DF25" s="661"/>
      <c r="DG25" s="661"/>
      <c r="DH25" s="661"/>
      <c r="DI25" s="661"/>
      <c r="DJ25" s="661"/>
      <c r="DK25" s="662"/>
      <c r="DL25" s="648">
        <v>254718700</v>
      </c>
      <c r="DM25" s="661"/>
      <c r="DN25" s="661"/>
      <c r="DO25" s="661"/>
      <c r="DP25" s="661"/>
      <c r="DQ25" s="661"/>
      <c r="DR25" s="661"/>
      <c r="DS25" s="661"/>
      <c r="DT25" s="661"/>
      <c r="DU25" s="661"/>
      <c r="DV25" s="662"/>
      <c r="DW25" s="645">
        <v>28.7</v>
      </c>
      <c r="DX25" s="663"/>
      <c r="DY25" s="663"/>
      <c r="DZ25" s="663"/>
      <c r="EA25" s="663"/>
      <c r="EB25" s="663"/>
      <c r="EC25" s="684"/>
    </row>
    <row r="26" spans="2:133" ht="11.25" customHeight="1" x14ac:dyDescent="0.2">
      <c r="B26" s="639" t="s">
        <v>292</v>
      </c>
      <c r="C26" s="640"/>
      <c r="D26" s="640"/>
      <c r="E26" s="640"/>
      <c r="F26" s="640"/>
      <c r="G26" s="640"/>
      <c r="H26" s="640"/>
      <c r="I26" s="640"/>
      <c r="J26" s="640"/>
      <c r="K26" s="640"/>
      <c r="L26" s="640"/>
      <c r="M26" s="640"/>
      <c r="N26" s="640"/>
      <c r="O26" s="640"/>
      <c r="P26" s="640"/>
      <c r="Q26" s="641"/>
      <c r="R26" s="642">
        <v>883787540</v>
      </c>
      <c r="S26" s="643"/>
      <c r="T26" s="643"/>
      <c r="U26" s="643"/>
      <c r="V26" s="643"/>
      <c r="W26" s="643"/>
      <c r="X26" s="643"/>
      <c r="Y26" s="644"/>
      <c r="Z26" s="675">
        <v>43.3</v>
      </c>
      <c r="AA26" s="675"/>
      <c r="AB26" s="675"/>
      <c r="AC26" s="675"/>
      <c r="AD26" s="676">
        <v>822420197</v>
      </c>
      <c r="AE26" s="676"/>
      <c r="AF26" s="676"/>
      <c r="AG26" s="676"/>
      <c r="AH26" s="676"/>
      <c r="AI26" s="676"/>
      <c r="AJ26" s="676"/>
      <c r="AK26" s="676"/>
      <c r="AL26" s="645">
        <v>96.9</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186</v>
      </c>
      <c r="BP26" s="675"/>
      <c r="BQ26" s="675"/>
      <c r="BR26" s="675"/>
      <c r="BS26" s="648" t="s">
        <v>128</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223119987</v>
      </c>
      <c r="CS26" s="643"/>
      <c r="CT26" s="643"/>
      <c r="CU26" s="643"/>
      <c r="CV26" s="643"/>
      <c r="CW26" s="643"/>
      <c r="CX26" s="643"/>
      <c r="CY26" s="644"/>
      <c r="CZ26" s="645">
        <v>11.1</v>
      </c>
      <c r="DA26" s="663"/>
      <c r="DB26" s="663"/>
      <c r="DC26" s="664"/>
      <c r="DD26" s="648">
        <v>185919820</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295</v>
      </c>
      <c r="C27" s="640"/>
      <c r="D27" s="640"/>
      <c r="E27" s="640"/>
      <c r="F27" s="640"/>
      <c r="G27" s="640"/>
      <c r="H27" s="640"/>
      <c r="I27" s="640"/>
      <c r="J27" s="640"/>
      <c r="K27" s="640"/>
      <c r="L27" s="640"/>
      <c r="M27" s="640"/>
      <c r="N27" s="640"/>
      <c r="O27" s="640"/>
      <c r="P27" s="640"/>
      <c r="Q27" s="641"/>
      <c r="R27" s="642">
        <v>828261</v>
      </c>
      <c r="S27" s="643"/>
      <c r="T27" s="643"/>
      <c r="U27" s="643"/>
      <c r="V27" s="643"/>
      <c r="W27" s="643"/>
      <c r="X27" s="643"/>
      <c r="Y27" s="644"/>
      <c r="Z27" s="675">
        <v>0</v>
      </c>
      <c r="AA27" s="675"/>
      <c r="AB27" s="675"/>
      <c r="AC27" s="675"/>
      <c r="AD27" s="676">
        <v>828261</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744662939</v>
      </c>
      <c r="BH27" s="643"/>
      <c r="BI27" s="643"/>
      <c r="BJ27" s="643"/>
      <c r="BK27" s="643"/>
      <c r="BL27" s="643"/>
      <c r="BM27" s="643"/>
      <c r="BN27" s="644"/>
      <c r="BO27" s="675">
        <v>100</v>
      </c>
      <c r="BP27" s="675"/>
      <c r="BQ27" s="675"/>
      <c r="BR27" s="675"/>
      <c r="BS27" s="648">
        <v>18367615</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589363207</v>
      </c>
      <c r="CS27" s="661"/>
      <c r="CT27" s="661"/>
      <c r="CU27" s="661"/>
      <c r="CV27" s="661"/>
      <c r="CW27" s="661"/>
      <c r="CX27" s="661"/>
      <c r="CY27" s="662"/>
      <c r="CZ27" s="645">
        <v>29.3</v>
      </c>
      <c r="DA27" s="663"/>
      <c r="DB27" s="663"/>
      <c r="DC27" s="664"/>
      <c r="DD27" s="648">
        <v>169493204</v>
      </c>
      <c r="DE27" s="661"/>
      <c r="DF27" s="661"/>
      <c r="DG27" s="661"/>
      <c r="DH27" s="661"/>
      <c r="DI27" s="661"/>
      <c r="DJ27" s="661"/>
      <c r="DK27" s="662"/>
      <c r="DL27" s="648">
        <v>163664347</v>
      </c>
      <c r="DM27" s="661"/>
      <c r="DN27" s="661"/>
      <c r="DO27" s="661"/>
      <c r="DP27" s="661"/>
      <c r="DQ27" s="661"/>
      <c r="DR27" s="661"/>
      <c r="DS27" s="661"/>
      <c r="DT27" s="661"/>
      <c r="DU27" s="661"/>
      <c r="DV27" s="662"/>
      <c r="DW27" s="645">
        <v>18.399999999999999</v>
      </c>
      <c r="DX27" s="663"/>
      <c r="DY27" s="663"/>
      <c r="DZ27" s="663"/>
      <c r="EA27" s="663"/>
      <c r="EB27" s="663"/>
      <c r="EC27" s="684"/>
    </row>
    <row r="28" spans="2:133" ht="11.25" customHeight="1" x14ac:dyDescent="0.2">
      <c r="B28" s="639" t="s">
        <v>298</v>
      </c>
      <c r="C28" s="640"/>
      <c r="D28" s="640"/>
      <c r="E28" s="640"/>
      <c r="F28" s="640"/>
      <c r="G28" s="640"/>
      <c r="H28" s="640"/>
      <c r="I28" s="640"/>
      <c r="J28" s="640"/>
      <c r="K28" s="640"/>
      <c r="L28" s="640"/>
      <c r="M28" s="640"/>
      <c r="N28" s="640"/>
      <c r="O28" s="640"/>
      <c r="P28" s="640"/>
      <c r="Q28" s="641"/>
      <c r="R28" s="642">
        <v>4689842</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195500918</v>
      </c>
      <c r="CS28" s="643"/>
      <c r="CT28" s="643"/>
      <c r="CU28" s="643"/>
      <c r="CV28" s="643"/>
      <c r="CW28" s="643"/>
      <c r="CX28" s="643"/>
      <c r="CY28" s="644"/>
      <c r="CZ28" s="645">
        <v>9.6999999999999993</v>
      </c>
      <c r="DA28" s="663"/>
      <c r="DB28" s="663"/>
      <c r="DC28" s="664"/>
      <c r="DD28" s="648">
        <v>168434979</v>
      </c>
      <c r="DE28" s="643"/>
      <c r="DF28" s="643"/>
      <c r="DG28" s="643"/>
      <c r="DH28" s="643"/>
      <c r="DI28" s="643"/>
      <c r="DJ28" s="643"/>
      <c r="DK28" s="644"/>
      <c r="DL28" s="648">
        <v>168434962</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2">
      <c r="B29" s="639" t="s">
        <v>300</v>
      </c>
      <c r="C29" s="640"/>
      <c r="D29" s="640"/>
      <c r="E29" s="640"/>
      <c r="F29" s="640"/>
      <c r="G29" s="640"/>
      <c r="H29" s="640"/>
      <c r="I29" s="640"/>
      <c r="J29" s="640"/>
      <c r="K29" s="640"/>
      <c r="L29" s="640"/>
      <c r="M29" s="640"/>
      <c r="N29" s="640"/>
      <c r="O29" s="640"/>
      <c r="P29" s="640"/>
      <c r="Q29" s="641"/>
      <c r="R29" s="642">
        <v>60081620</v>
      </c>
      <c r="S29" s="643"/>
      <c r="T29" s="643"/>
      <c r="U29" s="643"/>
      <c r="V29" s="643"/>
      <c r="W29" s="643"/>
      <c r="X29" s="643"/>
      <c r="Y29" s="644"/>
      <c r="Z29" s="675">
        <v>2.9</v>
      </c>
      <c r="AA29" s="675"/>
      <c r="AB29" s="675"/>
      <c r="AC29" s="675"/>
      <c r="AD29" s="676">
        <v>12231331</v>
      </c>
      <c r="AE29" s="676"/>
      <c r="AF29" s="676"/>
      <c r="AG29" s="676"/>
      <c r="AH29" s="676"/>
      <c r="AI29" s="676"/>
      <c r="AJ29" s="676"/>
      <c r="AK29" s="676"/>
      <c r="AL29" s="645">
        <v>1.4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70</v>
      </c>
      <c r="CG29" s="682"/>
      <c r="CH29" s="682"/>
      <c r="CI29" s="682"/>
      <c r="CJ29" s="682"/>
      <c r="CK29" s="682"/>
      <c r="CL29" s="682"/>
      <c r="CM29" s="682"/>
      <c r="CN29" s="682"/>
      <c r="CO29" s="682"/>
      <c r="CP29" s="682"/>
      <c r="CQ29" s="683"/>
      <c r="CR29" s="642">
        <v>195500504</v>
      </c>
      <c r="CS29" s="661"/>
      <c r="CT29" s="661"/>
      <c r="CU29" s="661"/>
      <c r="CV29" s="661"/>
      <c r="CW29" s="661"/>
      <c r="CX29" s="661"/>
      <c r="CY29" s="662"/>
      <c r="CZ29" s="645">
        <v>9.6999999999999993</v>
      </c>
      <c r="DA29" s="663"/>
      <c r="DB29" s="663"/>
      <c r="DC29" s="664"/>
      <c r="DD29" s="648">
        <v>168434565</v>
      </c>
      <c r="DE29" s="661"/>
      <c r="DF29" s="661"/>
      <c r="DG29" s="661"/>
      <c r="DH29" s="661"/>
      <c r="DI29" s="661"/>
      <c r="DJ29" s="661"/>
      <c r="DK29" s="662"/>
      <c r="DL29" s="648">
        <v>168434548</v>
      </c>
      <c r="DM29" s="661"/>
      <c r="DN29" s="661"/>
      <c r="DO29" s="661"/>
      <c r="DP29" s="661"/>
      <c r="DQ29" s="661"/>
      <c r="DR29" s="661"/>
      <c r="DS29" s="661"/>
      <c r="DT29" s="661"/>
      <c r="DU29" s="661"/>
      <c r="DV29" s="662"/>
      <c r="DW29" s="645">
        <v>19</v>
      </c>
      <c r="DX29" s="663"/>
      <c r="DY29" s="663"/>
      <c r="DZ29" s="663"/>
      <c r="EA29" s="663"/>
      <c r="EB29" s="663"/>
      <c r="EC29" s="684"/>
    </row>
    <row r="30" spans="2:133" ht="11.25" customHeight="1" x14ac:dyDescent="0.2">
      <c r="B30" s="639" t="s">
        <v>302</v>
      </c>
      <c r="C30" s="640"/>
      <c r="D30" s="640"/>
      <c r="E30" s="640"/>
      <c r="F30" s="640"/>
      <c r="G30" s="640"/>
      <c r="H30" s="640"/>
      <c r="I30" s="640"/>
      <c r="J30" s="640"/>
      <c r="K30" s="640"/>
      <c r="L30" s="640"/>
      <c r="M30" s="640"/>
      <c r="N30" s="640"/>
      <c r="O30" s="640"/>
      <c r="P30" s="640"/>
      <c r="Q30" s="641"/>
      <c r="R30" s="642">
        <v>7407527</v>
      </c>
      <c r="S30" s="643"/>
      <c r="T30" s="643"/>
      <c r="U30" s="643"/>
      <c r="V30" s="643"/>
      <c r="W30" s="643"/>
      <c r="X30" s="643"/>
      <c r="Y30" s="644"/>
      <c r="Z30" s="675">
        <v>0.4</v>
      </c>
      <c r="AA30" s="675"/>
      <c r="AB30" s="675"/>
      <c r="AC30" s="675"/>
      <c r="AD30" s="676" t="s">
        <v>128</v>
      </c>
      <c r="AE30" s="676"/>
      <c r="AF30" s="676"/>
      <c r="AG30" s="676"/>
      <c r="AH30" s="676"/>
      <c r="AI30" s="676"/>
      <c r="AJ30" s="676"/>
      <c r="AK30" s="676"/>
      <c r="AL30" s="645" t="s">
        <v>186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176804797</v>
      </c>
      <c r="CS30" s="643"/>
      <c r="CT30" s="643"/>
      <c r="CU30" s="643"/>
      <c r="CV30" s="643"/>
      <c r="CW30" s="643"/>
      <c r="CX30" s="643"/>
      <c r="CY30" s="644"/>
      <c r="CZ30" s="645">
        <v>8.8000000000000007</v>
      </c>
      <c r="DA30" s="663"/>
      <c r="DB30" s="663"/>
      <c r="DC30" s="664"/>
      <c r="DD30" s="648">
        <v>149769613</v>
      </c>
      <c r="DE30" s="643"/>
      <c r="DF30" s="643"/>
      <c r="DG30" s="643"/>
      <c r="DH30" s="643"/>
      <c r="DI30" s="643"/>
      <c r="DJ30" s="643"/>
      <c r="DK30" s="644"/>
      <c r="DL30" s="648">
        <v>149769596</v>
      </c>
      <c r="DM30" s="643"/>
      <c r="DN30" s="643"/>
      <c r="DO30" s="643"/>
      <c r="DP30" s="643"/>
      <c r="DQ30" s="643"/>
      <c r="DR30" s="643"/>
      <c r="DS30" s="643"/>
      <c r="DT30" s="643"/>
      <c r="DU30" s="643"/>
      <c r="DV30" s="644"/>
      <c r="DW30" s="645">
        <v>16.899999999999999</v>
      </c>
      <c r="DX30" s="663"/>
      <c r="DY30" s="663"/>
      <c r="DZ30" s="663"/>
      <c r="EA30" s="663"/>
      <c r="EB30" s="663"/>
      <c r="EC30" s="684"/>
    </row>
    <row r="31" spans="2:133" ht="11.25" customHeight="1" x14ac:dyDescent="0.2">
      <c r="B31" s="639" t="s">
        <v>306</v>
      </c>
      <c r="C31" s="640"/>
      <c r="D31" s="640"/>
      <c r="E31" s="640"/>
      <c r="F31" s="640"/>
      <c r="G31" s="640"/>
      <c r="H31" s="640"/>
      <c r="I31" s="640"/>
      <c r="J31" s="640"/>
      <c r="K31" s="640"/>
      <c r="L31" s="640"/>
      <c r="M31" s="640"/>
      <c r="N31" s="640"/>
      <c r="O31" s="640"/>
      <c r="P31" s="640"/>
      <c r="Q31" s="641"/>
      <c r="R31" s="642">
        <v>770142328</v>
      </c>
      <c r="S31" s="643"/>
      <c r="T31" s="643"/>
      <c r="U31" s="643"/>
      <c r="V31" s="643"/>
      <c r="W31" s="643"/>
      <c r="X31" s="643"/>
      <c r="Y31" s="644"/>
      <c r="Z31" s="675">
        <v>37.700000000000003</v>
      </c>
      <c r="AA31" s="675"/>
      <c r="AB31" s="675"/>
      <c r="AC31" s="675"/>
      <c r="AD31" s="676" t="s">
        <v>128</v>
      </c>
      <c r="AE31" s="676"/>
      <c r="AF31" s="676"/>
      <c r="AG31" s="676"/>
      <c r="AH31" s="676"/>
      <c r="AI31" s="676"/>
      <c r="AJ31" s="676"/>
      <c r="AK31" s="676"/>
      <c r="AL31" s="645" t="s">
        <v>128</v>
      </c>
      <c r="AM31" s="646"/>
      <c r="AN31" s="646"/>
      <c r="AO31" s="677"/>
      <c r="AP31" s="718" t="s">
        <v>307</v>
      </c>
      <c r="AQ31" s="719"/>
      <c r="AR31" s="719"/>
      <c r="AS31" s="719"/>
      <c r="AT31" s="724" t="s">
        <v>308</v>
      </c>
      <c r="AU31" s="231"/>
      <c r="AV31" s="231"/>
      <c r="AW31" s="231"/>
      <c r="AX31" s="708" t="s">
        <v>184</v>
      </c>
      <c r="AY31" s="709"/>
      <c r="AZ31" s="709"/>
      <c r="BA31" s="709"/>
      <c r="BB31" s="709"/>
      <c r="BC31" s="709"/>
      <c r="BD31" s="709"/>
      <c r="BE31" s="709"/>
      <c r="BF31" s="710"/>
      <c r="BG31" s="711">
        <v>98.1</v>
      </c>
      <c r="BH31" s="712"/>
      <c r="BI31" s="712"/>
      <c r="BJ31" s="712"/>
      <c r="BK31" s="712"/>
      <c r="BL31" s="712"/>
      <c r="BM31" s="713">
        <v>97.3</v>
      </c>
      <c r="BN31" s="712"/>
      <c r="BO31" s="712"/>
      <c r="BP31" s="712"/>
      <c r="BQ31" s="714"/>
      <c r="BR31" s="711">
        <v>99.3</v>
      </c>
      <c r="BS31" s="712"/>
      <c r="BT31" s="712"/>
      <c r="BU31" s="712"/>
      <c r="BV31" s="712"/>
      <c r="BW31" s="712"/>
      <c r="BX31" s="713">
        <v>98.6</v>
      </c>
      <c r="BY31" s="712"/>
      <c r="BZ31" s="712"/>
      <c r="CA31" s="712"/>
      <c r="CB31" s="714"/>
      <c r="CD31" s="729"/>
      <c r="CE31" s="730"/>
      <c r="CF31" s="681" t="s">
        <v>309</v>
      </c>
      <c r="CG31" s="682"/>
      <c r="CH31" s="682"/>
      <c r="CI31" s="682"/>
      <c r="CJ31" s="682"/>
      <c r="CK31" s="682"/>
      <c r="CL31" s="682"/>
      <c r="CM31" s="682"/>
      <c r="CN31" s="682"/>
      <c r="CO31" s="682"/>
      <c r="CP31" s="682"/>
      <c r="CQ31" s="683"/>
      <c r="CR31" s="642">
        <v>18695707</v>
      </c>
      <c r="CS31" s="661"/>
      <c r="CT31" s="661"/>
      <c r="CU31" s="661"/>
      <c r="CV31" s="661"/>
      <c r="CW31" s="661"/>
      <c r="CX31" s="661"/>
      <c r="CY31" s="662"/>
      <c r="CZ31" s="645">
        <v>0.9</v>
      </c>
      <c r="DA31" s="663"/>
      <c r="DB31" s="663"/>
      <c r="DC31" s="664"/>
      <c r="DD31" s="648">
        <v>18664952</v>
      </c>
      <c r="DE31" s="661"/>
      <c r="DF31" s="661"/>
      <c r="DG31" s="661"/>
      <c r="DH31" s="661"/>
      <c r="DI31" s="661"/>
      <c r="DJ31" s="661"/>
      <c r="DK31" s="662"/>
      <c r="DL31" s="648">
        <v>18664952</v>
      </c>
      <c r="DM31" s="661"/>
      <c r="DN31" s="661"/>
      <c r="DO31" s="661"/>
      <c r="DP31" s="661"/>
      <c r="DQ31" s="661"/>
      <c r="DR31" s="661"/>
      <c r="DS31" s="661"/>
      <c r="DT31" s="661"/>
      <c r="DU31" s="661"/>
      <c r="DV31" s="662"/>
      <c r="DW31" s="645">
        <v>2.1</v>
      </c>
      <c r="DX31" s="663"/>
      <c r="DY31" s="663"/>
      <c r="DZ31" s="663"/>
      <c r="EA31" s="663"/>
      <c r="EB31" s="663"/>
      <c r="EC31" s="684"/>
    </row>
    <row r="32" spans="2:133" ht="11.25" customHeight="1" x14ac:dyDescent="0.2">
      <c r="B32" s="733" t="s">
        <v>310</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98.3</v>
      </c>
      <c r="BH32" s="661"/>
      <c r="BI32" s="661"/>
      <c r="BJ32" s="661"/>
      <c r="BK32" s="661"/>
      <c r="BL32" s="661"/>
      <c r="BM32" s="646">
        <v>96.8</v>
      </c>
      <c r="BN32" s="707"/>
      <c r="BO32" s="707"/>
      <c r="BP32" s="707"/>
      <c r="BQ32" s="688"/>
      <c r="BR32" s="715">
        <v>99</v>
      </c>
      <c r="BS32" s="661"/>
      <c r="BT32" s="661"/>
      <c r="BU32" s="661"/>
      <c r="BV32" s="661"/>
      <c r="BW32" s="661"/>
      <c r="BX32" s="646">
        <v>97.7</v>
      </c>
      <c r="BY32" s="707"/>
      <c r="BZ32" s="707"/>
      <c r="CA32" s="707"/>
      <c r="CB32" s="688"/>
      <c r="CD32" s="731"/>
      <c r="CE32" s="732"/>
      <c r="CF32" s="681" t="s">
        <v>313</v>
      </c>
      <c r="CG32" s="682"/>
      <c r="CH32" s="682"/>
      <c r="CI32" s="682"/>
      <c r="CJ32" s="682"/>
      <c r="CK32" s="682"/>
      <c r="CL32" s="682"/>
      <c r="CM32" s="682"/>
      <c r="CN32" s="682"/>
      <c r="CO32" s="682"/>
      <c r="CP32" s="682"/>
      <c r="CQ32" s="683"/>
      <c r="CR32" s="642">
        <v>414</v>
      </c>
      <c r="CS32" s="643"/>
      <c r="CT32" s="643"/>
      <c r="CU32" s="643"/>
      <c r="CV32" s="643"/>
      <c r="CW32" s="643"/>
      <c r="CX32" s="643"/>
      <c r="CY32" s="644"/>
      <c r="CZ32" s="645">
        <v>0</v>
      </c>
      <c r="DA32" s="663"/>
      <c r="DB32" s="663"/>
      <c r="DC32" s="664"/>
      <c r="DD32" s="648">
        <v>414</v>
      </c>
      <c r="DE32" s="643"/>
      <c r="DF32" s="643"/>
      <c r="DG32" s="643"/>
      <c r="DH32" s="643"/>
      <c r="DI32" s="643"/>
      <c r="DJ32" s="643"/>
      <c r="DK32" s="644"/>
      <c r="DL32" s="648">
        <v>414</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314</v>
      </c>
      <c r="C33" s="640"/>
      <c r="D33" s="640"/>
      <c r="E33" s="640"/>
      <c r="F33" s="640"/>
      <c r="G33" s="640"/>
      <c r="H33" s="640"/>
      <c r="I33" s="640"/>
      <c r="J33" s="640"/>
      <c r="K33" s="640"/>
      <c r="L33" s="640"/>
      <c r="M33" s="640"/>
      <c r="N33" s="640"/>
      <c r="O33" s="640"/>
      <c r="P33" s="640"/>
      <c r="Q33" s="641"/>
      <c r="R33" s="642">
        <v>108919897</v>
      </c>
      <c r="S33" s="643"/>
      <c r="T33" s="643"/>
      <c r="U33" s="643"/>
      <c r="V33" s="643"/>
      <c r="W33" s="643"/>
      <c r="X33" s="643"/>
      <c r="Y33" s="644"/>
      <c r="Z33" s="675">
        <v>5.3</v>
      </c>
      <c r="AA33" s="675"/>
      <c r="AB33" s="675"/>
      <c r="AC33" s="675"/>
      <c r="AD33" s="676" t="s">
        <v>186</v>
      </c>
      <c r="AE33" s="676"/>
      <c r="AF33" s="676"/>
      <c r="AG33" s="676"/>
      <c r="AH33" s="676"/>
      <c r="AI33" s="676"/>
      <c r="AJ33" s="676"/>
      <c r="AK33" s="676"/>
      <c r="AL33" s="645" t="s">
        <v>186</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97.8</v>
      </c>
      <c r="BH33" s="627"/>
      <c r="BI33" s="627"/>
      <c r="BJ33" s="627"/>
      <c r="BK33" s="627"/>
      <c r="BL33" s="627"/>
      <c r="BM33" s="669">
        <v>97.5</v>
      </c>
      <c r="BN33" s="627"/>
      <c r="BO33" s="627"/>
      <c r="BP33" s="627"/>
      <c r="BQ33" s="671"/>
      <c r="BR33" s="706">
        <v>99.6</v>
      </c>
      <c r="BS33" s="627"/>
      <c r="BT33" s="627"/>
      <c r="BU33" s="627"/>
      <c r="BV33" s="627"/>
      <c r="BW33" s="627"/>
      <c r="BX33" s="669">
        <v>99.3</v>
      </c>
      <c r="BY33" s="627"/>
      <c r="BZ33" s="627"/>
      <c r="CA33" s="627"/>
      <c r="CB33" s="671"/>
      <c r="CD33" s="681" t="s">
        <v>316</v>
      </c>
      <c r="CE33" s="682"/>
      <c r="CF33" s="682"/>
      <c r="CG33" s="682"/>
      <c r="CH33" s="682"/>
      <c r="CI33" s="682"/>
      <c r="CJ33" s="682"/>
      <c r="CK33" s="682"/>
      <c r="CL33" s="682"/>
      <c r="CM33" s="682"/>
      <c r="CN33" s="682"/>
      <c r="CO33" s="682"/>
      <c r="CP33" s="682"/>
      <c r="CQ33" s="683"/>
      <c r="CR33" s="642">
        <v>746212783</v>
      </c>
      <c r="CS33" s="661"/>
      <c r="CT33" s="661"/>
      <c r="CU33" s="661"/>
      <c r="CV33" s="661"/>
      <c r="CW33" s="661"/>
      <c r="CX33" s="661"/>
      <c r="CY33" s="662"/>
      <c r="CZ33" s="645">
        <v>37</v>
      </c>
      <c r="DA33" s="663"/>
      <c r="DB33" s="663"/>
      <c r="DC33" s="664"/>
      <c r="DD33" s="648">
        <v>341017167</v>
      </c>
      <c r="DE33" s="661"/>
      <c r="DF33" s="661"/>
      <c r="DG33" s="661"/>
      <c r="DH33" s="661"/>
      <c r="DI33" s="661"/>
      <c r="DJ33" s="661"/>
      <c r="DK33" s="662"/>
      <c r="DL33" s="648">
        <v>250907916</v>
      </c>
      <c r="DM33" s="661"/>
      <c r="DN33" s="661"/>
      <c r="DO33" s="661"/>
      <c r="DP33" s="661"/>
      <c r="DQ33" s="661"/>
      <c r="DR33" s="661"/>
      <c r="DS33" s="661"/>
      <c r="DT33" s="661"/>
      <c r="DU33" s="661"/>
      <c r="DV33" s="662"/>
      <c r="DW33" s="645">
        <v>28.3</v>
      </c>
      <c r="DX33" s="663"/>
      <c r="DY33" s="663"/>
      <c r="DZ33" s="663"/>
      <c r="EA33" s="663"/>
      <c r="EB33" s="663"/>
      <c r="EC33" s="684"/>
    </row>
    <row r="34" spans="2:133" ht="11.25" customHeight="1" x14ac:dyDescent="0.2">
      <c r="B34" s="639" t="s">
        <v>317</v>
      </c>
      <c r="C34" s="640"/>
      <c r="D34" s="640"/>
      <c r="E34" s="640"/>
      <c r="F34" s="640"/>
      <c r="G34" s="640"/>
      <c r="H34" s="640"/>
      <c r="I34" s="640"/>
      <c r="J34" s="640"/>
      <c r="K34" s="640"/>
      <c r="L34" s="640"/>
      <c r="M34" s="640"/>
      <c r="N34" s="640"/>
      <c r="O34" s="640"/>
      <c r="P34" s="640"/>
      <c r="Q34" s="641"/>
      <c r="R34" s="642">
        <v>28500602</v>
      </c>
      <c r="S34" s="643"/>
      <c r="T34" s="643"/>
      <c r="U34" s="643"/>
      <c r="V34" s="643"/>
      <c r="W34" s="643"/>
      <c r="X34" s="643"/>
      <c r="Y34" s="644"/>
      <c r="Z34" s="675">
        <v>1.4</v>
      </c>
      <c r="AA34" s="675"/>
      <c r="AB34" s="675"/>
      <c r="AC34" s="675"/>
      <c r="AD34" s="676">
        <v>12893473</v>
      </c>
      <c r="AE34" s="676"/>
      <c r="AF34" s="676"/>
      <c r="AG34" s="676"/>
      <c r="AH34" s="676"/>
      <c r="AI34" s="676"/>
      <c r="AJ34" s="676"/>
      <c r="AK34" s="676"/>
      <c r="AL34" s="645">
        <v>1.5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137979209</v>
      </c>
      <c r="CS34" s="643"/>
      <c r="CT34" s="643"/>
      <c r="CU34" s="643"/>
      <c r="CV34" s="643"/>
      <c r="CW34" s="643"/>
      <c r="CX34" s="643"/>
      <c r="CY34" s="644"/>
      <c r="CZ34" s="645">
        <v>6.8</v>
      </c>
      <c r="DA34" s="663"/>
      <c r="DB34" s="663"/>
      <c r="DC34" s="664"/>
      <c r="DD34" s="648">
        <v>95579741</v>
      </c>
      <c r="DE34" s="643"/>
      <c r="DF34" s="643"/>
      <c r="DG34" s="643"/>
      <c r="DH34" s="643"/>
      <c r="DI34" s="643"/>
      <c r="DJ34" s="643"/>
      <c r="DK34" s="644"/>
      <c r="DL34" s="648">
        <v>81985422</v>
      </c>
      <c r="DM34" s="643"/>
      <c r="DN34" s="643"/>
      <c r="DO34" s="643"/>
      <c r="DP34" s="643"/>
      <c r="DQ34" s="643"/>
      <c r="DR34" s="643"/>
      <c r="DS34" s="643"/>
      <c r="DT34" s="643"/>
      <c r="DU34" s="643"/>
      <c r="DV34" s="644"/>
      <c r="DW34" s="645">
        <v>9.1999999999999993</v>
      </c>
      <c r="DX34" s="663"/>
      <c r="DY34" s="663"/>
      <c r="DZ34" s="663"/>
      <c r="EA34" s="663"/>
      <c r="EB34" s="663"/>
      <c r="EC34" s="684"/>
    </row>
    <row r="35" spans="2:133" ht="11.25" customHeight="1" x14ac:dyDescent="0.2">
      <c r="B35" s="639" t="s">
        <v>319</v>
      </c>
      <c r="C35" s="640"/>
      <c r="D35" s="640"/>
      <c r="E35" s="640"/>
      <c r="F35" s="640"/>
      <c r="G35" s="640"/>
      <c r="H35" s="640"/>
      <c r="I35" s="640"/>
      <c r="J35" s="640"/>
      <c r="K35" s="640"/>
      <c r="L35" s="640"/>
      <c r="M35" s="640"/>
      <c r="N35" s="640"/>
      <c r="O35" s="640"/>
      <c r="P35" s="640"/>
      <c r="Q35" s="641"/>
      <c r="R35" s="642">
        <v>798946</v>
      </c>
      <c r="S35" s="643"/>
      <c r="T35" s="643"/>
      <c r="U35" s="643"/>
      <c r="V35" s="643"/>
      <c r="W35" s="643"/>
      <c r="X35" s="643"/>
      <c r="Y35" s="644"/>
      <c r="Z35" s="675">
        <v>0</v>
      </c>
      <c r="AA35" s="675"/>
      <c r="AB35" s="675"/>
      <c r="AC35" s="675"/>
      <c r="AD35" s="676" t="s">
        <v>186</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20704682</v>
      </c>
      <c r="CS35" s="661"/>
      <c r="CT35" s="661"/>
      <c r="CU35" s="661"/>
      <c r="CV35" s="661"/>
      <c r="CW35" s="661"/>
      <c r="CX35" s="661"/>
      <c r="CY35" s="662"/>
      <c r="CZ35" s="645">
        <v>1</v>
      </c>
      <c r="DA35" s="663"/>
      <c r="DB35" s="663"/>
      <c r="DC35" s="664"/>
      <c r="DD35" s="648">
        <v>16337270</v>
      </c>
      <c r="DE35" s="661"/>
      <c r="DF35" s="661"/>
      <c r="DG35" s="661"/>
      <c r="DH35" s="661"/>
      <c r="DI35" s="661"/>
      <c r="DJ35" s="661"/>
      <c r="DK35" s="662"/>
      <c r="DL35" s="648">
        <v>16337270</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2">
      <c r="B36" s="639" t="s">
        <v>323</v>
      </c>
      <c r="C36" s="640"/>
      <c r="D36" s="640"/>
      <c r="E36" s="640"/>
      <c r="F36" s="640"/>
      <c r="G36" s="640"/>
      <c r="H36" s="640"/>
      <c r="I36" s="640"/>
      <c r="J36" s="640"/>
      <c r="K36" s="640"/>
      <c r="L36" s="640"/>
      <c r="M36" s="640"/>
      <c r="N36" s="640"/>
      <c r="O36" s="640"/>
      <c r="P36" s="640"/>
      <c r="Q36" s="641"/>
      <c r="R36" s="642">
        <v>5594025</v>
      </c>
      <c r="S36" s="643"/>
      <c r="T36" s="643"/>
      <c r="U36" s="643"/>
      <c r="V36" s="643"/>
      <c r="W36" s="643"/>
      <c r="X36" s="643"/>
      <c r="Y36" s="644"/>
      <c r="Z36" s="675">
        <v>0.3</v>
      </c>
      <c r="AA36" s="675"/>
      <c r="AB36" s="675"/>
      <c r="AC36" s="675"/>
      <c r="AD36" s="676" t="s">
        <v>128</v>
      </c>
      <c r="AE36" s="676"/>
      <c r="AF36" s="676"/>
      <c r="AG36" s="676"/>
      <c r="AH36" s="676"/>
      <c r="AI36" s="676"/>
      <c r="AJ36" s="676"/>
      <c r="AK36" s="676"/>
      <c r="AL36" s="645" t="s">
        <v>186</v>
      </c>
      <c r="AM36" s="646"/>
      <c r="AN36" s="646"/>
      <c r="AO36" s="677"/>
      <c r="AP36" s="235"/>
      <c r="AQ36" s="694" t="s">
        <v>324</v>
      </c>
      <c r="AR36" s="695"/>
      <c r="AS36" s="695"/>
      <c r="AT36" s="695"/>
      <c r="AU36" s="695"/>
      <c r="AV36" s="695"/>
      <c r="AW36" s="695"/>
      <c r="AX36" s="695"/>
      <c r="AY36" s="696"/>
      <c r="AZ36" s="697">
        <v>162957466</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3080596</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437719831</v>
      </c>
      <c r="CS36" s="643"/>
      <c r="CT36" s="643"/>
      <c r="CU36" s="643"/>
      <c r="CV36" s="643"/>
      <c r="CW36" s="643"/>
      <c r="CX36" s="643"/>
      <c r="CY36" s="644"/>
      <c r="CZ36" s="645">
        <v>21.7</v>
      </c>
      <c r="DA36" s="663"/>
      <c r="DB36" s="663"/>
      <c r="DC36" s="664"/>
      <c r="DD36" s="648">
        <v>120510613</v>
      </c>
      <c r="DE36" s="643"/>
      <c r="DF36" s="643"/>
      <c r="DG36" s="643"/>
      <c r="DH36" s="643"/>
      <c r="DI36" s="643"/>
      <c r="DJ36" s="643"/>
      <c r="DK36" s="644"/>
      <c r="DL36" s="648">
        <v>70947064</v>
      </c>
      <c r="DM36" s="643"/>
      <c r="DN36" s="643"/>
      <c r="DO36" s="643"/>
      <c r="DP36" s="643"/>
      <c r="DQ36" s="643"/>
      <c r="DR36" s="643"/>
      <c r="DS36" s="643"/>
      <c r="DT36" s="643"/>
      <c r="DU36" s="643"/>
      <c r="DV36" s="644"/>
      <c r="DW36" s="645">
        <v>8</v>
      </c>
      <c r="DX36" s="663"/>
      <c r="DY36" s="663"/>
      <c r="DZ36" s="663"/>
      <c r="EA36" s="663"/>
      <c r="EB36" s="663"/>
      <c r="EC36" s="684"/>
    </row>
    <row r="37" spans="2:133" ht="11.25" customHeight="1" x14ac:dyDescent="0.2">
      <c r="B37" s="639" t="s">
        <v>327</v>
      </c>
      <c r="C37" s="640"/>
      <c r="D37" s="640"/>
      <c r="E37" s="640"/>
      <c r="F37" s="640"/>
      <c r="G37" s="640"/>
      <c r="H37" s="640"/>
      <c r="I37" s="640"/>
      <c r="J37" s="640"/>
      <c r="K37" s="640"/>
      <c r="L37" s="640"/>
      <c r="M37" s="640"/>
      <c r="N37" s="640"/>
      <c r="O37" s="640"/>
      <c r="P37" s="640"/>
      <c r="Q37" s="641"/>
      <c r="R37" s="642">
        <v>7425281</v>
      </c>
      <c r="S37" s="643"/>
      <c r="T37" s="643"/>
      <c r="U37" s="643"/>
      <c r="V37" s="643"/>
      <c r="W37" s="643"/>
      <c r="X37" s="643"/>
      <c r="Y37" s="644"/>
      <c r="Z37" s="675">
        <v>0.4</v>
      </c>
      <c r="AA37" s="675"/>
      <c r="AB37" s="675"/>
      <c r="AC37" s="675"/>
      <c r="AD37" s="676" t="s">
        <v>186</v>
      </c>
      <c r="AE37" s="676"/>
      <c r="AF37" s="676"/>
      <c r="AG37" s="676"/>
      <c r="AH37" s="676"/>
      <c r="AI37" s="676"/>
      <c r="AJ37" s="676"/>
      <c r="AK37" s="676"/>
      <c r="AL37" s="645" t="s">
        <v>186</v>
      </c>
      <c r="AM37" s="646"/>
      <c r="AN37" s="646"/>
      <c r="AO37" s="677"/>
      <c r="AQ37" s="685" t="s">
        <v>328</v>
      </c>
      <c r="AR37" s="686"/>
      <c r="AS37" s="686"/>
      <c r="AT37" s="686"/>
      <c r="AU37" s="686"/>
      <c r="AV37" s="686"/>
      <c r="AW37" s="686"/>
      <c r="AX37" s="686"/>
      <c r="AY37" s="687"/>
      <c r="AZ37" s="642">
        <v>25190397</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-4017207</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7716367</v>
      </c>
      <c r="CS37" s="661"/>
      <c r="CT37" s="661"/>
      <c r="CU37" s="661"/>
      <c r="CV37" s="661"/>
      <c r="CW37" s="661"/>
      <c r="CX37" s="661"/>
      <c r="CY37" s="662"/>
      <c r="CZ37" s="645">
        <v>0.4</v>
      </c>
      <c r="DA37" s="663"/>
      <c r="DB37" s="663"/>
      <c r="DC37" s="664"/>
      <c r="DD37" s="648">
        <v>3191710</v>
      </c>
      <c r="DE37" s="661"/>
      <c r="DF37" s="661"/>
      <c r="DG37" s="661"/>
      <c r="DH37" s="661"/>
      <c r="DI37" s="661"/>
      <c r="DJ37" s="661"/>
      <c r="DK37" s="662"/>
      <c r="DL37" s="648">
        <v>3105749</v>
      </c>
      <c r="DM37" s="661"/>
      <c r="DN37" s="661"/>
      <c r="DO37" s="661"/>
      <c r="DP37" s="661"/>
      <c r="DQ37" s="661"/>
      <c r="DR37" s="661"/>
      <c r="DS37" s="661"/>
      <c r="DT37" s="661"/>
      <c r="DU37" s="661"/>
      <c r="DV37" s="662"/>
      <c r="DW37" s="645">
        <v>0.3</v>
      </c>
      <c r="DX37" s="663"/>
      <c r="DY37" s="663"/>
      <c r="DZ37" s="663"/>
      <c r="EA37" s="663"/>
      <c r="EB37" s="663"/>
      <c r="EC37" s="684"/>
    </row>
    <row r="38" spans="2:133" ht="11.25" customHeight="1" x14ac:dyDescent="0.2">
      <c r="B38" s="639" t="s">
        <v>331</v>
      </c>
      <c r="C38" s="640"/>
      <c r="D38" s="640"/>
      <c r="E38" s="640"/>
      <c r="F38" s="640"/>
      <c r="G38" s="640"/>
      <c r="H38" s="640"/>
      <c r="I38" s="640"/>
      <c r="J38" s="640"/>
      <c r="K38" s="640"/>
      <c r="L38" s="640"/>
      <c r="M38" s="640"/>
      <c r="N38" s="640"/>
      <c r="O38" s="640"/>
      <c r="P38" s="640"/>
      <c r="Q38" s="641"/>
      <c r="R38" s="642">
        <v>55933229</v>
      </c>
      <c r="S38" s="643"/>
      <c r="T38" s="643"/>
      <c r="U38" s="643"/>
      <c r="V38" s="643"/>
      <c r="W38" s="643"/>
      <c r="X38" s="643"/>
      <c r="Y38" s="644"/>
      <c r="Z38" s="675">
        <v>2.7</v>
      </c>
      <c r="AA38" s="675"/>
      <c r="AB38" s="675"/>
      <c r="AC38" s="675"/>
      <c r="AD38" s="676">
        <v>388776</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12548713</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420764</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131762367</v>
      </c>
      <c r="CS38" s="643"/>
      <c r="CT38" s="643"/>
      <c r="CU38" s="643"/>
      <c r="CV38" s="643"/>
      <c r="CW38" s="643"/>
      <c r="CX38" s="643"/>
      <c r="CY38" s="644"/>
      <c r="CZ38" s="645">
        <v>6.5</v>
      </c>
      <c r="DA38" s="663"/>
      <c r="DB38" s="663"/>
      <c r="DC38" s="664"/>
      <c r="DD38" s="648">
        <v>104670137</v>
      </c>
      <c r="DE38" s="643"/>
      <c r="DF38" s="643"/>
      <c r="DG38" s="643"/>
      <c r="DH38" s="643"/>
      <c r="DI38" s="643"/>
      <c r="DJ38" s="643"/>
      <c r="DK38" s="644"/>
      <c r="DL38" s="648">
        <v>81638160</v>
      </c>
      <c r="DM38" s="643"/>
      <c r="DN38" s="643"/>
      <c r="DO38" s="643"/>
      <c r="DP38" s="643"/>
      <c r="DQ38" s="643"/>
      <c r="DR38" s="643"/>
      <c r="DS38" s="643"/>
      <c r="DT38" s="643"/>
      <c r="DU38" s="643"/>
      <c r="DV38" s="644"/>
      <c r="DW38" s="645">
        <v>9.1999999999999993</v>
      </c>
      <c r="DX38" s="663"/>
      <c r="DY38" s="663"/>
      <c r="DZ38" s="663"/>
      <c r="EA38" s="663"/>
      <c r="EB38" s="663"/>
      <c r="EC38" s="684"/>
    </row>
    <row r="39" spans="2:133" ht="11.25" customHeight="1" x14ac:dyDescent="0.2">
      <c r="B39" s="639" t="s">
        <v>335</v>
      </c>
      <c r="C39" s="640"/>
      <c r="D39" s="640"/>
      <c r="E39" s="640"/>
      <c r="F39" s="640"/>
      <c r="G39" s="640"/>
      <c r="H39" s="640"/>
      <c r="I39" s="640"/>
      <c r="J39" s="640"/>
      <c r="K39" s="640"/>
      <c r="L39" s="640"/>
      <c r="M39" s="640"/>
      <c r="N39" s="640"/>
      <c r="O39" s="640"/>
      <c r="P39" s="640"/>
      <c r="Q39" s="641"/>
      <c r="R39" s="642">
        <v>108576000</v>
      </c>
      <c r="S39" s="643"/>
      <c r="T39" s="643"/>
      <c r="U39" s="643"/>
      <c r="V39" s="643"/>
      <c r="W39" s="643"/>
      <c r="X39" s="643"/>
      <c r="Y39" s="644"/>
      <c r="Z39" s="675">
        <v>5.3</v>
      </c>
      <c r="AA39" s="675"/>
      <c r="AB39" s="675"/>
      <c r="AC39" s="675"/>
      <c r="AD39" s="676" t="s">
        <v>128</v>
      </c>
      <c r="AE39" s="676"/>
      <c r="AF39" s="676"/>
      <c r="AG39" s="676"/>
      <c r="AH39" s="676"/>
      <c r="AI39" s="676"/>
      <c r="AJ39" s="676"/>
      <c r="AK39" s="676"/>
      <c r="AL39" s="645" t="s">
        <v>128</v>
      </c>
      <c r="AM39" s="646"/>
      <c r="AN39" s="646"/>
      <c r="AO39" s="677"/>
      <c r="AQ39" s="685" t="s">
        <v>336</v>
      </c>
      <c r="AR39" s="686"/>
      <c r="AS39" s="686"/>
      <c r="AT39" s="686"/>
      <c r="AU39" s="686"/>
      <c r="AV39" s="686"/>
      <c r="AW39" s="686"/>
      <c r="AX39" s="686"/>
      <c r="AY39" s="687"/>
      <c r="AZ39" s="642">
        <v>4002334</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609102</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6985520</v>
      </c>
      <c r="CS39" s="661"/>
      <c r="CT39" s="661"/>
      <c r="CU39" s="661"/>
      <c r="CV39" s="661"/>
      <c r="CW39" s="661"/>
      <c r="CX39" s="661"/>
      <c r="CY39" s="662"/>
      <c r="CZ39" s="645">
        <v>0.3</v>
      </c>
      <c r="DA39" s="663"/>
      <c r="DB39" s="663"/>
      <c r="DC39" s="664"/>
      <c r="DD39" s="648">
        <v>2732050</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340</v>
      </c>
      <c r="AR40" s="686"/>
      <c r="AS40" s="686"/>
      <c r="AT40" s="686"/>
      <c r="AU40" s="686"/>
      <c r="AV40" s="686"/>
      <c r="AW40" s="686"/>
      <c r="AX40" s="686"/>
      <c r="AY40" s="687"/>
      <c r="AZ40" s="642">
        <v>2753021</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82</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11061174</v>
      </c>
      <c r="CS40" s="643"/>
      <c r="CT40" s="643"/>
      <c r="CU40" s="643"/>
      <c r="CV40" s="643"/>
      <c r="CW40" s="643"/>
      <c r="CX40" s="643"/>
      <c r="CY40" s="644"/>
      <c r="CZ40" s="645">
        <v>0.5</v>
      </c>
      <c r="DA40" s="663"/>
      <c r="DB40" s="663"/>
      <c r="DC40" s="664"/>
      <c r="DD40" s="648">
        <v>1187356</v>
      </c>
      <c r="DE40" s="643"/>
      <c r="DF40" s="643"/>
      <c r="DG40" s="643"/>
      <c r="DH40" s="643"/>
      <c r="DI40" s="643"/>
      <c r="DJ40" s="643"/>
      <c r="DK40" s="644"/>
      <c r="DL40" s="648" t="s">
        <v>186</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2">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186</v>
      </c>
      <c r="AA41" s="675"/>
      <c r="AB41" s="675"/>
      <c r="AC41" s="675"/>
      <c r="AD41" s="676" t="s">
        <v>128</v>
      </c>
      <c r="AE41" s="676"/>
      <c r="AF41" s="676"/>
      <c r="AG41" s="676"/>
      <c r="AH41" s="676"/>
      <c r="AI41" s="676"/>
      <c r="AJ41" s="676"/>
      <c r="AK41" s="676"/>
      <c r="AL41" s="645" t="s">
        <v>186</v>
      </c>
      <c r="AM41" s="646"/>
      <c r="AN41" s="646"/>
      <c r="AO41" s="677"/>
      <c r="AQ41" s="685" t="s">
        <v>345</v>
      </c>
      <c r="AR41" s="686"/>
      <c r="AS41" s="686"/>
      <c r="AT41" s="686"/>
      <c r="AU41" s="686"/>
      <c r="AV41" s="686"/>
      <c r="AW41" s="686"/>
      <c r="AX41" s="686"/>
      <c r="AY41" s="687"/>
      <c r="AZ41" s="642">
        <v>33983262</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5</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186</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348</v>
      </c>
      <c r="C42" s="640"/>
      <c r="D42" s="640"/>
      <c r="E42" s="640"/>
      <c r="F42" s="640"/>
      <c r="G42" s="640"/>
      <c r="H42" s="640"/>
      <c r="I42" s="640"/>
      <c r="J42" s="640"/>
      <c r="K42" s="640"/>
      <c r="L42" s="640"/>
      <c r="M42" s="640"/>
      <c r="N42" s="640"/>
      <c r="O42" s="640"/>
      <c r="P42" s="640"/>
      <c r="Q42" s="641"/>
      <c r="R42" s="642">
        <v>39144000</v>
      </c>
      <c r="S42" s="643"/>
      <c r="T42" s="643"/>
      <c r="U42" s="643"/>
      <c r="V42" s="643"/>
      <c r="W42" s="643"/>
      <c r="X42" s="643"/>
      <c r="Y42" s="644"/>
      <c r="Z42" s="675">
        <v>1.9</v>
      </c>
      <c r="AA42" s="675"/>
      <c r="AB42" s="675"/>
      <c r="AC42" s="675"/>
      <c r="AD42" s="676" t="s">
        <v>186</v>
      </c>
      <c r="AE42" s="676"/>
      <c r="AF42" s="676"/>
      <c r="AG42" s="676"/>
      <c r="AH42" s="676"/>
      <c r="AI42" s="676"/>
      <c r="AJ42" s="676"/>
      <c r="AK42" s="676"/>
      <c r="AL42" s="645" t="s">
        <v>128</v>
      </c>
      <c r="AM42" s="646"/>
      <c r="AN42" s="646"/>
      <c r="AO42" s="677"/>
      <c r="AQ42" s="678" t="s">
        <v>349</v>
      </c>
      <c r="AR42" s="679"/>
      <c r="AS42" s="679"/>
      <c r="AT42" s="679"/>
      <c r="AU42" s="679"/>
      <c r="AV42" s="679"/>
      <c r="AW42" s="679"/>
      <c r="AX42" s="679"/>
      <c r="AY42" s="680"/>
      <c r="AZ42" s="626">
        <v>84479739</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307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177780610</v>
      </c>
      <c r="CS42" s="643"/>
      <c r="CT42" s="643"/>
      <c r="CU42" s="643"/>
      <c r="CV42" s="643"/>
      <c r="CW42" s="643"/>
      <c r="CX42" s="643"/>
      <c r="CY42" s="644"/>
      <c r="CZ42" s="645">
        <v>8.8000000000000007</v>
      </c>
      <c r="DA42" s="646"/>
      <c r="DB42" s="646"/>
      <c r="DC42" s="647"/>
      <c r="DD42" s="648">
        <v>53266237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352</v>
      </c>
      <c r="C43" s="624"/>
      <c r="D43" s="624"/>
      <c r="E43" s="624"/>
      <c r="F43" s="624"/>
      <c r="G43" s="624"/>
      <c r="H43" s="624"/>
      <c r="I43" s="624"/>
      <c r="J43" s="624"/>
      <c r="K43" s="624"/>
      <c r="L43" s="624"/>
      <c r="M43" s="624"/>
      <c r="N43" s="624"/>
      <c r="O43" s="624"/>
      <c r="P43" s="624"/>
      <c r="Q43" s="625"/>
      <c r="R43" s="626">
        <v>2042685098</v>
      </c>
      <c r="S43" s="665"/>
      <c r="T43" s="665"/>
      <c r="U43" s="665"/>
      <c r="V43" s="665"/>
      <c r="W43" s="665"/>
      <c r="X43" s="665"/>
      <c r="Y43" s="666"/>
      <c r="Z43" s="667">
        <v>100</v>
      </c>
      <c r="AA43" s="667"/>
      <c r="AB43" s="667"/>
      <c r="AC43" s="667"/>
      <c r="AD43" s="668">
        <v>848762038</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3275428</v>
      </c>
      <c r="CS43" s="661"/>
      <c r="CT43" s="661"/>
      <c r="CU43" s="661"/>
      <c r="CV43" s="661"/>
      <c r="CW43" s="661"/>
      <c r="CX43" s="661"/>
      <c r="CY43" s="662"/>
      <c r="CZ43" s="645">
        <v>0.2</v>
      </c>
      <c r="DA43" s="663"/>
      <c r="DB43" s="663"/>
      <c r="DC43" s="664"/>
      <c r="DD43" s="648">
        <v>3222160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177486388</v>
      </c>
      <c r="CS44" s="643"/>
      <c r="CT44" s="643"/>
      <c r="CU44" s="643"/>
      <c r="CV44" s="643"/>
      <c r="CW44" s="643"/>
      <c r="CX44" s="643"/>
      <c r="CY44" s="644"/>
      <c r="CZ44" s="645">
        <v>8.8000000000000007</v>
      </c>
      <c r="DA44" s="646"/>
      <c r="DB44" s="646"/>
      <c r="DC44" s="647"/>
      <c r="DD44" s="648">
        <v>53263895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99384965</v>
      </c>
      <c r="CS45" s="661"/>
      <c r="CT45" s="661"/>
      <c r="CU45" s="661"/>
      <c r="CV45" s="661"/>
      <c r="CW45" s="661"/>
      <c r="CX45" s="661"/>
      <c r="CY45" s="662"/>
      <c r="CZ45" s="645">
        <v>4.9000000000000004</v>
      </c>
      <c r="DA45" s="663"/>
      <c r="DB45" s="663"/>
      <c r="DC45" s="664"/>
      <c r="DD45" s="648">
        <v>8715034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75309158</v>
      </c>
      <c r="CS46" s="643"/>
      <c r="CT46" s="643"/>
      <c r="CU46" s="643"/>
      <c r="CV46" s="643"/>
      <c r="CW46" s="643"/>
      <c r="CX46" s="643"/>
      <c r="CY46" s="644"/>
      <c r="CZ46" s="645">
        <v>3.7</v>
      </c>
      <c r="DA46" s="646"/>
      <c r="DB46" s="646"/>
      <c r="DC46" s="647"/>
      <c r="DD46" s="648">
        <v>44270596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294222</v>
      </c>
      <c r="CS47" s="661"/>
      <c r="CT47" s="661"/>
      <c r="CU47" s="661"/>
      <c r="CV47" s="661"/>
      <c r="CW47" s="661"/>
      <c r="CX47" s="661"/>
      <c r="CY47" s="662"/>
      <c r="CZ47" s="645">
        <v>0</v>
      </c>
      <c r="DA47" s="663"/>
      <c r="DB47" s="663"/>
      <c r="DC47" s="664"/>
      <c r="DD47" s="648">
        <v>2342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362</v>
      </c>
      <c r="CS48" s="643"/>
      <c r="CT48" s="643"/>
      <c r="CU48" s="643"/>
      <c r="CV48" s="643"/>
      <c r="CW48" s="643"/>
      <c r="CX48" s="643"/>
      <c r="CY48" s="644"/>
      <c r="CZ48" s="645" t="s">
        <v>362</v>
      </c>
      <c r="DA48" s="646"/>
      <c r="DB48" s="646"/>
      <c r="DC48" s="647"/>
      <c r="DD48" s="648" t="s">
        <v>362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2014653275</v>
      </c>
      <c r="CS49" s="627"/>
      <c r="CT49" s="627"/>
      <c r="CU49" s="627"/>
      <c r="CV49" s="627"/>
      <c r="CW49" s="627"/>
      <c r="CX49" s="627"/>
      <c r="CY49" s="628"/>
      <c r="CZ49" s="629">
        <v>100</v>
      </c>
      <c r="DA49" s="630"/>
      <c r="DB49" s="630"/>
      <c r="DC49" s="631"/>
      <c r="DD49" s="632">
        <v>988171376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xbCU5O0SkTjAY1JN/soaxdJpfssJqE1TrpYk/JHJfHM2EPJCtPQwijj55Ujtd6Gcybf2LrJsIWX1vtSWk8i7Q==" saltValue="yu7C8/8+3H60jwuQLSPH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V15" sqref="V15:Z15"/>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386</v>
      </c>
      <c r="C7" s="1108"/>
      <c r="D7" s="1108"/>
      <c r="E7" s="1108"/>
      <c r="F7" s="1108"/>
      <c r="G7" s="1108"/>
      <c r="H7" s="1108"/>
      <c r="I7" s="1108"/>
      <c r="J7" s="1108"/>
      <c r="K7" s="1108"/>
      <c r="L7" s="1108"/>
      <c r="M7" s="1108"/>
      <c r="N7" s="1108"/>
      <c r="O7" s="1108"/>
      <c r="P7" s="1109"/>
      <c r="Q7" s="1161">
        <v>2048692</v>
      </c>
      <c r="R7" s="1162"/>
      <c r="S7" s="1162"/>
      <c r="T7" s="1162"/>
      <c r="U7" s="1162"/>
      <c r="V7" s="1162">
        <v>2020792</v>
      </c>
      <c r="W7" s="1162"/>
      <c r="X7" s="1162"/>
      <c r="Y7" s="1162"/>
      <c r="Z7" s="1162"/>
      <c r="AA7" s="1162">
        <v>27900</v>
      </c>
      <c r="AB7" s="1162"/>
      <c r="AC7" s="1162"/>
      <c r="AD7" s="1162"/>
      <c r="AE7" s="1163"/>
      <c r="AF7" s="1164">
        <v>13041</v>
      </c>
      <c r="AG7" s="1165"/>
      <c r="AH7" s="1165"/>
      <c r="AI7" s="1165"/>
      <c r="AJ7" s="1166"/>
      <c r="AK7" s="1148">
        <v>9047</v>
      </c>
      <c r="AL7" s="1149"/>
      <c r="AM7" s="1149"/>
      <c r="AN7" s="1149"/>
      <c r="AO7" s="1149"/>
      <c r="AP7" s="1149">
        <v>2452834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t="s">
        <v>603</v>
      </c>
      <c r="BU7" s="1153" t="s">
        <v>603</v>
      </c>
      <c r="BV7" s="1153" t="s">
        <v>603</v>
      </c>
      <c r="BW7" s="1153" t="s">
        <v>603</v>
      </c>
      <c r="BX7" s="1153" t="s">
        <v>603</v>
      </c>
      <c r="BY7" s="1153" t="s">
        <v>603</v>
      </c>
      <c r="BZ7" s="1153" t="s">
        <v>603</v>
      </c>
      <c r="CA7" s="1153" t="s">
        <v>603</v>
      </c>
      <c r="CB7" s="1153" t="s">
        <v>603</v>
      </c>
      <c r="CC7" s="1153" t="s">
        <v>603</v>
      </c>
      <c r="CD7" s="1153" t="s">
        <v>603</v>
      </c>
      <c r="CE7" s="1153" t="s">
        <v>603</v>
      </c>
      <c r="CF7" s="1153" t="s">
        <v>603</v>
      </c>
      <c r="CG7" s="1154" t="s">
        <v>603</v>
      </c>
      <c r="CH7" s="1145">
        <v>-7778</v>
      </c>
      <c r="CI7" s="1146"/>
      <c r="CJ7" s="1146"/>
      <c r="CK7" s="1146"/>
      <c r="CL7" s="1147"/>
      <c r="CM7" s="1145">
        <v>511379</v>
      </c>
      <c r="CN7" s="1146"/>
      <c r="CO7" s="1146"/>
      <c r="CP7" s="1146"/>
      <c r="CQ7" s="1147"/>
      <c r="CR7" s="1145">
        <v>468831</v>
      </c>
      <c r="CS7" s="1146"/>
      <c r="CT7" s="1146"/>
      <c r="CU7" s="1146"/>
      <c r="CV7" s="1147"/>
      <c r="CW7" s="1145">
        <v>5044</v>
      </c>
      <c r="CX7" s="1146"/>
      <c r="CY7" s="1146"/>
      <c r="CZ7" s="1146"/>
      <c r="DA7" s="1147"/>
      <c r="DB7" s="1145" t="s">
        <v>523</v>
      </c>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2">
      <c r="A8" s="263">
        <v>2</v>
      </c>
      <c r="B8" s="1094" t="s">
        <v>387</v>
      </c>
      <c r="C8" s="1095"/>
      <c r="D8" s="1095"/>
      <c r="E8" s="1095"/>
      <c r="F8" s="1095"/>
      <c r="G8" s="1095"/>
      <c r="H8" s="1095"/>
      <c r="I8" s="1095"/>
      <c r="J8" s="1095"/>
      <c r="K8" s="1095"/>
      <c r="L8" s="1095"/>
      <c r="M8" s="1095"/>
      <c r="N8" s="1095"/>
      <c r="O8" s="1095"/>
      <c r="P8" s="1096"/>
      <c r="Q8" s="1100">
        <v>501</v>
      </c>
      <c r="R8" s="1101"/>
      <c r="S8" s="1101"/>
      <c r="T8" s="1101"/>
      <c r="U8" s="1101"/>
      <c r="V8" s="1101">
        <v>370</v>
      </c>
      <c r="W8" s="1101"/>
      <c r="X8" s="1101"/>
      <c r="Y8" s="1101"/>
      <c r="Z8" s="1101"/>
      <c r="AA8" s="1101">
        <v>131</v>
      </c>
      <c r="AB8" s="1101"/>
      <c r="AC8" s="1101"/>
      <c r="AD8" s="1101"/>
      <c r="AE8" s="1102"/>
      <c r="AF8" s="1076" t="s">
        <v>128</v>
      </c>
      <c r="AG8" s="1077"/>
      <c r="AH8" s="1077"/>
      <c r="AI8" s="1077"/>
      <c r="AJ8" s="1078"/>
      <c r="AK8" s="1143">
        <v>5</v>
      </c>
      <c r="AL8" s="1144"/>
      <c r="AM8" s="1144"/>
      <c r="AN8" s="1144"/>
      <c r="AO8" s="1144"/>
      <c r="AP8" s="1144">
        <v>1988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604</v>
      </c>
      <c r="BT8" s="1072" t="s">
        <v>604</v>
      </c>
      <c r="BU8" s="1072" t="s">
        <v>604</v>
      </c>
      <c r="BV8" s="1072" t="s">
        <v>604</v>
      </c>
      <c r="BW8" s="1072" t="s">
        <v>604</v>
      </c>
      <c r="BX8" s="1072" t="s">
        <v>604</v>
      </c>
      <c r="BY8" s="1072" t="s">
        <v>604</v>
      </c>
      <c r="BZ8" s="1072" t="s">
        <v>604</v>
      </c>
      <c r="CA8" s="1072" t="s">
        <v>604</v>
      </c>
      <c r="CB8" s="1072" t="s">
        <v>604</v>
      </c>
      <c r="CC8" s="1072" t="s">
        <v>604</v>
      </c>
      <c r="CD8" s="1072" t="s">
        <v>604</v>
      </c>
      <c r="CE8" s="1072" t="s">
        <v>604</v>
      </c>
      <c r="CF8" s="1072" t="s">
        <v>604</v>
      </c>
      <c r="CG8" s="1073" t="s">
        <v>604</v>
      </c>
      <c r="CH8" s="1046">
        <v>970</v>
      </c>
      <c r="CI8" s="1047"/>
      <c r="CJ8" s="1047"/>
      <c r="CK8" s="1047"/>
      <c r="CL8" s="1048"/>
      <c r="CM8" s="1046">
        <v>3535</v>
      </c>
      <c r="CN8" s="1047"/>
      <c r="CO8" s="1047"/>
      <c r="CP8" s="1047"/>
      <c r="CQ8" s="1048"/>
      <c r="CR8" s="1046">
        <v>50</v>
      </c>
      <c r="CS8" s="1047"/>
      <c r="CT8" s="1047"/>
      <c r="CU8" s="1047"/>
      <c r="CV8" s="1048"/>
      <c r="CW8" s="1046" t="s">
        <v>523</v>
      </c>
      <c r="CX8" s="1047"/>
      <c r="CY8" s="1047"/>
      <c r="CZ8" s="1047"/>
      <c r="DA8" s="1048"/>
      <c r="DB8" s="1046" t="s">
        <v>523</v>
      </c>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t="s">
        <v>388</v>
      </c>
      <c r="C9" s="1095"/>
      <c r="D9" s="1095"/>
      <c r="E9" s="1095"/>
      <c r="F9" s="1095"/>
      <c r="G9" s="1095"/>
      <c r="H9" s="1095"/>
      <c r="I9" s="1095"/>
      <c r="J9" s="1095"/>
      <c r="K9" s="1095"/>
      <c r="L9" s="1095"/>
      <c r="M9" s="1095"/>
      <c r="N9" s="1095"/>
      <c r="O9" s="1095"/>
      <c r="P9" s="1096"/>
      <c r="Q9" s="1100">
        <v>517</v>
      </c>
      <c r="R9" s="1101"/>
      <c r="S9" s="1101"/>
      <c r="T9" s="1101"/>
      <c r="U9" s="1101"/>
      <c r="V9" s="1101">
        <v>517</v>
      </c>
      <c r="W9" s="1101"/>
      <c r="X9" s="1101"/>
      <c r="Y9" s="1101"/>
      <c r="Z9" s="1101"/>
      <c r="AA9" s="1101" t="s">
        <v>523</v>
      </c>
      <c r="AB9" s="1101"/>
      <c r="AC9" s="1101"/>
      <c r="AD9" s="1101"/>
      <c r="AE9" s="1102"/>
      <c r="AF9" s="1076" t="s">
        <v>128</v>
      </c>
      <c r="AG9" s="1077"/>
      <c r="AH9" s="1077"/>
      <c r="AI9" s="1077"/>
      <c r="AJ9" s="1078"/>
      <c r="AK9" s="1143">
        <v>93</v>
      </c>
      <c r="AL9" s="1144"/>
      <c r="AM9" s="1144"/>
      <c r="AN9" s="1144"/>
      <c r="AO9" s="1144"/>
      <c r="AP9" s="1144" t="s">
        <v>523</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605</v>
      </c>
      <c r="BT9" s="1072" t="s">
        <v>605</v>
      </c>
      <c r="BU9" s="1072" t="s">
        <v>605</v>
      </c>
      <c r="BV9" s="1072" t="s">
        <v>605</v>
      </c>
      <c r="BW9" s="1072" t="s">
        <v>605</v>
      </c>
      <c r="BX9" s="1072" t="s">
        <v>605</v>
      </c>
      <c r="BY9" s="1072" t="s">
        <v>605</v>
      </c>
      <c r="BZ9" s="1072" t="s">
        <v>605</v>
      </c>
      <c r="CA9" s="1072" t="s">
        <v>605</v>
      </c>
      <c r="CB9" s="1072" t="s">
        <v>605</v>
      </c>
      <c r="CC9" s="1072" t="s">
        <v>605</v>
      </c>
      <c r="CD9" s="1072" t="s">
        <v>605</v>
      </c>
      <c r="CE9" s="1072" t="s">
        <v>605</v>
      </c>
      <c r="CF9" s="1072" t="s">
        <v>605</v>
      </c>
      <c r="CG9" s="1073" t="s">
        <v>605</v>
      </c>
      <c r="CH9" s="1046">
        <v>255</v>
      </c>
      <c r="CI9" s="1047"/>
      <c r="CJ9" s="1047"/>
      <c r="CK9" s="1047"/>
      <c r="CL9" s="1048"/>
      <c r="CM9" s="1046">
        <v>10577</v>
      </c>
      <c r="CN9" s="1047"/>
      <c r="CO9" s="1047"/>
      <c r="CP9" s="1047"/>
      <c r="CQ9" s="1048"/>
      <c r="CR9" s="1046">
        <v>40</v>
      </c>
      <c r="CS9" s="1047"/>
      <c r="CT9" s="1047"/>
      <c r="CU9" s="1047"/>
      <c r="CV9" s="1048"/>
      <c r="CW9" s="1046">
        <v>52</v>
      </c>
      <c r="CX9" s="1047"/>
      <c r="CY9" s="1047"/>
      <c r="CZ9" s="1047"/>
      <c r="DA9" s="1048"/>
      <c r="DB9" s="1046" t="s">
        <v>523</v>
      </c>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t="s">
        <v>389</v>
      </c>
      <c r="C10" s="1095"/>
      <c r="D10" s="1095"/>
      <c r="E10" s="1095"/>
      <c r="F10" s="1095"/>
      <c r="G10" s="1095"/>
      <c r="H10" s="1095"/>
      <c r="I10" s="1095"/>
      <c r="J10" s="1095"/>
      <c r="K10" s="1095"/>
      <c r="L10" s="1095"/>
      <c r="M10" s="1095"/>
      <c r="N10" s="1095"/>
      <c r="O10" s="1095"/>
      <c r="P10" s="1096"/>
      <c r="Q10" s="1100">
        <v>706575</v>
      </c>
      <c r="R10" s="1101"/>
      <c r="S10" s="1101"/>
      <c r="T10" s="1101"/>
      <c r="U10" s="1101"/>
      <c r="V10" s="1101">
        <v>706575</v>
      </c>
      <c r="W10" s="1101"/>
      <c r="X10" s="1101"/>
      <c r="Y10" s="1101"/>
      <c r="Z10" s="1101"/>
      <c r="AA10" s="1101" t="s">
        <v>523</v>
      </c>
      <c r="AB10" s="1101"/>
      <c r="AC10" s="1101"/>
      <c r="AD10" s="1101"/>
      <c r="AE10" s="1102"/>
      <c r="AF10" s="1076" t="s">
        <v>128</v>
      </c>
      <c r="AG10" s="1077"/>
      <c r="AH10" s="1077"/>
      <c r="AI10" s="1077"/>
      <c r="AJ10" s="1078"/>
      <c r="AK10" s="1143">
        <v>465623</v>
      </c>
      <c r="AL10" s="1144"/>
      <c r="AM10" s="1144"/>
      <c r="AN10" s="1144"/>
      <c r="AO10" s="1144"/>
      <c r="AP10" s="1144" t="s">
        <v>523</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606</v>
      </c>
      <c r="BT10" s="1072" t="s">
        <v>604</v>
      </c>
      <c r="BU10" s="1072" t="s">
        <v>604</v>
      </c>
      <c r="BV10" s="1072" t="s">
        <v>604</v>
      </c>
      <c r="BW10" s="1072" t="s">
        <v>604</v>
      </c>
      <c r="BX10" s="1072" t="s">
        <v>604</v>
      </c>
      <c r="BY10" s="1072" t="s">
        <v>604</v>
      </c>
      <c r="BZ10" s="1072" t="s">
        <v>604</v>
      </c>
      <c r="CA10" s="1072" t="s">
        <v>604</v>
      </c>
      <c r="CB10" s="1072" t="s">
        <v>604</v>
      </c>
      <c r="CC10" s="1072" t="s">
        <v>604</v>
      </c>
      <c r="CD10" s="1072" t="s">
        <v>604</v>
      </c>
      <c r="CE10" s="1072" t="s">
        <v>604</v>
      </c>
      <c r="CF10" s="1072" t="s">
        <v>604</v>
      </c>
      <c r="CG10" s="1073" t="s">
        <v>604</v>
      </c>
      <c r="CH10" s="1046">
        <v>-3</v>
      </c>
      <c r="CI10" s="1047"/>
      <c r="CJ10" s="1047"/>
      <c r="CK10" s="1047"/>
      <c r="CL10" s="1048"/>
      <c r="CM10" s="1046">
        <v>7</v>
      </c>
      <c r="CN10" s="1047"/>
      <c r="CO10" s="1047"/>
      <c r="CP10" s="1047"/>
      <c r="CQ10" s="1048"/>
      <c r="CR10" s="1046">
        <v>10</v>
      </c>
      <c r="CS10" s="1047"/>
      <c r="CT10" s="1047"/>
      <c r="CU10" s="1047"/>
      <c r="CV10" s="1048"/>
      <c r="CW10" s="1046" t="s">
        <v>523</v>
      </c>
      <c r="CX10" s="1047"/>
      <c r="CY10" s="1047"/>
      <c r="CZ10" s="1047"/>
      <c r="DA10" s="1048"/>
      <c r="DB10" s="1046" t="s">
        <v>523</v>
      </c>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607</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792</v>
      </c>
      <c r="CN11" s="1047"/>
      <c r="CO11" s="1047"/>
      <c r="CP11" s="1047"/>
      <c r="CQ11" s="1048"/>
      <c r="CR11" s="1046">
        <v>24</v>
      </c>
      <c r="CS11" s="1047"/>
      <c r="CT11" s="1047"/>
      <c r="CU11" s="1047"/>
      <c r="CV11" s="1048"/>
      <c r="CW11" s="1046" t="s">
        <v>523</v>
      </c>
      <c r="CX11" s="1047"/>
      <c r="CY11" s="1047"/>
      <c r="CZ11" s="1047"/>
      <c r="DA11" s="1048"/>
      <c r="DB11" s="1046" t="s">
        <v>523</v>
      </c>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608</v>
      </c>
      <c r="BT12" s="1072" t="s">
        <v>608</v>
      </c>
      <c r="BU12" s="1072" t="s">
        <v>608</v>
      </c>
      <c r="BV12" s="1072" t="s">
        <v>608</v>
      </c>
      <c r="BW12" s="1072" t="s">
        <v>608</v>
      </c>
      <c r="BX12" s="1072" t="s">
        <v>608</v>
      </c>
      <c r="BY12" s="1072" t="s">
        <v>608</v>
      </c>
      <c r="BZ12" s="1072" t="s">
        <v>608</v>
      </c>
      <c r="CA12" s="1072" t="s">
        <v>608</v>
      </c>
      <c r="CB12" s="1072" t="s">
        <v>608</v>
      </c>
      <c r="CC12" s="1072" t="s">
        <v>608</v>
      </c>
      <c r="CD12" s="1072" t="s">
        <v>608</v>
      </c>
      <c r="CE12" s="1072" t="s">
        <v>608</v>
      </c>
      <c r="CF12" s="1072" t="s">
        <v>608</v>
      </c>
      <c r="CG12" s="1073" t="s">
        <v>608</v>
      </c>
      <c r="CH12" s="1046">
        <v>-1735</v>
      </c>
      <c r="CI12" s="1047"/>
      <c r="CJ12" s="1047"/>
      <c r="CK12" s="1047"/>
      <c r="CL12" s="1048"/>
      <c r="CM12" s="1046">
        <v>2342</v>
      </c>
      <c r="CN12" s="1047"/>
      <c r="CO12" s="1047"/>
      <c r="CP12" s="1047"/>
      <c r="CQ12" s="1048"/>
      <c r="CR12" s="1046">
        <v>3</v>
      </c>
      <c r="CS12" s="1047"/>
      <c r="CT12" s="1047"/>
      <c r="CU12" s="1047"/>
      <c r="CV12" s="1048"/>
      <c r="CW12" s="1046">
        <v>3692</v>
      </c>
      <c r="CX12" s="1047"/>
      <c r="CY12" s="1047"/>
      <c r="CZ12" s="1047"/>
      <c r="DA12" s="1048"/>
      <c r="DB12" s="1046" t="s">
        <v>523</v>
      </c>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609</v>
      </c>
      <c r="BT13" s="1072" t="s">
        <v>610</v>
      </c>
      <c r="BU13" s="1072" t="s">
        <v>610</v>
      </c>
      <c r="BV13" s="1072" t="s">
        <v>610</v>
      </c>
      <c r="BW13" s="1072" t="s">
        <v>610</v>
      </c>
      <c r="BX13" s="1072" t="s">
        <v>610</v>
      </c>
      <c r="BY13" s="1072" t="s">
        <v>610</v>
      </c>
      <c r="BZ13" s="1072" t="s">
        <v>610</v>
      </c>
      <c r="CA13" s="1072" t="s">
        <v>610</v>
      </c>
      <c r="CB13" s="1072" t="s">
        <v>610</v>
      </c>
      <c r="CC13" s="1072" t="s">
        <v>610</v>
      </c>
      <c r="CD13" s="1072" t="s">
        <v>610</v>
      </c>
      <c r="CE13" s="1072" t="s">
        <v>610</v>
      </c>
      <c r="CF13" s="1072" t="s">
        <v>610</v>
      </c>
      <c r="CG13" s="1073" t="s">
        <v>610</v>
      </c>
      <c r="CH13" s="1046">
        <v>2507</v>
      </c>
      <c r="CI13" s="1047"/>
      <c r="CJ13" s="1047"/>
      <c r="CK13" s="1047"/>
      <c r="CL13" s="1048"/>
      <c r="CM13" s="1046">
        <v>152449</v>
      </c>
      <c r="CN13" s="1047"/>
      <c r="CO13" s="1047"/>
      <c r="CP13" s="1047"/>
      <c r="CQ13" s="1048"/>
      <c r="CR13" s="1046">
        <v>102311</v>
      </c>
      <c r="CS13" s="1047"/>
      <c r="CT13" s="1047"/>
      <c r="CU13" s="1047"/>
      <c r="CV13" s="1048"/>
      <c r="CW13" s="1046">
        <v>17547</v>
      </c>
      <c r="CX13" s="1047"/>
      <c r="CY13" s="1047"/>
      <c r="CZ13" s="1047"/>
      <c r="DA13" s="1048"/>
      <c r="DB13" s="1046">
        <v>5071</v>
      </c>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611</v>
      </c>
      <c r="BT14" s="1072" t="s">
        <v>611</v>
      </c>
      <c r="BU14" s="1072" t="s">
        <v>611</v>
      </c>
      <c r="BV14" s="1072" t="s">
        <v>611</v>
      </c>
      <c r="BW14" s="1072" t="s">
        <v>611</v>
      </c>
      <c r="BX14" s="1072" t="s">
        <v>611</v>
      </c>
      <c r="BY14" s="1072" t="s">
        <v>611</v>
      </c>
      <c r="BZ14" s="1072" t="s">
        <v>611</v>
      </c>
      <c r="CA14" s="1072" t="s">
        <v>611</v>
      </c>
      <c r="CB14" s="1072" t="s">
        <v>611</v>
      </c>
      <c r="CC14" s="1072" t="s">
        <v>611</v>
      </c>
      <c r="CD14" s="1072" t="s">
        <v>611</v>
      </c>
      <c r="CE14" s="1072" t="s">
        <v>611</v>
      </c>
      <c r="CF14" s="1072" t="s">
        <v>611</v>
      </c>
      <c r="CG14" s="1073" t="s">
        <v>611</v>
      </c>
      <c r="CH14" s="1046">
        <v>-11</v>
      </c>
      <c r="CI14" s="1047"/>
      <c r="CJ14" s="1047"/>
      <c r="CK14" s="1047"/>
      <c r="CL14" s="1048"/>
      <c r="CM14" s="1046">
        <v>78295</v>
      </c>
      <c r="CN14" s="1047"/>
      <c r="CO14" s="1047"/>
      <c r="CP14" s="1047"/>
      <c r="CQ14" s="1048"/>
      <c r="CR14" s="1046">
        <v>17388</v>
      </c>
      <c r="CS14" s="1047"/>
      <c r="CT14" s="1047"/>
      <c r="CU14" s="1047"/>
      <c r="CV14" s="1048"/>
      <c r="CW14" s="1046">
        <v>2829</v>
      </c>
      <c r="CX14" s="1047"/>
      <c r="CY14" s="1047"/>
      <c r="CZ14" s="1047"/>
      <c r="DA14" s="1048"/>
      <c r="DB14" s="1046" t="s">
        <v>523</v>
      </c>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612</v>
      </c>
      <c r="BT15" s="1072" t="s">
        <v>612</v>
      </c>
      <c r="BU15" s="1072" t="s">
        <v>612</v>
      </c>
      <c r="BV15" s="1072" t="s">
        <v>612</v>
      </c>
      <c r="BW15" s="1072" t="s">
        <v>612</v>
      </c>
      <c r="BX15" s="1072" t="s">
        <v>612</v>
      </c>
      <c r="BY15" s="1072" t="s">
        <v>612</v>
      </c>
      <c r="BZ15" s="1072" t="s">
        <v>612</v>
      </c>
      <c r="CA15" s="1072" t="s">
        <v>612</v>
      </c>
      <c r="CB15" s="1072" t="s">
        <v>612</v>
      </c>
      <c r="CC15" s="1072" t="s">
        <v>612</v>
      </c>
      <c r="CD15" s="1072" t="s">
        <v>612</v>
      </c>
      <c r="CE15" s="1072" t="s">
        <v>612</v>
      </c>
      <c r="CF15" s="1072" t="s">
        <v>612</v>
      </c>
      <c r="CG15" s="1073" t="s">
        <v>612</v>
      </c>
      <c r="CH15" s="1046">
        <v>87</v>
      </c>
      <c r="CI15" s="1047"/>
      <c r="CJ15" s="1047"/>
      <c r="CK15" s="1047"/>
      <c r="CL15" s="1048"/>
      <c r="CM15" s="1046">
        <v>13083</v>
      </c>
      <c r="CN15" s="1047"/>
      <c r="CO15" s="1047"/>
      <c r="CP15" s="1047"/>
      <c r="CQ15" s="1048"/>
      <c r="CR15" s="1046">
        <v>4853</v>
      </c>
      <c r="CS15" s="1047"/>
      <c r="CT15" s="1047"/>
      <c r="CU15" s="1047"/>
      <c r="CV15" s="1048"/>
      <c r="CW15" s="1046">
        <v>1376</v>
      </c>
      <c r="CX15" s="1047"/>
      <c r="CY15" s="1047"/>
      <c r="CZ15" s="1047"/>
      <c r="DA15" s="1048"/>
      <c r="DB15" s="1046" t="s">
        <v>523</v>
      </c>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613</v>
      </c>
      <c r="BT16" s="1072" t="s">
        <v>613</v>
      </c>
      <c r="BU16" s="1072" t="s">
        <v>613</v>
      </c>
      <c r="BV16" s="1072" t="s">
        <v>613</v>
      </c>
      <c r="BW16" s="1072" t="s">
        <v>613</v>
      </c>
      <c r="BX16" s="1072" t="s">
        <v>613</v>
      </c>
      <c r="BY16" s="1072" t="s">
        <v>613</v>
      </c>
      <c r="BZ16" s="1072" t="s">
        <v>613</v>
      </c>
      <c r="CA16" s="1072" t="s">
        <v>613</v>
      </c>
      <c r="CB16" s="1072" t="s">
        <v>613</v>
      </c>
      <c r="CC16" s="1072" t="s">
        <v>613</v>
      </c>
      <c r="CD16" s="1072" t="s">
        <v>613</v>
      </c>
      <c r="CE16" s="1072" t="s">
        <v>613</v>
      </c>
      <c r="CF16" s="1072" t="s">
        <v>613</v>
      </c>
      <c r="CG16" s="1073" t="s">
        <v>613</v>
      </c>
      <c r="CH16" s="1046">
        <v>-397</v>
      </c>
      <c r="CI16" s="1047"/>
      <c r="CJ16" s="1047"/>
      <c r="CK16" s="1047"/>
      <c r="CL16" s="1048"/>
      <c r="CM16" s="1046">
        <v>8058</v>
      </c>
      <c r="CN16" s="1047"/>
      <c r="CO16" s="1047"/>
      <c r="CP16" s="1047"/>
      <c r="CQ16" s="1048"/>
      <c r="CR16" s="1046">
        <v>4505</v>
      </c>
      <c r="CS16" s="1047"/>
      <c r="CT16" s="1047"/>
      <c r="CU16" s="1047"/>
      <c r="CV16" s="1048"/>
      <c r="CW16" s="1046" t="s">
        <v>523</v>
      </c>
      <c r="CX16" s="1047"/>
      <c r="CY16" s="1047"/>
      <c r="CZ16" s="1047"/>
      <c r="DA16" s="1048"/>
      <c r="DB16" s="1046" t="s">
        <v>523</v>
      </c>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614</v>
      </c>
      <c r="BT17" s="1072" t="s">
        <v>614</v>
      </c>
      <c r="BU17" s="1072" t="s">
        <v>614</v>
      </c>
      <c r="BV17" s="1072" t="s">
        <v>614</v>
      </c>
      <c r="BW17" s="1072" t="s">
        <v>614</v>
      </c>
      <c r="BX17" s="1072" t="s">
        <v>614</v>
      </c>
      <c r="BY17" s="1072" t="s">
        <v>614</v>
      </c>
      <c r="BZ17" s="1072" t="s">
        <v>614</v>
      </c>
      <c r="CA17" s="1072" t="s">
        <v>614</v>
      </c>
      <c r="CB17" s="1072" t="s">
        <v>614</v>
      </c>
      <c r="CC17" s="1072" t="s">
        <v>614</v>
      </c>
      <c r="CD17" s="1072" t="s">
        <v>614</v>
      </c>
      <c r="CE17" s="1072" t="s">
        <v>614</v>
      </c>
      <c r="CF17" s="1072" t="s">
        <v>614</v>
      </c>
      <c r="CG17" s="1073" t="s">
        <v>614</v>
      </c>
      <c r="CH17" s="1046">
        <v>175</v>
      </c>
      <c r="CI17" s="1047"/>
      <c r="CJ17" s="1047"/>
      <c r="CK17" s="1047"/>
      <c r="CL17" s="1048"/>
      <c r="CM17" s="1046">
        <v>11204</v>
      </c>
      <c r="CN17" s="1047"/>
      <c r="CO17" s="1047"/>
      <c r="CP17" s="1047"/>
      <c r="CQ17" s="1048"/>
      <c r="CR17" s="1046">
        <v>302</v>
      </c>
      <c r="CS17" s="1047"/>
      <c r="CT17" s="1047"/>
      <c r="CU17" s="1047"/>
      <c r="CV17" s="1048"/>
      <c r="CW17" s="1046" t="s">
        <v>523</v>
      </c>
      <c r="CX17" s="1047"/>
      <c r="CY17" s="1047"/>
      <c r="CZ17" s="1047"/>
      <c r="DA17" s="1048"/>
      <c r="DB17" s="1046" t="s">
        <v>523</v>
      </c>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615</v>
      </c>
      <c r="BT18" s="1072" t="s">
        <v>615</v>
      </c>
      <c r="BU18" s="1072" t="s">
        <v>615</v>
      </c>
      <c r="BV18" s="1072" t="s">
        <v>615</v>
      </c>
      <c r="BW18" s="1072" t="s">
        <v>615</v>
      </c>
      <c r="BX18" s="1072" t="s">
        <v>615</v>
      </c>
      <c r="BY18" s="1072" t="s">
        <v>615</v>
      </c>
      <c r="BZ18" s="1072" t="s">
        <v>615</v>
      </c>
      <c r="CA18" s="1072" t="s">
        <v>615</v>
      </c>
      <c r="CB18" s="1072" t="s">
        <v>615</v>
      </c>
      <c r="CC18" s="1072" t="s">
        <v>615</v>
      </c>
      <c r="CD18" s="1072" t="s">
        <v>615</v>
      </c>
      <c r="CE18" s="1072" t="s">
        <v>615</v>
      </c>
      <c r="CF18" s="1072" t="s">
        <v>615</v>
      </c>
      <c r="CG18" s="1073" t="s">
        <v>615</v>
      </c>
      <c r="CH18" s="1046">
        <v>-31</v>
      </c>
      <c r="CI18" s="1047"/>
      <c r="CJ18" s="1047"/>
      <c r="CK18" s="1047"/>
      <c r="CL18" s="1048"/>
      <c r="CM18" s="1046">
        <v>1942</v>
      </c>
      <c r="CN18" s="1047"/>
      <c r="CO18" s="1047"/>
      <c r="CP18" s="1047"/>
      <c r="CQ18" s="1048"/>
      <c r="CR18" s="1046">
        <v>459</v>
      </c>
      <c r="CS18" s="1047"/>
      <c r="CT18" s="1047"/>
      <c r="CU18" s="1047"/>
      <c r="CV18" s="1048"/>
      <c r="CW18" s="1046" t="s">
        <v>523</v>
      </c>
      <c r="CX18" s="1047"/>
      <c r="CY18" s="1047"/>
      <c r="CZ18" s="1047"/>
      <c r="DA18" s="1048"/>
      <c r="DB18" s="1046" t="s">
        <v>523</v>
      </c>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616</v>
      </c>
      <c r="BT19" s="1072" t="s">
        <v>616</v>
      </c>
      <c r="BU19" s="1072" t="s">
        <v>616</v>
      </c>
      <c r="BV19" s="1072" t="s">
        <v>616</v>
      </c>
      <c r="BW19" s="1072" t="s">
        <v>616</v>
      </c>
      <c r="BX19" s="1072" t="s">
        <v>616</v>
      </c>
      <c r="BY19" s="1072" t="s">
        <v>616</v>
      </c>
      <c r="BZ19" s="1072" t="s">
        <v>616</v>
      </c>
      <c r="CA19" s="1072" t="s">
        <v>616</v>
      </c>
      <c r="CB19" s="1072" t="s">
        <v>616</v>
      </c>
      <c r="CC19" s="1072" t="s">
        <v>616</v>
      </c>
      <c r="CD19" s="1072" t="s">
        <v>616</v>
      </c>
      <c r="CE19" s="1072" t="s">
        <v>616</v>
      </c>
      <c r="CF19" s="1072" t="s">
        <v>616</v>
      </c>
      <c r="CG19" s="1073" t="s">
        <v>616</v>
      </c>
      <c r="CH19" s="1046">
        <v>2</v>
      </c>
      <c r="CI19" s="1047"/>
      <c r="CJ19" s="1047"/>
      <c r="CK19" s="1047"/>
      <c r="CL19" s="1048"/>
      <c r="CM19" s="1046">
        <v>109</v>
      </c>
      <c r="CN19" s="1047"/>
      <c r="CO19" s="1047"/>
      <c r="CP19" s="1047"/>
      <c r="CQ19" s="1048"/>
      <c r="CR19" s="1046">
        <v>330</v>
      </c>
      <c r="CS19" s="1047"/>
      <c r="CT19" s="1047"/>
      <c r="CU19" s="1047"/>
      <c r="CV19" s="1048"/>
      <c r="CW19" s="1046" t="s">
        <v>523</v>
      </c>
      <c r="CX19" s="1047"/>
      <c r="CY19" s="1047"/>
      <c r="CZ19" s="1047"/>
      <c r="DA19" s="1048"/>
      <c r="DB19" s="1046" t="s">
        <v>523</v>
      </c>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t="s">
        <v>617</v>
      </c>
      <c r="BT20" s="1072" t="s">
        <v>617</v>
      </c>
      <c r="BU20" s="1072" t="s">
        <v>617</v>
      </c>
      <c r="BV20" s="1072" t="s">
        <v>617</v>
      </c>
      <c r="BW20" s="1072" t="s">
        <v>617</v>
      </c>
      <c r="BX20" s="1072" t="s">
        <v>617</v>
      </c>
      <c r="BY20" s="1072" t="s">
        <v>617</v>
      </c>
      <c r="BZ20" s="1072" t="s">
        <v>617</v>
      </c>
      <c r="CA20" s="1072" t="s">
        <v>617</v>
      </c>
      <c r="CB20" s="1072" t="s">
        <v>617</v>
      </c>
      <c r="CC20" s="1072" t="s">
        <v>617</v>
      </c>
      <c r="CD20" s="1072" t="s">
        <v>617</v>
      </c>
      <c r="CE20" s="1072" t="s">
        <v>617</v>
      </c>
      <c r="CF20" s="1072" t="s">
        <v>617</v>
      </c>
      <c r="CG20" s="1073" t="s">
        <v>617</v>
      </c>
      <c r="CH20" s="1046">
        <v>0</v>
      </c>
      <c r="CI20" s="1047"/>
      <c r="CJ20" s="1047"/>
      <c r="CK20" s="1047"/>
      <c r="CL20" s="1048"/>
      <c r="CM20" s="1046">
        <v>675</v>
      </c>
      <c r="CN20" s="1047"/>
      <c r="CO20" s="1047"/>
      <c r="CP20" s="1047"/>
      <c r="CQ20" s="1048"/>
      <c r="CR20" s="1046">
        <v>200</v>
      </c>
      <c r="CS20" s="1047"/>
      <c r="CT20" s="1047"/>
      <c r="CU20" s="1047"/>
      <c r="CV20" s="1048"/>
      <c r="CW20" s="1046">
        <v>112</v>
      </c>
      <c r="CX20" s="1047"/>
      <c r="CY20" s="1047"/>
      <c r="CZ20" s="1047"/>
      <c r="DA20" s="1048"/>
      <c r="DB20" s="1046" t="s">
        <v>523</v>
      </c>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t="s">
        <v>618</v>
      </c>
      <c r="BT21" s="1072" t="s">
        <v>618</v>
      </c>
      <c r="BU21" s="1072" t="s">
        <v>618</v>
      </c>
      <c r="BV21" s="1072" t="s">
        <v>618</v>
      </c>
      <c r="BW21" s="1072" t="s">
        <v>618</v>
      </c>
      <c r="BX21" s="1072" t="s">
        <v>618</v>
      </c>
      <c r="BY21" s="1072" t="s">
        <v>618</v>
      </c>
      <c r="BZ21" s="1072" t="s">
        <v>618</v>
      </c>
      <c r="CA21" s="1072" t="s">
        <v>618</v>
      </c>
      <c r="CB21" s="1072" t="s">
        <v>618</v>
      </c>
      <c r="CC21" s="1072" t="s">
        <v>618</v>
      </c>
      <c r="CD21" s="1072" t="s">
        <v>618</v>
      </c>
      <c r="CE21" s="1072" t="s">
        <v>618</v>
      </c>
      <c r="CF21" s="1072" t="s">
        <v>618</v>
      </c>
      <c r="CG21" s="1073" t="s">
        <v>618</v>
      </c>
      <c r="CH21" s="1046">
        <v>-8</v>
      </c>
      <c r="CI21" s="1047"/>
      <c r="CJ21" s="1047"/>
      <c r="CK21" s="1047"/>
      <c r="CL21" s="1048"/>
      <c r="CM21" s="1046">
        <v>20269</v>
      </c>
      <c r="CN21" s="1047"/>
      <c r="CO21" s="1047"/>
      <c r="CP21" s="1047"/>
      <c r="CQ21" s="1048"/>
      <c r="CR21" s="1046">
        <v>167</v>
      </c>
      <c r="CS21" s="1047"/>
      <c r="CT21" s="1047"/>
      <c r="CU21" s="1047"/>
      <c r="CV21" s="1048"/>
      <c r="CW21" s="1046">
        <v>0</v>
      </c>
      <c r="CX21" s="1047"/>
      <c r="CY21" s="1047"/>
      <c r="CZ21" s="1047"/>
      <c r="DA21" s="1048"/>
      <c r="DB21" s="1046" t="s">
        <v>523</v>
      </c>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t="s">
        <v>602</v>
      </c>
      <c r="BS22" s="1071" t="s">
        <v>619</v>
      </c>
      <c r="BT22" s="1072" t="s">
        <v>620</v>
      </c>
      <c r="BU22" s="1072" t="s">
        <v>620</v>
      </c>
      <c r="BV22" s="1072" t="s">
        <v>620</v>
      </c>
      <c r="BW22" s="1072" t="s">
        <v>620</v>
      </c>
      <c r="BX22" s="1072" t="s">
        <v>620</v>
      </c>
      <c r="BY22" s="1072" t="s">
        <v>620</v>
      </c>
      <c r="BZ22" s="1072" t="s">
        <v>620</v>
      </c>
      <c r="CA22" s="1072" t="s">
        <v>620</v>
      </c>
      <c r="CB22" s="1072" t="s">
        <v>620</v>
      </c>
      <c r="CC22" s="1072" t="s">
        <v>620</v>
      </c>
      <c r="CD22" s="1072" t="s">
        <v>620</v>
      </c>
      <c r="CE22" s="1072" t="s">
        <v>620</v>
      </c>
      <c r="CF22" s="1072" t="s">
        <v>620</v>
      </c>
      <c r="CG22" s="1073" t="s">
        <v>620</v>
      </c>
      <c r="CH22" s="1046">
        <v>1299</v>
      </c>
      <c r="CI22" s="1047"/>
      <c r="CJ22" s="1047"/>
      <c r="CK22" s="1047"/>
      <c r="CL22" s="1048"/>
      <c r="CM22" s="1046">
        <v>-10208</v>
      </c>
      <c r="CN22" s="1047"/>
      <c r="CO22" s="1047"/>
      <c r="CP22" s="1047"/>
      <c r="CQ22" s="1048"/>
      <c r="CR22" s="1046">
        <v>11500</v>
      </c>
      <c r="CS22" s="1047"/>
      <c r="CT22" s="1047"/>
      <c r="CU22" s="1047"/>
      <c r="CV22" s="1048"/>
      <c r="CW22" s="1046">
        <v>14</v>
      </c>
      <c r="CX22" s="1047"/>
      <c r="CY22" s="1047"/>
      <c r="CZ22" s="1047"/>
      <c r="DA22" s="1048"/>
      <c r="DB22" s="1046">
        <v>15621</v>
      </c>
      <c r="DC22" s="1047"/>
      <c r="DD22" s="1047"/>
      <c r="DE22" s="1047"/>
      <c r="DF22" s="1048"/>
      <c r="DG22" s="1046"/>
      <c r="DH22" s="1047"/>
      <c r="DI22" s="1047"/>
      <c r="DJ22" s="1047"/>
      <c r="DK22" s="1048"/>
      <c r="DL22" s="1046">
        <v>15840</v>
      </c>
      <c r="DM22" s="1047"/>
      <c r="DN22" s="1047"/>
      <c r="DO22" s="1047"/>
      <c r="DP22" s="1048"/>
      <c r="DQ22" s="1046">
        <v>15840</v>
      </c>
      <c r="DR22" s="1047"/>
      <c r="DS22" s="1047"/>
      <c r="DT22" s="1047"/>
      <c r="DU22" s="1048"/>
      <c r="DV22" s="1049"/>
      <c r="DW22" s="1050"/>
      <c r="DX22" s="1050"/>
      <c r="DY22" s="1050"/>
      <c r="DZ22" s="1051"/>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5">
        <v>2426689</v>
      </c>
      <c r="R23" s="1126"/>
      <c r="S23" s="1126"/>
      <c r="T23" s="1126"/>
      <c r="U23" s="1126"/>
      <c r="V23" s="1126">
        <v>2398657</v>
      </c>
      <c r="W23" s="1126"/>
      <c r="X23" s="1126"/>
      <c r="Y23" s="1126"/>
      <c r="Z23" s="1126"/>
      <c r="AA23" s="1126">
        <v>28032</v>
      </c>
      <c r="AB23" s="1126"/>
      <c r="AC23" s="1126"/>
      <c r="AD23" s="1126"/>
      <c r="AE23" s="1127"/>
      <c r="AF23" s="1128">
        <v>13041</v>
      </c>
      <c r="AG23" s="1126"/>
      <c r="AH23" s="1126"/>
      <c r="AI23" s="1126"/>
      <c r="AJ23" s="1129"/>
      <c r="AK23" s="1130"/>
      <c r="AL23" s="1131"/>
      <c r="AM23" s="1131"/>
      <c r="AN23" s="1131"/>
      <c r="AO23" s="1131"/>
      <c r="AP23" s="1126">
        <v>2454823</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t="s">
        <v>621</v>
      </c>
      <c r="BT23" s="1072" t="s">
        <v>621</v>
      </c>
      <c r="BU23" s="1072" t="s">
        <v>621</v>
      </c>
      <c r="BV23" s="1072" t="s">
        <v>621</v>
      </c>
      <c r="BW23" s="1072" t="s">
        <v>621</v>
      </c>
      <c r="BX23" s="1072" t="s">
        <v>621</v>
      </c>
      <c r="BY23" s="1072" t="s">
        <v>621</v>
      </c>
      <c r="BZ23" s="1072" t="s">
        <v>621</v>
      </c>
      <c r="CA23" s="1072" t="s">
        <v>621</v>
      </c>
      <c r="CB23" s="1072" t="s">
        <v>621</v>
      </c>
      <c r="CC23" s="1072" t="s">
        <v>621</v>
      </c>
      <c r="CD23" s="1072" t="s">
        <v>621</v>
      </c>
      <c r="CE23" s="1072" t="s">
        <v>621</v>
      </c>
      <c r="CF23" s="1072" t="s">
        <v>621</v>
      </c>
      <c r="CG23" s="1073" t="s">
        <v>621</v>
      </c>
      <c r="CH23" s="1046">
        <v>47</v>
      </c>
      <c r="CI23" s="1047"/>
      <c r="CJ23" s="1047"/>
      <c r="CK23" s="1047"/>
      <c r="CL23" s="1048"/>
      <c r="CM23" s="1046">
        <v>478</v>
      </c>
      <c r="CN23" s="1047"/>
      <c r="CO23" s="1047"/>
      <c r="CP23" s="1047"/>
      <c r="CQ23" s="1048"/>
      <c r="CR23" s="1046">
        <v>10</v>
      </c>
      <c r="CS23" s="1047"/>
      <c r="CT23" s="1047"/>
      <c r="CU23" s="1047"/>
      <c r="CV23" s="1048"/>
      <c r="CW23" s="1046" t="s">
        <v>523</v>
      </c>
      <c r="CX23" s="1047"/>
      <c r="CY23" s="1047"/>
      <c r="CZ23" s="1047"/>
      <c r="DA23" s="1048"/>
      <c r="DB23" s="1046" t="s">
        <v>523</v>
      </c>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t="s">
        <v>622</v>
      </c>
      <c r="BT24" s="1072" t="s">
        <v>622</v>
      </c>
      <c r="BU24" s="1072" t="s">
        <v>622</v>
      </c>
      <c r="BV24" s="1072" t="s">
        <v>622</v>
      </c>
      <c r="BW24" s="1072" t="s">
        <v>622</v>
      </c>
      <c r="BX24" s="1072" t="s">
        <v>622</v>
      </c>
      <c r="BY24" s="1072" t="s">
        <v>622</v>
      </c>
      <c r="BZ24" s="1072" t="s">
        <v>622</v>
      </c>
      <c r="CA24" s="1072" t="s">
        <v>622</v>
      </c>
      <c r="CB24" s="1072" t="s">
        <v>622</v>
      </c>
      <c r="CC24" s="1072" t="s">
        <v>622</v>
      </c>
      <c r="CD24" s="1072" t="s">
        <v>622</v>
      </c>
      <c r="CE24" s="1072" t="s">
        <v>622</v>
      </c>
      <c r="CF24" s="1072" t="s">
        <v>622</v>
      </c>
      <c r="CG24" s="1073" t="s">
        <v>622</v>
      </c>
      <c r="CH24" s="1046">
        <v>5</v>
      </c>
      <c r="CI24" s="1047"/>
      <c r="CJ24" s="1047"/>
      <c r="CK24" s="1047"/>
      <c r="CL24" s="1048"/>
      <c r="CM24" s="1046">
        <v>2400</v>
      </c>
      <c r="CN24" s="1047"/>
      <c r="CO24" s="1047"/>
      <c r="CP24" s="1047"/>
      <c r="CQ24" s="1048"/>
      <c r="CR24" s="1046">
        <v>800</v>
      </c>
      <c r="CS24" s="1047"/>
      <c r="CT24" s="1047"/>
      <c r="CU24" s="1047"/>
      <c r="CV24" s="1048"/>
      <c r="CW24" s="1046" t="s">
        <v>523</v>
      </c>
      <c r="CX24" s="1047"/>
      <c r="CY24" s="1047"/>
      <c r="CZ24" s="1047"/>
      <c r="DA24" s="1048"/>
      <c r="DB24" s="1046" t="s">
        <v>523</v>
      </c>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t="s">
        <v>623</v>
      </c>
      <c r="BT25" s="1072" t="s">
        <v>623</v>
      </c>
      <c r="BU25" s="1072" t="s">
        <v>623</v>
      </c>
      <c r="BV25" s="1072" t="s">
        <v>623</v>
      </c>
      <c r="BW25" s="1072" t="s">
        <v>623</v>
      </c>
      <c r="BX25" s="1072" t="s">
        <v>623</v>
      </c>
      <c r="BY25" s="1072" t="s">
        <v>623</v>
      </c>
      <c r="BZ25" s="1072" t="s">
        <v>623</v>
      </c>
      <c r="CA25" s="1072" t="s">
        <v>623</v>
      </c>
      <c r="CB25" s="1072" t="s">
        <v>623</v>
      </c>
      <c r="CC25" s="1072" t="s">
        <v>623</v>
      </c>
      <c r="CD25" s="1072" t="s">
        <v>623</v>
      </c>
      <c r="CE25" s="1072" t="s">
        <v>623</v>
      </c>
      <c r="CF25" s="1072" t="s">
        <v>623</v>
      </c>
      <c r="CG25" s="1073" t="s">
        <v>623</v>
      </c>
      <c r="CH25" s="1046">
        <v>-31</v>
      </c>
      <c r="CI25" s="1047"/>
      <c r="CJ25" s="1047"/>
      <c r="CK25" s="1047"/>
      <c r="CL25" s="1048"/>
      <c r="CM25" s="1046">
        <v>472</v>
      </c>
      <c r="CN25" s="1047"/>
      <c r="CO25" s="1047"/>
      <c r="CP25" s="1047"/>
      <c r="CQ25" s="1048"/>
      <c r="CR25" s="1046">
        <v>92</v>
      </c>
      <c r="CS25" s="1047"/>
      <c r="CT25" s="1047"/>
      <c r="CU25" s="1047"/>
      <c r="CV25" s="1048"/>
      <c r="CW25" s="1046" t="s">
        <v>523</v>
      </c>
      <c r="CX25" s="1047"/>
      <c r="CY25" s="1047"/>
      <c r="CZ25" s="1047"/>
      <c r="DA25" s="1048"/>
      <c r="DB25" s="1046" t="s">
        <v>523</v>
      </c>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t="s">
        <v>624</v>
      </c>
      <c r="BT26" s="1072"/>
      <c r="BU26" s="1072"/>
      <c r="BV26" s="1072"/>
      <c r="BW26" s="1072"/>
      <c r="BX26" s="1072"/>
      <c r="BY26" s="1072"/>
      <c r="BZ26" s="1072"/>
      <c r="CA26" s="1072"/>
      <c r="CB26" s="1072"/>
      <c r="CC26" s="1072"/>
      <c r="CD26" s="1072"/>
      <c r="CE26" s="1072"/>
      <c r="CF26" s="1072"/>
      <c r="CG26" s="1073"/>
      <c r="CH26" s="1046">
        <v>5307</v>
      </c>
      <c r="CI26" s="1047"/>
      <c r="CJ26" s="1047"/>
      <c r="CK26" s="1047"/>
      <c r="CL26" s="1048"/>
      <c r="CM26" s="1046">
        <v>88924</v>
      </c>
      <c r="CN26" s="1047"/>
      <c r="CO26" s="1047"/>
      <c r="CP26" s="1047"/>
      <c r="CQ26" s="1048"/>
      <c r="CR26" s="1046">
        <v>18787</v>
      </c>
      <c r="CS26" s="1047"/>
      <c r="CT26" s="1047"/>
      <c r="CU26" s="1047"/>
      <c r="CV26" s="1048"/>
      <c r="CW26" s="1046">
        <v>272</v>
      </c>
      <c r="CX26" s="1047"/>
      <c r="CY26" s="1047"/>
      <c r="CZ26" s="1047"/>
      <c r="DA26" s="1048"/>
      <c r="DB26" s="1046" t="s">
        <v>523</v>
      </c>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t="s">
        <v>625</v>
      </c>
      <c r="BT27" s="1072" t="s">
        <v>625</v>
      </c>
      <c r="BU27" s="1072" t="s">
        <v>625</v>
      </c>
      <c r="BV27" s="1072" t="s">
        <v>625</v>
      </c>
      <c r="BW27" s="1072" t="s">
        <v>625</v>
      </c>
      <c r="BX27" s="1072" t="s">
        <v>625</v>
      </c>
      <c r="BY27" s="1072" t="s">
        <v>625</v>
      </c>
      <c r="BZ27" s="1072" t="s">
        <v>625</v>
      </c>
      <c r="CA27" s="1072" t="s">
        <v>625</v>
      </c>
      <c r="CB27" s="1072" t="s">
        <v>625</v>
      </c>
      <c r="CC27" s="1072" t="s">
        <v>625</v>
      </c>
      <c r="CD27" s="1072" t="s">
        <v>625</v>
      </c>
      <c r="CE27" s="1072" t="s">
        <v>625</v>
      </c>
      <c r="CF27" s="1072" t="s">
        <v>625</v>
      </c>
      <c r="CG27" s="1073" t="s">
        <v>625</v>
      </c>
      <c r="CH27" s="1046">
        <v>-78</v>
      </c>
      <c r="CI27" s="1047"/>
      <c r="CJ27" s="1047"/>
      <c r="CK27" s="1047"/>
      <c r="CL27" s="1048"/>
      <c r="CM27" s="1046">
        <v>23739</v>
      </c>
      <c r="CN27" s="1047"/>
      <c r="CO27" s="1047"/>
      <c r="CP27" s="1047"/>
      <c r="CQ27" s="1048"/>
      <c r="CR27" s="1046">
        <v>8712</v>
      </c>
      <c r="CS27" s="1047"/>
      <c r="CT27" s="1047"/>
      <c r="CU27" s="1047"/>
      <c r="CV27" s="1048"/>
      <c r="CW27" s="1046" t="s">
        <v>523</v>
      </c>
      <c r="CX27" s="1047"/>
      <c r="CY27" s="1047"/>
      <c r="CZ27" s="1047"/>
      <c r="DA27" s="1048"/>
      <c r="DB27" s="1046" t="s">
        <v>523</v>
      </c>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403</v>
      </c>
      <c r="C28" s="1108"/>
      <c r="D28" s="1108"/>
      <c r="E28" s="1108"/>
      <c r="F28" s="1108"/>
      <c r="G28" s="1108"/>
      <c r="H28" s="1108"/>
      <c r="I28" s="1108"/>
      <c r="J28" s="1108"/>
      <c r="K28" s="1108"/>
      <c r="L28" s="1108"/>
      <c r="M28" s="1108"/>
      <c r="N28" s="1108"/>
      <c r="O28" s="1108"/>
      <c r="P28" s="1109"/>
      <c r="Q28" s="1110">
        <v>2609</v>
      </c>
      <c r="R28" s="1111"/>
      <c r="S28" s="1111"/>
      <c r="T28" s="1111"/>
      <c r="U28" s="1111"/>
      <c r="V28" s="1111">
        <v>2475</v>
      </c>
      <c r="W28" s="1111"/>
      <c r="X28" s="1111"/>
      <c r="Y28" s="1111"/>
      <c r="Z28" s="1111"/>
      <c r="AA28" s="1111">
        <v>135</v>
      </c>
      <c r="AB28" s="1111"/>
      <c r="AC28" s="1111"/>
      <c r="AD28" s="1111"/>
      <c r="AE28" s="1112"/>
      <c r="AF28" s="1113">
        <v>110</v>
      </c>
      <c r="AG28" s="1111"/>
      <c r="AH28" s="1111"/>
      <c r="AI28" s="1111"/>
      <c r="AJ28" s="1114"/>
      <c r="AK28" s="1115" t="s">
        <v>523</v>
      </c>
      <c r="AL28" s="1103"/>
      <c r="AM28" s="1103"/>
      <c r="AN28" s="1103"/>
      <c r="AO28" s="1103"/>
      <c r="AP28" s="1103">
        <v>230</v>
      </c>
      <c r="AQ28" s="1103"/>
      <c r="AR28" s="1103"/>
      <c r="AS28" s="1103"/>
      <c r="AT28" s="1103"/>
      <c r="AU28" s="1103" t="s">
        <v>523</v>
      </c>
      <c r="AV28" s="1103"/>
      <c r="AW28" s="1103"/>
      <c r="AX28" s="1103"/>
      <c r="AY28" s="1103"/>
      <c r="AZ28" s="1104" t="s">
        <v>523</v>
      </c>
      <c r="BA28" s="1104"/>
      <c r="BB28" s="1104"/>
      <c r="BC28" s="1104"/>
      <c r="BD28" s="1104"/>
      <c r="BE28" s="1105"/>
      <c r="BF28" s="1105"/>
      <c r="BG28" s="1105"/>
      <c r="BH28" s="1105"/>
      <c r="BI28" s="1106"/>
      <c r="BJ28" s="254"/>
      <c r="BK28" s="254"/>
      <c r="BL28" s="254"/>
      <c r="BM28" s="254"/>
      <c r="BN28" s="254"/>
      <c r="BO28" s="267"/>
      <c r="BP28" s="267"/>
      <c r="BQ28" s="264">
        <v>22</v>
      </c>
      <c r="BR28" s="265"/>
      <c r="BS28" s="1071" t="s">
        <v>626</v>
      </c>
      <c r="BT28" s="1072" t="s">
        <v>626</v>
      </c>
      <c r="BU28" s="1072" t="s">
        <v>626</v>
      </c>
      <c r="BV28" s="1072" t="s">
        <v>626</v>
      </c>
      <c r="BW28" s="1072" t="s">
        <v>626</v>
      </c>
      <c r="BX28" s="1072" t="s">
        <v>626</v>
      </c>
      <c r="BY28" s="1072" t="s">
        <v>626</v>
      </c>
      <c r="BZ28" s="1072" t="s">
        <v>626</v>
      </c>
      <c r="CA28" s="1072" t="s">
        <v>626</v>
      </c>
      <c r="CB28" s="1072" t="s">
        <v>626</v>
      </c>
      <c r="CC28" s="1072" t="s">
        <v>626</v>
      </c>
      <c r="CD28" s="1072" t="s">
        <v>626</v>
      </c>
      <c r="CE28" s="1072" t="s">
        <v>626</v>
      </c>
      <c r="CF28" s="1072" t="s">
        <v>626</v>
      </c>
      <c r="CG28" s="1073" t="s">
        <v>626</v>
      </c>
      <c r="CH28" s="1046">
        <v>-1159</v>
      </c>
      <c r="CI28" s="1047"/>
      <c r="CJ28" s="1047"/>
      <c r="CK28" s="1047"/>
      <c r="CL28" s="1048"/>
      <c r="CM28" s="1046">
        <v>11552</v>
      </c>
      <c r="CN28" s="1047"/>
      <c r="CO28" s="1047"/>
      <c r="CP28" s="1047"/>
      <c r="CQ28" s="1048"/>
      <c r="CR28" s="1046">
        <v>7110</v>
      </c>
      <c r="CS28" s="1047"/>
      <c r="CT28" s="1047"/>
      <c r="CU28" s="1047"/>
      <c r="CV28" s="1048"/>
      <c r="CW28" s="1046">
        <v>19</v>
      </c>
      <c r="CX28" s="1047"/>
      <c r="CY28" s="1047"/>
      <c r="CZ28" s="1047"/>
      <c r="DA28" s="1048"/>
      <c r="DB28" s="1046">
        <v>20985</v>
      </c>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404</v>
      </c>
      <c r="C29" s="1095"/>
      <c r="D29" s="1095"/>
      <c r="E29" s="1095"/>
      <c r="F29" s="1095"/>
      <c r="G29" s="1095"/>
      <c r="H29" s="1095"/>
      <c r="I29" s="1095"/>
      <c r="J29" s="1095"/>
      <c r="K29" s="1095"/>
      <c r="L29" s="1095"/>
      <c r="M29" s="1095"/>
      <c r="N29" s="1095"/>
      <c r="O29" s="1095"/>
      <c r="P29" s="1096"/>
      <c r="Q29" s="1100">
        <v>286266</v>
      </c>
      <c r="R29" s="1101"/>
      <c r="S29" s="1101"/>
      <c r="T29" s="1101"/>
      <c r="U29" s="1101"/>
      <c r="V29" s="1101">
        <v>283185</v>
      </c>
      <c r="W29" s="1101"/>
      <c r="X29" s="1101"/>
      <c r="Y29" s="1101"/>
      <c r="Z29" s="1101"/>
      <c r="AA29" s="1101">
        <v>3081</v>
      </c>
      <c r="AB29" s="1101"/>
      <c r="AC29" s="1101"/>
      <c r="AD29" s="1101"/>
      <c r="AE29" s="1102"/>
      <c r="AF29" s="1076">
        <v>3081</v>
      </c>
      <c r="AG29" s="1077"/>
      <c r="AH29" s="1077"/>
      <c r="AI29" s="1077"/>
      <c r="AJ29" s="1078"/>
      <c r="AK29" s="1037">
        <v>33983</v>
      </c>
      <c r="AL29" s="1028"/>
      <c r="AM29" s="1028"/>
      <c r="AN29" s="1028"/>
      <c r="AO29" s="1028"/>
      <c r="AP29" s="1028" t="s">
        <v>523</v>
      </c>
      <c r="AQ29" s="1028"/>
      <c r="AR29" s="1028"/>
      <c r="AS29" s="1028"/>
      <c r="AT29" s="1028"/>
      <c r="AU29" s="1028" t="s">
        <v>523</v>
      </c>
      <c r="AV29" s="1028"/>
      <c r="AW29" s="1028"/>
      <c r="AX29" s="1028"/>
      <c r="AY29" s="1028"/>
      <c r="AZ29" s="1099" t="s">
        <v>523</v>
      </c>
      <c r="BA29" s="1099"/>
      <c r="BB29" s="1099"/>
      <c r="BC29" s="1099"/>
      <c r="BD29" s="1099"/>
      <c r="BE29" s="1089"/>
      <c r="BF29" s="1089"/>
      <c r="BG29" s="1089"/>
      <c r="BH29" s="1089"/>
      <c r="BI29" s="1090"/>
      <c r="BJ29" s="254"/>
      <c r="BK29" s="254"/>
      <c r="BL29" s="254"/>
      <c r="BM29" s="254"/>
      <c r="BN29" s="254"/>
      <c r="BO29" s="267"/>
      <c r="BP29" s="267"/>
      <c r="BQ29" s="264">
        <v>23</v>
      </c>
      <c r="BR29" s="265"/>
      <c r="BS29" s="1071" t="s">
        <v>627</v>
      </c>
      <c r="BT29" s="1072" t="s">
        <v>627</v>
      </c>
      <c r="BU29" s="1072" t="s">
        <v>627</v>
      </c>
      <c r="BV29" s="1072" t="s">
        <v>627</v>
      </c>
      <c r="BW29" s="1072" t="s">
        <v>627</v>
      </c>
      <c r="BX29" s="1072" t="s">
        <v>627</v>
      </c>
      <c r="BY29" s="1072" t="s">
        <v>627</v>
      </c>
      <c r="BZ29" s="1072" t="s">
        <v>627</v>
      </c>
      <c r="CA29" s="1072" t="s">
        <v>627</v>
      </c>
      <c r="CB29" s="1072" t="s">
        <v>627</v>
      </c>
      <c r="CC29" s="1072" t="s">
        <v>627</v>
      </c>
      <c r="CD29" s="1072" t="s">
        <v>627</v>
      </c>
      <c r="CE29" s="1072" t="s">
        <v>627</v>
      </c>
      <c r="CF29" s="1072" t="s">
        <v>627</v>
      </c>
      <c r="CG29" s="1073" t="s">
        <v>627</v>
      </c>
      <c r="CH29" s="1046">
        <v>-25</v>
      </c>
      <c r="CI29" s="1047"/>
      <c r="CJ29" s="1047"/>
      <c r="CK29" s="1047"/>
      <c r="CL29" s="1048"/>
      <c r="CM29" s="1046">
        <v>14369</v>
      </c>
      <c r="CN29" s="1047"/>
      <c r="CO29" s="1047"/>
      <c r="CP29" s="1047"/>
      <c r="CQ29" s="1048"/>
      <c r="CR29" s="1046">
        <v>5933</v>
      </c>
      <c r="CS29" s="1047"/>
      <c r="CT29" s="1047"/>
      <c r="CU29" s="1047"/>
      <c r="CV29" s="1048"/>
      <c r="CW29" s="1046" t="s">
        <v>523</v>
      </c>
      <c r="CX29" s="1047"/>
      <c r="CY29" s="1047"/>
      <c r="CZ29" s="1047"/>
      <c r="DA29" s="1048"/>
      <c r="DB29" s="1046" t="s">
        <v>523</v>
      </c>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405</v>
      </c>
      <c r="C30" s="1095"/>
      <c r="D30" s="1095"/>
      <c r="E30" s="1095"/>
      <c r="F30" s="1095"/>
      <c r="G30" s="1095"/>
      <c r="H30" s="1095"/>
      <c r="I30" s="1095"/>
      <c r="J30" s="1095"/>
      <c r="K30" s="1095"/>
      <c r="L30" s="1095"/>
      <c r="M30" s="1095"/>
      <c r="N30" s="1095"/>
      <c r="O30" s="1095"/>
      <c r="P30" s="1096"/>
      <c r="Q30" s="1100">
        <v>287378</v>
      </c>
      <c r="R30" s="1101"/>
      <c r="S30" s="1101"/>
      <c r="T30" s="1101"/>
      <c r="U30" s="1101"/>
      <c r="V30" s="1101">
        <v>283513</v>
      </c>
      <c r="W30" s="1101"/>
      <c r="X30" s="1101"/>
      <c r="Y30" s="1101"/>
      <c r="Z30" s="1101"/>
      <c r="AA30" s="1101">
        <v>3864</v>
      </c>
      <c r="AB30" s="1101"/>
      <c r="AC30" s="1101"/>
      <c r="AD30" s="1101"/>
      <c r="AE30" s="1102"/>
      <c r="AF30" s="1076">
        <v>3864</v>
      </c>
      <c r="AG30" s="1077"/>
      <c r="AH30" s="1077"/>
      <c r="AI30" s="1077"/>
      <c r="AJ30" s="1078"/>
      <c r="AK30" s="1037">
        <v>44923</v>
      </c>
      <c r="AL30" s="1028"/>
      <c r="AM30" s="1028"/>
      <c r="AN30" s="1028"/>
      <c r="AO30" s="1028"/>
      <c r="AP30" s="1028" t="s">
        <v>523</v>
      </c>
      <c r="AQ30" s="1028"/>
      <c r="AR30" s="1028"/>
      <c r="AS30" s="1028"/>
      <c r="AT30" s="1028"/>
      <c r="AU30" s="1028" t="s">
        <v>523</v>
      </c>
      <c r="AV30" s="1028"/>
      <c r="AW30" s="1028"/>
      <c r="AX30" s="1028"/>
      <c r="AY30" s="1028"/>
      <c r="AZ30" s="1099" t="s">
        <v>523</v>
      </c>
      <c r="BA30" s="1099"/>
      <c r="BB30" s="1099"/>
      <c r="BC30" s="1099"/>
      <c r="BD30" s="1099"/>
      <c r="BE30" s="1089"/>
      <c r="BF30" s="1089"/>
      <c r="BG30" s="1089"/>
      <c r="BH30" s="1089"/>
      <c r="BI30" s="1090"/>
      <c r="BJ30" s="254"/>
      <c r="BK30" s="254"/>
      <c r="BL30" s="254"/>
      <c r="BM30" s="254"/>
      <c r="BN30" s="254"/>
      <c r="BO30" s="267"/>
      <c r="BP30" s="267"/>
      <c r="BQ30" s="264">
        <v>24</v>
      </c>
      <c r="BR30" s="265" t="s">
        <v>602</v>
      </c>
      <c r="BS30" s="1071" t="s">
        <v>628</v>
      </c>
      <c r="BT30" s="1072" t="s">
        <v>628</v>
      </c>
      <c r="BU30" s="1072" t="s">
        <v>628</v>
      </c>
      <c r="BV30" s="1072" t="s">
        <v>628</v>
      </c>
      <c r="BW30" s="1072" t="s">
        <v>628</v>
      </c>
      <c r="BX30" s="1072" t="s">
        <v>628</v>
      </c>
      <c r="BY30" s="1072" t="s">
        <v>628</v>
      </c>
      <c r="BZ30" s="1072" t="s">
        <v>628</v>
      </c>
      <c r="CA30" s="1072" t="s">
        <v>628</v>
      </c>
      <c r="CB30" s="1072" t="s">
        <v>628</v>
      </c>
      <c r="CC30" s="1072" t="s">
        <v>628</v>
      </c>
      <c r="CD30" s="1072" t="s">
        <v>628</v>
      </c>
      <c r="CE30" s="1072" t="s">
        <v>628</v>
      </c>
      <c r="CF30" s="1072" t="s">
        <v>628</v>
      </c>
      <c r="CG30" s="1073" t="s">
        <v>628</v>
      </c>
      <c r="CH30" s="1046">
        <v>212</v>
      </c>
      <c r="CI30" s="1047"/>
      <c r="CJ30" s="1047"/>
      <c r="CK30" s="1047"/>
      <c r="CL30" s="1048"/>
      <c r="CM30" s="1046">
        <v>5306</v>
      </c>
      <c r="CN30" s="1047"/>
      <c r="CO30" s="1047"/>
      <c r="CP30" s="1047"/>
      <c r="CQ30" s="1048"/>
      <c r="CR30" s="1046">
        <v>26890</v>
      </c>
      <c r="CS30" s="1047"/>
      <c r="CT30" s="1047"/>
      <c r="CU30" s="1047"/>
      <c r="CV30" s="1048"/>
      <c r="CW30" s="1046">
        <v>528</v>
      </c>
      <c r="CX30" s="1047"/>
      <c r="CY30" s="1047"/>
      <c r="CZ30" s="1047"/>
      <c r="DA30" s="1048"/>
      <c r="DB30" s="1046">
        <v>4263</v>
      </c>
      <c r="DC30" s="1047"/>
      <c r="DD30" s="1047"/>
      <c r="DE30" s="1047"/>
      <c r="DF30" s="1048"/>
      <c r="DG30" s="1046"/>
      <c r="DH30" s="1047"/>
      <c r="DI30" s="1047"/>
      <c r="DJ30" s="1047"/>
      <c r="DK30" s="1048"/>
      <c r="DL30" s="1046">
        <v>3194</v>
      </c>
      <c r="DM30" s="1047"/>
      <c r="DN30" s="1047"/>
      <c r="DO30" s="1047"/>
      <c r="DP30" s="1048"/>
      <c r="DQ30" s="1046">
        <v>3194</v>
      </c>
      <c r="DR30" s="1047"/>
      <c r="DS30" s="1047"/>
      <c r="DT30" s="1047"/>
      <c r="DU30" s="1048"/>
      <c r="DV30" s="1049"/>
      <c r="DW30" s="1050"/>
      <c r="DX30" s="1050"/>
      <c r="DY30" s="1050"/>
      <c r="DZ30" s="1051"/>
      <c r="EA30" s="248"/>
    </row>
    <row r="31" spans="1:131" s="249" customFormat="1" ht="26.25" customHeight="1" x14ac:dyDescent="0.2">
      <c r="A31" s="268">
        <v>4</v>
      </c>
      <c r="B31" s="1094" t="s">
        <v>406</v>
      </c>
      <c r="C31" s="1095"/>
      <c r="D31" s="1095"/>
      <c r="E31" s="1095"/>
      <c r="F31" s="1095"/>
      <c r="G31" s="1095"/>
      <c r="H31" s="1095"/>
      <c r="I31" s="1095"/>
      <c r="J31" s="1095"/>
      <c r="K31" s="1095"/>
      <c r="L31" s="1095"/>
      <c r="M31" s="1095"/>
      <c r="N31" s="1095"/>
      <c r="O31" s="1095"/>
      <c r="P31" s="1096"/>
      <c r="Q31" s="1100">
        <v>35350</v>
      </c>
      <c r="R31" s="1101"/>
      <c r="S31" s="1101"/>
      <c r="T31" s="1101"/>
      <c r="U31" s="1101"/>
      <c r="V31" s="1101">
        <v>33747</v>
      </c>
      <c r="W31" s="1101"/>
      <c r="X31" s="1101"/>
      <c r="Y31" s="1101"/>
      <c r="Z31" s="1101"/>
      <c r="AA31" s="1101">
        <v>1603</v>
      </c>
      <c r="AB31" s="1101"/>
      <c r="AC31" s="1101"/>
      <c r="AD31" s="1101"/>
      <c r="AE31" s="1102"/>
      <c r="AF31" s="1076">
        <v>1603</v>
      </c>
      <c r="AG31" s="1077"/>
      <c r="AH31" s="1077"/>
      <c r="AI31" s="1077"/>
      <c r="AJ31" s="1078"/>
      <c r="AK31" s="1037">
        <v>8606</v>
      </c>
      <c r="AL31" s="1028"/>
      <c r="AM31" s="1028"/>
      <c r="AN31" s="1028"/>
      <c r="AO31" s="1028"/>
      <c r="AP31" s="1028" t="s">
        <v>523</v>
      </c>
      <c r="AQ31" s="1028"/>
      <c r="AR31" s="1028"/>
      <c r="AS31" s="1028"/>
      <c r="AT31" s="1028"/>
      <c r="AU31" s="1028" t="s">
        <v>523</v>
      </c>
      <c r="AV31" s="1028"/>
      <c r="AW31" s="1028"/>
      <c r="AX31" s="1028"/>
      <c r="AY31" s="1028"/>
      <c r="AZ31" s="1099" t="s">
        <v>523</v>
      </c>
      <c r="BA31" s="1099"/>
      <c r="BB31" s="1099"/>
      <c r="BC31" s="1099"/>
      <c r="BD31" s="1099"/>
      <c r="BE31" s="1089"/>
      <c r="BF31" s="1089"/>
      <c r="BG31" s="1089"/>
      <c r="BH31" s="1089"/>
      <c r="BI31" s="1090"/>
      <c r="BJ31" s="254"/>
      <c r="BK31" s="254"/>
      <c r="BL31" s="254"/>
      <c r="BM31" s="254"/>
      <c r="BN31" s="254"/>
      <c r="BO31" s="267"/>
      <c r="BP31" s="267"/>
      <c r="BQ31" s="264">
        <v>25</v>
      </c>
      <c r="BR31" s="265"/>
      <c r="BS31" s="1071" t="s">
        <v>629</v>
      </c>
      <c r="BT31" s="1072"/>
      <c r="BU31" s="1072"/>
      <c r="BV31" s="1072"/>
      <c r="BW31" s="1072"/>
      <c r="BX31" s="1072"/>
      <c r="BY31" s="1072"/>
      <c r="BZ31" s="1072"/>
      <c r="CA31" s="1072"/>
      <c r="CB31" s="1072"/>
      <c r="CC31" s="1072"/>
      <c r="CD31" s="1072"/>
      <c r="CE31" s="1072"/>
      <c r="CF31" s="1072"/>
      <c r="CG31" s="1073"/>
      <c r="CH31" s="1046">
        <v>18779</v>
      </c>
      <c r="CI31" s="1047"/>
      <c r="CJ31" s="1047"/>
      <c r="CK31" s="1047"/>
      <c r="CL31" s="1048"/>
      <c r="CM31" s="1046">
        <v>705503</v>
      </c>
      <c r="CN31" s="1047"/>
      <c r="CO31" s="1047"/>
      <c r="CP31" s="1047"/>
      <c r="CQ31" s="1048"/>
      <c r="CR31" s="1046">
        <v>45038</v>
      </c>
      <c r="CS31" s="1047"/>
      <c r="CT31" s="1047"/>
      <c r="CU31" s="1047"/>
      <c r="CV31" s="1048"/>
      <c r="CW31" s="1046" t="s">
        <v>523</v>
      </c>
      <c r="CX31" s="1047"/>
      <c r="CY31" s="1047"/>
      <c r="CZ31" s="1047"/>
      <c r="DA31" s="1048"/>
      <c r="DB31" s="1046">
        <v>17192</v>
      </c>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407</v>
      </c>
      <c r="C32" s="1095"/>
      <c r="D32" s="1095"/>
      <c r="E32" s="1095"/>
      <c r="F32" s="1095"/>
      <c r="G32" s="1095"/>
      <c r="H32" s="1095"/>
      <c r="I32" s="1095"/>
      <c r="J32" s="1095"/>
      <c r="K32" s="1095"/>
      <c r="L32" s="1095"/>
      <c r="M32" s="1095"/>
      <c r="N32" s="1095"/>
      <c r="O32" s="1095"/>
      <c r="P32" s="1096"/>
      <c r="Q32" s="1100">
        <v>55995</v>
      </c>
      <c r="R32" s="1101"/>
      <c r="S32" s="1101"/>
      <c r="T32" s="1101"/>
      <c r="U32" s="1101"/>
      <c r="V32" s="1101">
        <v>50054</v>
      </c>
      <c r="W32" s="1101"/>
      <c r="X32" s="1101"/>
      <c r="Y32" s="1101"/>
      <c r="Z32" s="1101"/>
      <c r="AA32" s="1101">
        <v>5941</v>
      </c>
      <c r="AB32" s="1101"/>
      <c r="AC32" s="1101"/>
      <c r="AD32" s="1101"/>
      <c r="AE32" s="1102"/>
      <c r="AF32" s="1076">
        <v>34175</v>
      </c>
      <c r="AG32" s="1077"/>
      <c r="AH32" s="1077"/>
      <c r="AI32" s="1077"/>
      <c r="AJ32" s="1078"/>
      <c r="AK32" s="1037">
        <v>221</v>
      </c>
      <c r="AL32" s="1028"/>
      <c r="AM32" s="1028"/>
      <c r="AN32" s="1028"/>
      <c r="AO32" s="1028"/>
      <c r="AP32" s="1028">
        <v>109692</v>
      </c>
      <c r="AQ32" s="1028"/>
      <c r="AR32" s="1028"/>
      <c r="AS32" s="1028"/>
      <c r="AT32" s="1028"/>
      <c r="AU32" s="1028">
        <v>110</v>
      </c>
      <c r="AV32" s="1028"/>
      <c r="AW32" s="1028"/>
      <c r="AX32" s="1028"/>
      <c r="AY32" s="1028"/>
      <c r="AZ32" s="1099" t="s">
        <v>523</v>
      </c>
      <c r="BA32" s="1099"/>
      <c r="BB32" s="1099"/>
      <c r="BC32" s="1099"/>
      <c r="BD32" s="1099"/>
      <c r="BE32" s="1089" t="s">
        <v>408</v>
      </c>
      <c r="BF32" s="1089"/>
      <c r="BG32" s="1089"/>
      <c r="BH32" s="1089"/>
      <c r="BI32" s="1090"/>
      <c r="BJ32" s="254"/>
      <c r="BK32" s="254"/>
      <c r="BL32" s="254"/>
      <c r="BM32" s="254"/>
      <c r="BN32" s="254"/>
      <c r="BO32" s="267"/>
      <c r="BP32" s="267"/>
      <c r="BQ32" s="264">
        <v>26</v>
      </c>
      <c r="BR32" s="265"/>
      <c r="BS32" s="1071" t="s">
        <v>630</v>
      </c>
      <c r="BT32" s="1072" t="s">
        <v>630</v>
      </c>
      <c r="BU32" s="1072" t="s">
        <v>630</v>
      </c>
      <c r="BV32" s="1072" t="s">
        <v>630</v>
      </c>
      <c r="BW32" s="1072" t="s">
        <v>630</v>
      </c>
      <c r="BX32" s="1072" t="s">
        <v>630</v>
      </c>
      <c r="BY32" s="1072" t="s">
        <v>630</v>
      </c>
      <c r="BZ32" s="1072" t="s">
        <v>630</v>
      </c>
      <c r="CA32" s="1072" t="s">
        <v>630</v>
      </c>
      <c r="CB32" s="1072" t="s">
        <v>630</v>
      </c>
      <c r="CC32" s="1072" t="s">
        <v>630</v>
      </c>
      <c r="CD32" s="1072" t="s">
        <v>630</v>
      </c>
      <c r="CE32" s="1072" t="s">
        <v>630</v>
      </c>
      <c r="CF32" s="1072" t="s">
        <v>630</v>
      </c>
      <c r="CG32" s="1073" t="s">
        <v>630</v>
      </c>
      <c r="CH32" s="1046">
        <v>844</v>
      </c>
      <c r="CI32" s="1047"/>
      <c r="CJ32" s="1047"/>
      <c r="CK32" s="1047"/>
      <c r="CL32" s="1048"/>
      <c r="CM32" s="1046">
        <v>10109</v>
      </c>
      <c r="CN32" s="1047"/>
      <c r="CO32" s="1047"/>
      <c r="CP32" s="1047"/>
      <c r="CQ32" s="1048"/>
      <c r="CR32" s="1046">
        <v>3062</v>
      </c>
      <c r="CS32" s="1047"/>
      <c r="CT32" s="1047"/>
      <c r="CU32" s="1047"/>
      <c r="CV32" s="1048"/>
      <c r="CW32" s="1046">
        <v>813</v>
      </c>
      <c r="CX32" s="1047"/>
      <c r="CY32" s="1047"/>
      <c r="CZ32" s="1047"/>
      <c r="DA32" s="1048"/>
      <c r="DB32" s="1046" t="s">
        <v>523</v>
      </c>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409</v>
      </c>
      <c r="C33" s="1095"/>
      <c r="D33" s="1095"/>
      <c r="E33" s="1095"/>
      <c r="F33" s="1095"/>
      <c r="G33" s="1095"/>
      <c r="H33" s="1095"/>
      <c r="I33" s="1095"/>
      <c r="J33" s="1095"/>
      <c r="K33" s="1095"/>
      <c r="L33" s="1095"/>
      <c r="M33" s="1095"/>
      <c r="N33" s="1095"/>
      <c r="O33" s="1095"/>
      <c r="P33" s="1096"/>
      <c r="Q33" s="1100">
        <v>1485</v>
      </c>
      <c r="R33" s="1101"/>
      <c r="S33" s="1101"/>
      <c r="T33" s="1101"/>
      <c r="U33" s="1101"/>
      <c r="V33" s="1101">
        <v>1189</v>
      </c>
      <c r="W33" s="1101"/>
      <c r="X33" s="1101"/>
      <c r="Y33" s="1101"/>
      <c r="Z33" s="1101"/>
      <c r="AA33" s="1101">
        <v>296</v>
      </c>
      <c r="AB33" s="1101"/>
      <c r="AC33" s="1101"/>
      <c r="AD33" s="1101"/>
      <c r="AE33" s="1102"/>
      <c r="AF33" s="1076">
        <v>6138</v>
      </c>
      <c r="AG33" s="1077"/>
      <c r="AH33" s="1077"/>
      <c r="AI33" s="1077"/>
      <c r="AJ33" s="1078"/>
      <c r="AK33" s="1037">
        <v>10</v>
      </c>
      <c r="AL33" s="1028"/>
      <c r="AM33" s="1028"/>
      <c r="AN33" s="1028"/>
      <c r="AO33" s="1028"/>
      <c r="AP33" s="1028">
        <v>337</v>
      </c>
      <c r="AQ33" s="1028"/>
      <c r="AR33" s="1028"/>
      <c r="AS33" s="1028"/>
      <c r="AT33" s="1028"/>
      <c r="AU33" s="1028">
        <v>1</v>
      </c>
      <c r="AV33" s="1028"/>
      <c r="AW33" s="1028"/>
      <c r="AX33" s="1028"/>
      <c r="AY33" s="1028"/>
      <c r="AZ33" s="1099" t="s">
        <v>523</v>
      </c>
      <c r="BA33" s="1099"/>
      <c r="BB33" s="1099"/>
      <c r="BC33" s="1099"/>
      <c r="BD33" s="1099"/>
      <c r="BE33" s="1089" t="s">
        <v>410</v>
      </c>
      <c r="BF33" s="1089"/>
      <c r="BG33" s="1089"/>
      <c r="BH33" s="1089"/>
      <c r="BI33" s="1090"/>
      <c r="BJ33" s="254"/>
      <c r="BK33" s="254"/>
      <c r="BL33" s="254"/>
      <c r="BM33" s="254"/>
      <c r="BN33" s="254"/>
      <c r="BO33" s="267"/>
      <c r="BP33" s="267"/>
      <c r="BQ33" s="264">
        <v>27</v>
      </c>
      <c r="BR33" s="265"/>
      <c r="BS33" s="1071" t="s">
        <v>631</v>
      </c>
      <c r="BT33" s="1072" t="s">
        <v>631</v>
      </c>
      <c r="BU33" s="1072" t="s">
        <v>631</v>
      </c>
      <c r="BV33" s="1072" t="s">
        <v>631</v>
      </c>
      <c r="BW33" s="1072" t="s">
        <v>631</v>
      </c>
      <c r="BX33" s="1072" t="s">
        <v>631</v>
      </c>
      <c r="BY33" s="1072" t="s">
        <v>631</v>
      </c>
      <c r="BZ33" s="1072" t="s">
        <v>631</v>
      </c>
      <c r="CA33" s="1072" t="s">
        <v>631</v>
      </c>
      <c r="CB33" s="1072" t="s">
        <v>631</v>
      </c>
      <c r="CC33" s="1072" t="s">
        <v>631</v>
      </c>
      <c r="CD33" s="1072" t="s">
        <v>631</v>
      </c>
      <c r="CE33" s="1072" t="s">
        <v>631</v>
      </c>
      <c r="CF33" s="1072" t="s">
        <v>631</v>
      </c>
      <c r="CG33" s="1073" t="s">
        <v>631</v>
      </c>
      <c r="CH33" s="1046">
        <v>8608</v>
      </c>
      <c r="CI33" s="1047"/>
      <c r="CJ33" s="1047"/>
      <c r="CK33" s="1047"/>
      <c r="CL33" s="1048"/>
      <c r="CM33" s="1046">
        <v>11877</v>
      </c>
      <c r="CN33" s="1047"/>
      <c r="CO33" s="1047"/>
      <c r="CP33" s="1047"/>
      <c r="CQ33" s="1048"/>
      <c r="CR33" s="1046">
        <v>96</v>
      </c>
      <c r="CS33" s="1047"/>
      <c r="CT33" s="1047"/>
      <c r="CU33" s="1047"/>
      <c r="CV33" s="1048"/>
      <c r="CW33" s="1046">
        <v>7848</v>
      </c>
      <c r="CX33" s="1047"/>
      <c r="CY33" s="1047"/>
      <c r="CZ33" s="1047"/>
      <c r="DA33" s="1048"/>
      <c r="DB33" s="1046">
        <v>37943</v>
      </c>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411</v>
      </c>
      <c r="C34" s="1095"/>
      <c r="D34" s="1095"/>
      <c r="E34" s="1095"/>
      <c r="F34" s="1095"/>
      <c r="G34" s="1095"/>
      <c r="H34" s="1095"/>
      <c r="I34" s="1095"/>
      <c r="J34" s="1095"/>
      <c r="K34" s="1095"/>
      <c r="L34" s="1095"/>
      <c r="M34" s="1095"/>
      <c r="N34" s="1095"/>
      <c r="O34" s="1095"/>
      <c r="P34" s="1096"/>
      <c r="Q34" s="1100">
        <v>7021</v>
      </c>
      <c r="R34" s="1101"/>
      <c r="S34" s="1101"/>
      <c r="T34" s="1101"/>
      <c r="U34" s="1101"/>
      <c r="V34" s="1101">
        <v>6893</v>
      </c>
      <c r="W34" s="1101"/>
      <c r="X34" s="1101"/>
      <c r="Y34" s="1101"/>
      <c r="Z34" s="1101"/>
      <c r="AA34" s="1101">
        <v>128</v>
      </c>
      <c r="AB34" s="1101"/>
      <c r="AC34" s="1101"/>
      <c r="AD34" s="1101"/>
      <c r="AE34" s="1102"/>
      <c r="AF34" s="1076">
        <v>8761</v>
      </c>
      <c r="AG34" s="1077"/>
      <c r="AH34" s="1077"/>
      <c r="AI34" s="1077"/>
      <c r="AJ34" s="1078"/>
      <c r="AK34" s="1037">
        <v>1771</v>
      </c>
      <c r="AL34" s="1028"/>
      <c r="AM34" s="1028"/>
      <c r="AN34" s="1028"/>
      <c r="AO34" s="1028"/>
      <c r="AP34" s="1028">
        <v>52557</v>
      </c>
      <c r="AQ34" s="1028"/>
      <c r="AR34" s="1028"/>
      <c r="AS34" s="1028"/>
      <c r="AT34" s="1028"/>
      <c r="AU34" s="1028">
        <v>9092</v>
      </c>
      <c r="AV34" s="1028"/>
      <c r="AW34" s="1028"/>
      <c r="AX34" s="1028"/>
      <c r="AY34" s="1028"/>
      <c r="AZ34" s="1099" t="s">
        <v>523</v>
      </c>
      <c r="BA34" s="1099"/>
      <c r="BB34" s="1099"/>
      <c r="BC34" s="1099"/>
      <c r="BD34" s="1099"/>
      <c r="BE34" s="1089" t="s">
        <v>412</v>
      </c>
      <c r="BF34" s="1089"/>
      <c r="BG34" s="1089"/>
      <c r="BH34" s="1089"/>
      <c r="BI34" s="1090"/>
      <c r="BJ34" s="254"/>
      <c r="BK34" s="254"/>
      <c r="BL34" s="254"/>
      <c r="BM34" s="254"/>
      <c r="BN34" s="254"/>
      <c r="BO34" s="267"/>
      <c r="BP34" s="267"/>
      <c r="BQ34" s="264">
        <v>28</v>
      </c>
      <c r="BR34" s="265"/>
      <c r="BS34" s="1071" t="s">
        <v>632</v>
      </c>
      <c r="BT34" s="1072" t="s">
        <v>632</v>
      </c>
      <c r="BU34" s="1072" t="s">
        <v>632</v>
      </c>
      <c r="BV34" s="1072" t="s">
        <v>632</v>
      </c>
      <c r="BW34" s="1072" t="s">
        <v>632</v>
      </c>
      <c r="BX34" s="1072" t="s">
        <v>632</v>
      </c>
      <c r="BY34" s="1072" t="s">
        <v>632</v>
      </c>
      <c r="BZ34" s="1072" t="s">
        <v>632</v>
      </c>
      <c r="CA34" s="1072" t="s">
        <v>632</v>
      </c>
      <c r="CB34" s="1072" t="s">
        <v>632</v>
      </c>
      <c r="CC34" s="1072" t="s">
        <v>632</v>
      </c>
      <c r="CD34" s="1072" t="s">
        <v>632</v>
      </c>
      <c r="CE34" s="1072" t="s">
        <v>632</v>
      </c>
      <c r="CF34" s="1072" t="s">
        <v>632</v>
      </c>
      <c r="CG34" s="1073" t="s">
        <v>632</v>
      </c>
      <c r="CH34" s="1046">
        <v>0</v>
      </c>
      <c r="CI34" s="1047"/>
      <c r="CJ34" s="1047"/>
      <c r="CK34" s="1047"/>
      <c r="CL34" s="1048"/>
      <c r="CM34" s="1046">
        <v>12</v>
      </c>
      <c r="CN34" s="1047"/>
      <c r="CO34" s="1047"/>
      <c r="CP34" s="1047"/>
      <c r="CQ34" s="1048"/>
      <c r="CR34" s="1046">
        <v>5</v>
      </c>
      <c r="CS34" s="1047"/>
      <c r="CT34" s="1047"/>
      <c r="CU34" s="1047"/>
      <c r="CV34" s="1048"/>
      <c r="CW34" s="1046" t="s">
        <v>523</v>
      </c>
      <c r="CX34" s="1047"/>
      <c r="CY34" s="1047"/>
      <c r="CZ34" s="1047"/>
      <c r="DA34" s="1048"/>
      <c r="DB34" s="1046" t="s">
        <v>523</v>
      </c>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413</v>
      </c>
      <c r="C35" s="1095"/>
      <c r="D35" s="1095"/>
      <c r="E35" s="1095"/>
      <c r="F35" s="1095"/>
      <c r="G35" s="1095"/>
      <c r="H35" s="1095"/>
      <c r="I35" s="1095"/>
      <c r="J35" s="1095"/>
      <c r="K35" s="1095"/>
      <c r="L35" s="1095"/>
      <c r="M35" s="1095"/>
      <c r="N35" s="1095"/>
      <c r="O35" s="1095"/>
      <c r="P35" s="1096"/>
      <c r="Q35" s="1100">
        <v>74063</v>
      </c>
      <c r="R35" s="1101"/>
      <c r="S35" s="1101"/>
      <c r="T35" s="1101"/>
      <c r="U35" s="1101"/>
      <c r="V35" s="1101">
        <v>74392</v>
      </c>
      <c r="W35" s="1101"/>
      <c r="X35" s="1101"/>
      <c r="Y35" s="1101"/>
      <c r="Z35" s="1101"/>
      <c r="AA35" s="1101">
        <v>-329</v>
      </c>
      <c r="AB35" s="1101"/>
      <c r="AC35" s="1101"/>
      <c r="AD35" s="1101"/>
      <c r="AE35" s="1102"/>
      <c r="AF35" s="1076">
        <v>39424</v>
      </c>
      <c r="AG35" s="1077"/>
      <c r="AH35" s="1077"/>
      <c r="AI35" s="1077"/>
      <c r="AJ35" s="1078"/>
      <c r="AK35" s="1037">
        <v>25190</v>
      </c>
      <c r="AL35" s="1028"/>
      <c r="AM35" s="1028"/>
      <c r="AN35" s="1028"/>
      <c r="AO35" s="1028"/>
      <c r="AP35" s="1028">
        <v>443870</v>
      </c>
      <c r="AQ35" s="1028"/>
      <c r="AR35" s="1028"/>
      <c r="AS35" s="1028"/>
      <c r="AT35" s="1028"/>
      <c r="AU35" s="1028">
        <v>272536</v>
      </c>
      <c r="AV35" s="1028"/>
      <c r="AW35" s="1028"/>
      <c r="AX35" s="1028"/>
      <c r="AY35" s="1028"/>
      <c r="AZ35" s="1099" t="s">
        <v>523</v>
      </c>
      <c r="BA35" s="1099"/>
      <c r="BB35" s="1099"/>
      <c r="BC35" s="1099"/>
      <c r="BD35" s="1099"/>
      <c r="BE35" s="1089" t="s">
        <v>408</v>
      </c>
      <c r="BF35" s="1089"/>
      <c r="BG35" s="1089"/>
      <c r="BH35" s="1089"/>
      <c r="BI35" s="1090"/>
      <c r="BJ35" s="254"/>
      <c r="BK35" s="254"/>
      <c r="BL35" s="254"/>
      <c r="BM35" s="254"/>
      <c r="BN35" s="254"/>
      <c r="BO35" s="267"/>
      <c r="BP35" s="267"/>
      <c r="BQ35" s="264">
        <v>29</v>
      </c>
      <c r="BR35" s="265" t="s">
        <v>602</v>
      </c>
      <c r="BS35" s="1071" t="s">
        <v>633</v>
      </c>
      <c r="BT35" s="1072" t="s">
        <v>633</v>
      </c>
      <c r="BU35" s="1072" t="s">
        <v>633</v>
      </c>
      <c r="BV35" s="1072" t="s">
        <v>633</v>
      </c>
      <c r="BW35" s="1072" t="s">
        <v>633</v>
      </c>
      <c r="BX35" s="1072" t="s">
        <v>633</v>
      </c>
      <c r="BY35" s="1072" t="s">
        <v>633</v>
      </c>
      <c r="BZ35" s="1072" t="s">
        <v>633</v>
      </c>
      <c r="CA35" s="1072" t="s">
        <v>633</v>
      </c>
      <c r="CB35" s="1072" t="s">
        <v>633</v>
      </c>
      <c r="CC35" s="1072" t="s">
        <v>633</v>
      </c>
      <c r="CD35" s="1072" t="s">
        <v>633</v>
      </c>
      <c r="CE35" s="1072" t="s">
        <v>633</v>
      </c>
      <c r="CF35" s="1072" t="s">
        <v>633</v>
      </c>
      <c r="CG35" s="1073" t="s">
        <v>633</v>
      </c>
      <c r="CH35" s="1046">
        <v>483</v>
      </c>
      <c r="CI35" s="1047"/>
      <c r="CJ35" s="1047"/>
      <c r="CK35" s="1047"/>
      <c r="CL35" s="1048"/>
      <c r="CM35" s="1046">
        <v>4505</v>
      </c>
      <c r="CN35" s="1047"/>
      <c r="CO35" s="1047"/>
      <c r="CP35" s="1047"/>
      <c r="CQ35" s="1048"/>
      <c r="CR35" s="1046">
        <v>342</v>
      </c>
      <c r="CS35" s="1047"/>
      <c r="CT35" s="1047"/>
      <c r="CU35" s="1047"/>
      <c r="CV35" s="1048"/>
      <c r="CW35" s="1046" t="s">
        <v>523</v>
      </c>
      <c r="CX35" s="1047"/>
      <c r="CY35" s="1047"/>
      <c r="CZ35" s="1047"/>
      <c r="DA35" s="1048"/>
      <c r="DB35" s="1046">
        <v>3049</v>
      </c>
      <c r="DC35" s="1047"/>
      <c r="DD35" s="1047"/>
      <c r="DE35" s="1047"/>
      <c r="DF35" s="1048"/>
      <c r="DG35" s="1046"/>
      <c r="DH35" s="1047"/>
      <c r="DI35" s="1047"/>
      <c r="DJ35" s="1047"/>
      <c r="DK35" s="1048"/>
      <c r="DL35" s="1046">
        <v>2590</v>
      </c>
      <c r="DM35" s="1047"/>
      <c r="DN35" s="1047"/>
      <c r="DO35" s="1047"/>
      <c r="DP35" s="1048"/>
      <c r="DQ35" s="1046">
        <v>259</v>
      </c>
      <c r="DR35" s="1047"/>
      <c r="DS35" s="1047"/>
      <c r="DT35" s="1047"/>
      <c r="DU35" s="1048"/>
      <c r="DV35" s="1049"/>
      <c r="DW35" s="1050"/>
      <c r="DX35" s="1050"/>
      <c r="DY35" s="1050"/>
      <c r="DZ35" s="1051"/>
      <c r="EA35" s="248"/>
    </row>
    <row r="36" spans="1:131" s="249" customFormat="1" ht="26.25" customHeight="1" x14ac:dyDescent="0.2">
      <c r="A36" s="268">
        <v>9</v>
      </c>
      <c r="B36" s="1094" t="s">
        <v>414</v>
      </c>
      <c r="C36" s="1095"/>
      <c r="D36" s="1095"/>
      <c r="E36" s="1095"/>
      <c r="F36" s="1095"/>
      <c r="G36" s="1095"/>
      <c r="H36" s="1095"/>
      <c r="I36" s="1095"/>
      <c r="J36" s="1095"/>
      <c r="K36" s="1095"/>
      <c r="L36" s="1095"/>
      <c r="M36" s="1095"/>
      <c r="N36" s="1095"/>
      <c r="O36" s="1095"/>
      <c r="P36" s="1096"/>
      <c r="Q36" s="1100">
        <v>11618</v>
      </c>
      <c r="R36" s="1101"/>
      <c r="S36" s="1101"/>
      <c r="T36" s="1101"/>
      <c r="U36" s="1101"/>
      <c r="V36" s="1101">
        <v>5722</v>
      </c>
      <c r="W36" s="1101"/>
      <c r="X36" s="1101"/>
      <c r="Y36" s="1101"/>
      <c r="Z36" s="1101"/>
      <c r="AA36" s="1101">
        <v>5896</v>
      </c>
      <c r="AB36" s="1101"/>
      <c r="AC36" s="1101"/>
      <c r="AD36" s="1101"/>
      <c r="AE36" s="1102"/>
      <c r="AF36" s="1076" t="s">
        <v>415</v>
      </c>
      <c r="AG36" s="1077"/>
      <c r="AH36" s="1077"/>
      <c r="AI36" s="1077"/>
      <c r="AJ36" s="1078"/>
      <c r="AK36" s="1037">
        <v>2</v>
      </c>
      <c r="AL36" s="1028"/>
      <c r="AM36" s="1028"/>
      <c r="AN36" s="1028"/>
      <c r="AO36" s="1028"/>
      <c r="AP36" s="1028">
        <v>120978</v>
      </c>
      <c r="AQ36" s="1028"/>
      <c r="AR36" s="1028"/>
      <c r="AS36" s="1028"/>
      <c r="AT36" s="1028"/>
      <c r="AU36" s="1028" t="s">
        <v>523</v>
      </c>
      <c r="AV36" s="1028"/>
      <c r="AW36" s="1028"/>
      <c r="AX36" s="1028"/>
      <c r="AY36" s="1028"/>
      <c r="AZ36" s="1099" t="s">
        <v>523</v>
      </c>
      <c r="BA36" s="1099"/>
      <c r="BB36" s="1099"/>
      <c r="BC36" s="1099"/>
      <c r="BD36" s="1099"/>
      <c r="BE36" s="1089" t="s">
        <v>416</v>
      </c>
      <c r="BF36" s="1089"/>
      <c r="BG36" s="1089"/>
      <c r="BH36" s="1089"/>
      <c r="BI36" s="1090"/>
      <c r="BJ36" s="254"/>
      <c r="BK36" s="254"/>
      <c r="BL36" s="254"/>
      <c r="BM36" s="254"/>
      <c r="BN36" s="254"/>
      <c r="BO36" s="267"/>
      <c r="BP36" s="267"/>
      <c r="BQ36" s="264">
        <v>30</v>
      </c>
      <c r="BR36" s="265"/>
      <c r="BS36" s="1071" t="s">
        <v>634</v>
      </c>
      <c r="BT36" s="1072" t="s">
        <v>634</v>
      </c>
      <c r="BU36" s="1072" t="s">
        <v>634</v>
      </c>
      <c r="BV36" s="1072" t="s">
        <v>634</v>
      </c>
      <c r="BW36" s="1072" t="s">
        <v>634</v>
      </c>
      <c r="BX36" s="1072" t="s">
        <v>634</v>
      </c>
      <c r="BY36" s="1072" t="s">
        <v>634</v>
      </c>
      <c r="BZ36" s="1072" t="s">
        <v>634</v>
      </c>
      <c r="CA36" s="1072" t="s">
        <v>634</v>
      </c>
      <c r="CB36" s="1072" t="s">
        <v>634</v>
      </c>
      <c r="CC36" s="1072" t="s">
        <v>634</v>
      </c>
      <c r="CD36" s="1072" t="s">
        <v>634</v>
      </c>
      <c r="CE36" s="1072" t="s">
        <v>634</v>
      </c>
      <c r="CF36" s="1072" t="s">
        <v>634</v>
      </c>
      <c r="CG36" s="1073" t="s">
        <v>634</v>
      </c>
      <c r="CH36" s="1046">
        <v>118</v>
      </c>
      <c r="CI36" s="1047"/>
      <c r="CJ36" s="1047"/>
      <c r="CK36" s="1047"/>
      <c r="CL36" s="1048"/>
      <c r="CM36" s="1046">
        <v>9869</v>
      </c>
      <c r="CN36" s="1047"/>
      <c r="CO36" s="1047"/>
      <c r="CP36" s="1047"/>
      <c r="CQ36" s="1048"/>
      <c r="CR36" s="1046">
        <v>40</v>
      </c>
      <c r="CS36" s="1047"/>
      <c r="CT36" s="1047"/>
      <c r="CU36" s="1047"/>
      <c r="CV36" s="1048"/>
      <c r="CW36" s="1046">
        <v>114</v>
      </c>
      <c r="CX36" s="1047"/>
      <c r="CY36" s="1047"/>
      <c r="CZ36" s="1047"/>
      <c r="DA36" s="1048"/>
      <c r="DB36" s="1046">
        <v>29960</v>
      </c>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417</v>
      </c>
      <c r="C37" s="1095"/>
      <c r="D37" s="1095"/>
      <c r="E37" s="1095"/>
      <c r="F37" s="1095"/>
      <c r="G37" s="1095"/>
      <c r="H37" s="1095"/>
      <c r="I37" s="1095"/>
      <c r="J37" s="1095"/>
      <c r="K37" s="1095"/>
      <c r="L37" s="1095"/>
      <c r="M37" s="1095"/>
      <c r="N37" s="1095"/>
      <c r="O37" s="1095"/>
      <c r="P37" s="1096"/>
      <c r="Q37" s="1100">
        <v>1990</v>
      </c>
      <c r="R37" s="1101"/>
      <c r="S37" s="1101"/>
      <c r="T37" s="1101"/>
      <c r="U37" s="1101"/>
      <c r="V37" s="1101">
        <v>1990</v>
      </c>
      <c r="W37" s="1101"/>
      <c r="X37" s="1101"/>
      <c r="Y37" s="1101"/>
      <c r="Z37" s="1101"/>
      <c r="AA37" s="1101" t="s">
        <v>523</v>
      </c>
      <c r="AB37" s="1101"/>
      <c r="AC37" s="1101"/>
      <c r="AD37" s="1101"/>
      <c r="AE37" s="1102"/>
      <c r="AF37" s="1076" t="s">
        <v>128</v>
      </c>
      <c r="AG37" s="1077"/>
      <c r="AH37" s="1077"/>
      <c r="AI37" s="1077"/>
      <c r="AJ37" s="1078"/>
      <c r="AK37" s="1037">
        <v>982</v>
      </c>
      <c r="AL37" s="1028"/>
      <c r="AM37" s="1028"/>
      <c r="AN37" s="1028"/>
      <c r="AO37" s="1028"/>
      <c r="AP37" s="1028">
        <v>642</v>
      </c>
      <c r="AQ37" s="1028"/>
      <c r="AR37" s="1028"/>
      <c r="AS37" s="1028"/>
      <c r="AT37" s="1028"/>
      <c r="AU37" s="1028">
        <v>506</v>
      </c>
      <c r="AV37" s="1028"/>
      <c r="AW37" s="1028"/>
      <c r="AX37" s="1028"/>
      <c r="AY37" s="1028"/>
      <c r="AZ37" s="1099" t="s">
        <v>523</v>
      </c>
      <c r="BA37" s="1099"/>
      <c r="BB37" s="1099"/>
      <c r="BC37" s="1099"/>
      <c r="BD37" s="1099"/>
      <c r="BE37" s="1089" t="s">
        <v>418</v>
      </c>
      <c r="BF37" s="1089"/>
      <c r="BG37" s="1089"/>
      <c r="BH37" s="1089"/>
      <c r="BI37" s="1090"/>
      <c r="BJ37" s="254"/>
      <c r="BK37" s="254"/>
      <c r="BL37" s="254"/>
      <c r="BM37" s="254"/>
      <c r="BN37" s="254"/>
      <c r="BO37" s="267"/>
      <c r="BP37" s="267"/>
      <c r="BQ37" s="264">
        <v>31</v>
      </c>
      <c r="BR37" s="265" t="s">
        <v>602</v>
      </c>
      <c r="BS37" s="1071" t="s">
        <v>635</v>
      </c>
      <c r="BT37" s="1072" t="s">
        <v>635</v>
      </c>
      <c r="BU37" s="1072" t="s">
        <v>635</v>
      </c>
      <c r="BV37" s="1072" t="s">
        <v>635</v>
      </c>
      <c r="BW37" s="1072" t="s">
        <v>635</v>
      </c>
      <c r="BX37" s="1072" t="s">
        <v>635</v>
      </c>
      <c r="BY37" s="1072" t="s">
        <v>635</v>
      </c>
      <c r="BZ37" s="1072" t="s">
        <v>635</v>
      </c>
      <c r="CA37" s="1072" t="s">
        <v>635</v>
      </c>
      <c r="CB37" s="1072" t="s">
        <v>635</v>
      </c>
      <c r="CC37" s="1072" t="s">
        <v>635</v>
      </c>
      <c r="CD37" s="1072" t="s">
        <v>635</v>
      </c>
      <c r="CE37" s="1072" t="s">
        <v>635</v>
      </c>
      <c r="CF37" s="1072" t="s">
        <v>635</v>
      </c>
      <c r="CG37" s="1073" t="s">
        <v>635</v>
      </c>
      <c r="CH37" s="1046">
        <v>299</v>
      </c>
      <c r="CI37" s="1047"/>
      <c r="CJ37" s="1047"/>
      <c r="CK37" s="1047"/>
      <c r="CL37" s="1048"/>
      <c r="CM37" s="1046">
        <v>-9736</v>
      </c>
      <c r="CN37" s="1047"/>
      <c r="CO37" s="1047"/>
      <c r="CP37" s="1047"/>
      <c r="CQ37" s="1048"/>
      <c r="CR37" s="1046">
        <v>2451</v>
      </c>
      <c r="CS37" s="1047"/>
      <c r="CT37" s="1047"/>
      <c r="CU37" s="1047"/>
      <c r="CV37" s="1048"/>
      <c r="CW37" s="1046">
        <v>260</v>
      </c>
      <c r="CX37" s="1047"/>
      <c r="CY37" s="1047"/>
      <c r="CZ37" s="1047"/>
      <c r="DA37" s="1048"/>
      <c r="DB37" s="1046">
        <v>7128</v>
      </c>
      <c r="DC37" s="1047"/>
      <c r="DD37" s="1047"/>
      <c r="DE37" s="1047"/>
      <c r="DF37" s="1048"/>
      <c r="DG37" s="1046"/>
      <c r="DH37" s="1047"/>
      <c r="DI37" s="1047"/>
      <c r="DJ37" s="1047"/>
      <c r="DK37" s="1048"/>
      <c r="DL37" s="1046">
        <v>6285</v>
      </c>
      <c r="DM37" s="1047"/>
      <c r="DN37" s="1047"/>
      <c r="DO37" s="1047"/>
      <c r="DP37" s="1048"/>
      <c r="DQ37" s="1046">
        <v>6285</v>
      </c>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t="s">
        <v>636</v>
      </c>
      <c r="BT38" s="1072" t="s">
        <v>636</v>
      </c>
      <c r="BU38" s="1072" t="s">
        <v>636</v>
      </c>
      <c r="BV38" s="1072" t="s">
        <v>636</v>
      </c>
      <c r="BW38" s="1072" t="s">
        <v>636</v>
      </c>
      <c r="BX38" s="1072" t="s">
        <v>636</v>
      </c>
      <c r="BY38" s="1072" t="s">
        <v>636</v>
      </c>
      <c r="BZ38" s="1072" t="s">
        <v>636</v>
      </c>
      <c r="CA38" s="1072" t="s">
        <v>636</v>
      </c>
      <c r="CB38" s="1072" t="s">
        <v>636</v>
      </c>
      <c r="CC38" s="1072" t="s">
        <v>636</v>
      </c>
      <c r="CD38" s="1072" t="s">
        <v>636</v>
      </c>
      <c r="CE38" s="1072" t="s">
        <v>636</v>
      </c>
      <c r="CF38" s="1072" t="s">
        <v>636</v>
      </c>
      <c r="CG38" s="1073" t="s">
        <v>636</v>
      </c>
      <c r="CH38" s="1046">
        <v>688</v>
      </c>
      <c r="CI38" s="1047"/>
      <c r="CJ38" s="1047"/>
      <c r="CK38" s="1047"/>
      <c r="CL38" s="1048"/>
      <c r="CM38" s="1046">
        <v>1052</v>
      </c>
      <c r="CN38" s="1047"/>
      <c r="CO38" s="1047"/>
      <c r="CP38" s="1047"/>
      <c r="CQ38" s="1048"/>
      <c r="CR38" s="1046">
        <v>200</v>
      </c>
      <c r="CS38" s="1047"/>
      <c r="CT38" s="1047"/>
      <c r="CU38" s="1047"/>
      <c r="CV38" s="1048"/>
      <c r="CW38" s="1046" t="s">
        <v>523</v>
      </c>
      <c r="CX38" s="1047"/>
      <c r="CY38" s="1047"/>
      <c r="CZ38" s="1047"/>
      <c r="DA38" s="1048"/>
      <c r="DB38" s="1046" t="s">
        <v>523</v>
      </c>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t="s">
        <v>637</v>
      </c>
      <c r="BT39" s="1072" t="s">
        <v>637</v>
      </c>
      <c r="BU39" s="1072" t="s">
        <v>637</v>
      </c>
      <c r="BV39" s="1072" t="s">
        <v>637</v>
      </c>
      <c r="BW39" s="1072" t="s">
        <v>637</v>
      </c>
      <c r="BX39" s="1072" t="s">
        <v>637</v>
      </c>
      <c r="BY39" s="1072" t="s">
        <v>637</v>
      </c>
      <c r="BZ39" s="1072" t="s">
        <v>637</v>
      </c>
      <c r="CA39" s="1072" t="s">
        <v>637</v>
      </c>
      <c r="CB39" s="1072" t="s">
        <v>637</v>
      </c>
      <c r="CC39" s="1072" t="s">
        <v>637</v>
      </c>
      <c r="CD39" s="1072" t="s">
        <v>637</v>
      </c>
      <c r="CE39" s="1072" t="s">
        <v>637</v>
      </c>
      <c r="CF39" s="1072" t="s">
        <v>637</v>
      </c>
      <c r="CG39" s="1073" t="s">
        <v>637</v>
      </c>
      <c r="CH39" s="1046">
        <v>439</v>
      </c>
      <c r="CI39" s="1047"/>
      <c r="CJ39" s="1047"/>
      <c r="CK39" s="1047"/>
      <c r="CL39" s="1048"/>
      <c r="CM39" s="1046">
        <v>32084</v>
      </c>
      <c r="CN39" s="1047"/>
      <c r="CO39" s="1047"/>
      <c r="CP39" s="1047"/>
      <c r="CQ39" s="1048"/>
      <c r="CR39" s="1046">
        <v>30568</v>
      </c>
      <c r="CS39" s="1047"/>
      <c r="CT39" s="1047"/>
      <c r="CU39" s="1047"/>
      <c r="CV39" s="1048"/>
      <c r="CW39" s="1046" t="s">
        <v>523</v>
      </c>
      <c r="CX39" s="1047"/>
      <c r="CY39" s="1047"/>
      <c r="CZ39" s="1047"/>
      <c r="DA39" s="1048"/>
      <c r="DB39" s="1046">
        <v>3711</v>
      </c>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t="s">
        <v>638</v>
      </c>
      <c r="BT40" s="1072" t="s">
        <v>638</v>
      </c>
      <c r="BU40" s="1072" t="s">
        <v>638</v>
      </c>
      <c r="BV40" s="1072" t="s">
        <v>638</v>
      </c>
      <c r="BW40" s="1072" t="s">
        <v>638</v>
      </c>
      <c r="BX40" s="1072" t="s">
        <v>638</v>
      </c>
      <c r="BY40" s="1072" t="s">
        <v>638</v>
      </c>
      <c r="BZ40" s="1072" t="s">
        <v>638</v>
      </c>
      <c r="CA40" s="1072" t="s">
        <v>638</v>
      </c>
      <c r="CB40" s="1072" t="s">
        <v>638</v>
      </c>
      <c r="CC40" s="1072" t="s">
        <v>638</v>
      </c>
      <c r="CD40" s="1072" t="s">
        <v>638</v>
      </c>
      <c r="CE40" s="1072" t="s">
        <v>638</v>
      </c>
      <c r="CF40" s="1072" t="s">
        <v>638</v>
      </c>
      <c r="CG40" s="1073" t="s">
        <v>638</v>
      </c>
      <c r="CH40" s="1046">
        <v>572</v>
      </c>
      <c r="CI40" s="1047"/>
      <c r="CJ40" s="1047"/>
      <c r="CK40" s="1047"/>
      <c r="CL40" s="1048"/>
      <c r="CM40" s="1046">
        <v>12841</v>
      </c>
      <c r="CN40" s="1047"/>
      <c r="CO40" s="1047"/>
      <c r="CP40" s="1047"/>
      <c r="CQ40" s="1048"/>
      <c r="CR40" s="1046">
        <v>4174</v>
      </c>
      <c r="CS40" s="1047"/>
      <c r="CT40" s="1047"/>
      <c r="CU40" s="1047"/>
      <c r="CV40" s="1048"/>
      <c r="CW40" s="1046" t="s">
        <v>523</v>
      </c>
      <c r="CX40" s="1047"/>
      <c r="CY40" s="1047"/>
      <c r="CZ40" s="1047"/>
      <c r="DA40" s="1048"/>
      <c r="DB40" s="1046" t="s">
        <v>523</v>
      </c>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t="s">
        <v>639</v>
      </c>
      <c r="BT41" s="1072" t="s">
        <v>639</v>
      </c>
      <c r="BU41" s="1072" t="s">
        <v>639</v>
      </c>
      <c r="BV41" s="1072" t="s">
        <v>639</v>
      </c>
      <c r="BW41" s="1072" t="s">
        <v>639</v>
      </c>
      <c r="BX41" s="1072" t="s">
        <v>639</v>
      </c>
      <c r="BY41" s="1072" t="s">
        <v>639</v>
      </c>
      <c r="BZ41" s="1072" t="s">
        <v>639</v>
      </c>
      <c r="CA41" s="1072" t="s">
        <v>639</v>
      </c>
      <c r="CB41" s="1072" t="s">
        <v>639</v>
      </c>
      <c r="CC41" s="1072" t="s">
        <v>639</v>
      </c>
      <c r="CD41" s="1072" t="s">
        <v>639</v>
      </c>
      <c r="CE41" s="1072" t="s">
        <v>639</v>
      </c>
      <c r="CF41" s="1072" t="s">
        <v>639</v>
      </c>
      <c r="CG41" s="1073" t="s">
        <v>639</v>
      </c>
      <c r="CH41" s="1046">
        <v>845</v>
      </c>
      <c r="CI41" s="1047"/>
      <c r="CJ41" s="1047"/>
      <c r="CK41" s="1047"/>
      <c r="CL41" s="1048"/>
      <c r="CM41" s="1046">
        <v>5773</v>
      </c>
      <c r="CN41" s="1047"/>
      <c r="CO41" s="1047"/>
      <c r="CP41" s="1047"/>
      <c r="CQ41" s="1048"/>
      <c r="CR41" s="1046">
        <v>450</v>
      </c>
      <c r="CS41" s="1047"/>
      <c r="CT41" s="1047"/>
      <c r="CU41" s="1047"/>
      <c r="CV41" s="1048"/>
      <c r="CW41" s="1046">
        <v>39</v>
      </c>
      <c r="CX41" s="1047"/>
      <c r="CY41" s="1047"/>
      <c r="CZ41" s="1047"/>
      <c r="DA41" s="1048"/>
      <c r="DB41" s="1046">
        <v>7904</v>
      </c>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t="s">
        <v>640</v>
      </c>
      <c r="BT42" s="1072" t="s">
        <v>640</v>
      </c>
      <c r="BU42" s="1072" t="s">
        <v>640</v>
      </c>
      <c r="BV42" s="1072" t="s">
        <v>640</v>
      </c>
      <c r="BW42" s="1072" t="s">
        <v>640</v>
      </c>
      <c r="BX42" s="1072" t="s">
        <v>640</v>
      </c>
      <c r="BY42" s="1072" t="s">
        <v>640</v>
      </c>
      <c r="BZ42" s="1072" t="s">
        <v>640</v>
      </c>
      <c r="CA42" s="1072" t="s">
        <v>640</v>
      </c>
      <c r="CB42" s="1072" t="s">
        <v>640</v>
      </c>
      <c r="CC42" s="1072" t="s">
        <v>640</v>
      </c>
      <c r="CD42" s="1072" t="s">
        <v>640</v>
      </c>
      <c r="CE42" s="1072" t="s">
        <v>640</v>
      </c>
      <c r="CF42" s="1072" t="s">
        <v>640</v>
      </c>
      <c r="CG42" s="1073" t="s">
        <v>640</v>
      </c>
      <c r="CH42" s="1046">
        <v>166</v>
      </c>
      <c r="CI42" s="1047"/>
      <c r="CJ42" s="1047"/>
      <c r="CK42" s="1047"/>
      <c r="CL42" s="1048"/>
      <c r="CM42" s="1046">
        <v>2805</v>
      </c>
      <c r="CN42" s="1047"/>
      <c r="CO42" s="1047"/>
      <c r="CP42" s="1047"/>
      <c r="CQ42" s="1048"/>
      <c r="CR42" s="1046">
        <v>246</v>
      </c>
      <c r="CS42" s="1047"/>
      <c r="CT42" s="1047"/>
      <c r="CU42" s="1047"/>
      <c r="CV42" s="1048"/>
      <c r="CW42" s="1046" t="s">
        <v>523</v>
      </c>
      <c r="CX42" s="1047"/>
      <c r="CY42" s="1047"/>
      <c r="CZ42" s="1047"/>
      <c r="DA42" s="1048"/>
      <c r="DB42" s="1046" t="s">
        <v>523</v>
      </c>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t="s">
        <v>641</v>
      </c>
      <c r="BT43" s="1072" t="s">
        <v>641</v>
      </c>
      <c r="BU43" s="1072" t="s">
        <v>641</v>
      </c>
      <c r="BV43" s="1072" t="s">
        <v>641</v>
      </c>
      <c r="BW43" s="1072" t="s">
        <v>641</v>
      </c>
      <c r="BX43" s="1072" t="s">
        <v>641</v>
      </c>
      <c r="BY43" s="1072" t="s">
        <v>641</v>
      </c>
      <c r="BZ43" s="1072" t="s">
        <v>641</v>
      </c>
      <c r="CA43" s="1072" t="s">
        <v>641</v>
      </c>
      <c r="CB43" s="1072" t="s">
        <v>641</v>
      </c>
      <c r="CC43" s="1072" t="s">
        <v>641</v>
      </c>
      <c r="CD43" s="1072" t="s">
        <v>641</v>
      </c>
      <c r="CE43" s="1072" t="s">
        <v>641</v>
      </c>
      <c r="CF43" s="1072" t="s">
        <v>641</v>
      </c>
      <c r="CG43" s="1073" t="s">
        <v>641</v>
      </c>
      <c r="CH43" s="1046">
        <v>133</v>
      </c>
      <c r="CI43" s="1047"/>
      <c r="CJ43" s="1047"/>
      <c r="CK43" s="1047"/>
      <c r="CL43" s="1048"/>
      <c r="CM43" s="1046">
        <v>762</v>
      </c>
      <c r="CN43" s="1047"/>
      <c r="CO43" s="1047"/>
      <c r="CP43" s="1047"/>
      <c r="CQ43" s="1048"/>
      <c r="CR43" s="1046">
        <v>211</v>
      </c>
      <c r="CS43" s="1047"/>
      <c r="CT43" s="1047"/>
      <c r="CU43" s="1047"/>
      <c r="CV43" s="1048"/>
      <c r="CW43" s="1046" t="s">
        <v>523</v>
      </c>
      <c r="CX43" s="1047"/>
      <c r="CY43" s="1047"/>
      <c r="CZ43" s="1047"/>
      <c r="DA43" s="1048"/>
      <c r="DB43" s="1046" t="s">
        <v>523</v>
      </c>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t="s">
        <v>642</v>
      </c>
      <c r="BT44" s="1072" t="s">
        <v>642</v>
      </c>
      <c r="BU44" s="1072" t="s">
        <v>642</v>
      </c>
      <c r="BV44" s="1072" t="s">
        <v>642</v>
      </c>
      <c r="BW44" s="1072" t="s">
        <v>642</v>
      </c>
      <c r="BX44" s="1072" t="s">
        <v>642</v>
      </c>
      <c r="BY44" s="1072" t="s">
        <v>642</v>
      </c>
      <c r="BZ44" s="1072" t="s">
        <v>642</v>
      </c>
      <c r="CA44" s="1072" t="s">
        <v>642</v>
      </c>
      <c r="CB44" s="1072" t="s">
        <v>642</v>
      </c>
      <c r="CC44" s="1072" t="s">
        <v>642</v>
      </c>
      <c r="CD44" s="1072" t="s">
        <v>642</v>
      </c>
      <c r="CE44" s="1072" t="s">
        <v>642</v>
      </c>
      <c r="CF44" s="1072" t="s">
        <v>642</v>
      </c>
      <c r="CG44" s="1073" t="s">
        <v>642</v>
      </c>
      <c r="CH44" s="1046">
        <v>-3</v>
      </c>
      <c r="CI44" s="1047"/>
      <c r="CJ44" s="1047"/>
      <c r="CK44" s="1047"/>
      <c r="CL44" s="1048"/>
      <c r="CM44" s="1046">
        <v>1985</v>
      </c>
      <c r="CN44" s="1047"/>
      <c r="CO44" s="1047"/>
      <c r="CP44" s="1047"/>
      <c r="CQ44" s="1048"/>
      <c r="CR44" s="1046">
        <v>100</v>
      </c>
      <c r="CS44" s="1047"/>
      <c r="CT44" s="1047"/>
      <c r="CU44" s="1047"/>
      <c r="CV44" s="1048"/>
      <c r="CW44" s="1046">
        <v>64</v>
      </c>
      <c r="CX44" s="1047"/>
      <c r="CY44" s="1047"/>
      <c r="CZ44" s="1047"/>
      <c r="DA44" s="1048"/>
      <c r="DB44" s="1046" t="s">
        <v>523</v>
      </c>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391</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97155</v>
      </c>
      <c r="AG63" s="1016"/>
      <c r="AH63" s="1016"/>
      <c r="AI63" s="1016"/>
      <c r="AJ63" s="1087"/>
      <c r="AK63" s="1088"/>
      <c r="AL63" s="1020"/>
      <c r="AM63" s="1020"/>
      <c r="AN63" s="1020"/>
      <c r="AO63" s="1020"/>
      <c r="AP63" s="1016">
        <v>728307</v>
      </c>
      <c r="AQ63" s="1016"/>
      <c r="AR63" s="1016"/>
      <c r="AS63" s="1016"/>
      <c r="AT63" s="1016"/>
      <c r="AU63" s="1016">
        <v>282245</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399</v>
      </c>
      <c r="AL66" s="1053"/>
      <c r="AM66" s="1053"/>
      <c r="AN66" s="1053"/>
      <c r="AO66" s="1054"/>
      <c r="AP66" s="1058" t="s">
        <v>427</v>
      </c>
      <c r="AQ66" s="1059"/>
      <c r="AR66" s="1059"/>
      <c r="AS66" s="1059"/>
      <c r="AT66" s="1060"/>
      <c r="AU66" s="1058" t="s">
        <v>428</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597</v>
      </c>
      <c r="C68" s="1043"/>
      <c r="D68" s="1043"/>
      <c r="E68" s="1043"/>
      <c r="F68" s="1043"/>
      <c r="G68" s="1043"/>
      <c r="H68" s="1043"/>
      <c r="I68" s="1043"/>
      <c r="J68" s="1043"/>
      <c r="K68" s="1043"/>
      <c r="L68" s="1043"/>
      <c r="M68" s="1043"/>
      <c r="N68" s="1043"/>
      <c r="O68" s="1043"/>
      <c r="P68" s="1044"/>
      <c r="Q68" s="1045">
        <v>2517</v>
      </c>
      <c r="R68" s="1039"/>
      <c r="S68" s="1039"/>
      <c r="T68" s="1039"/>
      <c r="U68" s="1039"/>
      <c r="V68" s="1039">
        <v>2456</v>
      </c>
      <c r="W68" s="1039"/>
      <c r="X68" s="1039"/>
      <c r="Y68" s="1039"/>
      <c r="Z68" s="1039"/>
      <c r="AA68" s="1039">
        <v>62</v>
      </c>
      <c r="AB68" s="1039"/>
      <c r="AC68" s="1039"/>
      <c r="AD68" s="1039"/>
      <c r="AE68" s="1039"/>
      <c r="AF68" s="1039">
        <v>62</v>
      </c>
      <c r="AG68" s="1039"/>
      <c r="AH68" s="1039"/>
      <c r="AI68" s="1039"/>
      <c r="AJ68" s="1039"/>
      <c r="AK68" s="1039">
        <v>35</v>
      </c>
      <c r="AL68" s="1039"/>
      <c r="AM68" s="1039"/>
      <c r="AN68" s="1039"/>
      <c r="AO68" s="1039"/>
      <c r="AP68" s="1039">
        <v>82</v>
      </c>
      <c r="AQ68" s="1039"/>
      <c r="AR68" s="1039"/>
      <c r="AS68" s="1039"/>
      <c r="AT68" s="1039"/>
      <c r="AU68" s="1039" t="s">
        <v>523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595</v>
      </c>
      <c r="C69" s="1032"/>
      <c r="D69" s="1032"/>
      <c r="E69" s="1032"/>
      <c r="F69" s="1032"/>
      <c r="G69" s="1032"/>
      <c r="H69" s="1032"/>
      <c r="I69" s="1032"/>
      <c r="J69" s="1032"/>
      <c r="K69" s="1032"/>
      <c r="L69" s="1032"/>
      <c r="M69" s="1032"/>
      <c r="N69" s="1032"/>
      <c r="O69" s="1032"/>
      <c r="P69" s="1033"/>
      <c r="Q69" s="1034">
        <v>198</v>
      </c>
      <c r="R69" s="1028"/>
      <c r="S69" s="1028"/>
      <c r="T69" s="1028"/>
      <c r="U69" s="1028"/>
      <c r="V69" s="1028">
        <v>183</v>
      </c>
      <c r="W69" s="1028"/>
      <c r="X69" s="1028"/>
      <c r="Y69" s="1028"/>
      <c r="Z69" s="1028"/>
      <c r="AA69" s="1028">
        <v>15</v>
      </c>
      <c r="AB69" s="1028"/>
      <c r="AC69" s="1028"/>
      <c r="AD69" s="1028"/>
      <c r="AE69" s="1028"/>
      <c r="AF69" s="1028">
        <v>15</v>
      </c>
      <c r="AG69" s="1028"/>
      <c r="AH69" s="1028"/>
      <c r="AI69" s="1028"/>
      <c r="AJ69" s="1028"/>
      <c r="AK69" s="1028" t="s">
        <v>523</v>
      </c>
      <c r="AL69" s="1028"/>
      <c r="AM69" s="1028"/>
      <c r="AN69" s="1028"/>
      <c r="AO69" s="1028"/>
      <c r="AP69" s="1028" t="s">
        <v>523</v>
      </c>
      <c r="AQ69" s="1028"/>
      <c r="AR69" s="1028"/>
      <c r="AS69" s="1028"/>
      <c r="AT69" s="1028"/>
      <c r="AU69" s="1028" t="s">
        <v>523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596</v>
      </c>
      <c r="C70" s="1032"/>
      <c r="D70" s="1032"/>
      <c r="E70" s="1032"/>
      <c r="F70" s="1032"/>
      <c r="G70" s="1032"/>
      <c r="H70" s="1032"/>
      <c r="I70" s="1032"/>
      <c r="J70" s="1032"/>
      <c r="K70" s="1032"/>
      <c r="L70" s="1032"/>
      <c r="M70" s="1032"/>
      <c r="N70" s="1032"/>
      <c r="O70" s="1032"/>
      <c r="P70" s="1033"/>
      <c r="Q70" s="1034">
        <v>1227276</v>
      </c>
      <c r="R70" s="1028"/>
      <c r="S70" s="1028"/>
      <c r="T70" s="1028"/>
      <c r="U70" s="1028"/>
      <c r="V70" s="1028">
        <v>1165356</v>
      </c>
      <c r="W70" s="1028"/>
      <c r="X70" s="1028"/>
      <c r="Y70" s="1028"/>
      <c r="Z70" s="1028"/>
      <c r="AA70" s="1028">
        <v>61920</v>
      </c>
      <c r="AB70" s="1028"/>
      <c r="AC70" s="1028"/>
      <c r="AD70" s="1028"/>
      <c r="AE70" s="1028"/>
      <c r="AF70" s="1028">
        <v>61920</v>
      </c>
      <c r="AG70" s="1028"/>
      <c r="AH70" s="1028"/>
      <c r="AI70" s="1028"/>
      <c r="AJ70" s="1028"/>
      <c r="AK70" s="1028">
        <v>8500</v>
      </c>
      <c r="AL70" s="1028"/>
      <c r="AM70" s="1028"/>
      <c r="AN70" s="1028"/>
      <c r="AO70" s="1028"/>
      <c r="AP70" s="1028" t="s">
        <v>523</v>
      </c>
      <c r="AQ70" s="1028"/>
      <c r="AR70" s="1028"/>
      <c r="AS70" s="1028"/>
      <c r="AT70" s="1028"/>
      <c r="AU70" s="1028" t="s">
        <v>523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598</v>
      </c>
      <c r="C71" s="1032"/>
      <c r="D71" s="1032"/>
      <c r="E71" s="1032"/>
      <c r="F71" s="1032"/>
      <c r="G71" s="1032"/>
      <c r="H71" s="1032"/>
      <c r="I71" s="1032"/>
      <c r="J71" s="1032"/>
      <c r="K71" s="1032"/>
      <c r="L71" s="1032"/>
      <c r="M71" s="1032"/>
      <c r="N71" s="1032"/>
      <c r="O71" s="1032"/>
      <c r="P71" s="1033"/>
      <c r="Q71" s="1034">
        <v>215</v>
      </c>
      <c r="R71" s="1028"/>
      <c r="S71" s="1028"/>
      <c r="T71" s="1028"/>
      <c r="U71" s="1028"/>
      <c r="V71" s="1028">
        <v>212</v>
      </c>
      <c r="W71" s="1028"/>
      <c r="X71" s="1028"/>
      <c r="Y71" s="1028"/>
      <c r="Z71" s="1028"/>
      <c r="AA71" s="1028">
        <v>3</v>
      </c>
      <c r="AB71" s="1028"/>
      <c r="AC71" s="1028"/>
      <c r="AD71" s="1028"/>
      <c r="AE71" s="1028"/>
      <c r="AF71" s="1028">
        <v>3</v>
      </c>
      <c r="AG71" s="1028"/>
      <c r="AH71" s="1028"/>
      <c r="AI71" s="1028"/>
      <c r="AJ71" s="1028"/>
      <c r="AK71" s="1028">
        <v>35</v>
      </c>
      <c r="AL71" s="1028"/>
      <c r="AM71" s="1028"/>
      <c r="AN71" s="1028"/>
      <c r="AO71" s="1028"/>
      <c r="AP71" s="1028" t="s">
        <v>523</v>
      </c>
      <c r="AQ71" s="1028"/>
      <c r="AR71" s="1028"/>
      <c r="AS71" s="1028"/>
      <c r="AT71" s="1028"/>
      <c r="AU71" s="1028" t="s">
        <v>523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599</v>
      </c>
      <c r="C72" s="1032"/>
      <c r="D72" s="1032"/>
      <c r="E72" s="1032"/>
      <c r="F72" s="1032"/>
      <c r="G72" s="1032"/>
      <c r="H72" s="1032"/>
      <c r="I72" s="1032"/>
      <c r="J72" s="1032"/>
      <c r="K72" s="1032"/>
      <c r="L72" s="1032"/>
      <c r="M72" s="1032"/>
      <c r="N72" s="1032"/>
      <c r="O72" s="1032"/>
      <c r="P72" s="1033"/>
      <c r="Q72" s="1034">
        <v>129</v>
      </c>
      <c r="R72" s="1028"/>
      <c r="S72" s="1028"/>
      <c r="T72" s="1028"/>
      <c r="U72" s="1028"/>
      <c r="V72" s="1028">
        <v>125</v>
      </c>
      <c r="W72" s="1028"/>
      <c r="X72" s="1028"/>
      <c r="Y72" s="1028"/>
      <c r="Z72" s="1028"/>
      <c r="AA72" s="1028">
        <v>4</v>
      </c>
      <c r="AB72" s="1028"/>
      <c r="AC72" s="1028"/>
      <c r="AD72" s="1028"/>
      <c r="AE72" s="1028"/>
      <c r="AF72" s="1028">
        <v>4</v>
      </c>
      <c r="AG72" s="1028"/>
      <c r="AH72" s="1028"/>
      <c r="AI72" s="1028"/>
      <c r="AJ72" s="1028"/>
      <c r="AK72" s="1028" t="s">
        <v>523</v>
      </c>
      <c r="AL72" s="1028"/>
      <c r="AM72" s="1028"/>
      <c r="AN72" s="1028"/>
      <c r="AO72" s="1028"/>
      <c r="AP72" s="1028" t="s">
        <v>523</v>
      </c>
      <c r="AQ72" s="1028"/>
      <c r="AR72" s="1028"/>
      <c r="AS72" s="1028"/>
      <c r="AT72" s="1028"/>
      <c r="AU72" s="1028" t="s">
        <v>523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600</v>
      </c>
      <c r="C73" s="1032"/>
      <c r="D73" s="1032"/>
      <c r="E73" s="1032"/>
      <c r="F73" s="1032"/>
      <c r="G73" s="1032"/>
      <c r="H73" s="1032"/>
      <c r="I73" s="1032"/>
      <c r="J73" s="1032"/>
      <c r="K73" s="1032"/>
      <c r="L73" s="1032"/>
      <c r="M73" s="1032"/>
      <c r="N73" s="1032"/>
      <c r="O73" s="1032"/>
      <c r="P73" s="1033"/>
      <c r="Q73" s="1034">
        <v>98</v>
      </c>
      <c r="R73" s="1028"/>
      <c r="S73" s="1028"/>
      <c r="T73" s="1028"/>
      <c r="U73" s="1028"/>
      <c r="V73" s="1028">
        <v>94</v>
      </c>
      <c r="W73" s="1028"/>
      <c r="X73" s="1028"/>
      <c r="Y73" s="1028"/>
      <c r="Z73" s="1028"/>
      <c r="AA73" s="1028">
        <v>4</v>
      </c>
      <c r="AB73" s="1028"/>
      <c r="AC73" s="1028"/>
      <c r="AD73" s="1028"/>
      <c r="AE73" s="1028"/>
      <c r="AF73" s="1028">
        <v>4</v>
      </c>
      <c r="AG73" s="1028"/>
      <c r="AH73" s="1028"/>
      <c r="AI73" s="1028"/>
      <c r="AJ73" s="1028"/>
      <c r="AK73" s="1028" t="s">
        <v>523</v>
      </c>
      <c r="AL73" s="1028"/>
      <c r="AM73" s="1028"/>
      <c r="AN73" s="1028"/>
      <c r="AO73" s="1028"/>
      <c r="AP73" s="1028" t="s">
        <v>523</v>
      </c>
      <c r="AQ73" s="1028"/>
      <c r="AR73" s="1028"/>
      <c r="AS73" s="1028"/>
      <c r="AT73" s="1028"/>
      <c r="AU73" s="1028" t="s">
        <v>523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601</v>
      </c>
      <c r="C74" s="1032"/>
      <c r="D74" s="1032"/>
      <c r="E74" s="1032"/>
      <c r="F74" s="1032"/>
      <c r="G74" s="1032"/>
      <c r="H74" s="1032"/>
      <c r="I74" s="1032"/>
      <c r="J74" s="1032"/>
      <c r="K74" s="1032"/>
      <c r="L74" s="1032"/>
      <c r="M74" s="1032"/>
      <c r="N74" s="1032"/>
      <c r="O74" s="1032"/>
      <c r="P74" s="1033"/>
      <c r="Q74" s="1034">
        <v>16305</v>
      </c>
      <c r="R74" s="1028"/>
      <c r="S74" s="1028"/>
      <c r="T74" s="1028"/>
      <c r="U74" s="1028"/>
      <c r="V74" s="1028">
        <v>16305</v>
      </c>
      <c r="W74" s="1028"/>
      <c r="X74" s="1028"/>
      <c r="Y74" s="1028"/>
      <c r="Z74" s="1028"/>
      <c r="AA74" s="1028" t="s">
        <v>523</v>
      </c>
      <c r="AB74" s="1028"/>
      <c r="AC74" s="1028"/>
      <c r="AD74" s="1028"/>
      <c r="AE74" s="1028"/>
      <c r="AF74" s="1028" t="s">
        <v>523</v>
      </c>
      <c r="AG74" s="1028"/>
      <c r="AH74" s="1028"/>
      <c r="AI74" s="1028"/>
      <c r="AJ74" s="1028"/>
      <c r="AK74" s="1028">
        <v>9096</v>
      </c>
      <c r="AL74" s="1028"/>
      <c r="AM74" s="1028"/>
      <c r="AN74" s="1028"/>
      <c r="AO74" s="1028"/>
      <c r="AP74" s="1028">
        <v>16631</v>
      </c>
      <c r="AQ74" s="1028"/>
      <c r="AR74" s="1028"/>
      <c r="AS74" s="1028"/>
      <c r="AT74" s="1028"/>
      <c r="AU74" s="1028">
        <v>8515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62008</v>
      </c>
      <c r="AG88" s="1016"/>
      <c r="AH88" s="1016"/>
      <c r="AI88" s="1016"/>
      <c r="AJ88" s="1016"/>
      <c r="AK88" s="1020"/>
      <c r="AL88" s="1020"/>
      <c r="AM88" s="1020"/>
      <c r="AN88" s="1020"/>
      <c r="AO88" s="1020"/>
      <c r="AP88" s="1016">
        <v>16713</v>
      </c>
      <c r="AQ88" s="1016"/>
      <c r="AR88" s="1016"/>
      <c r="AS88" s="1016"/>
      <c r="AT88" s="1016"/>
      <c r="AU88" s="1016">
        <v>8515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766290</v>
      </c>
      <c r="CS102" s="1008"/>
      <c r="CT102" s="1008"/>
      <c r="CU102" s="1008"/>
      <c r="CV102" s="1009"/>
      <c r="CW102" s="1007">
        <v>40623</v>
      </c>
      <c r="CX102" s="1008"/>
      <c r="CY102" s="1008"/>
      <c r="CZ102" s="1008"/>
      <c r="DA102" s="1009"/>
      <c r="DB102" s="1007">
        <v>152827</v>
      </c>
      <c r="DC102" s="1008"/>
      <c r="DD102" s="1008"/>
      <c r="DE102" s="1008"/>
      <c r="DF102" s="1009"/>
      <c r="DG102" s="1007" t="s">
        <v>523</v>
      </c>
      <c r="DH102" s="1008"/>
      <c r="DI102" s="1008"/>
      <c r="DJ102" s="1008"/>
      <c r="DK102" s="1009"/>
      <c r="DL102" s="1007">
        <v>27908</v>
      </c>
      <c r="DM102" s="1008"/>
      <c r="DN102" s="1008"/>
      <c r="DO102" s="1008"/>
      <c r="DP102" s="1009"/>
      <c r="DQ102" s="1007">
        <v>25578</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303</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303</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303</v>
      </c>
      <c r="DR109" s="951"/>
      <c r="DS109" s="951"/>
      <c r="DT109" s="951"/>
      <c r="DU109" s="952"/>
      <c r="DV109" s="953" t="s">
        <v>440</v>
      </c>
      <c r="DW109" s="951"/>
      <c r="DX109" s="951"/>
      <c r="DY109" s="951"/>
      <c r="DZ109" s="982"/>
    </row>
    <row r="110" spans="1:131" s="248" customFormat="1" ht="26.25" customHeight="1" x14ac:dyDescent="0.2">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98355786</v>
      </c>
      <c r="AB110" s="944"/>
      <c r="AC110" s="944"/>
      <c r="AD110" s="944"/>
      <c r="AE110" s="945"/>
      <c r="AF110" s="946">
        <v>87689678</v>
      </c>
      <c r="AG110" s="944"/>
      <c r="AH110" s="944"/>
      <c r="AI110" s="944"/>
      <c r="AJ110" s="945"/>
      <c r="AK110" s="946">
        <v>85235502</v>
      </c>
      <c r="AL110" s="944"/>
      <c r="AM110" s="944"/>
      <c r="AN110" s="944"/>
      <c r="AO110" s="945"/>
      <c r="AP110" s="947">
        <v>11.2</v>
      </c>
      <c r="AQ110" s="948"/>
      <c r="AR110" s="948"/>
      <c r="AS110" s="948"/>
      <c r="AT110" s="949"/>
      <c r="AU110" s="983" t="s">
        <v>73</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2785360544</v>
      </c>
      <c r="BR110" s="891"/>
      <c r="BS110" s="891"/>
      <c r="BT110" s="891"/>
      <c r="BU110" s="891"/>
      <c r="BV110" s="891">
        <v>2625777285</v>
      </c>
      <c r="BW110" s="891"/>
      <c r="BX110" s="891"/>
      <c r="BY110" s="891"/>
      <c r="BZ110" s="891"/>
      <c r="CA110" s="891">
        <v>2454822694</v>
      </c>
      <c r="CB110" s="891"/>
      <c r="CC110" s="891"/>
      <c r="CD110" s="891"/>
      <c r="CE110" s="891"/>
      <c r="CF110" s="915">
        <v>321.3</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446</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2">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128</v>
      </c>
      <c r="AG111" s="972"/>
      <c r="AH111" s="972"/>
      <c r="AI111" s="972"/>
      <c r="AJ111" s="973"/>
      <c r="AK111" s="974" t="s">
        <v>415</v>
      </c>
      <c r="AL111" s="972"/>
      <c r="AM111" s="972"/>
      <c r="AN111" s="972"/>
      <c r="AO111" s="973"/>
      <c r="AP111" s="975" t="s">
        <v>448</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99424312</v>
      </c>
      <c r="BR111" s="863"/>
      <c r="BS111" s="863"/>
      <c r="BT111" s="863"/>
      <c r="BU111" s="863"/>
      <c r="BV111" s="863">
        <v>88276774</v>
      </c>
      <c r="BW111" s="863"/>
      <c r="BX111" s="863"/>
      <c r="BY111" s="863"/>
      <c r="BZ111" s="863"/>
      <c r="CA111" s="863">
        <v>77407749</v>
      </c>
      <c r="CB111" s="863"/>
      <c r="CC111" s="863"/>
      <c r="CD111" s="863"/>
      <c r="CE111" s="863"/>
      <c r="CF111" s="924">
        <v>10.1</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13551987</v>
      </c>
      <c r="DH111" s="863"/>
      <c r="DI111" s="863"/>
      <c r="DJ111" s="863"/>
      <c r="DK111" s="863"/>
      <c r="DL111" s="863">
        <v>13188343</v>
      </c>
      <c r="DM111" s="863"/>
      <c r="DN111" s="863"/>
      <c r="DO111" s="863"/>
      <c r="DP111" s="863"/>
      <c r="DQ111" s="863">
        <v>11432200</v>
      </c>
      <c r="DR111" s="863"/>
      <c r="DS111" s="863"/>
      <c r="DT111" s="863"/>
      <c r="DU111" s="863"/>
      <c r="DV111" s="840">
        <v>1.5</v>
      </c>
      <c r="DW111" s="840"/>
      <c r="DX111" s="840"/>
      <c r="DY111" s="840"/>
      <c r="DZ111" s="841"/>
    </row>
    <row r="112" spans="1:131" s="248" customFormat="1" ht="26.25" customHeight="1" x14ac:dyDescent="0.2">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90621747</v>
      </c>
      <c r="AB112" s="826"/>
      <c r="AC112" s="826"/>
      <c r="AD112" s="826"/>
      <c r="AE112" s="827"/>
      <c r="AF112" s="828">
        <v>85856164</v>
      </c>
      <c r="AG112" s="826"/>
      <c r="AH112" s="826"/>
      <c r="AI112" s="826"/>
      <c r="AJ112" s="827"/>
      <c r="AK112" s="828">
        <v>78417697</v>
      </c>
      <c r="AL112" s="826"/>
      <c r="AM112" s="826"/>
      <c r="AN112" s="826"/>
      <c r="AO112" s="827"/>
      <c r="AP112" s="873">
        <v>10.3</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308783065</v>
      </c>
      <c r="BR112" s="863"/>
      <c r="BS112" s="863"/>
      <c r="BT112" s="863"/>
      <c r="BU112" s="863"/>
      <c r="BV112" s="863">
        <v>289885239</v>
      </c>
      <c r="BW112" s="863"/>
      <c r="BX112" s="863"/>
      <c r="BY112" s="863"/>
      <c r="BZ112" s="863"/>
      <c r="CA112" s="863">
        <v>282245377</v>
      </c>
      <c r="CB112" s="863"/>
      <c r="CC112" s="863"/>
      <c r="CD112" s="863"/>
      <c r="CE112" s="863"/>
      <c r="CF112" s="924">
        <v>36.9</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415</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2">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24086762</v>
      </c>
      <c r="AB113" s="972"/>
      <c r="AC113" s="972"/>
      <c r="AD113" s="972"/>
      <c r="AE113" s="973"/>
      <c r="AF113" s="974">
        <v>20838693</v>
      </c>
      <c r="AG113" s="972"/>
      <c r="AH113" s="972"/>
      <c r="AI113" s="972"/>
      <c r="AJ113" s="973"/>
      <c r="AK113" s="974">
        <v>20210910</v>
      </c>
      <c r="AL113" s="972"/>
      <c r="AM113" s="972"/>
      <c r="AN113" s="972"/>
      <c r="AO113" s="973"/>
      <c r="AP113" s="975">
        <v>2.6</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8848746</v>
      </c>
      <c r="BR113" s="863"/>
      <c r="BS113" s="863"/>
      <c r="BT113" s="863"/>
      <c r="BU113" s="863"/>
      <c r="BV113" s="863">
        <v>8091220</v>
      </c>
      <c r="BW113" s="863"/>
      <c r="BX113" s="863"/>
      <c r="BY113" s="863"/>
      <c r="BZ113" s="863"/>
      <c r="CA113" s="863">
        <v>8514819</v>
      </c>
      <c r="CB113" s="863"/>
      <c r="CC113" s="863"/>
      <c r="CD113" s="863"/>
      <c r="CE113" s="863"/>
      <c r="CF113" s="924">
        <v>1.1000000000000001</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142541</v>
      </c>
      <c r="DH113" s="826"/>
      <c r="DI113" s="826"/>
      <c r="DJ113" s="826"/>
      <c r="DK113" s="827"/>
      <c r="DL113" s="828" t="s">
        <v>448</v>
      </c>
      <c r="DM113" s="826"/>
      <c r="DN113" s="826"/>
      <c r="DO113" s="826"/>
      <c r="DP113" s="827"/>
      <c r="DQ113" s="828" t="s">
        <v>128</v>
      </c>
      <c r="DR113" s="826"/>
      <c r="DS113" s="826"/>
      <c r="DT113" s="826"/>
      <c r="DU113" s="827"/>
      <c r="DV113" s="873" t="s">
        <v>448</v>
      </c>
      <c r="DW113" s="874"/>
      <c r="DX113" s="874"/>
      <c r="DY113" s="874"/>
      <c r="DZ113" s="875"/>
    </row>
    <row r="114" spans="1:130" s="248" customFormat="1" ht="26.25" customHeight="1" x14ac:dyDescent="0.2">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943686</v>
      </c>
      <c r="AB114" s="826"/>
      <c r="AC114" s="826"/>
      <c r="AD114" s="826"/>
      <c r="AE114" s="827"/>
      <c r="AF114" s="828">
        <v>844203</v>
      </c>
      <c r="AG114" s="826"/>
      <c r="AH114" s="826"/>
      <c r="AI114" s="826"/>
      <c r="AJ114" s="827"/>
      <c r="AK114" s="828">
        <v>643973</v>
      </c>
      <c r="AL114" s="826"/>
      <c r="AM114" s="826"/>
      <c r="AN114" s="826"/>
      <c r="AO114" s="827"/>
      <c r="AP114" s="873">
        <v>0.1</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239729773</v>
      </c>
      <c r="BR114" s="863"/>
      <c r="BS114" s="863"/>
      <c r="BT114" s="863"/>
      <c r="BU114" s="863"/>
      <c r="BV114" s="863">
        <v>234245118</v>
      </c>
      <c r="BW114" s="863"/>
      <c r="BX114" s="863"/>
      <c r="BY114" s="863"/>
      <c r="BZ114" s="863"/>
      <c r="CA114" s="863">
        <v>229242445</v>
      </c>
      <c r="CB114" s="863"/>
      <c r="CC114" s="863"/>
      <c r="CD114" s="863"/>
      <c r="CE114" s="863"/>
      <c r="CF114" s="924">
        <v>30</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448</v>
      </c>
      <c r="DM114" s="826"/>
      <c r="DN114" s="826"/>
      <c r="DO114" s="826"/>
      <c r="DP114" s="827"/>
      <c r="DQ114" s="828" t="s">
        <v>448</v>
      </c>
      <c r="DR114" s="826"/>
      <c r="DS114" s="826"/>
      <c r="DT114" s="826"/>
      <c r="DU114" s="827"/>
      <c r="DV114" s="873" t="s">
        <v>415</v>
      </c>
      <c r="DW114" s="874"/>
      <c r="DX114" s="874"/>
      <c r="DY114" s="874"/>
      <c r="DZ114" s="875"/>
    </row>
    <row r="115" spans="1:130" s="248" customFormat="1" ht="26.25" customHeight="1" x14ac:dyDescent="0.2">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9776967</v>
      </c>
      <c r="AB115" s="972"/>
      <c r="AC115" s="972"/>
      <c r="AD115" s="972"/>
      <c r="AE115" s="973"/>
      <c r="AF115" s="974">
        <v>10345397</v>
      </c>
      <c r="AG115" s="972"/>
      <c r="AH115" s="972"/>
      <c r="AI115" s="972"/>
      <c r="AJ115" s="973"/>
      <c r="AK115" s="974">
        <v>11126473</v>
      </c>
      <c r="AL115" s="972"/>
      <c r="AM115" s="972"/>
      <c r="AN115" s="972"/>
      <c r="AO115" s="973"/>
      <c r="AP115" s="975">
        <v>1.5</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v>29793215</v>
      </c>
      <c r="BR115" s="863"/>
      <c r="BS115" s="863"/>
      <c r="BT115" s="863"/>
      <c r="BU115" s="863"/>
      <c r="BV115" s="863">
        <v>27322817</v>
      </c>
      <c r="BW115" s="863"/>
      <c r="BX115" s="863"/>
      <c r="BY115" s="863"/>
      <c r="BZ115" s="863"/>
      <c r="CA115" s="863">
        <v>25577600</v>
      </c>
      <c r="CB115" s="863"/>
      <c r="CC115" s="863"/>
      <c r="CD115" s="863"/>
      <c r="CE115" s="863"/>
      <c r="CF115" s="924">
        <v>3.3</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415</v>
      </c>
      <c r="DM115" s="826"/>
      <c r="DN115" s="826"/>
      <c r="DO115" s="826"/>
      <c r="DP115" s="827"/>
      <c r="DQ115" s="828" t="s">
        <v>415</v>
      </c>
      <c r="DR115" s="826"/>
      <c r="DS115" s="826"/>
      <c r="DT115" s="826"/>
      <c r="DU115" s="827"/>
      <c r="DV115" s="873" t="s">
        <v>448</v>
      </c>
      <c r="DW115" s="874"/>
      <c r="DX115" s="874"/>
      <c r="DY115" s="874"/>
      <c r="DZ115" s="875"/>
    </row>
    <row r="116" spans="1:130" s="248" customFormat="1" ht="26.25" customHeight="1" x14ac:dyDescent="0.2">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415</v>
      </c>
      <c r="AL116" s="826"/>
      <c r="AM116" s="826"/>
      <c r="AN116" s="826"/>
      <c r="AO116" s="827"/>
      <c r="AP116" s="873" t="s">
        <v>128</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415</v>
      </c>
      <c r="BR116" s="863"/>
      <c r="BS116" s="863"/>
      <c r="BT116" s="863"/>
      <c r="BU116" s="863"/>
      <c r="BV116" s="863" t="s">
        <v>448</v>
      </c>
      <c r="BW116" s="863"/>
      <c r="BX116" s="863"/>
      <c r="BY116" s="863"/>
      <c r="BZ116" s="863"/>
      <c r="CA116" s="863" t="s">
        <v>448</v>
      </c>
      <c r="CB116" s="863"/>
      <c r="CC116" s="863"/>
      <c r="CD116" s="863"/>
      <c r="CE116" s="863"/>
      <c r="CF116" s="924" t="s">
        <v>448</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415</v>
      </c>
      <c r="DH116" s="826"/>
      <c r="DI116" s="826"/>
      <c r="DJ116" s="826"/>
      <c r="DK116" s="827"/>
      <c r="DL116" s="828" t="s">
        <v>448</v>
      </c>
      <c r="DM116" s="826"/>
      <c r="DN116" s="826"/>
      <c r="DO116" s="826"/>
      <c r="DP116" s="827"/>
      <c r="DQ116" s="828" t="s">
        <v>128</v>
      </c>
      <c r="DR116" s="826"/>
      <c r="DS116" s="826"/>
      <c r="DT116" s="826"/>
      <c r="DU116" s="827"/>
      <c r="DV116" s="873" t="s">
        <v>448</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223784948</v>
      </c>
      <c r="AB117" s="958"/>
      <c r="AC117" s="958"/>
      <c r="AD117" s="958"/>
      <c r="AE117" s="959"/>
      <c r="AF117" s="960">
        <v>205574135</v>
      </c>
      <c r="AG117" s="958"/>
      <c r="AH117" s="958"/>
      <c r="AI117" s="958"/>
      <c r="AJ117" s="959"/>
      <c r="AK117" s="960">
        <v>195634555</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415</v>
      </c>
      <c r="BR117" s="863"/>
      <c r="BS117" s="863"/>
      <c r="BT117" s="863"/>
      <c r="BU117" s="863"/>
      <c r="BV117" s="863" t="s">
        <v>128</v>
      </c>
      <c r="BW117" s="863"/>
      <c r="BX117" s="863"/>
      <c r="BY117" s="863"/>
      <c r="BZ117" s="863"/>
      <c r="CA117" s="863" t="s">
        <v>128</v>
      </c>
      <c r="CB117" s="863"/>
      <c r="CC117" s="863"/>
      <c r="CD117" s="863"/>
      <c r="CE117" s="863"/>
      <c r="CF117" s="924" t="s">
        <v>415</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415</v>
      </c>
      <c r="DM117" s="826"/>
      <c r="DN117" s="826"/>
      <c r="DO117" s="826"/>
      <c r="DP117" s="827"/>
      <c r="DQ117" s="828" t="s">
        <v>128</v>
      </c>
      <c r="DR117" s="826"/>
      <c r="DS117" s="826"/>
      <c r="DT117" s="826"/>
      <c r="DU117" s="827"/>
      <c r="DV117" s="873" t="s">
        <v>448</v>
      </c>
      <c r="DW117" s="874"/>
      <c r="DX117" s="874"/>
      <c r="DY117" s="874"/>
      <c r="DZ117" s="875"/>
    </row>
    <row r="118" spans="1:130" s="248" customFormat="1" ht="26.25" customHeight="1" x14ac:dyDescent="0.2">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303</v>
      </c>
      <c r="AL118" s="951"/>
      <c r="AM118" s="951"/>
      <c r="AN118" s="951"/>
      <c r="AO118" s="952"/>
      <c r="AP118" s="954" t="s">
        <v>440</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415</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415</v>
      </c>
      <c r="DH118" s="826"/>
      <c r="DI118" s="826"/>
      <c r="DJ118" s="826"/>
      <c r="DK118" s="827"/>
      <c r="DL118" s="828" t="s">
        <v>128</v>
      </c>
      <c r="DM118" s="826"/>
      <c r="DN118" s="826"/>
      <c r="DO118" s="826"/>
      <c r="DP118" s="827"/>
      <c r="DQ118" s="828" t="s">
        <v>448</v>
      </c>
      <c r="DR118" s="826"/>
      <c r="DS118" s="826"/>
      <c r="DT118" s="826"/>
      <c r="DU118" s="827"/>
      <c r="DV118" s="873" t="s">
        <v>128</v>
      </c>
      <c r="DW118" s="874"/>
      <c r="DX118" s="874"/>
      <c r="DY118" s="874"/>
      <c r="DZ118" s="875"/>
    </row>
    <row r="119" spans="1:130" s="248" customFormat="1" ht="26.25" customHeight="1" x14ac:dyDescent="0.2">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448</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472</v>
      </c>
      <c r="BP119" s="927"/>
      <c r="BQ119" s="931">
        <v>3471939655</v>
      </c>
      <c r="BR119" s="894"/>
      <c r="BS119" s="894"/>
      <c r="BT119" s="894"/>
      <c r="BU119" s="894"/>
      <c r="BV119" s="894">
        <v>3273598453</v>
      </c>
      <c r="BW119" s="894"/>
      <c r="BX119" s="894"/>
      <c r="BY119" s="894"/>
      <c r="BZ119" s="894"/>
      <c r="CA119" s="894">
        <v>3077810684</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85729784</v>
      </c>
      <c r="DH119" s="809"/>
      <c r="DI119" s="809"/>
      <c r="DJ119" s="809"/>
      <c r="DK119" s="810"/>
      <c r="DL119" s="811">
        <v>75088431</v>
      </c>
      <c r="DM119" s="809"/>
      <c r="DN119" s="809"/>
      <c r="DO119" s="809"/>
      <c r="DP119" s="810"/>
      <c r="DQ119" s="811">
        <v>65975549</v>
      </c>
      <c r="DR119" s="809"/>
      <c r="DS119" s="809"/>
      <c r="DT119" s="809"/>
      <c r="DU119" s="810"/>
      <c r="DV119" s="897">
        <v>8.6</v>
      </c>
      <c r="DW119" s="898"/>
      <c r="DX119" s="898"/>
      <c r="DY119" s="898"/>
      <c r="DZ119" s="899"/>
    </row>
    <row r="120" spans="1:130" s="248" customFormat="1" ht="26.25" customHeight="1" x14ac:dyDescent="0.2">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15923</v>
      </c>
      <c r="AB120" s="826"/>
      <c r="AC120" s="826"/>
      <c r="AD120" s="826"/>
      <c r="AE120" s="827"/>
      <c r="AF120" s="828">
        <v>363760</v>
      </c>
      <c r="AG120" s="826"/>
      <c r="AH120" s="826"/>
      <c r="AI120" s="826"/>
      <c r="AJ120" s="827"/>
      <c r="AK120" s="828">
        <v>1756501</v>
      </c>
      <c r="AL120" s="826"/>
      <c r="AM120" s="826"/>
      <c r="AN120" s="826"/>
      <c r="AO120" s="827"/>
      <c r="AP120" s="873">
        <v>0.2</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967902779</v>
      </c>
      <c r="BR120" s="891"/>
      <c r="BS120" s="891"/>
      <c r="BT120" s="891"/>
      <c r="BU120" s="891"/>
      <c r="BV120" s="891">
        <v>966190956</v>
      </c>
      <c r="BW120" s="891"/>
      <c r="BX120" s="891"/>
      <c r="BY120" s="891"/>
      <c r="BZ120" s="891"/>
      <c r="CA120" s="891">
        <v>897658250</v>
      </c>
      <c r="CB120" s="891"/>
      <c r="CC120" s="891"/>
      <c r="CD120" s="891"/>
      <c r="CE120" s="891"/>
      <c r="CF120" s="915">
        <v>117.5</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293507319</v>
      </c>
      <c r="DH120" s="891"/>
      <c r="DI120" s="891"/>
      <c r="DJ120" s="891"/>
      <c r="DK120" s="891"/>
      <c r="DL120" s="891">
        <v>278931982</v>
      </c>
      <c r="DM120" s="891"/>
      <c r="DN120" s="891"/>
      <c r="DO120" s="891"/>
      <c r="DP120" s="891"/>
      <c r="DQ120" s="891">
        <v>272536191</v>
      </c>
      <c r="DR120" s="891"/>
      <c r="DS120" s="891"/>
      <c r="DT120" s="891"/>
      <c r="DU120" s="891"/>
      <c r="DV120" s="892">
        <v>35.700000000000003</v>
      </c>
      <c r="DW120" s="892"/>
      <c r="DX120" s="892"/>
      <c r="DY120" s="892"/>
      <c r="DZ120" s="893"/>
    </row>
    <row r="121" spans="1:130" s="248" customFormat="1" ht="26.25" customHeight="1" x14ac:dyDescent="0.2">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147898</v>
      </c>
      <c r="AB121" s="826"/>
      <c r="AC121" s="826"/>
      <c r="AD121" s="826"/>
      <c r="AE121" s="827"/>
      <c r="AF121" s="828">
        <v>144837</v>
      </c>
      <c r="AG121" s="826"/>
      <c r="AH121" s="826"/>
      <c r="AI121" s="826"/>
      <c r="AJ121" s="827"/>
      <c r="AK121" s="828" t="s">
        <v>448</v>
      </c>
      <c r="AL121" s="826"/>
      <c r="AM121" s="826"/>
      <c r="AN121" s="826"/>
      <c r="AO121" s="827"/>
      <c r="AP121" s="873" t="s">
        <v>448</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775724563</v>
      </c>
      <c r="BR121" s="863"/>
      <c r="BS121" s="863"/>
      <c r="BT121" s="863"/>
      <c r="BU121" s="863"/>
      <c r="BV121" s="863">
        <v>761512823</v>
      </c>
      <c r="BW121" s="863"/>
      <c r="BX121" s="863"/>
      <c r="BY121" s="863"/>
      <c r="BZ121" s="863"/>
      <c r="CA121" s="863">
        <v>786137169</v>
      </c>
      <c r="CB121" s="863"/>
      <c r="CC121" s="863"/>
      <c r="CD121" s="863"/>
      <c r="CE121" s="863"/>
      <c r="CF121" s="924">
        <v>102.9</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14783362</v>
      </c>
      <c r="DH121" s="863"/>
      <c r="DI121" s="863"/>
      <c r="DJ121" s="863"/>
      <c r="DK121" s="863"/>
      <c r="DL121" s="863">
        <v>10521403</v>
      </c>
      <c r="DM121" s="863"/>
      <c r="DN121" s="863"/>
      <c r="DO121" s="863"/>
      <c r="DP121" s="863"/>
      <c r="DQ121" s="863">
        <v>9092388</v>
      </c>
      <c r="DR121" s="863"/>
      <c r="DS121" s="863"/>
      <c r="DT121" s="863"/>
      <c r="DU121" s="863"/>
      <c r="DV121" s="840">
        <v>1.2</v>
      </c>
      <c r="DW121" s="840"/>
      <c r="DX121" s="840"/>
      <c r="DY121" s="840"/>
      <c r="DZ121" s="841"/>
    </row>
    <row r="122" spans="1:130" s="248" customFormat="1" ht="26.25" customHeight="1" x14ac:dyDescent="0.2">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415</v>
      </c>
      <c r="AG122" s="826"/>
      <c r="AH122" s="826"/>
      <c r="AI122" s="826"/>
      <c r="AJ122" s="827"/>
      <c r="AK122" s="828" t="s">
        <v>128</v>
      </c>
      <c r="AL122" s="826"/>
      <c r="AM122" s="826"/>
      <c r="AN122" s="826"/>
      <c r="AO122" s="827"/>
      <c r="AP122" s="873" t="s">
        <v>448</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1383105485</v>
      </c>
      <c r="BR122" s="894"/>
      <c r="BS122" s="894"/>
      <c r="BT122" s="894"/>
      <c r="BU122" s="894"/>
      <c r="BV122" s="894">
        <v>1370027166</v>
      </c>
      <c r="BW122" s="894"/>
      <c r="BX122" s="894"/>
      <c r="BY122" s="894"/>
      <c r="BZ122" s="894"/>
      <c r="CA122" s="894">
        <v>1353105031</v>
      </c>
      <c r="CB122" s="894"/>
      <c r="CC122" s="894"/>
      <c r="CD122" s="894"/>
      <c r="CE122" s="894"/>
      <c r="CF122" s="895">
        <v>177.1</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v>226814</v>
      </c>
      <c r="DH122" s="863"/>
      <c r="DI122" s="863"/>
      <c r="DJ122" s="863"/>
      <c r="DK122" s="863"/>
      <c r="DL122" s="863">
        <v>313907</v>
      </c>
      <c r="DM122" s="863"/>
      <c r="DN122" s="863"/>
      <c r="DO122" s="863"/>
      <c r="DP122" s="863"/>
      <c r="DQ122" s="863">
        <v>506096</v>
      </c>
      <c r="DR122" s="863"/>
      <c r="DS122" s="863"/>
      <c r="DT122" s="863"/>
      <c r="DU122" s="863"/>
      <c r="DV122" s="840">
        <v>0.1</v>
      </c>
      <c r="DW122" s="840"/>
      <c r="DX122" s="840"/>
      <c r="DY122" s="840"/>
      <c r="DZ122" s="841"/>
    </row>
    <row r="123" spans="1:130" s="248" customFormat="1" ht="26.25" customHeight="1" x14ac:dyDescent="0.2">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483</v>
      </c>
      <c r="BP123" s="927"/>
      <c r="BQ123" s="881">
        <v>3126732827</v>
      </c>
      <c r="BR123" s="882"/>
      <c r="BS123" s="882"/>
      <c r="BT123" s="882"/>
      <c r="BU123" s="882"/>
      <c r="BV123" s="882">
        <v>3097730945</v>
      </c>
      <c r="BW123" s="882"/>
      <c r="BX123" s="882"/>
      <c r="BY123" s="882"/>
      <c r="BZ123" s="882"/>
      <c r="CA123" s="882">
        <v>3036900450</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v>265011</v>
      </c>
      <c r="DH123" s="826"/>
      <c r="DI123" s="826"/>
      <c r="DJ123" s="826"/>
      <c r="DK123" s="827"/>
      <c r="DL123" s="828">
        <v>117057</v>
      </c>
      <c r="DM123" s="826"/>
      <c r="DN123" s="826"/>
      <c r="DO123" s="826"/>
      <c r="DP123" s="827"/>
      <c r="DQ123" s="828">
        <v>109692</v>
      </c>
      <c r="DR123" s="826"/>
      <c r="DS123" s="826"/>
      <c r="DT123" s="826"/>
      <c r="DU123" s="827"/>
      <c r="DV123" s="873">
        <v>0</v>
      </c>
      <c r="DW123" s="874"/>
      <c r="DX123" s="874"/>
      <c r="DY123" s="874"/>
      <c r="DZ123" s="875"/>
    </row>
    <row r="124" spans="1:130" s="248" customFormat="1" ht="26.25" customHeight="1" thickBot="1" x14ac:dyDescent="0.25">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448</v>
      </c>
      <c r="AG124" s="826"/>
      <c r="AH124" s="826"/>
      <c r="AI124" s="826"/>
      <c r="AJ124" s="827"/>
      <c r="AK124" s="828" t="s">
        <v>448</v>
      </c>
      <c r="AL124" s="826"/>
      <c r="AM124" s="826"/>
      <c r="AN124" s="826"/>
      <c r="AO124" s="827"/>
      <c r="AP124" s="873" t="s">
        <v>448</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46.4</v>
      </c>
      <c r="BR124" s="880"/>
      <c r="BS124" s="880"/>
      <c r="BT124" s="880"/>
      <c r="BU124" s="880"/>
      <c r="BV124" s="880">
        <v>23.5</v>
      </c>
      <c r="BW124" s="880"/>
      <c r="BX124" s="880"/>
      <c r="BY124" s="880"/>
      <c r="BZ124" s="880"/>
      <c r="CA124" s="880">
        <v>5.3</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v>559</v>
      </c>
      <c r="DH124" s="809"/>
      <c r="DI124" s="809"/>
      <c r="DJ124" s="809"/>
      <c r="DK124" s="810"/>
      <c r="DL124" s="811">
        <v>890</v>
      </c>
      <c r="DM124" s="809"/>
      <c r="DN124" s="809"/>
      <c r="DO124" s="809"/>
      <c r="DP124" s="810"/>
      <c r="DQ124" s="811">
        <v>1010</v>
      </c>
      <c r="DR124" s="809"/>
      <c r="DS124" s="809"/>
      <c r="DT124" s="809"/>
      <c r="DU124" s="810"/>
      <c r="DV124" s="897">
        <v>0</v>
      </c>
      <c r="DW124" s="898"/>
      <c r="DX124" s="898"/>
      <c r="DY124" s="898"/>
      <c r="DZ124" s="899"/>
    </row>
    <row r="125" spans="1:130" s="248" customFormat="1" ht="26.25" customHeight="1" x14ac:dyDescent="0.2">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487</v>
      </c>
      <c r="AB125" s="826"/>
      <c r="AC125" s="826"/>
      <c r="AD125" s="826"/>
      <c r="AE125" s="827"/>
      <c r="AF125" s="828" t="s">
        <v>128</v>
      </c>
      <c r="AG125" s="826"/>
      <c r="AH125" s="826"/>
      <c r="AI125" s="826"/>
      <c r="AJ125" s="827"/>
      <c r="AK125" s="828" t="s">
        <v>487</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487</v>
      </c>
      <c r="DM125" s="891"/>
      <c r="DN125" s="891"/>
      <c r="DO125" s="891"/>
      <c r="DP125" s="891"/>
      <c r="DQ125" s="891" t="s">
        <v>487</v>
      </c>
      <c r="DR125" s="891"/>
      <c r="DS125" s="891"/>
      <c r="DT125" s="891"/>
      <c r="DU125" s="891"/>
      <c r="DV125" s="892" t="s">
        <v>128</v>
      </c>
      <c r="DW125" s="892"/>
      <c r="DX125" s="892"/>
      <c r="DY125" s="892"/>
      <c r="DZ125" s="893"/>
    </row>
    <row r="126" spans="1:130" s="248" customFormat="1" ht="26.25" customHeight="1" thickBot="1" x14ac:dyDescent="0.25">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9613146</v>
      </c>
      <c r="AB126" s="826"/>
      <c r="AC126" s="826"/>
      <c r="AD126" s="826"/>
      <c r="AE126" s="827"/>
      <c r="AF126" s="828">
        <v>9836800</v>
      </c>
      <c r="AG126" s="826"/>
      <c r="AH126" s="826"/>
      <c r="AI126" s="826"/>
      <c r="AJ126" s="827"/>
      <c r="AK126" s="828">
        <v>9369972</v>
      </c>
      <c r="AL126" s="826"/>
      <c r="AM126" s="826"/>
      <c r="AN126" s="826"/>
      <c r="AO126" s="827"/>
      <c r="AP126" s="873">
        <v>1.2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487</v>
      </c>
      <c r="DR126" s="863"/>
      <c r="DS126" s="863"/>
      <c r="DT126" s="863"/>
      <c r="DU126" s="863"/>
      <c r="DV126" s="840" t="s">
        <v>128</v>
      </c>
      <c r="DW126" s="840"/>
      <c r="DX126" s="840"/>
      <c r="DY126" s="840"/>
      <c r="DZ126" s="841"/>
    </row>
    <row r="127" spans="1:130" s="248" customFormat="1" ht="26.25" customHeight="1" x14ac:dyDescent="0.2">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487</v>
      </c>
      <c r="AB127" s="826"/>
      <c r="AC127" s="826"/>
      <c r="AD127" s="826"/>
      <c r="AE127" s="827"/>
      <c r="AF127" s="828" t="s">
        <v>128</v>
      </c>
      <c r="AG127" s="826"/>
      <c r="AH127" s="826"/>
      <c r="AI127" s="826"/>
      <c r="AJ127" s="827"/>
      <c r="AK127" s="828" t="s">
        <v>487</v>
      </c>
      <c r="AL127" s="826"/>
      <c r="AM127" s="826"/>
      <c r="AN127" s="826"/>
      <c r="AO127" s="827"/>
      <c r="AP127" s="873" t="s">
        <v>128</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5">
      <c r="A128" s="842" t="s">
        <v>497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498</v>
      </c>
      <c r="X128" s="844"/>
      <c r="Y128" s="844"/>
      <c r="Z128" s="845"/>
      <c r="AA128" s="846">
        <v>82852426</v>
      </c>
      <c r="AB128" s="847"/>
      <c r="AC128" s="847"/>
      <c r="AD128" s="847"/>
      <c r="AE128" s="848"/>
      <c r="AF128" s="849">
        <v>84249353</v>
      </c>
      <c r="AG128" s="847"/>
      <c r="AH128" s="847"/>
      <c r="AI128" s="847"/>
      <c r="AJ128" s="848"/>
      <c r="AK128" s="849">
        <v>80872856</v>
      </c>
      <c r="AL128" s="847"/>
      <c r="AM128" s="847"/>
      <c r="AN128" s="847"/>
      <c r="AO128" s="848"/>
      <c r="AP128" s="850"/>
      <c r="AQ128" s="851"/>
      <c r="AR128" s="851"/>
      <c r="AS128" s="851"/>
      <c r="AT128" s="852"/>
      <c r="AU128" s="284"/>
      <c r="AV128" s="284"/>
      <c r="AW128" s="284"/>
      <c r="AX128" s="853" t="s">
        <v>499</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500</v>
      </c>
      <c r="CQ128" s="774"/>
      <c r="CR128" s="774"/>
      <c r="CS128" s="774"/>
      <c r="CT128" s="774"/>
      <c r="CU128" s="774"/>
      <c r="CV128" s="774"/>
      <c r="CW128" s="774"/>
      <c r="CX128" s="774"/>
      <c r="CY128" s="774"/>
      <c r="CZ128" s="774"/>
      <c r="DA128" s="774"/>
      <c r="DB128" s="774"/>
      <c r="DC128" s="774"/>
      <c r="DD128" s="774"/>
      <c r="DE128" s="774"/>
      <c r="DF128" s="775"/>
      <c r="DG128" s="836">
        <v>29793215</v>
      </c>
      <c r="DH128" s="837"/>
      <c r="DI128" s="837"/>
      <c r="DJ128" s="837"/>
      <c r="DK128" s="837"/>
      <c r="DL128" s="837">
        <v>27322817</v>
      </c>
      <c r="DM128" s="837"/>
      <c r="DN128" s="837"/>
      <c r="DO128" s="837"/>
      <c r="DP128" s="837"/>
      <c r="DQ128" s="837">
        <v>25577600</v>
      </c>
      <c r="DR128" s="837"/>
      <c r="DS128" s="837"/>
      <c r="DT128" s="837"/>
      <c r="DU128" s="837"/>
      <c r="DV128" s="838">
        <v>3.3</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501</v>
      </c>
      <c r="X129" s="823"/>
      <c r="Y129" s="823"/>
      <c r="Z129" s="824"/>
      <c r="AA129" s="825">
        <v>851858003</v>
      </c>
      <c r="AB129" s="826"/>
      <c r="AC129" s="826"/>
      <c r="AD129" s="826"/>
      <c r="AE129" s="827"/>
      <c r="AF129" s="828">
        <v>851840443</v>
      </c>
      <c r="AG129" s="826"/>
      <c r="AH129" s="826"/>
      <c r="AI129" s="826"/>
      <c r="AJ129" s="827"/>
      <c r="AK129" s="828">
        <v>864930635</v>
      </c>
      <c r="AL129" s="826"/>
      <c r="AM129" s="826"/>
      <c r="AN129" s="826"/>
      <c r="AO129" s="827"/>
      <c r="AP129" s="829"/>
      <c r="AQ129" s="830"/>
      <c r="AR129" s="830"/>
      <c r="AS129" s="830"/>
      <c r="AT129" s="831"/>
      <c r="AU129" s="286"/>
      <c r="AV129" s="286"/>
      <c r="AW129" s="286"/>
      <c r="AX129" s="795" t="s">
        <v>502</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109426836</v>
      </c>
      <c r="AB130" s="826"/>
      <c r="AC130" s="826"/>
      <c r="AD130" s="826"/>
      <c r="AE130" s="827"/>
      <c r="AF130" s="828">
        <v>104504968</v>
      </c>
      <c r="AG130" s="826"/>
      <c r="AH130" s="826"/>
      <c r="AI130" s="826"/>
      <c r="AJ130" s="827"/>
      <c r="AK130" s="828">
        <v>101010301</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2.7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742431167</v>
      </c>
      <c r="AB131" s="809"/>
      <c r="AC131" s="809"/>
      <c r="AD131" s="809"/>
      <c r="AE131" s="810"/>
      <c r="AF131" s="811">
        <v>747335475</v>
      </c>
      <c r="AG131" s="809"/>
      <c r="AH131" s="809"/>
      <c r="AI131" s="809"/>
      <c r="AJ131" s="810"/>
      <c r="AK131" s="811">
        <v>763920334</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v>5.3</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4.2435834320000003</v>
      </c>
      <c r="AB132" s="789"/>
      <c r="AC132" s="789"/>
      <c r="AD132" s="789"/>
      <c r="AE132" s="790"/>
      <c r="AF132" s="791">
        <v>2.2506377319999999</v>
      </c>
      <c r="AG132" s="789"/>
      <c r="AH132" s="789"/>
      <c r="AI132" s="789"/>
      <c r="AJ132" s="790"/>
      <c r="AK132" s="791">
        <v>1.800108861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4.2</v>
      </c>
      <c r="AB133" s="768"/>
      <c r="AC133" s="768"/>
      <c r="AD133" s="768"/>
      <c r="AE133" s="769"/>
      <c r="AF133" s="767">
        <v>3.2</v>
      </c>
      <c r="AG133" s="768"/>
      <c r="AH133" s="768"/>
      <c r="AI133" s="768"/>
      <c r="AJ133" s="769"/>
      <c r="AK133" s="767">
        <v>2.7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XA1gzlvbCXPmLANdeI62FJAo+xjXwdNukd0rvGAeDHfi/NCfDemawaZHBub7OzTPXdLhhuuBcrwlq5v2gu7dg==" saltValue="/0HpqrkVSGYrrHlYS0KBkA=="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JUiJfToBHUtpSCuGBiG5fVJCZuJ4aRkeoG+hGAj+XTPrCLocdMuPYnC168ahZpGUWwnW48syylnNva7A+F8BQ==" saltValue="d0IL1Mubpz0WeXHDqc8Z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rXmiJ8SxSiLT6e0sa5cFhpETgyWqdEWVVm/wTCwtbJ6Q5zwys9KHbI4CWg+vpauWa5b8dYqngJ7itb1kPKqDg==" saltValue="KpEyIYtCYvyviMZQFjUo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K16" sqref="AK16:AN16"/>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305795757</v>
      </c>
      <c r="AP9" s="314">
        <v>111606</v>
      </c>
      <c r="AQ9" s="315">
        <v>105138</v>
      </c>
      <c r="AR9" s="316">
        <v>6.2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2008471</v>
      </c>
      <c r="AP10" s="317">
        <v>733</v>
      </c>
      <c r="AQ10" s="318">
        <v>110</v>
      </c>
      <c r="AR10" s="319">
        <v>566.4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v>647894</v>
      </c>
      <c r="AP11" s="317">
        <v>236</v>
      </c>
      <c r="AQ11" s="318">
        <v>1177</v>
      </c>
      <c r="AR11" s="319">
        <v>-79.900000000000006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522</v>
      </c>
      <c r="AL12" s="1190"/>
      <c r="AM12" s="1190"/>
      <c r="AN12" s="1191"/>
      <c r="AO12" s="317" t="s">
        <v>523</v>
      </c>
      <c r="AP12" s="317" t="s">
        <v>523</v>
      </c>
      <c r="AQ12" s="318">
        <v>5</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5811199</v>
      </c>
      <c r="AP13" s="317">
        <v>2121</v>
      </c>
      <c r="AQ13" s="318">
        <v>1930</v>
      </c>
      <c r="AR13" s="319">
        <v>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3275428</v>
      </c>
      <c r="AP14" s="317">
        <v>1195</v>
      </c>
      <c r="AQ14" s="318">
        <v>1254</v>
      </c>
      <c r="AR14" s="319">
        <v>-4.7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-19735387</v>
      </c>
      <c r="AP15" s="317">
        <v>-7203</v>
      </c>
      <c r="AQ15" s="318">
        <v>-7365</v>
      </c>
      <c r="AR15" s="319">
        <v>-2.2000000000000002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297803362</v>
      </c>
      <c r="AP16" s="317">
        <v>108689</v>
      </c>
      <c r="AQ16" s="318">
        <v>102249</v>
      </c>
      <c r="AR16" s="319">
        <v>6.3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12.38</v>
      </c>
      <c r="AP21" s="331">
        <v>11.28</v>
      </c>
      <c r="AQ21" s="332">
        <v>1.1000000000000001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96.7</v>
      </c>
      <c r="AP22" s="336">
        <v>99.7</v>
      </c>
      <c r="AQ22" s="337">
        <v>-3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85235502</v>
      </c>
      <c r="AP32" s="345">
        <v>31108</v>
      </c>
      <c r="AQ32" s="346">
        <v>31910</v>
      </c>
      <c r="AR32" s="347">
        <v>-2.5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523</v>
      </c>
      <c r="AP33" s="345" t="s">
        <v>523</v>
      </c>
      <c r="AQ33" s="346">
        <v>2603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v>78417697</v>
      </c>
      <c r="AP34" s="345">
        <v>28620</v>
      </c>
      <c r="AQ34" s="346">
        <v>20590</v>
      </c>
      <c r="AR34" s="347">
        <v>39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20210910</v>
      </c>
      <c r="AP35" s="345">
        <v>7376</v>
      </c>
      <c r="AQ35" s="346">
        <v>9962</v>
      </c>
      <c r="AR35" s="347">
        <v>-26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643973</v>
      </c>
      <c r="AP36" s="345">
        <v>235</v>
      </c>
      <c r="AQ36" s="346">
        <v>163</v>
      </c>
      <c r="AR36" s="347">
        <v>44.2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v>11126473</v>
      </c>
      <c r="AP37" s="345">
        <v>4061</v>
      </c>
      <c r="AQ37" s="346">
        <v>1304</v>
      </c>
      <c r="AR37" s="347">
        <v>211.4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523</v>
      </c>
      <c r="AP38" s="348" t="s">
        <v>523</v>
      </c>
      <c r="AQ38" s="349">
        <v>1</v>
      </c>
      <c r="AR38" s="337" t="s">
        <v>523</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v>-80872856</v>
      </c>
      <c r="AP39" s="345">
        <v>-29516</v>
      </c>
      <c r="AQ39" s="346">
        <v>-16939</v>
      </c>
      <c r="AR39" s="347">
        <v>74.2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-101010301</v>
      </c>
      <c r="AP40" s="345">
        <v>-36866</v>
      </c>
      <c r="AQ40" s="346">
        <v>-31934</v>
      </c>
      <c r="AR40" s="347">
        <v>15.4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13751398</v>
      </c>
      <c r="AP41" s="345">
        <v>5019</v>
      </c>
      <c r="AQ41" s="346">
        <v>17660</v>
      </c>
      <c r="AR41" s="347">
        <v>-71.599999999999994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100112007</v>
      </c>
      <c r="AN51" s="367">
        <v>37197</v>
      </c>
      <c r="AO51" s="368">
        <v>-1.1000000000000001</v>
      </c>
      <c r="AP51" s="369">
        <v>51684</v>
      </c>
      <c r="AQ51" s="370">
        <v>-0.4</v>
      </c>
      <c r="AR51" s="371">
        <v>-0.7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41185960</v>
      </c>
      <c r="AN52" s="375">
        <v>15303</v>
      </c>
      <c r="AO52" s="376">
        <v>-10.3</v>
      </c>
      <c r="AP52" s="377">
        <v>26671</v>
      </c>
      <c r="AQ52" s="378">
        <v>2.6</v>
      </c>
      <c r="AR52" s="379">
        <v>-12.9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115756512</v>
      </c>
      <c r="AN53" s="367">
        <v>42834</v>
      </c>
      <c r="AO53" s="368">
        <v>15.2</v>
      </c>
      <c r="AP53" s="369">
        <v>52897</v>
      </c>
      <c r="AQ53" s="370">
        <v>2.2999999999999998</v>
      </c>
      <c r="AR53" s="371">
        <v>12.9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41661382</v>
      </c>
      <c r="AN54" s="375">
        <v>15416</v>
      </c>
      <c r="AO54" s="376">
        <v>0.7</v>
      </c>
      <c r="AP54" s="377">
        <v>27013</v>
      </c>
      <c r="AQ54" s="378">
        <v>1.3</v>
      </c>
      <c r="AR54" s="379">
        <v>-0.6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121547422</v>
      </c>
      <c r="AN55" s="367">
        <v>44777</v>
      </c>
      <c r="AO55" s="368">
        <v>4.5</v>
      </c>
      <c r="AP55" s="369">
        <v>54945</v>
      </c>
      <c r="AQ55" s="370">
        <v>3.9</v>
      </c>
      <c r="AR55" s="371">
        <v>0.6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51672771</v>
      </c>
      <c r="AN56" s="375">
        <v>19036</v>
      </c>
      <c r="AO56" s="376">
        <v>23.5</v>
      </c>
      <c r="AP56" s="377">
        <v>29293</v>
      </c>
      <c r="AQ56" s="378">
        <v>8.4</v>
      </c>
      <c r="AR56" s="379">
        <v>15.1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156343461</v>
      </c>
      <c r="AN57" s="367">
        <v>57260</v>
      </c>
      <c r="AO57" s="368">
        <v>27.9</v>
      </c>
      <c r="AP57" s="369">
        <v>57132</v>
      </c>
      <c r="AQ57" s="370">
        <v>4</v>
      </c>
      <c r="AR57" s="371">
        <v>23.9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65289022</v>
      </c>
      <c r="AN58" s="375">
        <v>23912</v>
      </c>
      <c r="AO58" s="376">
        <v>25.6</v>
      </c>
      <c r="AP58" s="377">
        <v>30126</v>
      </c>
      <c r="AQ58" s="378">
        <v>2.8</v>
      </c>
      <c r="AR58" s="379">
        <v>22.8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177486388</v>
      </c>
      <c r="AN59" s="367">
        <v>64777</v>
      </c>
      <c r="AO59" s="368">
        <v>13.1</v>
      </c>
      <c r="AP59" s="369">
        <v>58766</v>
      </c>
      <c r="AQ59" s="370">
        <v>2.9</v>
      </c>
      <c r="AR59" s="371">
        <v>10.199999999999999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75309158</v>
      </c>
      <c r="AN60" s="375">
        <v>27485</v>
      </c>
      <c r="AO60" s="376">
        <v>14.9</v>
      </c>
      <c r="AP60" s="377">
        <v>29363</v>
      </c>
      <c r="AQ60" s="378">
        <v>-2.5</v>
      </c>
      <c r="AR60" s="379">
        <v>17.399999999999999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134249158</v>
      </c>
      <c r="AN61" s="382">
        <v>49369</v>
      </c>
      <c r="AO61" s="383">
        <v>11.9</v>
      </c>
      <c r="AP61" s="384">
        <v>55085</v>
      </c>
      <c r="AQ61" s="385">
        <v>2.5</v>
      </c>
      <c r="AR61" s="371">
        <v>9.4</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55023659</v>
      </c>
      <c r="AN62" s="375">
        <v>20230</v>
      </c>
      <c r="AO62" s="376">
        <v>10.9</v>
      </c>
      <c r="AP62" s="377">
        <v>28493</v>
      </c>
      <c r="AQ62" s="378">
        <v>2.5</v>
      </c>
      <c r="AR62" s="379">
        <v>8.4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83gq+ZtyFIfbshIBl7v14V+2h/qqLVm1pf6bFji1v7v2t5e6uq7a92MOxmz37hHlPMFvo9zvdjGFOhuuS7Pq8Q==" saltValue="ZMPdPRGrIPqAh3eLTTVT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0" spans="125:125" ht="13.5" hidden="1" customHeight="1" x14ac:dyDescent="0.2"/>
    <row r="121" spans="125:125" ht="13.5" hidden="1" customHeight="1" x14ac:dyDescent="0.2">
      <c r="DU121" s="292"/>
    </row>
  </sheetData>
  <sheetProtection algorithmName="SHA-512" hashValue="zL73NRSnZfcWsH57hua7D4W5iiCA5EmxAFzsTEqsPTaYisRZwbOX9xf20FNby5zp5F4AxgPMy36PcUHH5Odfug==" saltValue="tOvQhTXv11k/yjGPaDke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nh3/0JeXWUATF+SB3evxYMntygbnewbTM2bvBD6eH95SaDaVABkZ5J0sNKTOUMTKctuyGf6pL5uUeEgHFM3MZw==" saltValue="sbH8kcCLMxIqCFBxudnN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00" t="s">
        <v>3</v>
      </c>
      <c r="D47" s="1200"/>
      <c r="E47" s="1201"/>
      <c r="F47" s="11">
        <v>21.82</v>
      </c>
      <c r="G47" s="12">
        <v>19.21</v>
      </c>
      <c r="H47" s="12">
        <v>18.829999999999998</v>
      </c>
      <c r="I47" s="12">
        <v>18.97</v>
      </c>
      <c r="J47" s="13">
        <v>19.239999999999998</v>
      </c>
    </row>
    <row r="48" spans="2:10" ht="57.75" customHeight="1" x14ac:dyDescent="0.2">
      <c r="B48" s="14"/>
      <c r="C48" s="1202" t="s">
        <v>4</v>
      </c>
      <c r="D48" s="1202"/>
      <c r="E48" s="1203"/>
      <c r="F48" s="15">
        <v>0.05</v>
      </c>
      <c r="G48" s="16">
        <v>0.05</v>
      </c>
      <c r="H48" s="16">
        <v>0.05</v>
      </c>
      <c r="I48" s="16">
        <v>0.31</v>
      </c>
      <c r="J48" s="17">
        <v>1.51</v>
      </c>
    </row>
    <row r="49" spans="2:10" ht="57.75" customHeight="1" thickBot="1" x14ac:dyDescent="0.25">
      <c r="B49" s="18"/>
      <c r="C49" s="1204" t="s">
        <v>5</v>
      </c>
      <c r="D49" s="1204"/>
      <c r="E49" s="1205"/>
      <c r="F49" s="19" t="s">
        <v>569</v>
      </c>
      <c r="G49" s="20" t="s">
        <v>570</v>
      </c>
      <c r="H49" s="20" t="s">
        <v>571</v>
      </c>
      <c r="I49" s="20">
        <v>0.4</v>
      </c>
      <c r="J49" s="21">
        <v>1.75</v>
      </c>
    </row>
    <row r="50" spans="2:10" ht="13.5" customHeight="1" x14ac:dyDescent="0.2"/>
  </sheetData>
  <sheetProtection algorithmName="SHA-512" hashValue="oZOd4zE5BR+sQOIICw/VtgNduhO/YUxe5PcyLTUW0ZgJPA5FLIx+SQdcbcKvrm5EiZumQE1fABFMSRs+tyCBcQ==" saltValue="XDFNKnZTMMdS6w/4SYbi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2022-03-17T06:59:24Z</cp:lastPrinted>
  <dcterms:created xsi:type="dcterms:W3CDTF">2022-02-02T05:49:22Z</dcterms:created>
  <dcterms:modified xsi:type="dcterms:W3CDTF">2022-09-30T05:46:48Z</dcterms:modified>
  <cp:category/>
</cp:coreProperties>
</file>