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73"/>
  <workbookPr/>
  <mc:AlternateContent xmlns:mc="http://schemas.openxmlformats.org/markup-compatibility/2006">
    <mc:Choice Requires="x15">
      <x15ac:absPath xmlns:x15ac="http://schemas.microsoft.com/office/spreadsheetml/2010/11/ac" url="\\fs-02.mic5.soumu.go.jp\org1107\財務調査課(11070006)\04_調査統計係\いろいろ\■財政状況公表資料\02_財政状況資料集\R02決算_財政状況資料集\11 ９月公表分（２回目）\３月公表分（コピー） → 結合したら01or02フォルダへ\02 政令市（合体後）\"/>
    </mc:Choice>
  </mc:AlternateContent>
  <xr:revisionPtr revIDLastSave="0" documentId="13_ncr:1_{421EAC4F-4155-4877-9C17-D9D89C735EE4}" xr6:coauthVersionLast="36" xr6:coauthVersionMax="36" xr10:uidLastSave="{00000000-0000-0000-0000-000000000000}"/>
  <bookViews>
    <workbookView xWindow="0" yWindow="0" windowWidth="19200" windowHeight="7840" tabRatio="874" xr2:uid="{00000000-000D-0000-FFFF-FFFF00000000}"/>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18" r:id="rId13"/>
    <sheet name="公会計指標分析・財政指標組合せ分析表" sheetId="19" r:id="rId14"/>
    <sheet name="施設類型別ストック情報分析表①" sheetId="20" r:id="rId15"/>
    <sheet name="施設類型別ストック情報分析表②" sheetId="21" r:id="rId16"/>
    <sheet name="データシート" sheetId="9" state="hidden" r:id="rId17"/>
  </sheets>
  <externalReferences>
    <externalReference r:id="rId18"/>
  </externalReferenc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G34" i="10" l="1"/>
  <c r="AO38" i="10"/>
  <c r="AO37" i="10"/>
  <c r="AO36" i="10"/>
  <c r="AO35" i="10"/>
  <c r="AO34" i="10"/>
  <c r="W37"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BW43" i="10" l="1"/>
  <c r="BE43" i="10"/>
  <c r="AM43" i="10"/>
  <c r="U43" i="10"/>
  <c r="C43" i="10"/>
  <c r="BW42" i="10"/>
  <c r="BE42" i="10"/>
  <c r="AM42" i="10"/>
  <c r="U42" i="10"/>
  <c r="C42" i="10"/>
  <c r="BW41" i="10"/>
  <c r="BE41" i="10"/>
  <c r="AM41" i="10"/>
  <c r="U41" i="10"/>
  <c r="C41" i="10"/>
  <c r="BE40" i="10"/>
  <c r="AM40" i="10"/>
  <c r="U40" i="10"/>
  <c r="C40" i="10"/>
  <c r="BE39" i="10"/>
  <c r="AM39" i="10"/>
  <c r="U39" i="10"/>
  <c r="C39" i="10"/>
  <c r="BE38" i="10"/>
  <c r="U38" i="10"/>
  <c r="C38" i="10"/>
  <c r="BE37" i="10"/>
  <c r="BE36" i="10"/>
  <c r="BE35" i="10"/>
  <c r="C34" i="10"/>
  <c r="C35" i="10" s="1"/>
  <c r="C36" i="10" l="1"/>
  <c r="C37" i="10" s="1"/>
  <c r="U34" i="10" s="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U35" i="10" l="1"/>
  <c r="U36" i="10" s="1"/>
  <c r="U37" i="10" s="1"/>
  <c r="AM34" i="10"/>
  <c r="AM35" i="10" s="1"/>
  <c r="AM36" i="10" s="1"/>
  <c r="AM37" i="10" s="1"/>
  <c r="AM38" i="10" s="1"/>
  <c r="BE34" i="10" l="1"/>
  <c r="BW34" i="10" s="1"/>
  <c r="BW35" i="10" s="1"/>
  <c r="BW36" i="10" s="1"/>
  <c r="BW37" i="10" s="1"/>
  <c r="BW38" i="10" s="1"/>
  <c r="BW39" i="10" s="1"/>
  <c r="BW40" i="10" s="1"/>
  <c r="CO34" i="10" l="1"/>
  <c r="CO35" i="10" s="1"/>
  <c r="CO36" i="10" s="1"/>
  <c r="CO37" i="10" s="1"/>
  <c r="CO38" i="10" s="1"/>
  <c r="CO39" i="10" s="1"/>
  <c r="CO40" i="10" s="1"/>
  <c r="CO41" i="10" s="1"/>
  <c r="CO42" i="10" s="1"/>
  <c r="CO43" i="10" s="1"/>
</calcChain>
</file>

<file path=xl/sharedStrings.xml><?xml version="1.0" encoding="utf-8"?>
<sst xmlns="http://schemas.openxmlformats.org/spreadsheetml/2006/main" count="1629" uniqueCount="655">
  <si>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</si>
  <si>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</si>
  <si>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</si>
  <si>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</si>
  <si>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</si>
  <si>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</si>
  <si>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</si>
  <si>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</si>
  <si>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※令和3年度中に市町村合併した団体で、合併前の団体ごとの決算に基づく連結実質赤字比率を算出していない団体については、グラフを表記しない。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</si>
  <si>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</si>
  <si>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</si>
  <si>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</si>
  <si>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</si>
  <si>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</si>
  <si>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</si>
  <si>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</si>
  <si>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</si>
  <si>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</si>
  <si>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</si>
  <si>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</si>
  <si>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</si>
  <si>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</si>
  <si>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</si>
  <si>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令和3年度中に市町村合併した団体で、合併前の団体ごとの決算に基づく実質公債費比率を算出していない団体については、グラフを表記しない。</t>
    <rPh sb="3" eb="5">
      <t>レイワ</t>
    </rPh>
    <phoneticPr fontId="5"/>
  </si>
  <si>
    <t>（参考）</t>
    <rPh sb="1" eb="3">
      <t>サンコウ</t>
    </rPh>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</si>
  <si>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</si>
  <si>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</si>
  <si>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</si>
  <si>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</si>
  <si>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</si>
  <si>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</si>
  <si>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</si>
  <si>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</si>
  <si>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</si>
  <si>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</si>
  <si>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</si>
  <si>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</si>
  <si>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</si>
  <si>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</si>
  <si>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</si>
  <si>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</si>
  <si>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</si>
  <si>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</si>
  <si>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</si>
  <si>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</si>
  <si>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</si>
  <si>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※令和3年度中に市町村合併した団体で、合併前の団体ごとの決算に基づく将来負担比率を算出していない団体については、グラフを表記しない。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</si>
  <si>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</si>
  <si>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</si>
  <si>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</si>
  <si>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</si>
  <si>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</si>
  <si>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</si>
  <si>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</si>
  <si>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6"/>
  </si>
  <si>
    <t>財政調整基金残高</t>
    <phoneticPr fontId="5"/>
  </si>
  <si>
    <t>実質単年度収支</t>
    <rPh sb="0" eb="2">
      <t>ジッシツ</t>
    </rPh>
    <rPh sb="2" eb="5">
      <t>タンネンド</t>
    </rPh>
    <rPh sb="5" eb="7">
      <t>シュウシ</t>
    </rPh>
    <phoneticPr fontId="16"/>
  </si>
  <si>
    <t>連結実質赤字比率に係る赤字・黒字の構成分析</t>
  </si>
  <si>
    <t>赤字額</t>
    <rPh sb="0" eb="2">
      <t>アカジ</t>
    </rPh>
    <rPh sb="2" eb="3">
      <t>ガク</t>
    </rPh>
    <phoneticPr fontId="16"/>
  </si>
  <si>
    <t>黒字額</t>
    <rPh sb="0" eb="2">
      <t>クロジ</t>
    </rPh>
    <rPh sb="2" eb="3">
      <t>ガク</t>
    </rPh>
    <phoneticPr fontId="16"/>
  </si>
  <si>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</si>
  <si>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</si>
  <si>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</si>
  <si>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6"/>
  </si>
  <si>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</si>
  <si>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</si>
  <si>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</si>
  <si>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</si>
  <si>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</si>
  <si>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</si>
  <si>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</si>
  <si>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</si>
  <si>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</si>
  <si>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</si>
  <si>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</si>
  <si>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</si>
  <si>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9"/>
  </si>
  <si>
    <t>財政調整基金</t>
    <phoneticPr fontId="19"/>
  </si>
  <si>
    <t>減債基金</t>
    <phoneticPr fontId="19"/>
  </si>
  <si>
    <t>その他特定目的基金</t>
    <phoneticPr fontId="19"/>
  </si>
  <si>
    <t>令和2年度　財政状況資料集</t>
    <phoneticPr fontId="5"/>
  </si>
  <si>
    <t>総括表（市町村）</t>
    <rPh sb="0" eb="2">
      <t>ソウカツ</t>
    </rPh>
    <rPh sb="2" eb="3">
      <t>ヒョウ</t>
    </rPh>
    <rPh sb="4" eb="7">
      <t>シチョウソン</t>
    </rPh>
    <phoneticPr fontId="5"/>
  </si>
  <si>
    <t>都道府県名</t>
    <phoneticPr fontId="5"/>
  </si>
  <si>
    <t>大阪府</t>
    <phoneticPr fontId="5"/>
  </si>
  <si>
    <t>市町村類型</t>
    <phoneticPr fontId="5"/>
  </si>
  <si>
    <t>政令指定都市</t>
    <phoneticPr fontId="5"/>
  </si>
  <si>
    <t>指定団体等の指定状況</t>
    <phoneticPr fontId="5"/>
  </si>
  <si>
    <t>令和2年度(千円)</t>
    <rPh sb="0" eb="2">
      <t>レイワ</t>
    </rPh>
    <rPh sb="3" eb="5">
      <t>ネンド</t>
    </rPh>
    <rPh sb="6" eb="8">
      <t>センエン</t>
    </rPh>
    <phoneticPr fontId="5"/>
  </si>
  <si>
    <t>令和元年度(千円)</t>
    <rPh sb="0" eb="2">
      <t>レイワ</t>
    </rPh>
    <rPh sb="2" eb="4">
      <t>ガンネン</t>
    </rPh>
    <rPh sb="4" eb="5">
      <t>ド</t>
    </rPh>
    <rPh sb="6" eb="8">
      <t>センエン</t>
    </rPh>
    <phoneticPr fontId="5"/>
  </si>
  <si>
    <t>令和2年度(千円･％)</t>
    <rPh sb="0" eb="2">
      <t>レイワ</t>
    </rPh>
    <rPh sb="3" eb="5">
      <t>ネンド</t>
    </rPh>
    <rPh sb="6" eb="8">
      <t>センエン</t>
    </rPh>
    <phoneticPr fontId="5"/>
  </si>
  <si>
    <t>令和元年度(千円･％)</t>
    <rPh sb="0" eb="2">
      <t>レイワ</t>
    </rPh>
    <rPh sb="2" eb="4">
      <t>ガンネン</t>
    </rPh>
    <rPh sb="4" eb="5">
      <t>ド</t>
    </rPh>
    <rPh sb="6" eb="8">
      <t>センエン</t>
    </rPh>
    <phoneticPr fontId="5"/>
  </si>
  <si>
    <t>歳入総額</t>
    <phoneticPr fontId="2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</si>
  <si>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</si>
  <si>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</si>
  <si>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</si>
  <si>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5"/>
  </si>
  <si>
    <t>経常収支比率</t>
    <rPh sb="0" eb="2">
      <t>ケイジョウ</t>
    </rPh>
    <rPh sb="2" eb="4">
      <t>シュウシ</t>
    </rPh>
    <rPh sb="4" eb="6">
      <t>ヒリツ</t>
    </rPh>
    <phoneticPr fontId="5"/>
  </si>
  <si>
    <t>市町村名</t>
    <rPh sb="0" eb="3">
      <t>シチョウソン</t>
    </rPh>
    <rPh sb="3" eb="4">
      <t>メイ</t>
    </rPh>
    <phoneticPr fontId="5"/>
  </si>
  <si>
    <t>大阪市</t>
    <phoneticPr fontId="5"/>
  </si>
  <si>
    <t>地方交付税種地</t>
    <rPh sb="0" eb="2">
      <t>チホウ</t>
    </rPh>
    <rPh sb="2" eb="5">
      <t>コウフゼイ</t>
    </rPh>
    <rPh sb="5" eb="6">
      <t>シュ</t>
    </rPh>
    <rPh sb="6" eb="7">
      <t>チ</t>
    </rPh>
    <phoneticPr fontId="5"/>
  </si>
  <si>
    <t>1-10</t>
    <phoneticPr fontId="5"/>
  </si>
  <si>
    <t>財源超過</t>
    <rPh sb="0" eb="2">
      <t>ザイゲン</t>
    </rPh>
    <rPh sb="2" eb="4">
      <t>チョウカ</t>
    </rPh>
    <phoneticPr fontId="5"/>
  </si>
  <si>
    <t>×</t>
    <phoneticPr fontId="5"/>
  </si>
  <si>
    <t>歳入歳出差引</t>
    <phoneticPr fontId="25"/>
  </si>
  <si>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</si>
  <si>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</si>
  <si>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</si>
  <si>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</si>
  <si>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</si>
  <si>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</si>
  <si>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実質収支</t>
    <phoneticPr fontId="25"/>
  </si>
  <si>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</si>
  <si>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</si>
  <si>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</si>
  <si>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</si>
  <si>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</si>
  <si>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t>
    <phoneticPr fontId="5"/>
  </si>
  <si>
    <t>単年度収支</t>
    <phoneticPr fontId="25"/>
  </si>
  <si>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</si>
  <si>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</si>
  <si>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</si>
  <si>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積立金</t>
    <phoneticPr fontId="2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</si>
  <si>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</si>
  <si>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</si>
  <si>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2.3</t>
    <phoneticPr fontId="5"/>
  </si>
  <si>
    <t>山振</t>
    <rPh sb="0" eb="1">
      <t>ヤマ</t>
    </rPh>
    <rPh sb="1" eb="2">
      <t>フ</t>
    </rPh>
    <phoneticPr fontId="5"/>
  </si>
  <si>
    <t>繰上償還金</t>
    <phoneticPr fontId="25"/>
  </si>
  <si>
    <t>　実質赤字比率</t>
    <rPh sb="1" eb="3">
      <t>ジッシツ</t>
    </rPh>
    <rPh sb="3" eb="5">
      <t>アカジ</t>
    </rPh>
    <rPh sb="5" eb="7">
      <t>ヒリツ</t>
    </rPh>
    <phoneticPr fontId="5"/>
  </si>
  <si>
    <t>-</t>
    <phoneticPr fontId="5"/>
  </si>
  <si>
    <t>-</t>
    <phoneticPr fontId="5"/>
  </si>
  <si>
    <t>住民基本台帳人口
 (※7)</t>
    <rPh sb="0" eb="2">
      <t>ジュウミン</t>
    </rPh>
    <rPh sb="2" eb="4">
      <t>キホン</t>
    </rPh>
    <rPh sb="4" eb="6">
      <t>ダイチョウ</t>
    </rPh>
    <rPh sb="6" eb="8">
      <t>ジンコウ</t>
    </rPh>
    <phoneticPr fontId="5"/>
  </si>
  <si>
    <t>令03.01.01(人)</t>
    <rPh sb="0" eb="1">
      <t>レイ</t>
    </rPh>
    <phoneticPr fontId="5"/>
  </si>
  <si>
    <t>平成27年国調</t>
    <rPh sb="0" eb="2">
      <t>ヘイセイ</t>
    </rPh>
    <rPh sb="4" eb="5">
      <t>ネン</t>
    </rPh>
    <rPh sb="5" eb="6">
      <t>コク</t>
    </rPh>
    <rPh sb="6" eb="7">
      <t>チョウ</t>
    </rPh>
    <phoneticPr fontId="5"/>
  </si>
  <si>
    <t>平成22年国調</t>
    <rPh sb="4" eb="5">
      <t>ネン</t>
    </rPh>
    <rPh sb="5" eb="6">
      <t>コク</t>
    </rPh>
    <rPh sb="6" eb="7">
      <t>チョウ</t>
    </rPh>
    <phoneticPr fontId="5"/>
  </si>
  <si>
    <t>低開発</t>
    <rPh sb="0" eb="1">
      <t>テイ</t>
    </rPh>
    <rPh sb="1" eb="3">
      <t>カイハツ</t>
    </rPh>
    <phoneticPr fontId="5"/>
  </si>
  <si>
    <t>積立金取崩し額</t>
    <phoneticPr fontId="25"/>
  </si>
  <si>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</si>
  <si>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</si>
  <si>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</si>
  <si>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</si>
  <si>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</si>
  <si>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5"/>
  </si>
  <si>
    <t>　実質公債費比率</t>
    <rPh sb="1" eb="3">
      <t>ジッシツ</t>
    </rPh>
    <rPh sb="3" eb="6">
      <t>コウサイヒ</t>
    </rPh>
    <rPh sb="6" eb="8">
      <t>ヒリツ</t>
    </rPh>
    <phoneticPr fontId="5"/>
  </si>
  <si>
    <t>令02.01.01(人)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</si>
  <si>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</si>
  <si>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</si>
  <si>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25"/>
  </si>
  <si>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</si>
  <si>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</si>
  <si>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0.3</t>
    <phoneticPr fontId="5"/>
  </si>
  <si>
    <t>基準財政需要額</t>
    <phoneticPr fontId="25"/>
  </si>
  <si>
    <t>うち日本人(％)</t>
    <phoneticPr fontId="5"/>
  </si>
  <si>
    <t>0.4</t>
    <phoneticPr fontId="5"/>
  </si>
  <si>
    <t>第3次</t>
    <rPh sb="0" eb="1">
      <t>ダイ</t>
    </rPh>
    <rPh sb="2" eb="3">
      <t>ジ</t>
    </rPh>
    <phoneticPr fontId="5"/>
  </si>
  <si>
    <t>標準税収入額等</t>
    <phoneticPr fontId="2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</si>
  <si>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</si>
  <si>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5"/>
  </si>
  <si>
    <t>人口密度 (人/k㎡)</t>
    <rPh sb="0" eb="2">
      <t>ジンコウ</t>
    </rPh>
    <rPh sb="2" eb="4">
      <t>ミツド</t>
    </rPh>
    <phoneticPr fontId="5"/>
  </si>
  <si>
    <t>歳入一般財源等</t>
    <rPh sb="0" eb="2">
      <t>サイニュウ</t>
    </rPh>
    <rPh sb="2" eb="4">
      <t>イッパン</t>
    </rPh>
    <rPh sb="4" eb="6">
      <t>ザイゲン</t>
    </rPh>
    <rPh sb="6" eb="7">
      <t>トウ</t>
    </rPh>
    <phoneticPr fontId="25"/>
  </si>
  <si>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</si>
  <si>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</si>
  <si>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</si>
  <si>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</si>
  <si>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</si>
  <si>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</si>
  <si>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</si>
  <si>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</si>
  <si>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</si>
  <si>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</si>
  <si>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</si>
  <si>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</si>
  <si>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</si>
  <si>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</si>
  <si>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</si>
  <si>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</si>
  <si>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</si>
  <si>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</si>
  <si>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</si>
  <si>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</si>
  <si>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5"/>
  </si>
  <si>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</si>
  <si>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</si>
  <si>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</si>
  <si>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</si>
  <si>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</si>
  <si>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</si>
  <si>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t>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</si>
  <si>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</si>
  <si>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</si>
  <si>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</si>
  <si>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</si>
  <si>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</si>
  <si>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</si>
  <si>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</si>
  <si>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</si>
  <si>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</si>
  <si>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会計名</t>
    <phoneticPr fontId="5"/>
  </si>
  <si>
    <t>項番</t>
    <rPh sb="0" eb="2">
      <t>コウバン</t>
    </rPh>
    <phoneticPr fontId="5"/>
  </si>
  <si>
    <t>会計名</t>
    <rPh sb="0" eb="2">
      <t>カイケイ</t>
    </rPh>
    <rPh sb="2" eb="3">
      <t>メイ</t>
    </rPh>
    <phoneticPr fontId="5"/>
  </si>
  <si>
    <t>組合等名</t>
    <phoneticPr fontId="5"/>
  </si>
  <si>
    <t>項番</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</si>
  <si>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</si>
  <si>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</si>
  <si>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</si>
  <si>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)内の数値は、令和元年度は「減収補塡債（特例分）」及び「臨時財政対策債」を、令和2年度は「減収補塡債（特例分）」「猶予特例債」及び「臨時財政対策債」を除いて算出したものである。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</si>
  <si>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</si>
  <si>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</si>
  <si>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</si>
  <si>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</si>
  <si>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</si>
  <si>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9"/>
  </si>
  <si>
    <t>令和2年度</t>
    <phoneticPr fontId="25"/>
  </si>
  <si>
    <t>大阪府大阪市</t>
    <phoneticPr fontId="25"/>
  </si>
  <si>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</si>
  <si>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</si>
  <si>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</si>
  <si>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</si>
  <si>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</si>
  <si>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</si>
  <si>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</si>
  <si>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</si>
  <si>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</si>
  <si>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</si>
  <si>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</si>
  <si>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</si>
  <si>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4"/>
  </si>
  <si>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</si>
  <si>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</si>
  <si>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</si>
  <si>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</si>
  <si>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</si>
  <si>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</si>
  <si>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</si>
  <si>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</si>
  <si>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</si>
  <si>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4"/>
  </si>
  <si>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</si>
  <si>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</si>
  <si>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4"/>
  </si>
  <si>
    <t>　　　所得割</t>
    <phoneticPr fontId="5"/>
  </si>
  <si>
    <t>衛生費</t>
  </si>
  <si>
    <t>分離課税所得割交付金</t>
    <phoneticPr fontId="25"/>
  </si>
  <si>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</si>
  <si>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</si>
  <si>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</si>
  <si>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</si>
  <si>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</si>
  <si>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</si>
  <si>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</si>
  <si>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</si>
  <si>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</si>
  <si>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</si>
  <si>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</si>
  <si>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</si>
  <si>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</si>
  <si>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</si>
  <si>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</si>
  <si>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</si>
  <si>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</si>
  <si>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</si>
  <si>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</si>
  <si>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</si>
  <si>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6"/>
  </si>
  <si>
    <t>　　特別土地保有税</t>
    <phoneticPr fontId="5"/>
  </si>
  <si>
    <t>公債費</t>
  </si>
  <si>
    <t>地方特例交付金</t>
    <phoneticPr fontId="16"/>
  </si>
  <si>
    <t>　法定外普通税</t>
    <phoneticPr fontId="5"/>
  </si>
  <si>
    <t>諸支出金</t>
    <rPh sb="3" eb="4">
      <t>キン</t>
    </rPh>
    <phoneticPr fontId="25"/>
  </si>
  <si>
    <t>　個人住民税減収補塡特例交付金</t>
    <phoneticPr fontId="5"/>
  </si>
  <si>
    <t>目的税</t>
  </si>
  <si>
    <t>前年度繰上充用金</t>
    <phoneticPr fontId="5"/>
  </si>
  <si>
    <t>　自動車税減収補塡特例交付金</t>
    <rPh sb="7" eb="9">
      <t>ホテン</t>
    </rPh>
    <rPh sb="13" eb="14">
      <t>キン</t>
    </rPh>
    <phoneticPr fontId="29"/>
  </si>
  <si>
    <t>　法定目的税</t>
    <phoneticPr fontId="5"/>
  </si>
  <si>
    <t>歳出合計</t>
  </si>
  <si>
    <t>　軽自動車税減収補塡特例交付金</t>
    <rPh sb="8" eb="10">
      <t>ホテン</t>
    </rPh>
    <phoneticPr fontId="29"/>
  </si>
  <si>
    <t>　　入湯税</t>
    <phoneticPr fontId="5"/>
  </si>
  <si>
    <t>地方交付税</t>
  </si>
  <si>
    <t>　　事業所税</t>
    <phoneticPr fontId="5"/>
  </si>
  <si>
    <t>性質別歳出の状況（単位 千円・％）</t>
    <rPh sb="0" eb="2">
      <t>セイシツ</t>
    </rPh>
    <phoneticPr fontId="5"/>
  </si>
  <si>
    <t>　普通交付税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</si>
  <si>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</si>
  <si>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</si>
  <si>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</si>
  <si>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</si>
  <si>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</si>
  <si>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0"/>
  </si>
  <si>
    <t>　特別交付税</t>
    <phoneticPr fontId="5"/>
  </si>
  <si>
    <t>　　水利地益税等</t>
    <phoneticPr fontId="5"/>
  </si>
  <si>
    <t>義務的経費計</t>
    <rPh sb="0" eb="3">
      <t>ギムテキ</t>
    </rPh>
    <rPh sb="3" eb="5">
      <t>ケイヒ</t>
    </rPh>
    <rPh sb="5" eb="6">
      <t>ケイ</t>
    </rPh>
    <phoneticPr fontId="5"/>
  </si>
  <si>
    <t>　震災復興特別交付税</t>
    <phoneticPr fontId="25"/>
  </si>
  <si>
    <t>　法定外目的税</t>
    <phoneticPr fontId="5"/>
  </si>
  <si>
    <t>　人件費</t>
    <phoneticPr fontId="5"/>
  </si>
  <si>
    <t>(一般財源計)</t>
    <phoneticPr fontId="5"/>
  </si>
  <si>
    <t>旧法による税</t>
  </si>
  <si>
    <t>　　うち職員給</t>
    <rPh sb="4" eb="6">
      <t>ショクイン</t>
    </rPh>
    <rPh sb="6" eb="7">
      <t>キュウ</t>
    </rPh>
    <phoneticPr fontId="5"/>
  </si>
  <si>
    <t>交通安全対策特別交付金</t>
    <phoneticPr fontId="5"/>
  </si>
  <si>
    <t>合計</t>
  </si>
  <si>
    <t>　扶助費</t>
    <phoneticPr fontId="5"/>
  </si>
  <si>
    <t>分担金・負担金</t>
  </si>
  <si>
    <t>　公債費</t>
    <phoneticPr fontId="5"/>
  </si>
  <si>
    <t>使用料</t>
  </si>
  <si>
    <t>内訳</t>
    <rPh sb="0" eb="2">
      <t>ウチワケ</t>
    </rPh>
    <phoneticPr fontId="5"/>
  </si>
  <si>
    <t>手数料</t>
  </si>
  <si>
    <t>令和2年度</t>
    <rPh sb="0" eb="2">
      <t>レイワ</t>
    </rPh>
    <rPh sb="3" eb="5">
      <t>ネンド</t>
    </rPh>
    <phoneticPr fontId="5"/>
  </si>
  <si>
    <t>令和元年度</t>
    <rPh sb="0" eb="2">
      <t>レイワ</t>
    </rPh>
    <rPh sb="2" eb="4">
      <t>ガンネン</t>
    </rPh>
    <rPh sb="4" eb="5">
      <t>ド</t>
    </rPh>
    <phoneticPr fontId="5"/>
  </si>
  <si>
    <t>　うち元金</t>
    <phoneticPr fontId="25"/>
  </si>
  <si>
    <t>国庫支出金</t>
  </si>
  <si>
    <t>徴収率
(％)</t>
    <rPh sb="0" eb="2">
      <t>チョウシュウ</t>
    </rPh>
    <rPh sb="2" eb="3">
      <t>リツ</t>
    </rPh>
    <phoneticPr fontId="5"/>
  </si>
  <si>
    <t>現年</t>
    <rPh sb="0" eb="1">
      <t>ゲン</t>
    </rPh>
    <rPh sb="1" eb="2">
      <t>ネン</t>
    </rPh>
    <phoneticPr fontId="5"/>
  </si>
  <si>
    <t>　うち利子</t>
    <phoneticPr fontId="25"/>
  </si>
  <si>
    <t>国有提供交付金(特別区財調交付金)</t>
  </si>
  <si>
    <t>・計</t>
    <phoneticPr fontId="5"/>
  </si>
  <si>
    <t>市町村民税</t>
    <rPh sb="0" eb="3">
      <t>シチョウソン</t>
    </rPh>
    <rPh sb="3" eb="4">
      <t>ミン</t>
    </rPh>
    <rPh sb="4" eb="5">
      <t>ゼイ</t>
    </rPh>
    <phoneticPr fontId="5"/>
  </si>
  <si>
    <t>一時借入金利子</t>
    <phoneticPr fontId="5"/>
  </si>
  <si>
    <t>都道府県支出金</t>
  </si>
  <si>
    <t>純固定資産税</t>
    <rPh sb="0" eb="1">
      <t>ジュン</t>
    </rPh>
    <rPh sb="1" eb="3">
      <t>コテイ</t>
    </rPh>
    <rPh sb="3" eb="6">
      <t>シサンゼイ</t>
    </rPh>
    <phoneticPr fontId="5"/>
  </si>
  <si>
    <t>その他の経費</t>
    <rPh sb="2" eb="3">
      <t>タ</t>
    </rPh>
    <rPh sb="4" eb="6">
      <t>ケイヒ</t>
    </rPh>
    <phoneticPr fontId="5"/>
  </si>
  <si>
    <t>財産収入</t>
  </si>
  <si>
    <t>　物件費</t>
    <phoneticPr fontId="5"/>
  </si>
  <si>
    <t>寄附金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</si>
  <si>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</si>
  <si>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</si>
  <si>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</si>
  <si>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繰入金</t>
  </si>
  <si>
    <t>合計</t>
    <phoneticPr fontId="5"/>
  </si>
  <si>
    <t>実質収支</t>
    <rPh sb="0" eb="2">
      <t>ジッシツ</t>
    </rPh>
    <rPh sb="2" eb="4">
      <t>シュウシ</t>
    </rPh>
    <phoneticPr fontId="5"/>
  </si>
  <si>
    <t>　補助費等</t>
    <rPh sb="1" eb="3">
      <t>ホジョ</t>
    </rPh>
    <rPh sb="3" eb="4">
      <t>ヒ</t>
    </rPh>
    <rPh sb="4" eb="5">
      <t>トウ</t>
    </rPh>
    <phoneticPr fontId="5"/>
  </si>
  <si>
    <t>繰越金</t>
  </si>
  <si>
    <t>下水道</t>
    <phoneticPr fontId="5"/>
  </si>
  <si>
    <t>再差引収支</t>
    <rPh sb="0" eb="1">
      <t>サイ</t>
    </rPh>
    <rPh sb="1" eb="3">
      <t>サシヒキ</t>
    </rPh>
    <rPh sb="3" eb="5">
      <t>シュウシ</t>
    </rPh>
    <phoneticPr fontId="5"/>
  </si>
  <si>
    <t>　　うち一部事務組合負担金</t>
    <phoneticPr fontId="5"/>
  </si>
  <si>
    <t>諸収入</t>
  </si>
  <si>
    <t>宅地造成</t>
    <phoneticPr fontId="5"/>
  </si>
  <si>
    <t>加入世帯数(世帯)</t>
  </si>
  <si>
    <t>　繰出金</t>
    <phoneticPr fontId="5"/>
  </si>
  <si>
    <t>地方債</t>
  </si>
  <si>
    <t>交通</t>
    <phoneticPr fontId="5"/>
  </si>
  <si>
    <t>被保険者数(人)</t>
  </si>
  <si>
    <t>　積立金</t>
    <phoneticPr fontId="5"/>
  </si>
  <si>
    <t>　うち減収補塡債(特例分)</t>
    <rPh sb="4" eb="5">
      <t>シュウ</t>
    </rPh>
    <rPh sb="9" eb="10">
      <t>トク</t>
    </rPh>
    <rPh sb="10" eb="11">
      <t>レイ</t>
    </rPh>
    <rPh sb="11" eb="12">
      <t>ブン</t>
    </rPh>
    <phoneticPr fontId="16"/>
  </si>
  <si>
    <t>市場</t>
    <phoneticPr fontId="5"/>
  </si>
  <si>
    <t>被保険者
1人当り</t>
    <phoneticPr fontId="5"/>
  </si>
  <si>
    <t>保険税(料)収入額</t>
    <phoneticPr fontId="5"/>
  </si>
  <si>
    <t>　投資・出資金・貸付金</t>
    <phoneticPr fontId="5"/>
  </si>
  <si>
    <t>　うち猶予特例債</t>
    <phoneticPr fontId="16"/>
  </si>
  <si>
    <t>国民健康保険</t>
    <phoneticPr fontId="5"/>
  </si>
  <si>
    <t>国庫支出金</t>
    <phoneticPr fontId="5"/>
  </si>
  <si>
    <t>　前年度繰上充用金</t>
    <phoneticPr fontId="5"/>
  </si>
  <si>
    <t>　うち臨時財政対策債</t>
    <phoneticPr fontId="5"/>
  </si>
  <si>
    <t>その他</t>
    <phoneticPr fontId="5"/>
  </si>
  <si>
    <t>保険給付費</t>
    <phoneticPr fontId="5"/>
  </si>
  <si>
    <t>投資的経費計</t>
    <rPh sb="5" eb="6">
      <t>ケイ</t>
    </rPh>
    <phoneticPr fontId="5"/>
  </si>
  <si>
    <t>歳入合計</t>
    <phoneticPr fontId="5"/>
  </si>
  <si>
    <t>　　うち人件費</t>
    <phoneticPr fontId="5"/>
  </si>
  <si>
    <t>普通建設事業費</t>
    <phoneticPr fontId="5"/>
  </si>
  <si>
    <t>(注釈)</t>
    <rPh sb="1" eb="2">
      <t>チュウ</t>
    </rPh>
    <rPh sb="2" eb="3">
      <t>シャク</t>
    </rPh>
    <phoneticPr fontId="5"/>
  </si>
  <si>
    <t>　うち補助</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</si>
  <si>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</si>
  <si>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うち単独</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</si>
  <si>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</si>
  <si>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災害復旧事業費</t>
    <phoneticPr fontId="5"/>
  </si>
  <si>
    <t>失業対策事業費</t>
    <phoneticPr fontId="5"/>
  </si>
  <si>
    <t>-</t>
    <phoneticPr fontId="5"/>
  </si>
  <si>
    <t>歳出合計</t>
    <phoneticPr fontId="5"/>
  </si>
  <si>
    <t>(2)各会計、関係団体の財政状況及び健全化判断比率（市町村）</t>
    <rPh sb="26" eb="29">
      <t>シチョウソン</t>
    </rPh>
    <phoneticPr fontId="5"/>
  </si>
  <si>
    <t>令和2年度</t>
  </si>
  <si>
    <t>大阪府大阪市</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</si>
  <si>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</si>
  <si>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</si>
  <si>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</si>
  <si>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歳入</t>
    <rPh sb="0" eb="2">
      <t>サイニュウ</t>
    </rPh>
    <phoneticPr fontId="31"/>
  </si>
  <si>
    <t>歳出</t>
    <phoneticPr fontId="31"/>
  </si>
  <si>
    <t>形式収支</t>
    <phoneticPr fontId="31"/>
  </si>
  <si>
    <t>実質収支</t>
    <phoneticPr fontId="31"/>
  </si>
  <si>
    <t>他会計等
からの
繰入金</t>
    <rPh sb="9" eb="11">
      <t>クリイレ</t>
    </rPh>
    <rPh sb="11" eb="12">
      <t>キン</t>
    </rPh>
    <phoneticPr fontId="31"/>
  </si>
  <si>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</si>
  <si>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</si>
  <si>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</si>
  <si>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</si>
  <si>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</si>
  <si>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</si>
  <si>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</si>
  <si>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</si>
  <si>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</si>
  <si>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</si>
  <si>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</si>
  <si>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</si>
  <si>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母子父子寡婦福祉貸付資金会計</t>
    <phoneticPr fontId="5"/>
  </si>
  <si>
    <t>心身障害者扶養共済事業会計</t>
    <phoneticPr fontId="5"/>
  </si>
  <si>
    <t>公債費会計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</si>
  <si>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</si>
  <si>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</si>
  <si>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</si>
  <si>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</si>
  <si>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</si>
  <si>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</si>
  <si>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</si>
  <si>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</si>
  <si>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</si>
  <si>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</si>
  <si>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</si>
  <si>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</si>
  <si>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</si>
  <si>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駐車場事業会計</t>
    <phoneticPr fontId="5"/>
  </si>
  <si>
    <t>国民健康保険事業会計</t>
    <phoneticPr fontId="5"/>
  </si>
  <si>
    <t>介護保険事業会計</t>
    <phoneticPr fontId="5"/>
  </si>
  <si>
    <t>後期高齢者医療事業会計</t>
    <phoneticPr fontId="5"/>
  </si>
  <si>
    <t>水道事業会計</t>
    <phoneticPr fontId="5"/>
  </si>
  <si>
    <t>法適用企業</t>
    <phoneticPr fontId="5"/>
  </si>
  <si>
    <t>工業用水道事業会計</t>
    <phoneticPr fontId="5"/>
  </si>
  <si>
    <t>法適用企業</t>
    <phoneticPr fontId="5"/>
  </si>
  <si>
    <t>中央卸売市場事業会計</t>
    <phoneticPr fontId="5"/>
  </si>
  <si>
    <t>法適用企業</t>
    <phoneticPr fontId="5"/>
  </si>
  <si>
    <t>下水道事業会計</t>
    <phoneticPr fontId="5"/>
  </si>
  <si>
    <t>港営事業会計</t>
    <phoneticPr fontId="5"/>
  </si>
  <si>
    <t>-</t>
    <phoneticPr fontId="5"/>
  </si>
  <si>
    <t>法適用企業</t>
    <phoneticPr fontId="5"/>
  </si>
  <si>
    <t>食肉市場事業会計</t>
    <phoneticPr fontId="5"/>
  </si>
  <si>
    <t>法非適用企業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</si>
  <si>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</si>
  <si>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</si>
  <si>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</si>
  <si>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1"/>
  </si>
  <si>
    <t>総収益
（歳入）</t>
    <phoneticPr fontId="5"/>
  </si>
  <si>
    <t>総費用
（歳出）</t>
    <phoneticPr fontId="5"/>
  </si>
  <si>
    <t>純損益
（形式収支）</t>
    <phoneticPr fontId="5"/>
  </si>
  <si>
    <t>資金剰余額
/不足額
（実質収支）</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</si>
  <si>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</si>
  <si>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</si>
  <si>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</si>
  <si>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</si>
  <si>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</si>
  <si>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</si>
  <si>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</si>
  <si>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</si>
  <si>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</si>
  <si>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</si>
  <si>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1"/>
  </si>
  <si>
    <t>平成30年度</t>
    <rPh sb="0" eb="2">
      <t>ヘイセイ</t>
    </rPh>
    <rPh sb="4" eb="6">
      <t>ネンド</t>
    </rPh>
    <phoneticPr fontId="5"/>
  </si>
  <si>
    <t>令和元年度</t>
    <rPh sb="0" eb="2">
      <t>レイワ</t>
    </rPh>
    <rPh sb="2" eb="3">
      <t>ガン</t>
    </rPh>
    <rPh sb="3" eb="5">
      <t>ネンド</t>
    </rPh>
    <phoneticPr fontId="5"/>
  </si>
  <si>
    <t>分母比</t>
    <rPh sb="0" eb="2">
      <t>ブンボ</t>
    </rPh>
    <rPh sb="2" eb="3">
      <t>ヒ</t>
    </rPh>
    <phoneticPr fontId="5"/>
  </si>
  <si>
    <t>内訳</t>
    <rPh sb="0" eb="2">
      <t>ウチワケ</t>
    </rPh>
    <phoneticPr fontId="31"/>
  </si>
  <si>
    <t>元利償還金</t>
    <rPh sb="0" eb="2">
      <t>ガンリ</t>
    </rPh>
    <rPh sb="2" eb="5">
      <t>ショウカンキン</t>
    </rPh>
    <phoneticPr fontId="31"/>
  </si>
  <si>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</si>
  <si>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債務負担行為</t>
    <rPh sb="0" eb="2">
      <t>サイム</t>
    </rPh>
    <rPh sb="2" eb="4">
      <t>フタン</t>
    </rPh>
    <rPh sb="4" eb="6">
      <t>コウイ</t>
    </rPh>
    <phoneticPr fontId="5"/>
  </si>
  <si>
    <t>PFI事業に係るもの</t>
    <rPh sb="3" eb="5">
      <t>ジギョウ</t>
    </rPh>
    <rPh sb="6" eb="7">
      <t>カカ</t>
    </rPh>
    <phoneticPr fontId="31"/>
  </si>
  <si>
    <t>-</t>
    <phoneticPr fontId="5"/>
  </si>
  <si>
    <t>減債基金積立不足算定額</t>
    <rPh sb="0" eb="2">
      <t>ゲンサイ</t>
    </rPh>
    <rPh sb="2" eb="4">
      <t>キキン</t>
    </rPh>
    <rPh sb="4" eb="6">
      <t>ツミタテ</t>
    </rPh>
    <rPh sb="6" eb="8">
      <t>ブソク</t>
    </rPh>
    <rPh sb="8" eb="10">
      <t>サンテイ</t>
    </rPh>
    <rPh sb="10" eb="11">
      <t>ガク</t>
    </rPh>
    <phoneticPr fontId="5"/>
  </si>
  <si>
    <t>-</t>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</si>
  <si>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1"/>
  </si>
  <si>
    <t>いわゆる五省協定等に係るもの</t>
    <rPh sb="4" eb="6">
      <t>ゴショウ</t>
    </rPh>
    <rPh sb="6" eb="9">
      <t>キョウテイトウ</t>
    </rPh>
    <rPh sb="10" eb="11">
      <t>カカ</t>
    </rPh>
    <phoneticPr fontId="31"/>
  </si>
  <si>
    <t>準元利償還金</t>
    <rPh sb="0" eb="1">
      <t>ジュン</t>
    </rPh>
    <rPh sb="1" eb="3">
      <t>ガンリ</t>
    </rPh>
    <rPh sb="3" eb="6">
      <t>ショウカンキン</t>
    </rPh>
    <phoneticPr fontId="3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</si>
  <si>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</si>
  <si>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 xml:space="preserve">公営企業債等繰入見込額 </t>
    <rPh sb="0" eb="2">
      <t>コウエイ</t>
    </rPh>
    <rPh sb="2" eb="5">
      <t>キギョウサイ</t>
    </rPh>
    <rPh sb="5" eb="6">
      <t>トウ</t>
    </rPh>
    <rPh sb="6" eb="8">
      <t>クリイ</t>
    </rPh>
    <rPh sb="8" eb="11">
      <t>ミコミガク</t>
    </rPh>
    <phoneticPr fontId="31"/>
  </si>
  <si>
    <t>国営土地改良事業に係るもの</t>
    <rPh sb="0" eb="2">
      <t>コクエイ</t>
    </rPh>
    <rPh sb="2" eb="4">
      <t>トチ</t>
    </rPh>
    <rPh sb="4" eb="6">
      <t>カイリョウ</t>
    </rPh>
    <rPh sb="6" eb="8">
      <t>ジギョウ</t>
    </rPh>
    <rPh sb="9" eb="10">
      <t>カカ</t>
    </rPh>
    <phoneticPr fontId="31"/>
  </si>
  <si>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</si>
  <si>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 xml:space="preserve">組合等負担等見込額 </t>
    <rPh sb="0" eb="2">
      <t>クミアイ</t>
    </rPh>
    <rPh sb="2" eb="3">
      <t>トウ</t>
    </rPh>
    <rPh sb="3" eb="5">
      <t>フタン</t>
    </rPh>
    <rPh sb="5" eb="6">
      <t>トウ</t>
    </rPh>
    <rPh sb="6" eb="9">
      <t>ミコミガク</t>
    </rPh>
    <phoneticPr fontId="31"/>
  </si>
  <si>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</si>
  <si>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</si>
  <si>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</si>
  <si>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</si>
  <si>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</si>
  <si>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</si>
  <si>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</si>
  <si>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1"/>
  </si>
  <si>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</si>
  <si>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</si>
  <si>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</si>
  <si>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</si>
  <si>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</si>
  <si>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</si>
  <si>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</si>
  <si>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</si>
  <si>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</si>
  <si>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</si>
  <si>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1"/>
  </si>
  <si>
    <t>企業債等
繰入見込額</t>
    <rPh sb="0" eb="2">
      <t>キギョウ</t>
    </rPh>
    <rPh sb="2" eb="3">
      <t>サイ</t>
    </rPh>
    <rPh sb="3" eb="4">
      <t>トウ</t>
    </rPh>
    <rPh sb="5" eb="7">
      <t>クリイレ</t>
    </rPh>
    <rPh sb="7" eb="9">
      <t>ミコ</t>
    </rPh>
    <rPh sb="9" eb="10">
      <t>ガク</t>
    </rPh>
    <phoneticPr fontId="5"/>
  </si>
  <si>
    <t>下水道事業会計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</si>
  <si>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</si>
  <si>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 xml:space="preserve">充当可能特定歳入 </t>
    <rPh sb="0" eb="2">
      <t>ジュウトウ</t>
    </rPh>
    <rPh sb="2" eb="4">
      <t>カノウ</t>
    </rPh>
    <rPh sb="4" eb="6">
      <t>トクテイ</t>
    </rPh>
    <rPh sb="6" eb="8">
      <t>サイニュウ</t>
    </rPh>
    <phoneticPr fontId="31"/>
  </si>
  <si>
    <t>中央卸売市場事業会計</t>
    <phoneticPr fontId="5"/>
  </si>
  <si>
    <t xml:space="preserve">基準財政需要額算入見込額 </t>
    <rPh sb="0" eb="2">
      <t>キジュン</t>
    </rPh>
    <rPh sb="2" eb="4">
      <t>ザイセイ</t>
    </rPh>
    <rPh sb="4" eb="7">
      <t>ジュヨウガク</t>
    </rPh>
    <rPh sb="7" eb="9">
      <t>サンニュウ</t>
    </rPh>
    <rPh sb="9" eb="12">
      <t>ミコミガク</t>
    </rPh>
    <phoneticPr fontId="31"/>
  </si>
  <si>
    <t>食肉市場事業会計</t>
    <phoneticPr fontId="5"/>
  </si>
  <si>
    <t>(Ｆ)</t>
    <phoneticPr fontId="5"/>
  </si>
  <si>
    <t>水道事業会計</t>
    <phoneticPr fontId="5"/>
  </si>
  <si>
    <t>将来負担比率（(Ｅ)－(Ｆ)）／（(Ｃ)－(Ｄ)）×１００</t>
    <rPh sb="0" eb="2">
      <t>ショウライ</t>
    </rPh>
    <rPh sb="2" eb="4">
      <t>フタン</t>
    </rPh>
    <rPh sb="4" eb="6">
      <t>ヒリツ</t>
    </rPh>
    <phoneticPr fontId="5"/>
  </si>
  <si>
    <t>その他の会計</t>
    <phoneticPr fontId="5"/>
  </si>
  <si>
    <t>-</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</si>
  <si>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</si>
  <si>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1"/>
  </si>
  <si>
    <t>土地開発公社に係る将来負担額</t>
    <rPh sb="0" eb="2">
      <t>トチ</t>
    </rPh>
    <rPh sb="2" eb="4">
      <t>カイハツ</t>
    </rPh>
    <rPh sb="4" eb="6">
      <t>コウシャ</t>
    </rPh>
    <rPh sb="7" eb="8">
      <t>カカ</t>
    </rPh>
    <rPh sb="9" eb="11">
      <t>ショウライ</t>
    </rPh>
    <rPh sb="11" eb="14">
      <t>フタンガク</t>
    </rPh>
    <phoneticPr fontId="31"/>
  </si>
  <si>
    <t>利子補給に係るもの</t>
  </si>
  <si>
    <t>健全化判断比率</t>
    <rPh sb="0" eb="3">
      <t>ケンゼンカ</t>
    </rPh>
    <rPh sb="3" eb="5">
      <t>ハンダン</t>
    </rPh>
    <rPh sb="5" eb="7">
      <t>ヒリツ</t>
    </rPh>
    <phoneticPr fontId="20"/>
  </si>
  <si>
    <t>令和2年度</t>
    <rPh sb="0" eb="2">
      <t>レイワ</t>
    </rPh>
    <rPh sb="3" eb="5">
      <t>ネンド</t>
    </rPh>
    <phoneticPr fontId="20"/>
  </si>
  <si>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</si>
  <si>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</si>
  <si>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</si>
  <si>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</si>
  <si>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</si>
  <si>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0"/>
  </si>
  <si>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</si>
  <si>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(Ｃ)</t>
    <phoneticPr fontId="5"/>
  </si>
  <si>
    <t>連結実質赤字比率</t>
    <rPh sb="0" eb="2">
      <t>レンケツ</t>
    </rPh>
    <rPh sb="2" eb="4">
      <t>ジッシツ</t>
    </rPh>
    <rPh sb="4" eb="6">
      <t>アカジ</t>
    </rPh>
    <rPh sb="6" eb="8">
      <t>ヒリツ</t>
    </rPh>
    <phoneticPr fontId="20"/>
  </si>
  <si>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</si>
  <si>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</si>
  <si>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0"/>
  </si>
  <si>
    <t>(Ｃ)－(Ｄ)</t>
    <phoneticPr fontId="5"/>
  </si>
  <si>
    <t>将来負担比率</t>
    <rPh sb="0" eb="2">
      <t>ショウライ</t>
    </rPh>
    <rPh sb="2" eb="4">
      <t>フタン</t>
    </rPh>
    <rPh sb="4" eb="6">
      <t>ヒリツ</t>
    </rPh>
    <phoneticPr fontId="20"/>
  </si>
  <si>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</si>
  <si>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</si>
  <si>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</si>
  <si>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</si>
  <si>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</si>
  <si>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</si>
  <si>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</si>
  <si>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</si>
  <si>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</si>
  <si>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</si>
  <si>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</si>
  <si>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</si>
  <si>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</si>
  <si>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</si>
  <si>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</si>
  <si>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</si>
  <si>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</si>
  <si>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</si>
  <si>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</si>
  <si>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</si>
  <si>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</si>
  <si>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</si>
  <si>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</si>
  <si>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</si>
  <si>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</si>
  <si>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</si>
  <si>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</si>
  <si>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</si>
  <si>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</si>
  <si>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</si>
  <si>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</si>
  <si>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</si>
  <si>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</si>
  <si>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</si>
  <si>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</si>
  <si>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</si>
  <si>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</si>
  <si>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※令和3年度中に市町村合併した団体で、合併前の団体ごとの決算に基づく実質公債費比率を算出していない団体については、グラフを表記しない。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</si>
  <si>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</si>
  <si>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</si>
  <si>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</si>
  <si>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</si>
  <si>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</si>
  <si>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</si>
  <si>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</si>
  <si>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</si>
  <si>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H28</t>
  </si>
  <si>
    <t>うち単独分</t>
    <rPh sb="2" eb="4">
      <t>タンドク</t>
    </rPh>
    <rPh sb="4" eb="5">
      <t>ブン</t>
    </rPh>
    <phoneticPr fontId="5"/>
  </si>
  <si>
    <t xml:space="preserve"> H29</t>
  </si>
  <si>
    <t xml:space="preserve"> H30</t>
  </si>
  <si>
    <t xml:space="preserve"> R01</t>
  </si>
  <si>
    <t xml:space="preserve"> R02</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</si>
  <si>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</si>
  <si>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</si>
  <si>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</si>
  <si>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</si>
  <si>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H28</t>
  </si>
  <si>
    <t>H29</t>
  </si>
  <si>
    <t>H30</t>
  </si>
  <si>
    <t>R01</t>
  </si>
  <si>
    <t>R02</t>
  </si>
  <si>
    <t>▲ 0.17</t>
  </si>
  <si>
    <t>▲ 0.42</t>
  </si>
  <si>
    <t>▲ 0.30</t>
  </si>
  <si>
    <t>下水道事業会計</t>
  </si>
  <si>
    <t>水道事業会計</t>
  </si>
  <si>
    <t>一般会計</t>
  </si>
  <si>
    <t>中央卸売市場事業会計</t>
  </si>
  <si>
    <t>工業用水道事業会計</t>
  </si>
  <si>
    <t>介護保険事業会計</t>
  </si>
  <si>
    <t>国民健康保険事業会計</t>
  </si>
  <si>
    <t>▲ 0.97</t>
  </si>
  <si>
    <t>後期高齢者医療事業会計</t>
  </si>
  <si>
    <t>その他会計（赤字）</t>
  </si>
  <si>
    <t>▲ 2.32</t>
  </si>
  <si>
    <t>その他会計（黒字）</t>
  </si>
  <si>
    <t>（百万円）</t>
    <phoneticPr fontId="5"/>
  </si>
  <si>
    <t>H27末</t>
    <phoneticPr fontId="5"/>
  </si>
  <si>
    <t>H28末</t>
    <phoneticPr fontId="5"/>
  </si>
  <si>
    <t>H29末</t>
    <phoneticPr fontId="5"/>
  </si>
  <si>
    <t>H30末</t>
    <phoneticPr fontId="5"/>
  </si>
  <si>
    <t>R01末</t>
    <phoneticPr fontId="5"/>
  </si>
  <si>
    <t>教育振興基金</t>
    <rPh sb="0" eb="6">
      <t>キョウイクシンコウキキン</t>
    </rPh>
    <phoneticPr fontId="5"/>
  </si>
  <si>
    <t>交通政策基金</t>
    <rPh sb="0" eb="6">
      <t>コウツウセイサクキキン</t>
    </rPh>
    <phoneticPr fontId="5"/>
  </si>
  <si>
    <t>都市整備事業基金</t>
    <rPh sb="0" eb="4">
      <t>トシセイビ</t>
    </rPh>
    <rPh sb="4" eb="8">
      <t>ジギョウキキン</t>
    </rPh>
    <phoneticPr fontId="5"/>
  </si>
  <si>
    <t>土地区画整理事業基金</t>
    <rPh sb="0" eb="4">
      <t>トチクカク</t>
    </rPh>
    <rPh sb="4" eb="6">
      <t>セイリ</t>
    </rPh>
    <rPh sb="6" eb="8">
      <t>ジギョウ</t>
    </rPh>
    <rPh sb="8" eb="10">
      <t>キキン</t>
    </rPh>
    <phoneticPr fontId="5"/>
  </si>
  <si>
    <t>地域活性化事業基金</t>
    <rPh sb="0" eb="5">
      <t>チイキカッセイカ</t>
    </rPh>
    <rPh sb="5" eb="9">
      <t>ジギョウキキン</t>
    </rPh>
    <phoneticPr fontId="5"/>
  </si>
  <si>
    <t>大阪府後期高齢者医療広域連合（一般会計）</t>
  </si>
  <si>
    <t>大阪府後期高齢者医療広域連合（後期高齢者医療特別会計）</t>
  </si>
  <si>
    <t>関西広域連合</t>
    <rPh sb="0" eb="2">
      <t>カンサイ</t>
    </rPh>
    <rPh sb="2" eb="4">
      <t>コウイキ</t>
    </rPh>
    <rPh sb="4" eb="6">
      <t>レンゴウ</t>
    </rPh>
    <phoneticPr fontId="5"/>
  </si>
  <si>
    <t xml:space="preserve">淀川左岸水防事務組合  </t>
    <rPh sb="2" eb="3">
      <t>ヒダリ</t>
    </rPh>
    <phoneticPr fontId="5"/>
  </si>
  <si>
    <t>淀川右岸水防事務組合</t>
    <rPh sb="2" eb="3">
      <t>ミギ</t>
    </rPh>
    <phoneticPr fontId="5"/>
  </si>
  <si>
    <t>大和川右岸水防事務組合</t>
    <rPh sb="0" eb="3">
      <t>ヤマトガワ</t>
    </rPh>
    <rPh sb="3" eb="4">
      <t>ミギ</t>
    </rPh>
    <phoneticPr fontId="5"/>
  </si>
  <si>
    <t>大阪広域環境施設組合</t>
    <rPh sb="0" eb="2">
      <t>オオサカ</t>
    </rPh>
    <rPh sb="2" eb="4">
      <t>コウイキ</t>
    </rPh>
    <rPh sb="4" eb="6">
      <t>カンキョウ</t>
    </rPh>
    <rPh sb="6" eb="8">
      <t>シセツ</t>
    </rPh>
    <rPh sb="8" eb="10">
      <t>クミアイ</t>
    </rPh>
    <phoneticPr fontId="3"/>
  </si>
  <si>
    <t>○</t>
  </si>
  <si>
    <t>大阪市高速電気軌道（株）</t>
  </si>
  <si>
    <t>（株）大阪メトロサービス</t>
  </si>
  <si>
    <t>大阪地下街（株）</t>
  </si>
  <si>
    <t>（株）大阪メトロメディアカンパニー</t>
  </si>
  <si>
    <t>新南海ストア（株）</t>
    <rPh sb="0" eb="3">
      <t>シンナンカイ</t>
    </rPh>
    <rPh sb="7" eb="8">
      <t>カブ</t>
    </rPh>
    <phoneticPr fontId="2"/>
  </si>
  <si>
    <t>大阪シティバス（株）</t>
  </si>
  <si>
    <t>（公大）大阪</t>
    <rPh sb="1" eb="2">
      <t>オオヤケ</t>
    </rPh>
    <phoneticPr fontId="2"/>
  </si>
  <si>
    <t>（大）大阪</t>
  </si>
  <si>
    <t>（地独）大阪市博物館機構</t>
  </si>
  <si>
    <t>（地独）大阪産業技術研究所</t>
  </si>
  <si>
    <t>（株）大阪城ホール</t>
  </si>
  <si>
    <t>（株）大阪市開発公社</t>
  </si>
  <si>
    <t>（株）大阪鶴見フラワーセンター</t>
  </si>
  <si>
    <t>大阪市商業振興企画（株）</t>
  </si>
  <si>
    <t>（公財）大阪国際交流センター</t>
  </si>
  <si>
    <t>（公財）関西・大阪二十一世紀協会</t>
  </si>
  <si>
    <t>アジア太平洋トレードセンター（株）</t>
  </si>
  <si>
    <t>ｱｼﾞｱ太平洋トレードセンター（株）</t>
  </si>
  <si>
    <t>（一財）大阪市文化財協会</t>
  </si>
  <si>
    <t>（公財）大阪府暴力追放推進センター</t>
  </si>
  <si>
    <t>（一財）アジア・太平洋人権情報センター</t>
  </si>
  <si>
    <t>関西高速鉄道（株）</t>
    <rPh sb="0" eb="4">
      <t>カンサイ</t>
    </rPh>
    <rPh sb="4" eb="6">
      <t>テツドウ</t>
    </rPh>
    <rPh sb="7" eb="8">
      <t>カブ</t>
    </rPh>
    <phoneticPr fontId="2"/>
  </si>
  <si>
    <t>中之島高速鉄道（株）</t>
  </si>
  <si>
    <t>大阪外環状鉄道（株）</t>
  </si>
  <si>
    <t>西大阪高速鉄道（株）</t>
  </si>
  <si>
    <t>（株）湊町開発センター</t>
  </si>
  <si>
    <t>関西国際空港土地保有（株）</t>
    <rPh sb="0" eb="6">
      <t>カンサイコクサイクウコウ</t>
    </rPh>
    <rPh sb="6" eb="10">
      <t>トチホユウ</t>
    </rPh>
    <rPh sb="11" eb="12">
      <t>カブ</t>
    </rPh>
    <phoneticPr fontId="2"/>
  </si>
  <si>
    <t>（地独）大阪健康安全基盤研究所</t>
  </si>
  <si>
    <t>（地独）大阪市民病院機構</t>
  </si>
  <si>
    <t>（公財）大阪市救急医療事業団</t>
  </si>
  <si>
    <t>大阪市街地開発（株）</t>
  </si>
  <si>
    <t>大阪市住宅供給公社</t>
  </si>
  <si>
    <t>クリスタ長堀（株）</t>
  </si>
  <si>
    <t>クリアウォーターOSAKA（株）</t>
  </si>
  <si>
    <t>大阪港埠頭（株）</t>
  </si>
  <si>
    <t>（株）大阪港トランスポートシステム</t>
  </si>
  <si>
    <t>阪神国際港湾（株）</t>
  </si>
  <si>
    <t>大阪港埠頭ターミナル（株）</t>
  </si>
  <si>
    <t>（株）大阪水道総合サービス</t>
  </si>
  <si>
    <t>（公財）大阪国際平和センター</t>
  </si>
  <si>
    <t>実質公債費比率</t>
    <phoneticPr fontId="5"/>
  </si>
  <si>
    <t>将来負担比率</t>
    <phoneticPr fontId="5"/>
  </si>
  <si>
    <t>類似団体内平均値</t>
    <phoneticPr fontId="5"/>
  </si>
  <si>
    <t>当該団体値</t>
    <rPh sb="0" eb="2">
      <t>トウガイ</t>
    </rPh>
    <rPh sb="2" eb="4">
      <t>ダンタイ</t>
    </rPh>
    <rPh sb="4" eb="5">
      <t>アタイ</t>
    </rPh>
    <phoneticPr fontId="5"/>
  </si>
  <si>
    <t>(　参考　）</t>
    <rPh sb="2" eb="4">
      <t>サンコウ</t>
    </rPh>
    <phoneticPr fontId="5"/>
  </si>
  <si>
    <t>　この間の市政改革の取組として、地方債発行を抑制してきたことにより地方債残高が減少してきており、将来負担比率及び実質公債費比率は毎年度着実に改善し、引き続き類似団体平均を下回っている。
  今後も引き続き地方債残高の縮減に努めるなど公債費の抑制を図る。</t>
    <rPh sb="102" eb="105">
      <t>チホウサイ</t>
    </rPh>
    <phoneticPr fontId="5"/>
  </si>
  <si>
    <t>分析欄</t>
    <rPh sb="0" eb="2">
      <t>ブンセキ</t>
    </rPh>
    <rPh sb="2" eb="3">
      <t>ラン</t>
    </rPh>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</si>
  <si>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</si>
  <si>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有形固定資産減価償却率</t>
    <phoneticPr fontId="5"/>
  </si>
  <si>
    <t>　この間の市政改革の取組として、地方債発行を抑制してきたことにより地方債残高が減少してきており、将来負担比率は毎年度着実に改善し、引き続き類似団体平均を下回っている。
　また、本市では、高度経済成長期を中心に多種多様な公共施設の整備を進め、膨大な量の施設を保有しているため、市設建築物については「資産流動化プロジェクトチーム」による総合的な有効活用、インフラ施設については長寿命化を基本とした効率的な維持管理を実施している。こうした取組もあり、有形固定資産減価償却率は類似団体平均を下回っている。</t>
    <phoneticPr fontId="2"/>
  </si>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</sst>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40"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6" fillId="0" borderId="0"/>
    <xf numFmtId="0" fontId="16" fillId="0" borderId="0">
      <alignment vertical="center"/>
    </xf>
    <xf numFmtId="0" fontId="14" fillId="0" borderId="0">
      <alignment vertical="center"/>
    </xf>
    <xf numFmtId="0" fontId="1" fillId="0" borderId="0">
      <alignment vertical="center"/>
    </xf>
    <xf numFmtId="0" fontId="2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6" fillId="0" borderId="0">
      <alignment vertical="center"/>
    </xf>
    <xf numFmtId="0" fontId="16" fillId="0" borderId="0"/>
    <xf numFmtId="0" fontId="16" fillId="0" borderId="0"/>
    <xf numFmtId="0" fontId="38" fillId="0" borderId="0">
      <alignment vertical="center"/>
    </xf>
  </cellStyleXfs>
  <cellXfs count="1333">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1" fillId="0" borderId="0" xfId="3" applyFont="1" applyAlignment="1">
      <alignment horizontal="center" vertical="center" wrapText="1"/>
    </xf>
    <xf numFmtId="0" fontId="8" fillId="0" borderId="0" xfId="3" applyFont="1" applyAlignment="1">
      <alignment vertical="top"/>
    </xf>
    <xf numFmtId="0" fontId="12" fillId="0" borderId="0" xfId="3" applyFont="1">
      <alignment vertical="center"/>
    </xf>
    <xf numFmtId="0" fontId="11"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shrinkToFit="1"/>
    </xf>
    <xf numFmtId="177" fontId="7" fillId="0" borderId="28" xfId="4" applyNumberFormat="1" applyFont="1" applyFill="1" applyBorder="1" applyAlignment="1" applyProtection="1">
      <alignment horizontal="right" vertical="center" shrinkToFit="1"/>
    </xf>
    <xf numFmtId="177" fontId="7" fillId="0" borderId="29" xfId="4" applyNumberFormat="1" applyFont="1" applyFill="1" applyBorder="1" applyAlignment="1" applyProtection="1">
      <alignment horizontal="right" vertical="center" shrinkToFit="1"/>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shrinkToFit="1"/>
    </xf>
    <xf numFmtId="177" fontId="7" fillId="0" borderId="34" xfId="4" applyNumberFormat="1" applyFont="1" applyFill="1" applyBorder="1" applyAlignment="1" applyProtection="1">
      <alignment horizontal="right" vertical="center" shrinkToFit="1"/>
    </xf>
    <xf numFmtId="177" fontId="7" fillId="0" borderId="35" xfId="4" applyNumberFormat="1" applyFont="1" applyFill="1" applyBorder="1" applyAlignment="1" applyProtection="1">
      <alignment horizontal="right" vertical="center" shrinkToFit="1"/>
    </xf>
    <xf numFmtId="0" fontId="7" fillId="0" borderId="41" xfId="4" applyFont="1" applyFill="1" applyBorder="1" applyAlignment="1">
      <alignment vertical="center"/>
    </xf>
    <xf numFmtId="0" fontId="7" fillId="0" borderId="47"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shrinkToFit="1"/>
    </xf>
    <xf numFmtId="177" fontId="7" fillId="0" borderId="21" xfId="4" applyNumberFormat="1" applyFont="1" applyFill="1" applyBorder="1" applyAlignment="1" applyProtection="1">
      <alignment horizontal="right" vertical="center" shrinkToFit="1"/>
    </xf>
    <xf numFmtId="177" fontId="7" fillId="0" borderId="22" xfId="4" applyNumberFormat="1" applyFont="1" applyFill="1" applyBorder="1" applyAlignment="1" applyProtection="1">
      <alignment horizontal="right" vertical="center" shrinkToFit="1"/>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3" fillId="0" borderId="7" xfId="1" applyFont="1" applyFill="1" applyBorder="1" applyAlignment="1">
      <alignment horizontal="center" vertical="center" wrapText="1"/>
    </xf>
    <xf numFmtId="177" fontId="13" fillId="0" borderId="5" xfId="5" applyNumberFormat="1" applyFont="1" applyFill="1" applyBorder="1" applyAlignment="1" applyProtection="1">
      <alignment horizontal="right" vertical="center" shrinkToFit="1"/>
    </xf>
    <xf numFmtId="177" fontId="13" fillId="0" borderId="10" xfId="5" applyNumberFormat="1" applyFont="1" applyFill="1" applyBorder="1" applyAlignment="1" applyProtection="1">
      <alignment horizontal="right" vertical="center" shrinkToFit="1"/>
    </xf>
    <xf numFmtId="0" fontId="13" fillId="0" borderId="11" xfId="1" applyFont="1" applyFill="1" applyBorder="1" applyAlignment="1">
      <alignment horizontal="center" vertical="center" wrapText="1"/>
    </xf>
    <xf numFmtId="177" fontId="13" fillId="0" borderId="15" xfId="5" applyNumberFormat="1" applyFont="1" applyFill="1" applyBorder="1" applyAlignment="1" applyProtection="1">
      <alignment horizontal="right" vertical="center" shrinkToFit="1"/>
    </xf>
    <xf numFmtId="177" fontId="13" fillId="0" borderId="16" xfId="5" applyNumberFormat="1" applyFont="1" applyFill="1" applyBorder="1" applyAlignment="1" applyProtection="1">
      <alignment horizontal="right" vertical="center" shrinkToFit="1"/>
    </xf>
    <xf numFmtId="177" fontId="13" fillId="0" borderId="34" xfId="5" applyNumberFormat="1" applyFont="1" applyFill="1" applyBorder="1" applyAlignment="1" applyProtection="1">
      <alignment horizontal="right" vertical="center" shrinkToFit="1"/>
    </xf>
    <xf numFmtId="177" fontId="13" fillId="0" borderId="35" xfId="5" applyNumberFormat="1" applyFont="1" applyFill="1" applyBorder="1" applyAlignment="1" applyProtection="1">
      <alignment horizontal="right" vertical="center" shrinkToFit="1"/>
    </xf>
    <xf numFmtId="0" fontId="13" fillId="0" borderId="49" xfId="1" applyFont="1" applyFill="1" applyBorder="1" applyAlignment="1">
      <alignment horizontal="center" vertical="center"/>
    </xf>
    <xf numFmtId="177" fontId="13" fillId="0" borderId="34" xfId="5" applyNumberFormat="1" applyFont="1" applyFill="1" applyBorder="1" applyAlignment="1" applyProtection="1">
      <alignment horizontal="right" vertical="center" shrinkToFit="1"/>
      <protection locked="0"/>
    </xf>
    <xf numFmtId="177" fontId="13" fillId="0" borderId="35" xfId="5" applyNumberFormat="1" applyFont="1" applyFill="1" applyBorder="1" applyAlignment="1" applyProtection="1">
      <alignment horizontal="right" vertical="center" shrinkToFit="1"/>
      <protection locked="0"/>
    </xf>
    <xf numFmtId="0" fontId="13" fillId="0" borderId="50" xfId="1" applyFont="1" applyFill="1" applyBorder="1" applyAlignment="1">
      <alignment horizontal="center" vertical="center"/>
    </xf>
    <xf numFmtId="177" fontId="13" fillId="0" borderId="21" xfId="5" applyNumberFormat="1" applyFont="1" applyFill="1" applyBorder="1" applyAlignment="1" applyProtection="1">
      <alignment horizontal="right" vertical="center" shrinkToFit="1"/>
      <protection locked="0"/>
    </xf>
    <xf numFmtId="177" fontId="13" fillId="0" borderId="22" xfId="5" applyNumberFormat="1" applyFont="1" applyFill="1" applyBorder="1" applyAlignment="1" applyProtection="1">
      <alignment horizontal="right" vertical="center" shrinkToFit="1"/>
      <protection locked="0"/>
    </xf>
    <xf numFmtId="0" fontId="13" fillId="0" borderId="1" xfId="1" applyFont="1" applyFill="1" applyBorder="1" applyAlignment="1">
      <alignment horizontal="center" vertical="center"/>
    </xf>
    <xf numFmtId="177" fontId="13" fillId="0" borderId="51" xfId="5" applyNumberFormat="1" applyFont="1" applyFill="1" applyBorder="1" applyAlignment="1" applyProtection="1">
      <alignment horizontal="right" vertical="center" shrinkToFit="1"/>
    </xf>
    <xf numFmtId="177" fontId="13" fillId="0" borderId="6" xfId="5" applyNumberFormat="1" applyFont="1" applyFill="1" applyBorder="1" applyAlignment="1" applyProtection="1">
      <alignment horizontal="right" vertical="center" shrinkToFit="1"/>
    </xf>
    <xf numFmtId="178" fontId="17" fillId="0" borderId="41" xfId="6" applyNumberFormat="1" applyFont="1" applyBorder="1" applyAlignment="1">
      <alignment vertical="center"/>
    </xf>
    <xf numFmtId="178" fontId="17" fillId="0" borderId="48" xfId="6" applyNumberFormat="1" applyFont="1" applyBorder="1" applyAlignment="1">
      <alignment vertical="center"/>
    </xf>
    <xf numFmtId="178" fontId="17" fillId="0" borderId="15" xfId="6" applyNumberFormat="1" applyFont="1" applyBorder="1" applyAlignment="1">
      <alignment horizontal="center" vertical="center" wrapText="1"/>
    </xf>
    <xf numFmtId="178" fontId="17" fillId="0" borderId="39" xfId="6" applyNumberFormat="1" applyFont="1" applyBorder="1" applyAlignment="1">
      <alignment horizontal="center" vertical="center"/>
    </xf>
    <xf numFmtId="178" fontId="17" fillId="0" borderId="31" xfId="6" applyNumberFormat="1" applyFont="1" applyBorder="1" applyAlignment="1">
      <alignment horizontal="center" vertical="center"/>
    </xf>
    <xf numFmtId="178" fontId="17" fillId="0" borderId="42" xfId="6" applyNumberFormat="1" applyFont="1" applyBorder="1" applyAlignment="1">
      <alignment horizontal="center" vertical="center"/>
    </xf>
    <xf numFmtId="0" fontId="16" fillId="0" borderId="0" xfId="6"/>
    <xf numFmtId="178" fontId="17" fillId="0" borderId="37" xfId="6" applyNumberFormat="1" applyFont="1" applyBorder="1" applyAlignment="1">
      <alignment vertical="center"/>
    </xf>
    <xf numFmtId="178" fontId="17" fillId="0" borderId="40" xfId="6" applyNumberFormat="1" applyFont="1" applyBorder="1" applyAlignment="1">
      <alignment vertical="center"/>
    </xf>
    <xf numFmtId="0" fontId="16" fillId="0" borderId="47" xfId="6" applyFont="1" applyBorder="1" applyAlignment="1">
      <alignment vertical="center"/>
    </xf>
    <xf numFmtId="178" fontId="17" fillId="0" borderId="41" xfId="6" applyNumberFormat="1" applyFont="1" applyBorder="1" applyAlignment="1">
      <alignment horizontal="center" vertical="center"/>
    </xf>
    <xf numFmtId="178" fontId="17" fillId="0" borderId="52" xfId="6" applyNumberFormat="1" applyFont="1" applyBorder="1" applyAlignment="1">
      <alignment horizontal="center" vertical="center" wrapText="1"/>
    </xf>
    <xf numFmtId="178" fontId="17" fillId="0" borderId="53" xfId="6" applyNumberFormat="1" applyFont="1" applyBorder="1" applyAlignment="1">
      <alignment horizontal="center" vertical="center"/>
    </xf>
    <xf numFmtId="178" fontId="17" fillId="0" borderId="54" xfId="6" applyNumberFormat="1" applyFont="1" applyBorder="1" applyAlignment="1">
      <alignment horizontal="center" vertical="center" wrapText="1"/>
    </xf>
    <xf numFmtId="178" fontId="17" fillId="0" borderId="34" xfId="6" applyNumberFormat="1" applyFont="1" applyBorder="1" applyAlignment="1">
      <alignment horizontal="center" vertical="center"/>
    </xf>
    <xf numFmtId="178" fontId="17" fillId="0" borderId="48" xfId="6" applyNumberFormat="1" applyFont="1" applyBorder="1" applyAlignment="1">
      <alignment horizontal="center" vertical="center"/>
    </xf>
    <xf numFmtId="179" fontId="17" fillId="0" borderId="15" xfId="6" applyNumberFormat="1" applyFont="1" applyFill="1" applyBorder="1" applyAlignment="1">
      <alignment vertical="center"/>
    </xf>
    <xf numFmtId="179" fontId="17" fillId="0" borderId="41" xfId="6" applyNumberFormat="1" applyFont="1" applyFill="1" applyBorder="1" applyAlignment="1">
      <alignment vertical="center"/>
    </xf>
    <xf numFmtId="180" fontId="17" fillId="0" borderId="55" xfId="6" applyNumberFormat="1" applyFont="1" applyFill="1" applyBorder="1" applyAlignment="1">
      <alignment vertical="center"/>
    </xf>
    <xf numFmtId="179" fontId="17" fillId="0" borderId="53" xfId="6" applyNumberFormat="1" applyFont="1" applyFill="1" applyBorder="1" applyAlignment="1">
      <alignment vertical="center"/>
    </xf>
    <xf numFmtId="180" fontId="17" fillId="0" borderId="56" xfId="6" applyNumberFormat="1" applyFont="1" applyFill="1" applyBorder="1" applyAlignment="1">
      <alignment vertical="center"/>
    </xf>
    <xf numFmtId="180" fontId="17" fillId="0" borderId="15" xfId="6" applyNumberFormat="1" applyFont="1" applyBorder="1" applyAlignment="1">
      <alignment vertical="center"/>
    </xf>
    <xf numFmtId="178" fontId="17" fillId="0" borderId="37" xfId="6" applyNumberFormat="1" applyFont="1" applyBorder="1" applyAlignment="1">
      <alignment horizontal="center" vertical="center"/>
    </xf>
    <xf numFmtId="178" fontId="17" fillId="0" borderId="57" xfId="6" applyNumberFormat="1" applyFont="1" applyBorder="1" applyAlignment="1">
      <alignment horizontal="center" vertical="center"/>
    </xf>
    <xf numFmtId="179" fontId="17" fillId="0" borderId="58" xfId="6" applyNumberFormat="1" applyFont="1" applyFill="1" applyBorder="1" applyAlignment="1">
      <alignment vertical="center"/>
    </xf>
    <xf numFmtId="179" fontId="17" fillId="0" borderId="59" xfId="6" applyNumberFormat="1" applyFont="1" applyFill="1" applyBorder="1" applyAlignment="1">
      <alignment vertical="center"/>
    </xf>
    <xf numFmtId="180" fontId="17" fillId="0" borderId="57" xfId="6" applyNumberFormat="1" applyFont="1" applyFill="1" applyBorder="1" applyAlignment="1">
      <alignment vertical="center"/>
    </xf>
    <xf numFmtId="179" fontId="17" fillId="0" borderId="60" xfId="6" applyNumberFormat="1" applyFont="1" applyFill="1" applyBorder="1" applyAlignment="1">
      <alignment vertical="center"/>
    </xf>
    <xf numFmtId="180" fontId="17" fillId="0" borderId="61" xfId="6" applyNumberFormat="1" applyFont="1" applyFill="1" applyBorder="1" applyAlignment="1">
      <alignment vertical="center"/>
    </xf>
    <xf numFmtId="180" fontId="17" fillId="0" borderId="58" xfId="6" applyNumberFormat="1" applyFont="1" applyBorder="1" applyAlignment="1">
      <alignment vertical="center"/>
    </xf>
    <xf numFmtId="179" fontId="17" fillId="0" borderId="58" xfId="6" applyNumberFormat="1" applyFont="1" applyFill="1" applyBorder="1" applyAlignment="1">
      <alignment vertical="center" wrapText="1"/>
    </xf>
    <xf numFmtId="179" fontId="17" fillId="0" borderId="15" xfId="6" applyNumberFormat="1" applyFont="1" applyBorder="1" applyAlignment="1">
      <alignment vertical="center"/>
    </xf>
    <xf numFmtId="179" fontId="17" fillId="0" borderId="41" xfId="6" applyNumberFormat="1" applyFont="1" applyBorder="1" applyAlignment="1">
      <alignment vertical="center"/>
    </xf>
    <xf numFmtId="180" fontId="17" fillId="0" borderId="55" xfId="6" applyNumberFormat="1" applyFont="1" applyBorder="1" applyAlignment="1">
      <alignment vertical="center"/>
    </xf>
    <xf numFmtId="179" fontId="17" fillId="0" borderId="53" xfId="6" applyNumberFormat="1" applyFont="1" applyBorder="1" applyAlignment="1">
      <alignment vertical="center"/>
    </xf>
    <xf numFmtId="180" fontId="17" fillId="0" borderId="12" xfId="6" applyNumberFormat="1" applyFont="1" applyBorder="1" applyAlignment="1">
      <alignment vertical="center"/>
    </xf>
    <xf numFmtId="0" fontId="16" fillId="0" borderId="34" xfId="6" applyBorder="1"/>
    <xf numFmtId="0" fontId="16" fillId="0" borderId="34" xfId="6" applyBorder="1" applyAlignment="1">
      <alignment vertical="center"/>
    </xf>
    <xf numFmtId="0" fontId="18" fillId="0" borderId="34" xfId="6" applyFont="1" applyBorder="1"/>
    <xf numFmtId="0" fontId="16" fillId="0" borderId="0" xfId="7" applyAlignment="1"/>
    <xf numFmtId="0" fontId="16" fillId="0" borderId="34" xfId="7" applyBorder="1" applyAlignment="1"/>
    <xf numFmtId="177" fontId="16" fillId="0" borderId="34" xfId="7" applyNumberFormat="1" applyBorder="1" applyAlignment="1"/>
    <xf numFmtId="0" fontId="20" fillId="0" borderId="0" xfId="8" applyFont="1" applyFill="1">
      <alignment vertical="center"/>
    </xf>
    <xf numFmtId="49" fontId="20" fillId="0" borderId="0" xfId="8" applyNumberFormat="1" applyFont="1" applyFill="1">
      <alignment vertical="center"/>
    </xf>
    <xf numFmtId="0" fontId="20" fillId="0" borderId="0" xfId="8" applyFont="1">
      <alignment vertical="center"/>
    </xf>
    <xf numFmtId="0" fontId="22" fillId="0" borderId="0" xfId="8" applyFont="1" applyFill="1">
      <alignment vertical="center"/>
    </xf>
    <xf numFmtId="0" fontId="23" fillId="0" borderId="0" xfId="8" applyFont="1" applyFill="1">
      <alignment vertical="center"/>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4" fontId="20" fillId="0" borderId="36" xfId="8" applyNumberFormat="1" applyFont="1" applyFill="1" applyBorder="1" applyAlignment="1">
      <alignment horizontal="right" vertical="center" shrinkToFit="1"/>
    </xf>
    <xf numFmtId="184" fontId="20" fillId="0" borderId="8" xfId="8" applyNumberFormat="1" applyFont="1" applyFill="1" applyBorder="1" applyAlignment="1">
      <alignment horizontal="right" vertical="center" shrinkToFit="1"/>
    </xf>
    <xf numFmtId="184" fontId="20" fillId="0" borderId="9" xfId="8" applyNumberFormat="1" applyFont="1" applyFill="1" applyBorder="1" applyAlignment="1">
      <alignment horizontal="right" vertical="center" shrinkToFit="1"/>
    </xf>
    <xf numFmtId="0" fontId="24" fillId="0" borderId="47" xfId="9" applyFont="1" applyFill="1" applyBorder="1" applyAlignment="1">
      <alignment vertical="center"/>
    </xf>
    <xf numFmtId="184" fontId="20" fillId="0" borderId="36" xfId="8" applyNumberFormat="1" applyFont="1" applyFill="1" applyBorder="1" applyAlignment="1">
      <alignment vertical="center" shrinkToFit="1"/>
    </xf>
    <xf numFmtId="184" fontId="20" fillId="0" borderId="8" xfId="8" applyNumberFormat="1" applyFont="1" applyFill="1" applyBorder="1" applyAlignment="1">
      <alignment vertical="center" shrinkToFit="1"/>
    </xf>
    <xf numFmtId="184" fontId="20" fillId="0" borderId="9" xfId="8" applyNumberFormat="1" applyFont="1" applyFill="1" applyBorder="1" applyAlignment="1">
      <alignment vertical="center" shrinkToFit="1"/>
    </xf>
    <xf numFmtId="0" fontId="20" fillId="0" borderId="7" xfId="8" applyFont="1" applyFill="1" applyBorder="1" applyAlignment="1">
      <alignment horizontal="left" vertical="center"/>
    </xf>
    <xf numFmtId="0" fontId="24" fillId="0" borderId="71" xfId="9" applyFont="1" applyFill="1" applyBorder="1" applyAlignment="1">
      <alignment horizontal="center" vertical="center"/>
    </xf>
    <xf numFmtId="0" fontId="20" fillId="0" borderId="7" xfId="8" applyFont="1" applyFill="1" applyBorder="1" applyAlignment="1">
      <alignment horizontal="center" vertical="center"/>
    </xf>
    <xf numFmtId="0" fontId="20" fillId="0" borderId="74" xfId="8" applyFont="1" applyFill="1" applyBorder="1" applyAlignment="1">
      <alignment horizontal="center" vertical="center"/>
    </xf>
    <xf numFmtId="0" fontId="26" fillId="0" borderId="75" xfId="8" applyFont="1" applyFill="1" applyBorder="1" applyAlignment="1">
      <alignment vertical="center" wrapText="1"/>
    </xf>
    <xf numFmtId="0" fontId="26" fillId="0" borderId="76" xfId="8" applyFont="1" applyFill="1" applyBorder="1" applyAlignment="1">
      <alignment vertical="center" wrapText="1"/>
    </xf>
    <xf numFmtId="181" fontId="20" fillId="0" borderId="74" xfId="8" applyNumberFormat="1" applyFont="1" applyFill="1" applyBorder="1" applyAlignment="1">
      <alignment vertical="center"/>
    </xf>
    <xf numFmtId="181" fontId="20" fillId="0" borderId="75" xfId="8" applyNumberFormat="1" applyFont="1" applyFill="1" applyBorder="1" applyAlignment="1">
      <alignment vertical="center"/>
    </xf>
    <xf numFmtId="181" fontId="20" fillId="0" borderId="76" xfId="8" applyNumberFormat="1" applyFont="1" applyFill="1" applyBorder="1" applyAlignment="1">
      <alignment vertical="center"/>
    </xf>
    <xf numFmtId="0" fontId="20" fillId="0" borderId="7" xfId="8" applyFont="1" applyFill="1" applyBorder="1">
      <alignment vertical="center"/>
    </xf>
    <xf numFmtId="0" fontId="20" fillId="0" borderId="0" xfId="8" applyFont="1" applyFill="1" applyBorder="1">
      <alignment vertical="center"/>
    </xf>
    <xf numFmtId="0" fontId="20" fillId="0" borderId="66" xfId="8" applyFont="1" applyFill="1" applyBorder="1">
      <alignment vertical="center"/>
    </xf>
    <xf numFmtId="49" fontId="20" fillId="0" borderId="7" xfId="8" applyNumberFormat="1" applyFont="1" applyFill="1" applyBorder="1">
      <alignment vertical="center"/>
    </xf>
    <xf numFmtId="49" fontId="20" fillId="0" borderId="0" xfId="8" applyNumberFormat="1" applyFont="1" applyFill="1" applyBorder="1">
      <alignment vertical="center"/>
    </xf>
    <xf numFmtId="0" fontId="20" fillId="0" borderId="0" xfId="8" applyFont="1" applyFill="1" applyBorder="1" applyAlignment="1">
      <alignment vertical="center"/>
    </xf>
    <xf numFmtId="0" fontId="20" fillId="0" borderId="0" xfId="8" applyFont="1" applyFill="1" applyBorder="1" applyAlignment="1">
      <alignment horizontal="center" vertical="center"/>
    </xf>
    <xf numFmtId="49" fontId="20" fillId="0" borderId="0" xfId="8" applyNumberFormat="1" applyFont="1" applyFill="1" applyBorder="1" applyAlignment="1">
      <alignment horizontal="center" vertical="center"/>
    </xf>
    <xf numFmtId="0" fontId="20" fillId="0" borderId="66" xfId="8" applyFont="1" applyFill="1" applyBorder="1" applyAlignment="1">
      <alignment horizontal="center" vertical="center"/>
    </xf>
    <xf numFmtId="0" fontId="20" fillId="0" borderId="74" xfId="8" applyFont="1" applyFill="1" applyBorder="1">
      <alignment vertical="center"/>
    </xf>
    <xf numFmtId="0" fontId="20" fillId="0" borderId="75" xfId="8" applyFont="1" applyFill="1" applyBorder="1">
      <alignment vertical="center"/>
    </xf>
    <xf numFmtId="0" fontId="20" fillId="0" borderId="76" xfId="8" applyFont="1" applyFill="1" applyBorder="1">
      <alignment vertical="center"/>
    </xf>
    <xf numFmtId="0" fontId="20" fillId="0" borderId="0" xfId="10" applyFont="1" applyFill="1">
      <alignment vertical="center"/>
    </xf>
    <xf numFmtId="49" fontId="30" fillId="0" borderId="0" xfId="11" applyNumberFormat="1" applyFont="1">
      <alignment vertical="center"/>
    </xf>
    <xf numFmtId="49" fontId="20" fillId="0" borderId="0" xfId="11" applyNumberFormat="1" applyFont="1">
      <alignment vertical="center"/>
    </xf>
    <xf numFmtId="49" fontId="20" fillId="0" borderId="0" xfId="11" applyNumberFormat="1" applyFont="1" applyFill="1">
      <alignment vertical="center"/>
    </xf>
    <xf numFmtId="0" fontId="20" fillId="0" borderId="0" xfId="11" applyFont="1">
      <alignment vertical="center"/>
    </xf>
    <xf numFmtId="0" fontId="31" fillId="0" borderId="0" xfId="11" applyFont="1">
      <alignment vertical="center"/>
    </xf>
    <xf numFmtId="0" fontId="3" fillId="0" borderId="54" xfId="11" applyFont="1" applyBorder="1" applyAlignment="1">
      <alignment horizontal="center" vertical="center"/>
    </xf>
    <xf numFmtId="0" fontId="3" fillId="0" borderId="54" xfId="11" applyFont="1" applyBorder="1" applyAlignment="1">
      <alignment vertical="center"/>
    </xf>
    <xf numFmtId="0" fontId="20" fillId="0" borderId="0" xfId="11" applyFont="1" applyBorder="1">
      <alignment vertical="center"/>
    </xf>
    <xf numFmtId="0" fontId="20" fillId="0" borderId="12" xfId="11" applyFont="1" applyBorder="1">
      <alignment vertical="center"/>
    </xf>
    <xf numFmtId="0" fontId="20" fillId="0" borderId="54" xfId="11" applyFont="1" applyBorder="1">
      <alignment vertical="center"/>
    </xf>
    <xf numFmtId="0" fontId="20" fillId="0" borderId="41" xfId="11" applyFont="1" applyBorder="1" applyAlignment="1">
      <alignment horizontal="center" vertical="center"/>
    </xf>
    <xf numFmtId="0" fontId="20" fillId="0" borderId="12" xfId="11" applyFont="1" applyBorder="1" applyAlignment="1">
      <alignment horizontal="center" vertical="center"/>
    </xf>
    <xf numFmtId="0" fontId="20" fillId="0" borderId="64" xfId="11" applyFont="1" applyBorder="1" applyAlignment="1">
      <alignment horizontal="center" vertical="center"/>
    </xf>
    <xf numFmtId="0" fontId="20" fillId="0" borderId="0"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20" fillId="0" borderId="0" xfId="11" applyFont="1" applyFill="1">
      <alignment vertical="center"/>
    </xf>
    <xf numFmtId="0" fontId="20" fillId="0" borderId="0" xfId="11" applyFont="1" applyAlignment="1">
      <alignment vertical="center"/>
    </xf>
    <xf numFmtId="0" fontId="20" fillId="0" borderId="0" xfId="11" applyFont="1" applyBorder="1" applyAlignment="1">
      <alignment vertical="center"/>
    </xf>
    <xf numFmtId="0" fontId="24" fillId="0" borderId="0" xfId="11" applyFont="1" applyBorder="1" applyAlignment="1">
      <alignment vertical="center"/>
    </xf>
    <xf numFmtId="0" fontId="24" fillId="0" borderId="0" xfId="11" applyFont="1" applyAlignment="1">
      <alignment vertical="center"/>
    </xf>
    <xf numFmtId="0" fontId="20" fillId="0" borderId="0" xfId="11" applyFont="1" applyAlignment="1">
      <alignment vertical="center" shrinkToFit="1"/>
    </xf>
    <xf numFmtId="49" fontId="20" fillId="6" borderId="0" xfId="12" applyNumberFormat="1" applyFont="1" applyFill="1" applyProtection="1">
      <alignment vertical="center"/>
    </xf>
    <xf numFmtId="0" fontId="20" fillId="6" borderId="0" xfId="12" applyFont="1" applyFill="1" applyProtection="1">
      <alignment vertical="center"/>
    </xf>
    <xf numFmtId="0" fontId="20" fillId="6" borderId="0" xfId="12" applyFont="1" applyFill="1" applyBorder="1" applyAlignment="1" applyProtection="1">
      <alignment vertical="center"/>
    </xf>
    <xf numFmtId="0" fontId="20" fillId="6" borderId="75" xfId="12" applyFont="1" applyFill="1" applyBorder="1" applyProtection="1">
      <alignment vertical="center"/>
    </xf>
    <xf numFmtId="0" fontId="1" fillId="6" borderId="0" xfId="13" applyFill="1" applyProtection="1">
      <alignment vertical="center"/>
    </xf>
    <xf numFmtId="0" fontId="1" fillId="0" borderId="0" xfId="13" applyProtection="1">
      <alignment vertical="center"/>
    </xf>
    <xf numFmtId="0" fontId="32" fillId="6" borderId="0" xfId="12" applyFont="1" applyFill="1" applyAlignment="1" applyProtection="1">
      <alignment vertical="center"/>
    </xf>
    <xf numFmtId="0" fontId="20" fillId="6" borderId="0" xfId="12" applyFont="1" applyFill="1" applyAlignment="1" applyProtection="1">
      <alignment vertical="center"/>
    </xf>
    <xf numFmtId="0" fontId="1" fillId="6" borderId="0" xfId="13" applyFill="1" applyAlignment="1" applyProtection="1">
      <alignment vertical="center"/>
    </xf>
    <xf numFmtId="0" fontId="1" fillId="0" borderId="0" xfId="13" applyAlignment="1" applyProtection="1">
      <alignment vertical="center"/>
    </xf>
    <xf numFmtId="0" fontId="34" fillId="6" borderId="0" xfId="12" applyFont="1" applyFill="1" applyProtection="1">
      <alignment vertical="center"/>
    </xf>
    <xf numFmtId="0" fontId="35" fillId="6" borderId="0" xfId="12" applyFont="1" applyFill="1" applyProtection="1">
      <alignment vertical="center"/>
    </xf>
    <xf numFmtId="0" fontId="35" fillId="6" borderId="0" xfId="13" applyFont="1" applyFill="1" applyProtection="1">
      <alignment vertical="center"/>
    </xf>
    <xf numFmtId="0" fontId="35" fillId="0" borderId="0" xfId="13" applyFont="1" applyProtection="1">
      <alignment vertical="center"/>
    </xf>
    <xf numFmtId="0" fontId="34" fillId="6" borderId="0" xfId="12" applyFont="1" applyFill="1" applyBorder="1" applyProtection="1">
      <alignment vertical="center"/>
    </xf>
    <xf numFmtId="0" fontId="35" fillId="6" borderId="0" xfId="12" applyFont="1" applyFill="1" applyBorder="1" applyProtection="1">
      <alignment vertical="center"/>
    </xf>
    <xf numFmtId="0" fontId="34" fillId="0" borderId="97" xfId="12" applyFont="1" applyBorder="1" applyAlignment="1" applyProtection="1">
      <alignment horizontal="center" vertical="center" shrinkToFit="1"/>
      <protection locked="0"/>
    </xf>
    <xf numFmtId="0" fontId="34" fillId="0" borderId="97" xfId="12" applyFont="1" applyFill="1" applyBorder="1" applyAlignment="1" applyProtection="1">
      <alignment horizontal="center" vertical="center" shrinkToFit="1"/>
      <protection locked="0"/>
    </xf>
    <xf numFmtId="0" fontId="34" fillId="0" borderId="109" xfId="15" applyFont="1" applyBorder="1" applyAlignment="1" applyProtection="1">
      <alignment horizontal="center" vertical="center" shrinkToFit="1"/>
      <protection locked="0"/>
    </xf>
    <xf numFmtId="0" fontId="34" fillId="0" borderId="111" xfId="12" applyFont="1" applyBorder="1" applyAlignment="1" applyProtection="1">
      <alignment horizontal="center" vertical="center" shrinkToFit="1"/>
      <protection locked="0"/>
    </xf>
    <xf numFmtId="0" fontId="34" fillId="0" borderId="111" xfId="12" applyFont="1" applyFill="1" applyBorder="1" applyAlignment="1" applyProtection="1">
      <alignment horizontal="center" vertical="center" shrinkToFit="1"/>
      <protection locked="0"/>
    </xf>
    <xf numFmtId="0" fontId="34" fillId="0" borderId="122" xfId="15" applyFont="1" applyBorder="1" applyAlignment="1" applyProtection="1">
      <alignment horizontal="center" vertical="center" shrinkToFit="1"/>
      <protection locked="0"/>
    </xf>
    <xf numFmtId="0" fontId="34" fillId="8" borderId="20" xfId="12" applyFont="1" applyFill="1" applyBorder="1" applyAlignment="1" applyProtection="1">
      <alignment horizontal="center" vertical="center" shrinkToFit="1"/>
      <protection locked="0"/>
    </xf>
    <xf numFmtId="0" fontId="27" fillId="6" borderId="0" xfId="12" applyFont="1" applyFill="1" applyProtection="1">
      <alignment vertical="center"/>
    </xf>
    <xf numFmtId="0" fontId="34" fillId="0" borderId="135" xfId="12" applyFont="1" applyBorder="1" applyAlignment="1" applyProtection="1">
      <alignment horizontal="center" vertical="center" shrinkToFit="1"/>
      <protection locked="0"/>
    </xf>
    <xf numFmtId="0" fontId="34" fillId="6" borderId="122" xfId="12" applyFont="1" applyFill="1" applyBorder="1" applyAlignment="1" applyProtection="1">
      <alignment horizontal="center" vertical="center" shrinkToFit="1"/>
      <protection locked="0"/>
    </xf>
    <xf numFmtId="0" fontId="1" fillId="6" borderId="0" xfId="13" applyFont="1" applyFill="1" applyProtection="1">
      <alignment vertical="center"/>
    </xf>
    <xf numFmtId="0" fontId="34" fillId="0" borderId="144" xfId="12" applyFont="1" applyBorder="1" applyAlignment="1" applyProtection="1">
      <alignment horizontal="center" vertical="center" shrinkToFit="1"/>
      <protection locked="0"/>
    </xf>
    <xf numFmtId="0" fontId="34" fillId="6" borderId="0" xfId="12" applyFont="1" applyFill="1" applyBorder="1" applyAlignment="1" applyProtection="1">
      <alignment horizontal="center" vertical="center" shrinkToFit="1"/>
    </xf>
    <xf numFmtId="0" fontId="34" fillId="6" borderId="0" xfId="12" applyFont="1" applyFill="1" applyBorder="1" applyAlignment="1" applyProtection="1">
      <alignment horizontal="left" vertical="center" shrinkToFit="1"/>
    </xf>
    <xf numFmtId="177" fontId="34" fillId="6" borderId="0" xfId="12" applyNumberFormat="1" applyFont="1" applyFill="1" applyBorder="1" applyAlignment="1" applyProtection="1">
      <alignment horizontal="right" vertical="center" shrinkToFit="1"/>
    </xf>
    <xf numFmtId="177" fontId="34" fillId="6" borderId="0" xfId="12" applyNumberFormat="1" applyFont="1" applyFill="1" applyBorder="1" applyAlignment="1" applyProtection="1">
      <alignment horizontal="left" vertical="center" shrinkToFit="1"/>
    </xf>
    <xf numFmtId="0" fontId="27" fillId="6" borderId="0" xfId="12" applyFont="1" applyFill="1" applyBorder="1" applyProtection="1">
      <alignment vertical="center"/>
    </xf>
    <xf numFmtId="0" fontId="34" fillId="6" borderId="75" xfId="12" applyFont="1" applyFill="1" applyBorder="1" applyAlignment="1" applyProtection="1">
      <alignment vertical="center"/>
    </xf>
    <xf numFmtId="0" fontId="34" fillId="6" borderId="75" xfId="12" applyFont="1" applyFill="1" applyBorder="1" applyAlignment="1" applyProtection="1">
      <alignment horizontal="center" vertical="center"/>
    </xf>
    <xf numFmtId="0" fontId="34" fillId="6" borderId="31" xfId="12" applyFont="1" applyFill="1" applyBorder="1" applyProtection="1">
      <alignment vertical="center"/>
    </xf>
    <xf numFmtId="0" fontId="34" fillId="6" borderId="1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66" xfId="12" applyFont="1" applyFill="1" applyBorder="1" applyAlignment="1" applyProtection="1">
      <alignment vertical="center"/>
    </xf>
    <xf numFmtId="0" fontId="34" fillId="6" borderId="0" xfId="12" applyFont="1" applyFill="1" applyAlignment="1" applyProtection="1">
      <alignment vertical="center"/>
    </xf>
    <xf numFmtId="0" fontId="34" fillId="6" borderId="0" xfId="12" applyFont="1" applyFill="1" applyBorder="1" applyAlignment="1" applyProtection="1">
      <alignment horizontal="center" vertical="center"/>
    </xf>
    <xf numFmtId="0" fontId="35" fillId="6" borderId="0" xfId="12" applyFont="1" applyFill="1" applyAlignment="1" applyProtection="1">
      <alignment vertical="center"/>
    </xf>
    <xf numFmtId="0" fontId="35" fillId="6" borderId="0" xfId="12" applyFont="1" applyFill="1" applyBorder="1" applyAlignment="1" applyProtection="1">
      <alignment horizontal="center" vertical="center"/>
    </xf>
    <xf numFmtId="0" fontId="35" fillId="6" borderId="7" xfId="12" applyFont="1" applyFill="1" applyBorder="1" applyAlignment="1" applyProtection="1">
      <alignment vertical="center"/>
    </xf>
    <xf numFmtId="0" fontId="35" fillId="6" borderId="0" xfId="12" applyFont="1" applyFill="1" applyBorder="1" applyAlignment="1" applyProtection="1">
      <alignment vertical="center"/>
    </xf>
    <xf numFmtId="0" fontId="37" fillId="6" borderId="0" xfId="13" applyFont="1" applyFill="1" applyProtection="1">
      <alignment vertical="center"/>
    </xf>
    <xf numFmtId="0" fontId="1" fillId="0" borderId="0" xfId="13">
      <alignment vertical="center"/>
    </xf>
    <xf numFmtId="0" fontId="16" fillId="6" borderId="0" xfId="6" applyFill="1" applyProtection="1">
      <protection hidden="1"/>
    </xf>
    <xf numFmtId="0" fontId="16" fillId="6" borderId="0" xfId="6" applyFill="1"/>
    <xf numFmtId="0" fontId="1" fillId="0" borderId="0" xfId="16" applyFont="1" applyFill="1">
      <alignment vertical="center"/>
    </xf>
    <xf numFmtId="0" fontId="1" fillId="0" borderId="0" xfId="16" applyFont="1" applyFill="1" applyBorder="1">
      <alignment vertical="center"/>
    </xf>
    <xf numFmtId="0" fontId="34" fillId="0" borderId="41" xfId="16" applyFont="1" applyFill="1" applyBorder="1">
      <alignment vertical="center"/>
    </xf>
    <xf numFmtId="0" fontId="1" fillId="0" borderId="12" xfId="16" applyFont="1" applyFill="1" applyBorder="1">
      <alignment vertical="center"/>
    </xf>
    <xf numFmtId="0" fontId="1" fillId="0" borderId="48" xfId="16" applyFont="1" applyFill="1" applyBorder="1">
      <alignment vertical="center"/>
    </xf>
    <xf numFmtId="0" fontId="1" fillId="0" borderId="64"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0" fillId="6" borderId="186"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0" fontId="1" fillId="0" borderId="0" xfId="16" applyNumberFormat="1" applyFont="1" applyFill="1" applyBorder="1">
      <alignment vertical="center"/>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2"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4" xfId="16" applyNumberFormat="1" applyFont="1" applyFill="1" applyBorder="1">
      <alignment vertical="center"/>
    </xf>
    <xf numFmtId="190" fontId="17" fillId="0" borderId="34" xfId="16" applyNumberFormat="1" applyFont="1" applyFill="1" applyBorder="1" applyAlignment="1">
      <alignment horizontal="right" vertical="center" shrinkToFit="1"/>
    </xf>
    <xf numFmtId="190" fontId="17" fillId="0" borderId="186" xfId="16" applyNumberFormat="1" applyFont="1" applyFill="1" applyBorder="1" applyAlignment="1">
      <alignment horizontal="right" vertical="center" shrinkToFit="1"/>
    </xf>
    <xf numFmtId="190" fontId="3" fillId="0" borderId="52"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7" fillId="0" borderId="34" xfId="16" applyNumberFormat="1" applyFont="1" applyFill="1" applyBorder="1" applyAlignment="1">
      <alignment horizontal="right" vertical="center" shrinkToFit="1"/>
    </xf>
    <xf numFmtId="187" fontId="17" fillId="0" borderId="186" xfId="16" applyNumberFormat="1" applyFont="1" applyFill="1" applyBorder="1" applyAlignment="1">
      <alignment horizontal="right" vertical="center" shrinkToFit="1"/>
    </xf>
    <xf numFmtId="187" fontId="3" fillId="0" borderId="52"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4" xfId="16" applyNumberFormat="1" applyFont="1" applyFill="1" applyBorder="1">
      <alignment vertical="center"/>
    </xf>
    <xf numFmtId="189" fontId="3" fillId="0" borderId="54"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8"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4" xfId="16" applyFont="1" applyFill="1" applyBorder="1">
      <alignment vertical="center"/>
    </xf>
    <xf numFmtId="0" fontId="34" fillId="0" borderId="64" xfId="16" applyFont="1" applyFill="1" applyBorder="1">
      <alignment vertical="center"/>
    </xf>
    <xf numFmtId="0" fontId="1" fillId="0" borderId="54" xfId="17" applyFont="1" applyFill="1" applyBorder="1">
      <alignment vertical="center"/>
    </xf>
    <xf numFmtId="189" fontId="3" fillId="0" borderId="54" xfId="17" applyNumberFormat="1" applyFont="1" applyFill="1" applyBorder="1">
      <alignment vertical="center"/>
    </xf>
    <xf numFmtId="178" fontId="17" fillId="0" borderId="41" xfId="18" applyNumberFormat="1" applyFont="1" applyBorder="1" applyAlignment="1">
      <alignment vertical="center"/>
    </xf>
    <xf numFmtId="178" fontId="17" fillId="0" borderId="48" xfId="18" applyNumberFormat="1" applyFont="1" applyBorder="1" applyAlignment="1">
      <alignment vertical="center"/>
    </xf>
    <xf numFmtId="178" fontId="17" fillId="0" borderId="37" xfId="18" applyNumberFormat="1" applyFont="1" applyBorder="1" applyAlignment="1">
      <alignment vertical="center"/>
    </xf>
    <xf numFmtId="178" fontId="17" fillId="0" borderId="40" xfId="18" applyNumberFormat="1" applyFont="1" applyBorder="1" applyAlignment="1">
      <alignment vertical="center"/>
    </xf>
    <xf numFmtId="178" fontId="17" fillId="0" borderId="41" xfId="18" applyNumberFormat="1" applyFont="1" applyBorder="1" applyAlignment="1">
      <alignment horizontal="center" vertical="center"/>
    </xf>
    <xf numFmtId="178" fontId="17" fillId="0" borderId="52" xfId="18" applyNumberFormat="1" applyFont="1" applyBorder="1" applyAlignment="1">
      <alignment horizontal="center" vertical="center" wrapText="1"/>
    </xf>
    <xf numFmtId="178" fontId="24" fillId="0" borderId="53" xfId="18" applyNumberFormat="1" applyFont="1" applyBorder="1" applyAlignment="1">
      <alignment horizontal="center" vertical="center"/>
    </xf>
    <xf numFmtId="178" fontId="17" fillId="0" borderId="54" xfId="18" applyNumberFormat="1" applyFont="1" applyBorder="1" applyAlignment="1">
      <alignment horizontal="center" vertical="center" wrapText="1"/>
    </xf>
    <xf numFmtId="178" fontId="17" fillId="0" borderId="34" xfId="18" applyNumberFormat="1" applyFont="1" applyBorder="1" applyAlignment="1">
      <alignment horizontal="center" vertical="center"/>
    </xf>
    <xf numFmtId="177" fontId="17" fillId="0" borderId="15" xfId="19" applyNumberFormat="1" applyFont="1" applyFill="1" applyBorder="1" applyAlignment="1">
      <alignment horizontal="right" vertical="center" shrinkToFit="1"/>
    </xf>
    <xf numFmtId="177" fontId="17" fillId="0" borderId="41" xfId="19" applyNumberFormat="1" applyFont="1" applyFill="1" applyBorder="1" applyAlignment="1">
      <alignment horizontal="right" vertical="center" shrinkToFit="1"/>
    </xf>
    <xf numFmtId="187" fontId="17" fillId="0" borderId="55" xfId="19" applyNumberFormat="1" applyFont="1" applyFill="1" applyBorder="1" applyAlignment="1">
      <alignment horizontal="right" vertical="center" shrinkToFit="1"/>
    </xf>
    <xf numFmtId="177" fontId="17" fillId="0" borderId="53" xfId="19" applyNumberFormat="1" applyFont="1" applyFill="1" applyBorder="1" applyAlignment="1">
      <alignment horizontal="right" vertical="center" shrinkToFit="1"/>
    </xf>
    <xf numFmtId="187" fontId="17" fillId="0" borderId="56" xfId="19" applyNumberFormat="1" applyFont="1" applyFill="1" applyBorder="1" applyAlignment="1">
      <alignment horizontal="right" vertical="center" shrinkToFit="1"/>
    </xf>
    <xf numFmtId="187" fontId="17" fillId="0" borderId="15" xfId="19" applyNumberFormat="1" applyFont="1" applyBorder="1" applyAlignment="1">
      <alignment horizontal="right" vertical="center" shrinkToFit="1"/>
    </xf>
    <xf numFmtId="178" fontId="17" fillId="0" borderId="37" xfId="18" applyNumberFormat="1" applyFont="1" applyBorder="1" applyAlignment="1">
      <alignment horizontal="center" vertical="center"/>
    </xf>
    <xf numFmtId="178" fontId="17" fillId="0" borderId="57" xfId="18" applyNumberFormat="1" applyFont="1" applyBorder="1" applyAlignment="1">
      <alignment horizontal="center" vertical="center"/>
    </xf>
    <xf numFmtId="177" fontId="17" fillId="0" borderId="58" xfId="19" applyNumberFormat="1" applyFont="1" applyFill="1" applyBorder="1" applyAlignment="1">
      <alignment horizontal="right" vertical="center" shrinkToFit="1"/>
    </xf>
    <xf numFmtId="177" fontId="17" fillId="0" borderId="59" xfId="19" applyNumberFormat="1" applyFont="1" applyFill="1" applyBorder="1" applyAlignment="1">
      <alignment horizontal="right" vertical="center" shrinkToFit="1"/>
    </xf>
    <xf numFmtId="187" fontId="17" fillId="0" borderId="57" xfId="19" applyNumberFormat="1" applyFont="1" applyFill="1" applyBorder="1" applyAlignment="1">
      <alignment horizontal="right" vertical="center" shrinkToFit="1"/>
    </xf>
    <xf numFmtId="177" fontId="17" fillId="0" borderId="60" xfId="19" applyNumberFormat="1" applyFont="1" applyFill="1" applyBorder="1" applyAlignment="1">
      <alignment horizontal="right" vertical="center" shrinkToFit="1"/>
    </xf>
    <xf numFmtId="187" fontId="17" fillId="0" borderId="61" xfId="19" applyNumberFormat="1" applyFont="1" applyFill="1" applyBorder="1" applyAlignment="1">
      <alignment horizontal="right" vertical="center" shrinkToFit="1"/>
    </xf>
    <xf numFmtId="187" fontId="17" fillId="0" borderId="58" xfId="19" applyNumberFormat="1" applyFont="1" applyBorder="1" applyAlignment="1">
      <alignment horizontal="right" vertical="center" shrinkToFit="1"/>
    </xf>
    <xf numFmtId="178" fontId="17" fillId="0" borderId="48" xfId="18" applyNumberFormat="1" applyFont="1" applyBorder="1" applyAlignment="1">
      <alignment horizontal="center" vertical="center"/>
    </xf>
    <xf numFmtId="177" fontId="17" fillId="0" borderId="15" xfId="19" applyNumberFormat="1" applyFont="1" applyBorder="1" applyAlignment="1">
      <alignment horizontal="right" vertical="center" shrinkToFit="1"/>
    </xf>
    <xf numFmtId="177" fontId="17" fillId="0" borderId="41" xfId="19" applyNumberFormat="1" applyFont="1" applyBorder="1" applyAlignment="1">
      <alignment horizontal="right" vertical="center" shrinkToFit="1"/>
    </xf>
    <xf numFmtId="187" fontId="17" fillId="0" borderId="55" xfId="19" applyNumberFormat="1" applyFont="1" applyBorder="1" applyAlignment="1">
      <alignment horizontal="right" vertical="center" shrinkToFit="1"/>
    </xf>
    <xf numFmtId="177" fontId="17" fillId="0" borderId="53" xfId="19" applyNumberFormat="1" applyFont="1" applyBorder="1" applyAlignment="1">
      <alignment horizontal="right" vertical="center" shrinkToFit="1"/>
    </xf>
    <xf numFmtId="187" fontId="17"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0" fontId="26" fillId="0" borderId="0" xfId="8" applyNumberFormat="1" applyFont="1" applyFill="1" applyBorder="1" applyAlignment="1" applyProtection="1">
      <alignment horizontal="left" vertical="center" wrapText="1"/>
      <protection hidden="1"/>
    </xf>
    <xf numFmtId="186" fontId="20" fillId="0" borderId="0" xfId="8" applyNumberFormat="1" applyFont="1" applyFill="1" applyBorder="1" applyAlignment="1" applyProtection="1">
      <alignment horizontal="center" vertical="center" shrinkToFit="1"/>
      <protection hidden="1"/>
    </xf>
    <xf numFmtId="0" fontId="20" fillId="0" borderId="0" xfId="8" applyFont="1" applyFill="1" applyBorder="1" applyAlignment="1" applyProtection="1">
      <alignment horizontal="center" vertical="center" shrinkToFit="1"/>
      <protection hidden="1"/>
    </xf>
    <xf numFmtId="0" fontId="20" fillId="0" borderId="0" xfId="8" applyFont="1" applyFill="1" applyBorder="1" applyAlignment="1">
      <alignment horizontal="center" vertical="center" shrinkToFit="1"/>
    </xf>
    <xf numFmtId="0" fontId="20" fillId="0" borderId="0" xfId="8" applyFont="1" applyFill="1" applyBorder="1" applyAlignment="1">
      <alignment horizontal="center" vertical="center"/>
    </xf>
    <xf numFmtId="49" fontId="20" fillId="0" borderId="0" xfId="8" applyNumberFormat="1" applyFont="1" applyFill="1" applyBorder="1" applyAlignment="1">
      <alignment horizontal="center" vertical="center"/>
    </xf>
    <xf numFmtId="181" fontId="20" fillId="0" borderId="44" xfId="8" applyNumberFormat="1" applyFont="1" applyFill="1" applyBorder="1" applyAlignment="1">
      <alignment horizontal="right" vertical="center" shrinkToFit="1"/>
    </xf>
    <xf numFmtId="181" fontId="20" fillId="0" borderId="18" xfId="8" applyNumberFormat="1" applyFont="1" applyFill="1" applyBorder="1" applyAlignment="1">
      <alignment horizontal="right" vertical="center" shrinkToFit="1"/>
    </xf>
    <xf numFmtId="181" fontId="20" fillId="0" borderId="19" xfId="8" applyNumberFormat="1" applyFont="1" applyFill="1" applyBorder="1" applyAlignment="1">
      <alignment horizontal="right" vertical="center" shrinkToFit="1"/>
    </xf>
    <xf numFmtId="0" fontId="24" fillId="0" borderId="74" xfId="7" applyFont="1" applyFill="1" applyBorder="1" applyAlignment="1">
      <alignment horizontal="left" vertical="center"/>
    </xf>
    <xf numFmtId="0" fontId="24" fillId="0" borderId="75" xfId="7" applyFont="1" applyFill="1" applyBorder="1" applyAlignment="1">
      <alignment horizontal="left" vertical="center"/>
    </xf>
    <xf numFmtId="0" fontId="24" fillId="0" borderId="76" xfId="7" applyFont="1" applyFill="1" applyBorder="1" applyAlignment="1">
      <alignment horizontal="left" vertical="center"/>
    </xf>
    <xf numFmtId="181" fontId="20" fillId="0" borderId="7" xfId="8" applyNumberFormat="1" applyFont="1" applyFill="1" applyBorder="1" applyAlignment="1">
      <alignment horizontal="right" vertical="center" shrinkToFit="1"/>
    </xf>
    <xf numFmtId="181" fontId="20" fillId="0" borderId="0" xfId="8" applyNumberFormat="1" applyFont="1" applyFill="1" applyBorder="1" applyAlignment="1">
      <alignment horizontal="right" vertical="center" shrinkToFit="1"/>
    </xf>
    <xf numFmtId="181" fontId="20" fillId="0" borderId="66" xfId="8" applyNumberFormat="1" applyFont="1" applyFill="1" applyBorder="1" applyAlignment="1">
      <alignment horizontal="right" vertical="center" shrinkToFit="1"/>
    </xf>
    <xf numFmtId="0" fontId="20" fillId="0" borderId="39" xfId="8" applyFont="1" applyFill="1" applyBorder="1" applyAlignment="1">
      <alignment vertical="center"/>
    </xf>
    <xf numFmtId="0" fontId="20" fillId="0" borderId="31" xfId="8" applyFont="1" applyFill="1" applyBorder="1" applyAlignment="1">
      <alignment vertical="center"/>
    </xf>
    <xf numFmtId="0" fontId="20" fillId="0" borderId="42" xfId="8" applyFont="1" applyFill="1" applyBorder="1" applyAlignment="1">
      <alignment vertical="center"/>
    </xf>
    <xf numFmtId="178" fontId="20" fillId="0" borderId="39" xfId="8" applyNumberFormat="1" applyFont="1" applyFill="1" applyBorder="1" applyAlignment="1">
      <alignment horizontal="right" vertical="center" shrinkToFit="1"/>
    </xf>
    <xf numFmtId="178" fontId="20" fillId="0" borderId="31" xfId="8" applyNumberFormat="1" applyFont="1" applyFill="1" applyBorder="1" applyAlignment="1">
      <alignment horizontal="right" vertical="center" shrinkToFit="1"/>
    </xf>
    <xf numFmtId="178" fontId="20" fillId="0" borderId="42" xfId="8" applyNumberFormat="1" applyFont="1" applyFill="1" applyBorder="1" applyAlignment="1">
      <alignment horizontal="right" vertical="center" shrinkToFit="1"/>
    </xf>
    <xf numFmtId="178" fontId="20" fillId="0" borderId="32" xfId="8" applyNumberFormat="1" applyFont="1" applyFill="1" applyBorder="1" applyAlignment="1">
      <alignment horizontal="right" vertical="center" shrinkToFit="1"/>
    </xf>
    <xf numFmtId="0" fontId="24" fillId="0" borderId="7" xfId="7" applyFont="1" applyFill="1" applyBorder="1" applyAlignment="1">
      <alignment horizontal="left" vertical="center"/>
    </xf>
    <xf numFmtId="0" fontId="24" fillId="0" borderId="0" xfId="7" applyFont="1" applyFill="1" applyBorder="1" applyAlignment="1">
      <alignment horizontal="left" vertical="center"/>
    </xf>
    <xf numFmtId="0" fontId="24" fillId="0" borderId="66" xfId="7" applyFont="1" applyFill="1" applyBorder="1" applyAlignment="1">
      <alignment horizontal="left" vertical="center"/>
    </xf>
    <xf numFmtId="0" fontId="24" fillId="0" borderId="36" xfId="7" applyFont="1" applyFill="1" applyBorder="1" applyAlignment="1">
      <alignment horizontal="center" vertical="center" wrapText="1"/>
    </xf>
    <xf numFmtId="0" fontId="24" fillId="0" borderId="8" xfId="7" applyFont="1" applyFill="1" applyBorder="1" applyAlignment="1">
      <alignment horizontal="center" vertical="center" wrapText="1"/>
    </xf>
    <xf numFmtId="0" fontId="24" fillId="0" borderId="9" xfId="7" applyFont="1" applyFill="1" applyBorder="1" applyAlignment="1">
      <alignment horizontal="center" vertical="center" wrapText="1"/>
    </xf>
    <xf numFmtId="0" fontId="24" fillId="0" borderId="7" xfId="7" applyFont="1" applyFill="1" applyBorder="1" applyAlignment="1">
      <alignment horizontal="center" vertical="center" wrapText="1"/>
    </xf>
    <xf numFmtId="0" fontId="24" fillId="0" borderId="0" xfId="7" applyFont="1" applyFill="1" applyBorder="1" applyAlignment="1">
      <alignment horizontal="center" vertical="center" wrapText="1"/>
    </xf>
    <xf numFmtId="0" fontId="24" fillId="0" borderId="66" xfId="7" applyFont="1" applyFill="1" applyBorder="1" applyAlignment="1">
      <alignment horizontal="center" vertical="center" wrapText="1"/>
    </xf>
    <xf numFmtId="0" fontId="24" fillId="0" borderId="74" xfId="7" applyFont="1" applyFill="1" applyBorder="1" applyAlignment="1">
      <alignment horizontal="center" vertical="center" wrapText="1"/>
    </xf>
    <xf numFmtId="0" fontId="24" fillId="0" borderId="75" xfId="7" applyFont="1" applyFill="1" applyBorder="1" applyAlignment="1">
      <alignment horizontal="center" vertical="center" wrapText="1"/>
    </xf>
    <xf numFmtId="0" fontId="24" fillId="0" borderId="76" xfId="7" applyFont="1" applyFill="1" applyBorder="1" applyAlignment="1">
      <alignment horizontal="center" vertical="center" wrapText="1"/>
    </xf>
    <xf numFmtId="0" fontId="24" fillId="0" borderId="36" xfId="7" applyFont="1" applyFill="1" applyBorder="1" applyAlignment="1">
      <alignment horizontal="left" vertical="center"/>
    </xf>
    <xf numFmtId="0" fontId="24" fillId="0" borderId="8" xfId="7" applyFont="1" applyFill="1" applyBorder="1" applyAlignment="1">
      <alignment horizontal="left" vertical="center"/>
    </xf>
    <xf numFmtId="0" fontId="24" fillId="0" borderId="9" xfId="7" applyFont="1" applyFill="1" applyBorder="1" applyAlignment="1">
      <alignment horizontal="left" vertical="center"/>
    </xf>
    <xf numFmtId="178" fontId="20" fillId="0" borderId="36" xfId="8" applyNumberFormat="1" applyFont="1" applyFill="1" applyBorder="1" applyAlignment="1">
      <alignment horizontal="right" vertical="center" shrinkToFit="1"/>
    </xf>
    <xf numFmtId="178" fontId="20" fillId="0" borderId="8" xfId="8" applyNumberFormat="1" applyFont="1" applyFill="1" applyBorder="1" applyAlignment="1">
      <alignment horizontal="right" vertical="center" shrinkToFit="1"/>
    </xf>
    <xf numFmtId="178" fontId="20" fillId="0" borderId="9" xfId="8" applyNumberFormat="1" applyFont="1" applyFill="1" applyBorder="1" applyAlignment="1">
      <alignment horizontal="right" vertical="center" shrinkToFit="1"/>
    </xf>
    <xf numFmtId="0" fontId="26" fillId="0" borderId="0" xfId="8" applyFont="1" applyFill="1" applyBorder="1" applyAlignment="1">
      <alignment horizontal="left" vertical="center" wrapText="1"/>
    </xf>
    <xf numFmtId="0" fontId="26" fillId="0" borderId="66" xfId="8" applyFont="1" applyFill="1" applyBorder="1" applyAlignment="1">
      <alignment horizontal="left" vertical="center" wrapText="1"/>
    </xf>
    <xf numFmtId="178" fontId="20" fillId="0" borderId="7" xfId="8" applyNumberFormat="1" applyFont="1" applyFill="1" applyBorder="1" applyAlignment="1">
      <alignment horizontal="right" vertical="center" shrinkToFit="1"/>
    </xf>
    <xf numFmtId="178" fontId="20" fillId="0" borderId="0" xfId="8" applyNumberFormat="1" applyFont="1" applyFill="1" applyBorder="1" applyAlignment="1">
      <alignment horizontal="right" vertical="center" shrinkToFit="1"/>
    </xf>
    <xf numFmtId="178" fontId="20" fillId="0" borderId="66" xfId="8" applyNumberFormat="1" applyFont="1" applyFill="1" applyBorder="1" applyAlignment="1">
      <alignment horizontal="right" vertical="center" shrinkToFit="1"/>
    </xf>
    <xf numFmtId="178" fontId="20" fillId="0" borderId="74" xfId="8" applyNumberFormat="1" applyFont="1" applyFill="1" applyBorder="1" applyAlignment="1">
      <alignment horizontal="right" vertical="center" shrinkToFit="1"/>
    </xf>
    <xf numFmtId="178" fontId="20" fillId="0" borderId="75" xfId="8" applyNumberFormat="1" applyFont="1" applyFill="1" applyBorder="1" applyAlignment="1">
      <alignment horizontal="right" vertical="center" shrinkToFit="1"/>
    </xf>
    <xf numFmtId="178" fontId="20" fillId="0" borderId="76" xfId="8" applyNumberFormat="1" applyFont="1" applyFill="1" applyBorder="1" applyAlignment="1">
      <alignment horizontal="right" vertical="center" shrinkToFit="1"/>
    </xf>
    <xf numFmtId="0" fontId="20" fillId="0" borderId="74" xfId="8" applyFont="1" applyFill="1" applyBorder="1" applyAlignment="1">
      <alignment horizontal="left" vertical="center"/>
    </xf>
    <xf numFmtId="0" fontId="20" fillId="0" borderId="75" xfId="8" applyFont="1" applyFill="1" applyBorder="1" applyAlignment="1">
      <alignment horizontal="left" vertical="center"/>
    </xf>
    <xf numFmtId="0" fontId="20" fillId="0" borderId="76" xfId="8" applyFont="1" applyFill="1" applyBorder="1" applyAlignment="1">
      <alignment horizontal="left" vertical="center"/>
    </xf>
    <xf numFmtId="0" fontId="20" fillId="0" borderId="7" xfId="8" applyFont="1" applyFill="1" applyBorder="1" applyAlignment="1">
      <alignment horizontal="left" vertical="center"/>
    </xf>
    <xf numFmtId="0" fontId="20" fillId="0" borderId="0" xfId="8" applyFont="1" applyFill="1" applyBorder="1" applyAlignment="1">
      <alignment horizontal="left" vertical="center"/>
    </xf>
    <xf numFmtId="0" fontId="20" fillId="0" borderId="66" xfId="8" applyFont="1" applyFill="1" applyBorder="1" applyAlignment="1">
      <alignment horizontal="left" vertical="center"/>
    </xf>
    <xf numFmtId="0" fontId="20" fillId="0" borderId="41" xfId="8" applyFont="1" applyFill="1" applyBorder="1" applyAlignment="1">
      <alignment horizontal="center" vertical="center" wrapText="1"/>
    </xf>
    <xf numFmtId="0" fontId="20" fillId="0" borderId="12" xfId="8" applyFont="1" applyFill="1" applyBorder="1" applyAlignment="1">
      <alignment horizontal="center" vertical="center"/>
    </xf>
    <xf numFmtId="0" fontId="20" fillId="0" borderId="48" xfId="8" applyFont="1" applyFill="1" applyBorder="1" applyAlignment="1">
      <alignment horizontal="center" vertical="center"/>
    </xf>
    <xf numFmtId="0" fontId="20" fillId="0" borderId="37" xfId="8" applyFont="1" applyFill="1" applyBorder="1" applyAlignment="1">
      <alignment horizontal="center" vertical="center"/>
    </xf>
    <xf numFmtId="0" fontId="20" fillId="0" borderId="54" xfId="8" applyFont="1" applyFill="1" applyBorder="1" applyAlignment="1">
      <alignment horizontal="center" vertical="center"/>
    </xf>
    <xf numFmtId="0" fontId="20" fillId="0" borderId="40" xfId="8" applyFont="1" applyFill="1" applyBorder="1" applyAlignment="1">
      <alignment horizontal="center" vertical="center"/>
    </xf>
    <xf numFmtId="0" fontId="20" fillId="0" borderId="12" xfId="8" applyFont="1" applyFill="1" applyBorder="1" applyAlignment="1">
      <alignment horizontal="center" vertical="center" wrapText="1"/>
    </xf>
    <xf numFmtId="0" fontId="20" fillId="0" borderId="48" xfId="8" applyFont="1" applyFill="1" applyBorder="1" applyAlignment="1">
      <alignment horizontal="center" vertical="center" wrapText="1"/>
    </xf>
    <xf numFmtId="0" fontId="20" fillId="0" borderId="37" xfId="8" applyFont="1" applyFill="1" applyBorder="1" applyAlignment="1">
      <alignment horizontal="center" vertical="center" wrapText="1"/>
    </xf>
    <xf numFmtId="0" fontId="20" fillId="0" borderId="54" xfId="8" applyFont="1" applyFill="1" applyBorder="1" applyAlignment="1">
      <alignment horizontal="center" vertical="center" wrapText="1"/>
    </xf>
    <xf numFmtId="0" fontId="20" fillId="0" borderId="40" xfId="8" applyFont="1" applyFill="1" applyBorder="1" applyAlignment="1">
      <alignment horizontal="center" vertical="center" wrapText="1"/>
    </xf>
    <xf numFmtId="0" fontId="26" fillId="0" borderId="41" xfId="8" applyFont="1" applyFill="1" applyBorder="1" applyAlignment="1">
      <alignment horizontal="center" vertical="center" wrapText="1"/>
    </xf>
    <xf numFmtId="0" fontId="26" fillId="0" borderId="12" xfId="8" applyFont="1" applyFill="1" applyBorder="1" applyAlignment="1">
      <alignment horizontal="center" vertical="center" wrapText="1"/>
    </xf>
    <xf numFmtId="0" fontId="26" fillId="0" borderId="13" xfId="8" applyFont="1" applyFill="1" applyBorder="1" applyAlignment="1">
      <alignment horizontal="center" vertical="center" wrapText="1"/>
    </xf>
    <xf numFmtId="0" fontId="26" fillId="0" borderId="37" xfId="8" applyFont="1" applyFill="1" applyBorder="1" applyAlignment="1">
      <alignment horizontal="center" vertical="center" wrapText="1"/>
    </xf>
    <xf numFmtId="0" fontId="26" fillId="0" borderId="54" xfId="8" applyFont="1" applyFill="1" applyBorder="1" applyAlignment="1">
      <alignment horizontal="center" vertical="center" wrapText="1"/>
    </xf>
    <xf numFmtId="0" fontId="26" fillId="0" borderId="67" xfId="8" applyFont="1" applyFill="1" applyBorder="1" applyAlignment="1">
      <alignment horizontal="center" vertical="center" wrapText="1"/>
    </xf>
    <xf numFmtId="0" fontId="20" fillId="0" borderId="11" xfId="8" applyFont="1" applyFill="1" applyBorder="1" applyAlignment="1">
      <alignment horizontal="center" vertical="center" textRotation="255"/>
    </xf>
    <xf numFmtId="0" fontId="20" fillId="0" borderId="12" xfId="8" applyFont="1" applyFill="1" applyBorder="1" applyAlignment="1">
      <alignment horizontal="center" vertical="center" textRotation="255"/>
    </xf>
    <xf numFmtId="0" fontId="20" fillId="0" borderId="48" xfId="8" applyFont="1" applyFill="1" applyBorder="1" applyAlignment="1">
      <alignment horizontal="center" vertical="center" textRotation="255"/>
    </xf>
    <xf numFmtId="0" fontId="20" fillId="0" borderId="7" xfId="8" applyFont="1" applyFill="1" applyBorder="1" applyAlignment="1">
      <alignment horizontal="center" vertical="center" textRotation="255"/>
    </xf>
    <xf numFmtId="0" fontId="20" fillId="0" borderId="0" xfId="8" applyFont="1" applyFill="1" applyBorder="1" applyAlignment="1">
      <alignment horizontal="center" vertical="center" textRotation="255"/>
    </xf>
    <xf numFmtId="0" fontId="20" fillId="0" borderId="38" xfId="8" applyFont="1" applyFill="1" applyBorder="1" applyAlignment="1">
      <alignment horizontal="center" vertical="center" textRotation="255"/>
    </xf>
    <xf numFmtId="0" fontId="20" fillId="0" borderId="74" xfId="8" applyFont="1" applyFill="1" applyBorder="1" applyAlignment="1">
      <alignment horizontal="center" vertical="center" textRotation="255"/>
    </xf>
    <xf numFmtId="0" fontId="20" fillId="0" borderId="75" xfId="8" applyFont="1" applyFill="1" applyBorder="1" applyAlignment="1">
      <alignment horizontal="center" vertical="center" textRotation="255"/>
    </xf>
    <xf numFmtId="0" fontId="20" fillId="0" borderId="70" xfId="8" applyFont="1" applyFill="1" applyBorder="1" applyAlignment="1">
      <alignment horizontal="center" vertical="center" textRotation="255"/>
    </xf>
    <xf numFmtId="0" fontId="20" fillId="0" borderId="41" xfId="8" applyFont="1" applyFill="1" applyBorder="1" applyAlignment="1">
      <alignment horizontal="center" vertical="center"/>
    </xf>
    <xf numFmtId="0" fontId="26" fillId="0" borderId="48" xfId="8" applyFont="1" applyFill="1" applyBorder="1" applyAlignment="1">
      <alignment horizontal="center" vertical="center" wrapText="1"/>
    </xf>
    <xf numFmtId="0" fontId="26" fillId="0" borderId="40" xfId="8" applyFont="1" applyFill="1" applyBorder="1" applyAlignment="1">
      <alignment horizontal="center" vertical="center" wrapText="1"/>
    </xf>
    <xf numFmtId="0" fontId="20" fillId="0" borderId="41" xfId="8" applyFont="1" applyFill="1" applyBorder="1" applyAlignment="1">
      <alignment horizontal="center" vertical="center" textRotation="255"/>
    </xf>
    <xf numFmtId="0" fontId="20" fillId="0" borderId="64" xfId="8" applyFont="1" applyFill="1" applyBorder="1" applyAlignment="1">
      <alignment horizontal="center" vertical="center" textRotation="255"/>
    </xf>
    <xf numFmtId="0" fontId="20" fillId="0" borderId="37" xfId="8" applyFont="1" applyFill="1" applyBorder="1" applyAlignment="1">
      <alignment horizontal="center" vertical="center" textRotation="255"/>
    </xf>
    <xf numFmtId="0" fontId="20" fillId="0" borderId="54" xfId="8" applyFont="1" applyFill="1" applyBorder="1" applyAlignment="1">
      <alignment horizontal="center" vertical="center" textRotation="255"/>
    </xf>
    <xf numFmtId="0" fontId="20" fillId="0" borderId="40" xfId="8" applyFont="1" applyFill="1" applyBorder="1" applyAlignment="1">
      <alignment horizontal="center" vertical="center" textRotation="255"/>
    </xf>
    <xf numFmtId="0" fontId="20" fillId="0" borderId="44" xfId="8" applyFont="1" applyFill="1" applyBorder="1" applyAlignment="1">
      <alignment vertical="center"/>
    </xf>
    <xf numFmtId="0" fontId="20" fillId="0" borderId="18" xfId="8" applyFont="1" applyFill="1" applyBorder="1" applyAlignment="1">
      <alignment vertical="center"/>
    </xf>
    <xf numFmtId="0" fontId="20" fillId="0" borderId="43" xfId="8" applyFont="1" applyFill="1" applyBorder="1" applyAlignment="1">
      <alignment vertical="center"/>
    </xf>
    <xf numFmtId="178" fontId="20" fillId="0" borderId="44" xfId="8" applyNumberFormat="1" applyFont="1" applyFill="1" applyBorder="1" applyAlignment="1">
      <alignment horizontal="right" vertical="center"/>
    </xf>
    <xf numFmtId="178" fontId="20" fillId="0" borderId="18" xfId="8" applyNumberFormat="1" applyFont="1" applyFill="1" applyBorder="1" applyAlignment="1">
      <alignment horizontal="right" vertical="center"/>
    </xf>
    <xf numFmtId="178" fontId="20" fillId="0" borderId="43" xfId="8" applyNumberFormat="1" applyFont="1" applyFill="1" applyBorder="1" applyAlignment="1">
      <alignment horizontal="right" vertical="center"/>
    </xf>
    <xf numFmtId="0" fontId="20" fillId="0" borderId="72" xfId="8" applyFont="1" applyFill="1" applyBorder="1" applyAlignment="1">
      <alignment horizontal="center" vertical="center" shrinkToFit="1"/>
    </xf>
    <xf numFmtId="0" fontId="20" fillId="0" borderId="75" xfId="8" applyFont="1" applyFill="1" applyBorder="1" applyAlignment="1">
      <alignment horizontal="center" vertical="center" shrinkToFit="1"/>
    </xf>
    <xf numFmtId="0" fontId="20" fillId="0" borderId="70" xfId="8" applyFont="1" applyFill="1" applyBorder="1" applyAlignment="1">
      <alignment horizontal="center" vertical="center" shrinkToFit="1"/>
    </xf>
    <xf numFmtId="0" fontId="27" fillId="0" borderId="31" xfId="8" applyFont="1" applyFill="1" applyBorder="1">
      <alignment vertical="center"/>
    </xf>
    <xf numFmtId="0" fontId="27" fillId="0" borderId="42" xfId="8" applyFont="1" applyFill="1" applyBorder="1">
      <alignment vertical="center"/>
    </xf>
    <xf numFmtId="0" fontId="20" fillId="0" borderId="39" xfId="8" applyFont="1" applyFill="1" applyBorder="1" applyAlignment="1">
      <alignment horizontal="center" vertical="center"/>
    </xf>
    <xf numFmtId="0" fontId="20" fillId="0" borderId="31" xfId="8" applyFont="1" applyFill="1" applyBorder="1" applyAlignment="1">
      <alignment horizontal="center" vertical="center"/>
    </xf>
    <xf numFmtId="0" fontId="20" fillId="0" borderId="81" xfId="8" applyFont="1" applyFill="1" applyBorder="1" applyAlignment="1">
      <alignment horizontal="center" vertical="center"/>
    </xf>
    <xf numFmtId="0" fontId="20" fillId="0" borderId="25" xfId="8" applyFont="1" applyFill="1" applyBorder="1" applyAlignment="1">
      <alignment horizontal="center" vertical="center"/>
    </xf>
    <xf numFmtId="0" fontId="20" fillId="0" borderId="26" xfId="8" applyFont="1" applyFill="1" applyBorder="1" applyAlignment="1">
      <alignment horizontal="center" vertical="center"/>
    </xf>
    <xf numFmtId="0" fontId="20" fillId="0" borderId="78" xfId="8" applyFont="1" applyFill="1" applyBorder="1" applyAlignment="1">
      <alignment horizontal="center" vertical="center"/>
    </xf>
    <xf numFmtId="0" fontId="20" fillId="0" borderId="77" xfId="8" applyFont="1" applyFill="1" applyBorder="1" applyAlignment="1">
      <alignment horizontal="center" vertical="center"/>
    </xf>
    <xf numFmtId="0" fontId="20" fillId="0" borderId="51" xfId="8" applyFont="1" applyFill="1" applyBorder="1" applyAlignment="1">
      <alignment horizontal="center" vertical="center"/>
    </xf>
    <xf numFmtId="183" fontId="20" fillId="0" borderId="51" xfId="8" applyNumberFormat="1" applyFont="1" applyFill="1" applyBorder="1" applyAlignment="1">
      <alignment horizontal="right" vertical="center" shrinkToFit="1"/>
    </xf>
    <xf numFmtId="183" fontId="20" fillId="0" borderId="79" xfId="8" applyNumberFormat="1" applyFont="1" applyFill="1" applyBorder="1" applyAlignment="1">
      <alignment horizontal="right" vertical="center" shrinkToFit="1"/>
    </xf>
    <xf numFmtId="183" fontId="20" fillId="0" borderId="6" xfId="8" applyNumberFormat="1" applyFont="1" applyFill="1" applyBorder="1" applyAlignment="1">
      <alignment horizontal="right" vertical="center" shrinkToFit="1"/>
    </xf>
    <xf numFmtId="181" fontId="20" fillId="0" borderId="43" xfId="8" applyNumberFormat="1" applyFont="1" applyFill="1" applyBorder="1" applyAlignment="1">
      <alignment horizontal="right" vertical="center" shrinkToFit="1"/>
    </xf>
    <xf numFmtId="0" fontId="20" fillId="0" borderId="30" xfId="8" applyFont="1" applyFill="1" applyBorder="1" applyAlignment="1">
      <alignment vertical="center"/>
    </xf>
    <xf numFmtId="178" fontId="20" fillId="0" borderId="51" xfId="8" applyNumberFormat="1" applyFont="1" applyFill="1" applyBorder="1" applyAlignment="1">
      <alignment horizontal="right" vertical="center" shrinkToFit="1"/>
    </xf>
    <xf numFmtId="178" fontId="20" fillId="0" borderId="79" xfId="8" applyNumberFormat="1" applyFont="1" applyFill="1" applyBorder="1" applyAlignment="1">
      <alignment horizontal="right" vertical="center" shrinkToFit="1"/>
    </xf>
    <xf numFmtId="178" fontId="20" fillId="0" borderId="6"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xf>
    <xf numFmtId="181" fontId="20" fillId="0" borderId="76" xfId="8" applyNumberFormat="1" applyFont="1" applyFill="1" applyBorder="1" applyAlignment="1">
      <alignment horizontal="right" vertical="center"/>
    </xf>
    <xf numFmtId="0" fontId="20" fillId="0" borderId="17" xfId="8" applyFont="1" applyFill="1" applyBorder="1" applyAlignment="1">
      <alignment vertical="center"/>
    </xf>
    <xf numFmtId="0" fontId="20" fillId="0" borderId="22" xfId="8" applyFont="1" applyFill="1" applyBorder="1" applyAlignment="1">
      <alignment horizontal="center" vertical="center"/>
    </xf>
    <xf numFmtId="0" fontId="20" fillId="0" borderId="19" xfId="8" applyFont="1" applyFill="1" applyBorder="1" applyAlignment="1">
      <alignment horizontal="center" vertical="center"/>
    </xf>
    <xf numFmtId="0" fontId="20" fillId="0" borderId="80" xfId="8" applyFont="1" applyFill="1" applyBorder="1" applyAlignment="1">
      <alignment horizontal="center" vertical="center"/>
    </xf>
    <xf numFmtId="0" fontId="20" fillId="0" borderId="36" xfId="8" applyFont="1" applyFill="1" applyBorder="1" applyAlignment="1">
      <alignment horizontal="center" vertical="center"/>
    </xf>
    <xf numFmtId="0" fontId="20" fillId="0" borderId="8" xfId="8" applyFont="1" applyFill="1" applyBorder="1" applyAlignment="1">
      <alignment horizontal="center" vertical="center"/>
    </xf>
    <xf numFmtId="0" fontId="20" fillId="0" borderId="74" xfId="8" applyFont="1" applyFill="1" applyBorder="1" applyAlignment="1">
      <alignment horizontal="center" vertical="center"/>
    </xf>
    <xf numFmtId="0" fontId="20" fillId="0" borderId="75" xfId="8" applyFont="1" applyFill="1" applyBorder="1" applyAlignment="1">
      <alignment horizontal="center" vertical="center"/>
    </xf>
    <xf numFmtId="178" fontId="20" fillId="0" borderId="8" xfId="8" applyNumberFormat="1" applyFont="1" applyFill="1" applyBorder="1" applyAlignment="1">
      <alignment horizontal="right" vertical="center"/>
    </xf>
    <xf numFmtId="178" fontId="20" fillId="0" borderId="9" xfId="8" applyNumberFormat="1" applyFont="1" applyFill="1" applyBorder="1" applyAlignment="1">
      <alignment horizontal="right" vertical="center"/>
    </xf>
    <xf numFmtId="0" fontId="24" fillId="0" borderId="44" xfId="9" applyFont="1" applyFill="1" applyBorder="1" applyAlignment="1">
      <alignment horizontal="center" vertical="center" shrinkToFit="1"/>
    </xf>
    <xf numFmtId="0" fontId="24" fillId="0" borderId="18" xfId="9" applyFont="1" applyFill="1" applyBorder="1" applyAlignment="1">
      <alignment horizontal="center" vertical="center" shrinkToFit="1"/>
    </xf>
    <xf numFmtId="0" fontId="24" fillId="0" borderId="43" xfId="9" applyFont="1" applyFill="1" applyBorder="1" applyAlignment="1">
      <alignment horizontal="center" vertical="center" shrinkToFit="1"/>
    </xf>
    <xf numFmtId="185" fontId="24" fillId="0" borderId="41" xfId="8" applyNumberFormat="1" applyFont="1" applyFill="1" applyBorder="1" applyAlignment="1">
      <alignment horizontal="right" vertical="center" shrinkToFit="1"/>
    </xf>
    <xf numFmtId="185" fontId="24" fillId="0" borderId="12" xfId="8" applyNumberFormat="1" applyFont="1" applyFill="1" applyBorder="1" applyAlignment="1">
      <alignment horizontal="right" vertical="center" shrinkToFit="1"/>
    </xf>
    <xf numFmtId="185" fontId="24" fillId="0" borderId="13" xfId="8" applyNumberFormat="1" applyFont="1" applyFill="1" applyBorder="1" applyAlignment="1">
      <alignment horizontal="right" vertical="center" shrinkToFit="1"/>
    </xf>
    <xf numFmtId="0" fontId="20" fillId="0" borderId="11" xfId="8" applyFont="1" applyFill="1" applyBorder="1" applyAlignment="1">
      <alignment horizontal="center" vertical="center"/>
    </xf>
    <xf numFmtId="0" fontId="20" fillId="0" borderId="70" xfId="8" applyFont="1" applyFill="1" applyBorder="1" applyAlignment="1">
      <alignment horizontal="center" vertical="center"/>
    </xf>
    <xf numFmtId="0" fontId="24" fillId="0" borderId="41" xfId="8" applyFont="1" applyFill="1" applyBorder="1" applyAlignment="1">
      <alignment vertical="center"/>
    </xf>
    <xf numFmtId="0" fontId="24" fillId="0" borderId="12" xfId="8" applyFont="1" applyFill="1" applyBorder="1" applyAlignment="1">
      <alignment vertical="center"/>
    </xf>
    <xf numFmtId="0" fontId="24" fillId="0" borderId="48" xfId="8" applyFont="1" applyFill="1" applyBorder="1" applyAlignment="1">
      <alignment vertical="center"/>
    </xf>
    <xf numFmtId="181" fontId="20" fillId="0" borderId="39" xfId="8" applyNumberFormat="1" applyFont="1" applyFill="1" applyBorder="1" applyAlignment="1">
      <alignment horizontal="right" vertical="center" shrinkToFit="1"/>
    </xf>
    <xf numFmtId="181" fontId="20" fillId="0" borderId="31" xfId="8" applyNumberFormat="1" applyFont="1" applyFill="1" applyBorder="1" applyAlignment="1">
      <alignment horizontal="right" vertical="center" shrinkToFit="1"/>
    </xf>
    <xf numFmtId="181" fontId="20" fillId="0" borderId="42" xfId="8" applyNumberFormat="1" applyFont="1" applyFill="1" applyBorder="1" applyAlignment="1">
      <alignment horizontal="right" vertical="center" shrinkToFit="1"/>
    </xf>
    <xf numFmtId="181" fontId="20" fillId="0" borderId="32" xfId="8" applyNumberFormat="1" applyFont="1" applyFill="1" applyBorder="1" applyAlignment="1">
      <alignment horizontal="right" vertical="center" shrinkToFit="1"/>
    </xf>
    <xf numFmtId="0" fontId="24" fillId="0" borderId="41" xfId="9" applyFont="1" applyFill="1" applyBorder="1" applyAlignment="1">
      <alignment horizontal="center" vertical="center" shrinkToFit="1"/>
    </xf>
    <xf numFmtId="0" fontId="24" fillId="0" borderId="12" xfId="9" applyFont="1" applyFill="1" applyBorder="1" applyAlignment="1">
      <alignment horizontal="center" vertical="center" shrinkToFit="1"/>
    </xf>
    <xf numFmtId="0" fontId="24" fillId="0" borderId="48" xfId="9" applyFont="1" applyFill="1" applyBorder="1" applyAlignment="1">
      <alignment horizontal="center" vertical="center" shrinkToFit="1"/>
    </xf>
    <xf numFmtId="178" fontId="24" fillId="0" borderId="39" xfId="8" applyNumberFormat="1" applyFont="1" applyFill="1" applyBorder="1" applyAlignment="1">
      <alignment horizontal="right" vertical="center" shrinkToFit="1"/>
    </xf>
    <xf numFmtId="178" fontId="24" fillId="0" borderId="31" xfId="8" applyNumberFormat="1" applyFont="1" applyFill="1" applyBorder="1" applyAlignment="1">
      <alignment horizontal="right" vertical="center" shrinkToFit="1"/>
    </xf>
    <xf numFmtId="178" fontId="24" fillId="0" borderId="32" xfId="8" applyNumberFormat="1" applyFont="1" applyFill="1" applyBorder="1" applyAlignment="1">
      <alignment horizontal="right" vertical="center" shrinkToFit="1"/>
    </xf>
    <xf numFmtId="0" fontId="20" fillId="0" borderId="24" xfId="8" applyFont="1" applyFill="1" applyBorder="1" applyAlignment="1">
      <alignment horizontal="center" vertical="center"/>
    </xf>
    <xf numFmtId="181" fontId="20" fillId="0" borderId="74"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shrinkToFit="1"/>
    </xf>
    <xf numFmtId="181" fontId="20" fillId="0" borderId="76" xfId="8" applyNumberFormat="1" applyFont="1" applyFill="1" applyBorder="1" applyAlignment="1">
      <alignment horizontal="right" vertical="center" shrinkToFit="1"/>
    </xf>
    <xf numFmtId="0" fontId="20" fillId="0" borderId="36" xfId="10" applyFont="1" applyFill="1" applyBorder="1" applyAlignment="1">
      <alignment horizontal="left" vertical="center"/>
    </xf>
    <xf numFmtId="0" fontId="20" fillId="0" borderId="8" xfId="10" applyFont="1" applyFill="1" applyBorder="1" applyAlignment="1">
      <alignment horizontal="left" vertical="center"/>
    </xf>
    <xf numFmtId="0" fontId="20" fillId="0" borderId="9" xfId="10" applyFont="1" applyFill="1" applyBorder="1" applyAlignment="1">
      <alignment horizontal="left" vertical="center"/>
    </xf>
    <xf numFmtId="183" fontId="20" fillId="0" borderId="7" xfId="8" applyNumberFormat="1" applyFont="1" applyFill="1" applyBorder="1" applyAlignment="1">
      <alignment horizontal="right" vertical="center" shrinkToFit="1"/>
    </xf>
    <xf numFmtId="183" fontId="20" fillId="0" borderId="0" xfId="8" applyNumberFormat="1" applyFont="1" applyFill="1" applyBorder="1" applyAlignment="1">
      <alignment horizontal="right" vertical="center" shrinkToFit="1"/>
    </xf>
    <xf numFmtId="183" fontId="20" fillId="0" borderId="66" xfId="8" applyNumberFormat="1" applyFont="1" applyFill="1" applyBorder="1" applyAlignment="1">
      <alignment horizontal="right" vertical="center" shrinkToFit="1"/>
    </xf>
    <xf numFmtId="0" fontId="20" fillId="0" borderId="36" xfId="8" applyFont="1" applyFill="1" applyBorder="1" applyAlignment="1">
      <alignment horizontal="center" vertical="center" wrapText="1"/>
    </xf>
    <xf numFmtId="0" fontId="20" fillId="0" borderId="8" xfId="8" applyFont="1" applyFill="1" applyBorder="1" applyAlignment="1">
      <alignment horizontal="center" vertical="center" wrapText="1"/>
    </xf>
    <xf numFmtId="0" fontId="20" fillId="0" borderId="23" xfId="8" applyFont="1" applyFill="1" applyBorder="1" applyAlignment="1">
      <alignment horizontal="center" vertical="center" wrapText="1"/>
    </xf>
    <xf numFmtId="0" fontId="20" fillId="0" borderId="7" xfId="8" applyFont="1" applyFill="1" applyBorder="1" applyAlignment="1">
      <alignment horizontal="center" vertical="center" wrapText="1"/>
    </xf>
    <xf numFmtId="0" fontId="20" fillId="0" borderId="0" xfId="8" applyFont="1" applyFill="1" applyBorder="1" applyAlignment="1">
      <alignment horizontal="center" vertical="center" wrapText="1"/>
    </xf>
    <xf numFmtId="0" fontId="20" fillId="0" borderId="38" xfId="8" applyFont="1" applyFill="1" applyBorder="1" applyAlignment="1">
      <alignment horizontal="center" vertical="center" wrapText="1"/>
    </xf>
    <xf numFmtId="0" fontId="20" fillId="0" borderId="74" xfId="8" applyFont="1" applyFill="1" applyBorder="1" applyAlignment="1">
      <alignment horizontal="center" vertical="center" wrapText="1"/>
    </xf>
    <xf numFmtId="0" fontId="20" fillId="0" borderId="75" xfId="8" applyFont="1" applyFill="1" applyBorder="1" applyAlignment="1">
      <alignment horizontal="center" vertical="center" wrapText="1"/>
    </xf>
    <xf numFmtId="0" fontId="20" fillId="0" borderId="70" xfId="8" applyFont="1" applyFill="1" applyBorder="1" applyAlignment="1">
      <alignment horizontal="center" vertical="center" wrapText="1"/>
    </xf>
    <xf numFmtId="0" fontId="24" fillId="0" borderId="62" xfId="8" applyFont="1" applyFill="1" applyBorder="1" applyAlignment="1">
      <alignment vertical="center"/>
    </xf>
    <xf numFmtId="0" fontId="24" fillId="0" borderId="25" xfId="8" applyFont="1" applyFill="1" applyBorder="1" applyAlignment="1">
      <alignment vertical="center"/>
    </xf>
    <xf numFmtId="0" fontId="24" fillId="0" borderId="46" xfId="8" applyFont="1" applyFill="1" applyBorder="1" applyAlignment="1">
      <alignment vertical="center"/>
    </xf>
    <xf numFmtId="178" fontId="24" fillId="0" borderId="62" xfId="8" applyNumberFormat="1" applyFont="1" applyFill="1" applyBorder="1" applyAlignment="1">
      <alignment horizontal="right" vertical="center" shrinkToFit="1"/>
    </xf>
    <xf numFmtId="178" fontId="24" fillId="0" borderId="8" xfId="8" applyNumberFormat="1" applyFont="1" applyFill="1" applyBorder="1" applyAlignment="1">
      <alignment horizontal="right" vertical="center" shrinkToFit="1"/>
    </xf>
    <xf numFmtId="178" fontId="24" fillId="0" borderId="9" xfId="8" applyNumberFormat="1" applyFont="1" applyFill="1" applyBorder="1" applyAlignment="1">
      <alignment horizontal="right" vertical="center" shrinkToFit="1"/>
    </xf>
    <xf numFmtId="0" fontId="20" fillId="0" borderId="30" xfId="8" applyFont="1" applyFill="1" applyBorder="1" applyAlignment="1">
      <alignment horizontal="center" vertical="center"/>
    </xf>
    <xf numFmtId="0" fontId="20" fillId="0" borderId="42" xfId="8" applyFont="1" applyFill="1" applyBorder="1" applyAlignment="1">
      <alignment horizontal="center" vertical="center"/>
    </xf>
    <xf numFmtId="0" fontId="20" fillId="0" borderId="39" xfId="8" applyFont="1" applyFill="1" applyBorder="1" applyAlignment="1">
      <alignment horizontal="center" vertical="center" shrinkToFit="1"/>
    </xf>
    <xf numFmtId="0" fontId="20" fillId="0" borderId="31" xfId="8" applyFont="1" applyFill="1" applyBorder="1" applyAlignment="1">
      <alignment horizontal="center" vertical="center" shrinkToFit="1"/>
    </xf>
    <xf numFmtId="0" fontId="20" fillId="0" borderId="42" xfId="8" applyFont="1" applyFill="1" applyBorder="1" applyAlignment="1">
      <alignment horizontal="center" vertical="center" shrinkToFit="1"/>
    </xf>
    <xf numFmtId="0" fontId="20" fillId="0" borderId="32" xfId="8" applyFont="1" applyFill="1" applyBorder="1" applyAlignment="1">
      <alignment horizontal="center" vertical="center" shrinkToFit="1"/>
    </xf>
    <xf numFmtId="0" fontId="24" fillId="0" borderId="31" xfId="8" applyFont="1" applyFill="1" applyBorder="1" applyAlignment="1">
      <alignment vertical="center"/>
    </xf>
    <xf numFmtId="0" fontId="24" fillId="0" borderId="42" xfId="8" applyFont="1" applyFill="1" applyBorder="1" applyAlignment="1">
      <alignment vertical="center"/>
    </xf>
    <xf numFmtId="185" fontId="20" fillId="0" borderId="44" xfId="8" applyNumberFormat="1" applyFont="1" applyFill="1" applyBorder="1" applyAlignment="1">
      <alignment horizontal="right" vertical="center" shrinkToFit="1"/>
    </xf>
    <xf numFmtId="185" fontId="20" fillId="0" borderId="18" xfId="8" applyNumberFormat="1" applyFont="1" applyFill="1" applyBorder="1" applyAlignment="1">
      <alignment horizontal="right" vertical="center" shrinkToFit="1"/>
    </xf>
    <xf numFmtId="185" fontId="20" fillId="0" borderId="19" xfId="8" applyNumberFormat="1" applyFont="1" applyFill="1" applyBorder="1" applyAlignment="1">
      <alignment horizontal="right" vertical="center" shrinkToFit="1"/>
    </xf>
    <xf numFmtId="0" fontId="20" fillId="0" borderId="1" xfId="8" applyFont="1" applyFill="1" applyBorder="1" applyAlignment="1">
      <alignment horizontal="center" vertical="center"/>
    </xf>
    <xf numFmtId="0" fontId="20" fillId="0" borderId="2" xfId="8" applyFont="1" applyFill="1" applyBorder="1" applyAlignment="1">
      <alignment horizontal="center" vertical="center"/>
    </xf>
    <xf numFmtId="0" fontId="20" fillId="0" borderId="45" xfId="8" applyFont="1" applyFill="1" applyBorder="1" applyAlignment="1">
      <alignment vertical="center"/>
    </xf>
    <xf numFmtId="0" fontId="20" fillId="0" borderId="25" xfId="8" applyFont="1" applyFill="1" applyBorder="1" applyAlignment="1">
      <alignment vertical="center"/>
    </xf>
    <xf numFmtId="0" fontId="20" fillId="0" borderId="46" xfId="8" applyFont="1" applyFill="1" applyBorder="1" applyAlignment="1">
      <alignment vertical="center"/>
    </xf>
    <xf numFmtId="178" fontId="20" fillId="0" borderId="45" xfId="8" applyNumberFormat="1" applyFont="1" applyFill="1" applyBorder="1" applyAlignment="1">
      <alignment horizontal="right" vertical="center" shrinkToFit="1"/>
    </xf>
    <xf numFmtId="178" fontId="20" fillId="0" borderId="25" xfId="8" applyNumberFormat="1" applyFont="1" applyFill="1" applyBorder="1" applyAlignment="1">
      <alignment horizontal="right" vertical="center" shrinkToFit="1"/>
    </xf>
    <xf numFmtId="178" fontId="20" fillId="0" borderId="26" xfId="8" applyNumberFormat="1" applyFont="1" applyFill="1" applyBorder="1" applyAlignment="1">
      <alignment horizontal="right" vertical="center" shrinkToFit="1"/>
    </xf>
    <xf numFmtId="0" fontId="20" fillId="0" borderId="9" xfId="8" applyFont="1" applyFill="1" applyBorder="1" applyAlignment="1">
      <alignment horizontal="center" vertical="center"/>
    </xf>
    <xf numFmtId="0" fontId="20" fillId="0" borderId="7" xfId="8" applyFont="1" applyFill="1" applyBorder="1" applyAlignment="1">
      <alignment horizontal="center" vertical="center"/>
    </xf>
    <xf numFmtId="0" fontId="20" fillId="0" borderId="66" xfId="8" applyFont="1" applyFill="1" applyBorder="1" applyAlignment="1">
      <alignment horizontal="center" vertical="center"/>
    </xf>
    <xf numFmtId="182" fontId="20" fillId="0" borderId="7" xfId="8" applyNumberFormat="1" applyFont="1" applyFill="1" applyBorder="1" applyAlignment="1">
      <alignment horizontal="right" vertical="center" shrinkToFit="1"/>
    </xf>
    <xf numFmtId="182" fontId="20" fillId="0" borderId="0" xfId="8" applyNumberFormat="1" applyFont="1" applyFill="1" applyBorder="1" applyAlignment="1">
      <alignment horizontal="right" vertical="center" shrinkToFit="1"/>
    </xf>
    <xf numFmtId="182" fontId="20" fillId="0" borderId="66" xfId="8" applyNumberFormat="1" applyFont="1" applyFill="1" applyBorder="1" applyAlignment="1">
      <alignment horizontal="right" vertical="center" shrinkToFit="1"/>
    </xf>
    <xf numFmtId="0" fontId="20" fillId="0" borderId="14" xfId="8" applyFont="1" applyFill="1" applyBorder="1" applyAlignment="1">
      <alignment horizontal="center" vertical="center"/>
    </xf>
    <xf numFmtId="0" fontId="20" fillId="0" borderId="15" xfId="8" applyFont="1" applyFill="1" applyBorder="1" applyAlignment="1">
      <alignment horizontal="center" vertical="center"/>
    </xf>
    <xf numFmtId="0" fontId="20" fillId="0" borderId="49" xfId="8" applyFont="1" applyFill="1" applyBorder="1" applyAlignment="1">
      <alignment horizontal="center" vertical="center"/>
    </xf>
    <xf numFmtId="0" fontId="20" fillId="0" borderId="38" xfId="8" applyFont="1" applyFill="1" applyBorder="1" applyAlignment="1">
      <alignment horizontal="center" vertical="center"/>
    </xf>
    <xf numFmtId="0" fontId="20" fillId="0" borderId="63" xfId="8" applyFont="1" applyFill="1" applyBorder="1" applyAlignment="1">
      <alignment horizontal="center" vertical="center"/>
    </xf>
    <xf numFmtId="0" fontId="20" fillId="0" borderId="50" xfId="8" applyFont="1" applyFill="1" applyBorder="1" applyAlignment="1">
      <alignment horizontal="center" vertical="center"/>
    </xf>
    <xf numFmtId="0" fontId="20" fillId="0" borderId="71" xfId="8" applyFont="1" applyFill="1" applyBorder="1" applyAlignment="1">
      <alignment horizontal="center" vertical="center"/>
    </xf>
    <xf numFmtId="0" fontId="20" fillId="0" borderId="16" xfId="8" applyFont="1" applyFill="1" applyBorder="1" applyAlignment="1">
      <alignment horizontal="center" vertical="center"/>
    </xf>
    <xf numFmtId="0" fontId="20" fillId="0" borderId="64" xfId="8" applyFont="1" applyFill="1" applyBorder="1" applyAlignment="1">
      <alignment horizontal="center" vertical="center"/>
    </xf>
    <xf numFmtId="0" fontId="20" fillId="0" borderId="65" xfId="8" applyFont="1" applyFill="1" applyBorder="1" applyAlignment="1">
      <alignment horizontal="center" vertical="center"/>
    </xf>
    <xf numFmtId="0" fontId="20" fillId="0" borderId="72" xfId="8" applyFont="1" applyFill="1" applyBorder="1" applyAlignment="1">
      <alignment horizontal="center" vertical="center"/>
    </xf>
    <xf numFmtId="0" fontId="20" fillId="0" borderId="73" xfId="8" applyFont="1" applyFill="1" applyBorder="1" applyAlignment="1">
      <alignment horizontal="center" vertical="center"/>
    </xf>
    <xf numFmtId="49" fontId="20" fillId="0" borderId="41" xfId="8" applyNumberFormat="1" applyFont="1" applyFill="1" applyBorder="1" applyAlignment="1">
      <alignment horizontal="center" vertical="center"/>
    </xf>
    <xf numFmtId="49" fontId="20" fillId="0" borderId="12" xfId="8" applyNumberFormat="1" applyFont="1" applyFill="1" applyBorder="1" applyAlignment="1">
      <alignment horizontal="center" vertical="center"/>
    </xf>
    <xf numFmtId="49" fontId="20" fillId="0" borderId="13" xfId="8" applyNumberFormat="1" applyFont="1" applyFill="1" applyBorder="1" applyAlignment="1">
      <alignment horizontal="center" vertical="center"/>
    </xf>
    <xf numFmtId="49" fontId="20" fillId="0" borderId="64" xfId="8" applyNumberFormat="1" applyFont="1" applyFill="1" applyBorder="1" applyAlignment="1">
      <alignment horizontal="center" vertical="center"/>
    </xf>
    <xf numFmtId="49" fontId="20" fillId="0" borderId="66" xfId="8" applyNumberFormat="1" applyFont="1" applyFill="1" applyBorder="1" applyAlignment="1">
      <alignment horizontal="center" vertical="center"/>
    </xf>
    <xf numFmtId="49" fontId="20" fillId="0" borderId="72" xfId="8" applyNumberFormat="1" applyFont="1" applyFill="1" applyBorder="1" applyAlignment="1">
      <alignment horizontal="center" vertical="center"/>
    </xf>
    <xf numFmtId="49" fontId="20" fillId="0" borderId="75" xfId="8" applyNumberFormat="1" applyFont="1" applyFill="1" applyBorder="1" applyAlignment="1">
      <alignment horizontal="center" vertical="center"/>
    </xf>
    <xf numFmtId="49" fontId="20" fillId="0" borderId="76" xfId="8" applyNumberFormat="1" applyFont="1" applyFill="1" applyBorder="1" applyAlignment="1">
      <alignment horizontal="center" vertical="center"/>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1" fontId="20" fillId="0" borderId="36" xfId="8" applyNumberFormat="1" applyFont="1" applyFill="1" applyBorder="1" applyAlignment="1">
      <alignment horizontal="right" vertical="center" shrinkToFit="1"/>
    </xf>
    <xf numFmtId="181" fontId="20" fillId="0" borderId="8" xfId="8" applyNumberFormat="1" applyFont="1" applyFill="1" applyBorder="1" applyAlignment="1">
      <alignment horizontal="right" vertical="center" shrinkToFit="1"/>
    </xf>
    <xf numFmtId="181" fontId="20" fillId="0" borderId="9" xfId="8" applyNumberFormat="1" applyFont="1" applyFill="1" applyBorder="1" applyAlignment="1">
      <alignment horizontal="right" vertical="center" shrinkToFit="1"/>
    </xf>
    <xf numFmtId="49" fontId="21" fillId="0" borderId="0" xfId="8" applyNumberFormat="1" applyFont="1" applyFill="1" applyAlignment="1">
      <alignment horizontal="center" vertical="center"/>
    </xf>
    <xf numFmtId="0" fontId="20" fillId="0" borderId="4" xfId="8" applyFont="1" applyFill="1" applyBorder="1" applyAlignment="1">
      <alignment horizontal="center" vertical="center"/>
    </xf>
    <xf numFmtId="0" fontId="20" fillId="0" borderId="23" xfId="8" applyFont="1" applyFill="1" applyBorder="1" applyAlignment="1">
      <alignment horizontal="center" vertical="center"/>
    </xf>
    <xf numFmtId="0" fontId="20" fillId="0" borderId="5" xfId="8" applyFont="1" applyFill="1" applyBorder="1" applyAlignment="1">
      <alignment horizontal="center" vertical="center"/>
    </xf>
    <xf numFmtId="0" fontId="20" fillId="0" borderId="68" xfId="8" applyFont="1" applyFill="1" applyBorder="1" applyAlignment="1">
      <alignment horizontal="center" vertical="center"/>
    </xf>
    <xf numFmtId="0" fontId="20" fillId="0" borderId="47" xfId="8" applyFont="1" applyFill="1" applyBorder="1" applyAlignment="1">
      <alignment horizontal="center" vertical="center"/>
    </xf>
    <xf numFmtId="0" fontId="20" fillId="0" borderId="62" xfId="8" applyFont="1" applyFill="1" applyBorder="1" applyAlignment="1">
      <alignment horizontal="center" vertical="center"/>
    </xf>
    <xf numFmtId="0" fontId="20" fillId="0" borderId="10" xfId="8" applyFont="1" applyFill="1" applyBorder="1" applyAlignment="1">
      <alignment horizontal="center" vertical="center"/>
    </xf>
    <xf numFmtId="0" fontId="20" fillId="0" borderId="69" xfId="8" applyFont="1" applyFill="1" applyBorder="1" applyAlignment="1">
      <alignment horizontal="center" vertical="center"/>
    </xf>
    <xf numFmtId="0" fontId="20" fillId="0" borderId="67" xfId="8" applyFont="1" applyFill="1" applyBorder="1" applyAlignment="1">
      <alignment horizontal="center" vertical="center"/>
    </xf>
    <xf numFmtId="0" fontId="20" fillId="0" borderId="3" xfId="8" applyFont="1" applyFill="1" applyBorder="1" applyAlignment="1">
      <alignment horizontal="center" vertical="center"/>
    </xf>
    <xf numFmtId="0" fontId="20" fillId="0" borderId="37" xfId="11" applyFont="1" applyBorder="1">
      <alignment vertical="center"/>
    </xf>
    <xf numFmtId="0" fontId="20" fillId="0" borderId="54" xfId="11" applyFont="1" applyBorder="1">
      <alignment vertical="center"/>
    </xf>
    <xf numFmtId="0" fontId="20" fillId="0" borderId="40" xfId="11" applyFont="1" applyBorder="1">
      <alignment vertical="center"/>
    </xf>
    <xf numFmtId="178" fontId="20" fillId="0" borderId="37" xfId="11" applyNumberFormat="1" applyFont="1" applyFill="1" applyBorder="1" applyAlignment="1">
      <alignment horizontal="right" vertical="center" shrinkToFit="1"/>
    </xf>
    <xf numFmtId="0" fontId="1" fillId="0" borderId="54" xfId="11" applyFill="1" applyBorder="1" applyAlignment="1">
      <alignment horizontal="right" vertical="center" shrinkToFit="1"/>
    </xf>
    <xf numFmtId="0" fontId="1" fillId="0" borderId="89" xfId="11" applyFill="1" applyBorder="1" applyAlignment="1">
      <alignment horizontal="right" vertical="center" shrinkToFit="1"/>
    </xf>
    <xf numFmtId="181" fontId="20" fillId="0" borderId="91" xfId="11" applyNumberFormat="1" applyFont="1" applyFill="1" applyBorder="1" applyAlignment="1">
      <alignment horizontal="right" vertical="center" shrinkToFit="1"/>
    </xf>
    <xf numFmtId="181" fontId="1" fillId="0" borderId="54"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20" fillId="0" borderId="91" xfId="11" applyNumberFormat="1" applyFont="1" applyFill="1" applyBorder="1" applyAlignment="1">
      <alignment horizontal="right" vertical="center" shrinkToFit="1"/>
    </xf>
    <xf numFmtId="178" fontId="20" fillId="5" borderId="91" xfId="11" applyNumberFormat="1" applyFont="1" applyFill="1" applyBorder="1" applyAlignment="1">
      <alignment horizontal="right" vertical="center" shrinkToFit="1"/>
    </xf>
    <xf numFmtId="178" fontId="20" fillId="5" borderId="54" xfId="11" applyNumberFormat="1" applyFont="1" applyFill="1" applyBorder="1" applyAlignment="1">
      <alignment horizontal="right" vertical="center" shrinkToFit="1"/>
    </xf>
    <xf numFmtId="178" fontId="20" fillId="5" borderId="89" xfId="11" applyNumberFormat="1" applyFont="1" applyFill="1" applyBorder="1" applyAlignment="1">
      <alignment horizontal="right" vertical="center" shrinkToFit="1"/>
    </xf>
    <xf numFmtId="0" fontId="20" fillId="5" borderId="91" xfId="11" applyFont="1" applyFill="1" applyBorder="1" applyAlignment="1">
      <alignment horizontal="right" vertical="center" shrinkToFit="1"/>
    </xf>
    <xf numFmtId="0" fontId="20" fillId="5" borderId="54" xfId="11" applyFont="1" applyFill="1" applyBorder="1" applyAlignment="1">
      <alignment horizontal="right" vertical="center" shrinkToFit="1"/>
    </xf>
    <xf numFmtId="0" fontId="20" fillId="5" borderId="40" xfId="11" applyFont="1" applyFill="1" applyBorder="1" applyAlignment="1">
      <alignment horizontal="right" vertical="center" shrinkToFit="1"/>
    </xf>
    <xf numFmtId="0" fontId="20" fillId="0" borderId="64" xfId="11" applyFont="1" applyBorder="1">
      <alignment vertical="center"/>
    </xf>
    <xf numFmtId="0" fontId="20" fillId="0" borderId="0" xfId="11" applyFont="1" applyBorder="1">
      <alignment vertical="center"/>
    </xf>
    <xf numFmtId="0" fontId="20" fillId="0" borderId="38" xfId="11" applyFont="1" applyBorder="1">
      <alignment vertical="center"/>
    </xf>
    <xf numFmtId="178" fontId="20" fillId="0" borderId="64" xfId="11" applyNumberFormat="1" applyFont="1" applyFill="1" applyBorder="1" applyAlignment="1">
      <alignment horizontal="right" vertical="center" shrinkToFit="1"/>
    </xf>
    <xf numFmtId="178" fontId="20" fillId="0" borderId="0" xfId="11" applyNumberFormat="1" applyFont="1" applyFill="1" applyBorder="1" applyAlignment="1">
      <alignment horizontal="right" vertical="center" shrinkToFit="1"/>
    </xf>
    <xf numFmtId="178" fontId="20" fillId="0" borderId="85" xfId="11" applyNumberFormat="1" applyFont="1" applyFill="1" applyBorder="1" applyAlignment="1">
      <alignment horizontal="right" vertical="center" shrinkToFit="1"/>
    </xf>
    <xf numFmtId="181" fontId="20" fillId="0" borderId="88" xfId="11" applyNumberFormat="1" applyFont="1" applyFill="1" applyBorder="1" applyAlignment="1">
      <alignment horizontal="right" vertical="center" shrinkToFit="1"/>
    </xf>
    <xf numFmtId="181" fontId="20" fillId="0" borderId="0" xfId="11" applyNumberFormat="1" applyFont="1" applyFill="1" applyBorder="1" applyAlignment="1">
      <alignment horizontal="right" vertical="center" shrinkToFit="1"/>
    </xf>
    <xf numFmtId="181" fontId="20" fillId="0" borderId="85" xfId="11" applyNumberFormat="1" applyFont="1" applyFill="1" applyBorder="1" applyAlignment="1">
      <alignment horizontal="right" vertical="center" shrinkToFit="1"/>
    </xf>
    <xf numFmtId="178" fontId="20" fillId="0" borderId="88" xfId="11" applyNumberFormat="1" applyFont="1" applyFill="1" applyBorder="1" applyAlignment="1">
      <alignment horizontal="right" vertical="center" shrinkToFit="1"/>
    </xf>
    <xf numFmtId="178" fontId="20" fillId="5" borderId="88" xfId="11" applyNumberFormat="1" applyFont="1" applyFill="1" applyBorder="1" applyAlignment="1">
      <alignment horizontal="right" vertical="center" shrinkToFit="1"/>
    </xf>
    <xf numFmtId="178" fontId="20" fillId="5" borderId="0" xfId="11" applyNumberFormat="1" applyFont="1" applyFill="1" applyBorder="1" applyAlignment="1">
      <alignment horizontal="right" vertical="center" shrinkToFit="1"/>
    </xf>
    <xf numFmtId="178" fontId="20" fillId="5" borderId="85" xfId="11" applyNumberFormat="1" applyFont="1" applyFill="1" applyBorder="1" applyAlignment="1">
      <alignment horizontal="right" vertical="center" shrinkToFit="1"/>
    </xf>
    <xf numFmtId="0" fontId="20" fillId="5" borderId="88" xfId="11" applyFont="1" applyFill="1" applyBorder="1" applyAlignment="1">
      <alignment horizontal="right" vertical="center" shrinkToFit="1"/>
    </xf>
    <xf numFmtId="0" fontId="20" fillId="5" borderId="0" xfId="11" applyFont="1" applyFill="1" applyBorder="1" applyAlignment="1">
      <alignment horizontal="right" vertical="center" shrinkToFit="1"/>
    </xf>
    <xf numFmtId="0" fontId="20" fillId="5" borderId="38" xfId="11" applyFont="1" applyFill="1" applyBorder="1" applyAlignment="1">
      <alignment horizontal="right" vertical="center" shrinkToFit="1"/>
    </xf>
    <xf numFmtId="0" fontId="20" fillId="0" borderId="41" xfId="11" applyFont="1" applyBorder="1" applyAlignment="1">
      <alignment horizontal="center" vertical="center" textRotation="255"/>
    </xf>
    <xf numFmtId="0" fontId="20" fillId="0" borderId="48" xfId="11" applyFont="1" applyBorder="1" applyAlignment="1">
      <alignment horizontal="center" vertical="center" textRotation="255"/>
    </xf>
    <xf numFmtId="0" fontId="20" fillId="0" borderId="64" xfId="11" applyFont="1" applyBorder="1" applyAlignment="1">
      <alignment horizontal="center" vertical="center" textRotation="255"/>
    </xf>
    <xf numFmtId="0" fontId="20" fillId="0" borderId="38" xfId="11" applyFont="1" applyBorder="1" applyAlignment="1">
      <alignment horizontal="center" vertical="center" textRotation="255"/>
    </xf>
    <xf numFmtId="0" fontId="20" fillId="0" borderId="37" xfId="11" applyFont="1" applyBorder="1" applyAlignment="1">
      <alignment horizontal="center" vertical="center" textRotation="255"/>
    </xf>
    <xf numFmtId="0" fontId="20" fillId="0" borderId="40" xfId="11" applyFont="1" applyBorder="1" applyAlignment="1">
      <alignment horizontal="center" vertical="center" textRotation="255"/>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81" fontId="1" fillId="0" borderId="0" xfId="11" applyNumberFormat="1" applyFill="1" applyAlignment="1">
      <alignment horizontal="right" vertical="center" shrinkToFit="1"/>
    </xf>
    <xf numFmtId="181" fontId="1" fillId="0" borderId="85" xfId="11" applyNumberFormat="1" applyFill="1" applyBorder="1" applyAlignment="1">
      <alignment horizontal="right" vertical="center" shrinkToFit="1"/>
    </xf>
    <xf numFmtId="178" fontId="20" fillId="0" borderId="54" xfId="11" applyNumberFormat="1" applyFont="1" applyFill="1" applyBorder="1" applyAlignment="1">
      <alignment horizontal="right" vertical="center" shrinkToFit="1"/>
    </xf>
    <xf numFmtId="178" fontId="20" fillId="0" borderId="89" xfId="11" applyNumberFormat="1" applyFont="1" applyFill="1" applyBorder="1" applyAlignment="1">
      <alignment horizontal="right" vertical="center" shrinkToFit="1"/>
    </xf>
    <xf numFmtId="181" fontId="20" fillId="0" borderId="90" xfId="11" applyNumberFormat="1" applyFont="1" applyFill="1" applyBorder="1" applyAlignment="1">
      <alignment horizontal="right" vertical="center" shrinkToFit="1"/>
    </xf>
    <xf numFmtId="178" fontId="20" fillId="0" borderId="90" xfId="11" applyNumberFormat="1" applyFont="1" applyFill="1" applyBorder="1" applyAlignment="1">
      <alignment horizontal="right" vertical="center" shrinkToFit="1"/>
    </xf>
    <xf numFmtId="181" fontId="20" fillId="0" borderId="54" xfId="11" applyNumberFormat="1" applyFont="1" applyFill="1" applyBorder="1" applyAlignment="1">
      <alignment horizontal="right" vertical="center" shrinkToFit="1"/>
    </xf>
    <xf numFmtId="181" fontId="20" fillId="0" borderId="40"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20" fillId="0" borderId="54" xfId="11" applyFont="1" applyFill="1" applyBorder="1">
      <alignment vertical="center"/>
    </xf>
    <xf numFmtId="0" fontId="20" fillId="0" borderId="40" xfId="11" applyFont="1" applyFill="1" applyBorder="1">
      <alignment vertical="center"/>
    </xf>
    <xf numFmtId="178" fontId="20" fillId="0" borderId="40" xfId="11" applyNumberFormat="1" applyFont="1" applyFill="1" applyBorder="1" applyAlignment="1">
      <alignment horizontal="right" vertical="center" shrinkToFit="1"/>
    </xf>
    <xf numFmtId="181" fontId="20" fillId="0" borderId="86" xfId="11" applyNumberFormat="1" applyFont="1" applyFill="1" applyBorder="1" applyAlignment="1">
      <alignment horizontal="right" vertical="center" shrinkToFit="1"/>
    </xf>
    <xf numFmtId="178" fontId="20" fillId="0" borderId="86" xfId="11" applyNumberFormat="1" applyFont="1" applyFill="1" applyBorder="1" applyAlignment="1">
      <alignment horizontal="right" vertical="center" shrinkToFit="1"/>
    </xf>
    <xf numFmtId="181" fontId="20" fillId="0" borderId="38" xfId="11" applyNumberFormat="1" applyFont="1" applyFill="1" applyBorder="1" applyAlignment="1">
      <alignment horizontal="right" vertical="center" shrinkToFit="1"/>
    </xf>
    <xf numFmtId="0" fontId="20" fillId="0" borderId="37" xfId="11" applyFont="1" applyFill="1" applyBorder="1" applyAlignment="1">
      <alignment horizontal="left" vertical="center"/>
    </xf>
    <xf numFmtId="0" fontId="20" fillId="0" borderId="54" xfId="11" applyFont="1" applyFill="1" applyBorder="1" applyAlignment="1">
      <alignment horizontal="left" vertical="center"/>
    </xf>
    <xf numFmtId="0" fontId="20" fillId="0" borderId="40" xfId="11" applyFont="1" applyFill="1" applyBorder="1" applyAlignment="1">
      <alignment horizontal="left" vertical="center"/>
    </xf>
    <xf numFmtId="0" fontId="20" fillId="0" borderId="64" xfId="11" applyFont="1" applyFill="1" applyBorder="1">
      <alignment vertical="center"/>
    </xf>
    <xf numFmtId="0" fontId="20" fillId="0" borderId="0" xfId="11" applyFont="1" applyFill="1" applyBorder="1">
      <alignment vertical="center"/>
    </xf>
    <xf numFmtId="0" fontId="20" fillId="0" borderId="38" xfId="11" applyFont="1" applyFill="1" applyBorder="1">
      <alignment vertical="center"/>
    </xf>
    <xf numFmtId="181" fontId="1" fillId="0" borderId="38" xfId="11" applyNumberFormat="1" applyFill="1" applyBorder="1" applyAlignment="1">
      <alignment horizontal="right" vertical="center" shrinkToFit="1"/>
    </xf>
    <xf numFmtId="0" fontId="20" fillId="0" borderId="64" xfId="11" applyFont="1" applyFill="1" applyBorder="1" applyAlignment="1">
      <alignment horizontal="left" vertical="center"/>
    </xf>
    <xf numFmtId="0" fontId="20" fillId="0" borderId="0" xfId="11" applyFont="1" applyFill="1" applyBorder="1" applyAlignment="1">
      <alignment horizontal="left" vertical="center"/>
    </xf>
    <xf numFmtId="0" fontId="20" fillId="0" borderId="38" xfId="11" applyFont="1" applyFill="1" applyBorder="1" applyAlignment="1">
      <alignment horizontal="left" vertical="center"/>
    </xf>
    <xf numFmtId="0" fontId="1" fillId="0" borderId="38" xfId="11" applyFill="1" applyBorder="1" applyAlignment="1">
      <alignment horizontal="right" vertical="center" shrinkToFit="1"/>
    </xf>
    <xf numFmtId="178" fontId="20" fillId="0" borderId="38" xfId="11" applyNumberFormat="1" applyFont="1" applyFill="1" applyBorder="1" applyAlignment="1">
      <alignment horizontal="right" vertical="center" shrinkToFit="1"/>
    </xf>
    <xf numFmtId="0" fontId="20" fillId="0" borderId="64" xfId="11" applyFont="1" applyFill="1" applyBorder="1" applyAlignment="1">
      <alignment horizontal="center" vertical="center" wrapText="1"/>
    </xf>
    <xf numFmtId="0" fontId="20" fillId="0" borderId="0" xfId="11" applyFont="1" applyFill="1" applyBorder="1" applyAlignment="1">
      <alignment horizontal="center" vertical="center" wrapText="1"/>
    </xf>
    <xf numFmtId="0" fontId="20" fillId="0" borderId="37"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20" fillId="0" borderId="41" xfId="11" applyFont="1" applyFill="1" applyBorder="1" applyAlignment="1">
      <alignment horizontal="left" vertical="center"/>
    </xf>
    <xf numFmtId="0" fontId="20" fillId="0" borderId="12" xfId="11" applyFont="1" applyFill="1" applyBorder="1" applyAlignment="1">
      <alignment horizontal="left" vertical="center"/>
    </xf>
    <xf numFmtId="0" fontId="20" fillId="0" borderId="48" xfId="11" applyFont="1" applyFill="1" applyBorder="1" applyAlignment="1">
      <alignment horizontal="left" vertical="center"/>
    </xf>
    <xf numFmtId="178" fontId="20" fillId="0" borderId="41" xfId="11" applyNumberFormat="1" applyFont="1" applyFill="1" applyBorder="1" applyAlignment="1">
      <alignment horizontal="right" vertical="center" shrinkToFit="1"/>
    </xf>
    <xf numFmtId="178" fontId="20" fillId="0" borderId="12" xfId="11" applyNumberFormat="1" applyFont="1" applyFill="1" applyBorder="1" applyAlignment="1">
      <alignment horizontal="right" vertical="center" shrinkToFit="1"/>
    </xf>
    <xf numFmtId="178" fontId="20" fillId="0" borderId="48" xfId="11" applyNumberFormat="1" applyFont="1" applyFill="1" applyBorder="1" applyAlignment="1">
      <alignment horizontal="right" vertical="center" shrinkToFit="1"/>
    </xf>
    <xf numFmtId="0" fontId="20" fillId="0" borderId="41" xfId="11" applyFont="1" applyFill="1" applyBorder="1">
      <alignment vertical="center"/>
    </xf>
    <xf numFmtId="0" fontId="20" fillId="0" borderId="12" xfId="11" applyFont="1" applyFill="1" applyBorder="1">
      <alignment vertical="center"/>
    </xf>
    <xf numFmtId="0" fontId="20" fillId="0" borderId="48" xfId="11" applyFont="1" applyFill="1" applyBorder="1">
      <alignment vertical="center"/>
    </xf>
    <xf numFmtId="0" fontId="20" fillId="0" borderId="39" xfId="11" applyFont="1" applyBorder="1" applyAlignment="1">
      <alignment horizontal="center" vertical="center"/>
    </xf>
    <xf numFmtId="0" fontId="20" fillId="0" borderId="31" xfId="11" applyFont="1" applyBorder="1" applyAlignment="1">
      <alignment horizontal="center" vertical="center"/>
    </xf>
    <xf numFmtId="0" fontId="20" fillId="0" borderId="42" xfId="11" applyFont="1" applyBorder="1" applyAlignment="1">
      <alignment horizontal="center" vertical="center"/>
    </xf>
    <xf numFmtId="181" fontId="20" fillId="0" borderId="37" xfId="11" applyNumberFormat="1" applyFont="1" applyFill="1" applyBorder="1" applyAlignment="1">
      <alignment horizontal="right" vertical="center" shrinkToFit="1"/>
    </xf>
    <xf numFmtId="0" fontId="1" fillId="0" borderId="0" xfId="11" applyFill="1" applyBorder="1" applyAlignment="1">
      <alignment horizontal="right" vertical="center" shrinkToFit="1"/>
    </xf>
    <xf numFmtId="0" fontId="20" fillId="0" borderId="41" xfId="11" applyFont="1" applyBorder="1">
      <alignment vertical="center"/>
    </xf>
    <xf numFmtId="0" fontId="20" fillId="0" borderId="12" xfId="11" applyFont="1" applyBorder="1">
      <alignment vertical="center"/>
    </xf>
    <xf numFmtId="0" fontId="20" fillId="0" borderId="48" xfId="11" applyFont="1" applyBorder="1">
      <alignment vertical="center"/>
    </xf>
    <xf numFmtId="181" fontId="20" fillId="0" borderId="41" xfId="11" applyNumberFormat="1" applyFont="1" applyFill="1" applyBorder="1" applyAlignment="1">
      <alignment horizontal="right" vertical="center" shrinkToFit="1"/>
    </xf>
    <xf numFmtId="0" fontId="1" fillId="0" borderId="12" xfId="11" applyFill="1" applyBorder="1" applyAlignment="1">
      <alignment horizontal="right" vertical="center" shrinkToFit="1"/>
    </xf>
    <xf numFmtId="181" fontId="20" fillId="0" borderId="12" xfId="11" applyNumberFormat="1" applyFont="1" applyFill="1" applyBorder="1" applyAlignment="1">
      <alignment horizontal="right" vertical="center" shrinkToFit="1"/>
    </xf>
    <xf numFmtId="0" fontId="1" fillId="0" borderId="48" xfId="11" applyFill="1" applyBorder="1" applyAlignment="1">
      <alignment horizontal="right" vertical="center" shrinkToFit="1"/>
    </xf>
    <xf numFmtId="181" fontId="20" fillId="0" borderId="64" xfId="11" applyNumberFormat="1" applyFont="1" applyFill="1" applyBorder="1" applyAlignment="1">
      <alignment horizontal="right" vertical="center" shrinkToFit="1"/>
    </xf>
    <xf numFmtId="0" fontId="1" fillId="0" borderId="31" xfId="11" applyBorder="1" applyAlignment="1">
      <alignment horizontal="center" vertical="center"/>
    </xf>
    <xf numFmtId="0" fontId="1" fillId="0" borderId="42" xfId="11" applyBorder="1" applyAlignment="1">
      <alignment horizontal="center" vertical="center"/>
    </xf>
    <xf numFmtId="0" fontId="20" fillId="0" borderId="41" xfId="11" applyFont="1" applyBorder="1" applyAlignment="1">
      <alignment horizontal="center" vertical="center" wrapText="1"/>
    </xf>
    <xf numFmtId="0" fontId="20" fillId="0" borderId="12" xfId="11" applyFont="1" applyBorder="1" applyAlignment="1">
      <alignment horizontal="center" vertical="center" wrapText="1"/>
    </xf>
    <xf numFmtId="0" fontId="20" fillId="0" borderId="64" xfId="11" applyFont="1" applyBorder="1" applyAlignment="1">
      <alignment horizontal="center" vertical="center" wrapText="1"/>
    </xf>
    <xf numFmtId="0" fontId="20" fillId="0" borderId="0" xfId="11" applyFont="1" applyBorder="1" applyAlignment="1">
      <alignment horizontal="center" vertical="center" wrapText="1"/>
    </xf>
    <xf numFmtId="0" fontId="20" fillId="0" borderId="37" xfId="11" applyFont="1" applyBorder="1" applyAlignment="1">
      <alignment horizontal="center" vertical="center" wrapText="1"/>
    </xf>
    <xf numFmtId="0" fontId="20" fillId="0" borderId="54" xfId="11" applyFont="1" applyBorder="1" applyAlignment="1">
      <alignment horizontal="center" vertical="center" wrapText="1"/>
    </xf>
    <xf numFmtId="0" fontId="20" fillId="0" borderId="12" xfId="11" applyFont="1" applyBorder="1" applyAlignment="1">
      <alignment vertical="center" textRotation="255"/>
    </xf>
    <xf numFmtId="0" fontId="20" fillId="0" borderId="0" xfId="11" applyFont="1" applyBorder="1" applyAlignment="1">
      <alignment vertical="center" textRotation="255"/>
    </xf>
    <xf numFmtId="0" fontId="20" fillId="0" borderId="54" xfId="11" applyFont="1" applyBorder="1" applyAlignment="1">
      <alignment vertical="center" textRotation="255"/>
    </xf>
    <xf numFmtId="0" fontId="20" fillId="0" borderId="41" xfId="11" applyFont="1" applyFill="1" applyBorder="1" applyAlignment="1">
      <alignment horizontal="center" vertical="center" textRotation="255"/>
    </xf>
    <xf numFmtId="0" fontId="20" fillId="0" borderId="48" xfId="11" applyFont="1" applyFill="1" applyBorder="1" applyAlignment="1">
      <alignment horizontal="center" vertical="center" textRotation="255"/>
    </xf>
    <xf numFmtId="0" fontId="20" fillId="0" borderId="64" xfId="11" applyFont="1" applyFill="1" applyBorder="1" applyAlignment="1">
      <alignment horizontal="center" vertical="center" textRotation="255"/>
    </xf>
    <xf numFmtId="0" fontId="20" fillId="0" borderId="38" xfId="11" applyFont="1" applyFill="1" applyBorder="1" applyAlignment="1">
      <alignment horizontal="center" vertical="center" textRotation="255"/>
    </xf>
    <xf numFmtId="0" fontId="20" fillId="0" borderId="37" xfId="11" applyFont="1" applyFill="1" applyBorder="1" applyAlignment="1">
      <alignment horizontal="center" vertical="center" textRotation="255"/>
    </xf>
    <xf numFmtId="0" fontId="20" fillId="0" borderId="40" xfId="11" applyFont="1" applyFill="1" applyBorder="1" applyAlignment="1">
      <alignment horizontal="center" vertical="center" textRotation="255"/>
    </xf>
    <xf numFmtId="0" fontId="26" fillId="0" borderId="64" xfId="11" applyFont="1" applyBorder="1">
      <alignment vertical="center"/>
    </xf>
    <xf numFmtId="0" fontId="26" fillId="0" borderId="0" xfId="11" applyFont="1" applyBorder="1">
      <alignment vertical="center"/>
    </xf>
    <xf numFmtId="0" fontId="26" fillId="0" borderId="38" xfId="11" applyFont="1" applyBorder="1">
      <alignment vertical="center"/>
    </xf>
    <xf numFmtId="0" fontId="20" fillId="0" borderId="64" xfId="11" applyFont="1" applyBorder="1" applyAlignment="1">
      <alignment vertical="center"/>
    </xf>
    <xf numFmtId="0" fontId="16" fillId="0" borderId="0" xfId="6" applyBorder="1" applyAlignment="1">
      <alignment vertical="center"/>
    </xf>
    <xf numFmtId="0" fontId="16" fillId="0" borderId="38" xfId="6" applyBorder="1" applyAlignment="1">
      <alignment vertical="center"/>
    </xf>
    <xf numFmtId="178" fontId="20" fillId="0" borderId="87" xfId="11" applyNumberFormat="1" applyFont="1" applyFill="1" applyBorder="1" applyAlignment="1">
      <alignment horizontal="right" vertical="center" shrinkToFit="1"/>
    </xf>
    <xf numFmtId="178" fontId="20" fillId="0" borderId="84" xfId="11" applyNumberFormat="1" applyFont="1" applyFill="1" applyBorder="1" applyAlignment="1">
      <alignment horizontal="right" vertical="center" shrinkToFit="1"/>
    </xf>
    <xf numFmtId="178" fontId="20" fillId="0" borderId="82" xfId="11" applyNumberFormat="1" applyFont="1" applyFill="1" applyBorder="1" applyAlignment="1">
      <alignment horizontal="right" vertical="center" shrinkToFit="1"/>
    </xf>
    <xf numFmtId="181" fontId="20" fillId="0" borderId="84" xfId="11" applyNumberFormat="1" applyFont="1" applyFill="1" applyBorder="1" applyAlignment="1">
      <alignment horizontal="right" vertical="center" shrinkToFit="1"/>
    </xf>
    <xf numFmtId="181" fontId="20" fillId="0" borderId="48" xfId="11" applyNumberFormat="1" applyFont="1" applyFill="1" applyBorder="1" applyAlignment="1">
      <alignment horizontal="right" vertical="center" shrinkToFit="1"/>
    </xf>
    <xf numFmtId="0" fontId="16" fillId="0" borderId="0" xfId="6" applyAlignment="1">
      <alignment vertical="center"/>
    </xf>
    <xf numFmtId="181" fontId="20" fillId="0" borderId="82" xfId="11" applyNumberFormat="1" applyFont="1" applyFill="1" applyBorder="1" applyAlignment="1">
      <alignment horizontal="right" vertical="center" shrinkToFit="1"/>
    </xf>
    <xf numFmtId="0" fontId="20" fillId="0" borderId="39" xfId="11" applyFont="1" applyFill="1" applyBorder="1" applyAlignment="1">
      <alignment horizontal="center" vertical="center"/>
    </xf>
    <xf numFmtId="0" fontId="20" fillId="0" borderId="31" xfId="11" applyFont="1" applyFill="1" applyBorder="1" applyAlignment="1">
      <alignment horizontal="center" vertical="center"/>
    </xf>
    <xf numFmtId="0" fontId="20" fillId="0" borderId="42" xfId="11" applyFont="1" applyFill="1" applyBorder="1" applyAlignment="1">
      <alignment horizontal="center" vertical="center"/>
    </xf>
    <xf numFmtId="0" fontId="20" fillId="0" borderId="37" xfId="11" applyFont="1" applyFill="1" applyBorder="1">
      <alignment vertical="center"/>
    </xf>
    <xf numFmtId="178" fontId="20" fillId="0" borderId="64" xfId="11" applyNumberFormat="1" applyFont="1" applyFill="1" applyBorder="1" applyAlignment="1">
      <alignment horizontal="right" vertical="center"/>
    </xf>
    <xf numFmtId="178" fontId="20" fillId="0" borderId="0" xfId="11" applyNumberFormat="1" applyFont="1" applyFill="1" applyBorder="1" applyAlignment="1">
      <alignment horizontal="right" vertical="center"/>
    </xf>
    <xf numFmtId="178" fontId="20" fillId="0" borderId="85" xfId="11" applyNumberFormat="1" applyFont="1" applyFill="1" applyBorder="1" applyAlignment="1">
      <alignment horizontal="right" vertical="center"/>
    </xf>
    <xf numFmtId="181" fontId="20" fillId="0" borderId="86" xfId="11" applyNumberFormat="1" applyFont="1" applyFill="1" applyBorder="1" applyAlignment="1">
      <alignment horizontal="right" vertical="center"/>
    </xf>
    <xf numFmtId="178" fontId="20" fillId="0" borderId="88" xfId="11" applyNumberFormat="1" applyFont="1" applyFill="1" applyBorder="1" applyAlignment="1">
      <alignment horizontal="right" vertical="center"/>
    </xf>
    <xf numFmtId="0" fontId="26" fillId="0" borderId="39" xfId="11" applyFont="1" applyFill="1" applyBorder="1" applyAlignment="1">
      <alignment horizontal="center" vertical="center"/>
    </xf>
    <xf numFmtId="0" fontId="26" fillId="0" borderId="31" xfId="11" applyFont="1" applyFill="1" applyBorder="1" applyAlignment="1">
      <alignment horizontal="center" vertical="center"/>
    </xf>
    <xf numFmtId="0" fontId="26" fillId="0" borderId="42" xfId="11" applyFont="1" applyFill="1" applyBorder="1" applyAlignment="1">
      <alignment horizontal="center" vertical="center"/>
    </xf>
    <xf numFmtId="178" fontId="20" fillId="0" borderId="38" xfId="11" applyNumberFormat="1" applyFont="1" applyFill="1" applyBorder="1" applyAlignment="1">
      <alignment horizontal="right" vertical="center"/>
    </xf>
    <xf numFmtId="181" fontId="20" fillId="0" borderId="83" xfId="11" applyNumberFormat="1" applyFont="1" applyFill="1" applyBorder="1" applyAlignment="1">
      <alignment horizontal="right" vertical="center" shrinkToFit="1"/>
    </xf>
    <xf numFmtId="178" fontId="20" fillId="0" borderId="83" xfId="11" applyNumberFormat="1" applyFont="1" applyFill="1" applyBorder="1" applyAlignment="1">
      <alignment horizontal="right" vertical="center" shrinkToFit="1"/>
    </xf>
    <xf numFmtId="49" fontId="23" fillId="0" borderId="1" xfId="11" applyNumberFormat="1" applyFont="1" applyFill="1" applyBorder="1" applyAlignment="1">
      <alignment horizontal="center" vertical="center"/>
    </xf>
    <xf numFmtId="49" fontId="23" fillId="0" borderId="2" xfId="11" applyNumberFormat="1" applyFont="1" applyFill="1" applyBorder="1" applyAlignment="1">
      <alignment horizontal="center" vertical="center"/>
    </xf>
    <xf numFmtId="49" fontId="23" fillId="0" borderId="3" xfId="11" applyNumberFormat="1" applyFont="1" applyFill="1" applyBorder="1" applyAlignment="1">
      <alignment horizontal="center" vertical="center"/>
    </xf>
    <xf numFmtId="0" fontId="20" fillId="0" borderId="34" xfId="11" applyFont="1" applyBorder="1" applyAlignment="1">
      <alignment horizontal="center" vertical="center"/>
    </xf>
    <xf numFmtId="0" fontId="34" fillId="6" borderId="75" xfId="12" applyFont="1" applyFill="1" applyBorder="1" applyAlignment="1" applyProtection="1">
      <alignment horizontal="center" vertical="center"/>
    </xf>
    <xf numFmtId="0" fontId="34" fillId="6" borderId="70" xfId="12" applyFont="1" applyFill="1" applyBorder="1" applyAlignment="1" applyProtection="1">
      <alignment horizontal="center" vertical="center"/>
    </xf>
    <xf numFmtId="187" fontId="34" fillId="6" borderId="130" xfId="14" applyNumberFormat="1" applyFont="1" applyFill="1" applyBorder="1" applyAlignment="1" applyProtection="1">
      <alignment horizontal="right" vertical="center" shrinkToFit="1"/>
    </xf>
    <xf numFmtId="187" fontId="34" fillId="6" borderId="18" xfId="14" applyNumberFormat="1" applyFont="1" applyFill="1" applyBorder="1" applyAlignment="1" applyProtection="1">
      <alignment horizontal="right" vertical="center" shrinkToFit="1"/>
    </xf>
    <xf numFmtId="187" fontId="34" fillId="6" borderId="184" xfId="14" applyNumberFormat="1" applyFont="1" applyFill="1" applyBorder="1" applyAlignment="1" applyProtection="1">
      <alignment horizontal="right" vertical="center" shrinkToFit="1"/>
    </xf>
    <xf numFmtId="187" fontId="34" fillId="6" borderId="166" xfId="14" applyNumberFormat="1" applyFont="1" applyFill="1" applyBorder="1" applyAlignment="1" applyProtection="1">
      <alignment horizontal="right" vertical="center" shrinkToFit="1"/>
    </xf>
    <xf numFmtId="187" fontId="34" fillId="6" borderId="167" xfId="14" applyNumberFormat="1" applyFont="1" applyFill="1" applyBorder="1" applyAlignment="1" applyProtection="1">
      <alignment horizontal="right" vertical="center" shrinkToFit="1"/>
    </xf>
    <xf numFmtId="187" fontId="34" fillId="6" borderId="185" xfId="14" applyNumberFormat="1" applyFont="1" applyFill="1" applyBorder="1" applyAlignment="1" applyProtection="1">
      <alignment horizontal="right" vertical="center" shrinkToFit="1"/>
    </xf>
    <xf numFmtId="0" fontId="34" fillId="6" borderId="74" xfId="12" applyFont="1" applyFill="1" applyBorder="1" applyProtection="1">
      <alignment vertical="center"/>
    </xf>
    <xf numFmtId="0" fontId="34" fillId="6" borderId="75" xfId="12" applyFont="1" applyFill="1" applyBorder="1" applyProtection="1">
      <alignment vertical="center"/>
    </xf>
    <xf numFmtId="0" fontId="34" fillId="6" borderId="70" xfId="12" applyFont="1" applyFill="1" applyBorder="1" applyProtection="1">
      <alignment vertical="center"/>
    </xf>
    <xf numFmtId="188" fontId="34" fillId="6" borderId="72" xfId="14" applyNumberFormat="1" applyFont="1" applyFill="1" applyBorder="1" applyAlignment="1" applyProtection="1">
      <alignment horizontal="right" vertical="center" shrinkToFit="1"/>
    </xf>
    <xf numFmtId="188" fontId="34" fillId="6" borderId="75" xfId="14" applyNumberFormat="1" applyFont="1" applyFill="1" applyBorder="1" applyAlignment="1" applyProtection="1">
      <alignment horizontal="right" vertical="center" shrinkToFit="1"/>
    </xf>
    <xf numFmtId="188" fontId="34" fillId="6" borderId="70" xfId="14" applyNumberFormat="1" applyFont="1" applyFill="1" applyBorder="1" applyAlignment="1" applyProtection="1">
      <alignment horizontal="right" vertical="center" shrinkToFit="1"/>
    </xf>
    <xf numFmtId="188" fontId="34" fillId="6" borderId="181" xfId="14" applyNumberFormat="1" applyFont="1" applyFill="1" applyBorder="1" applyAlignment="1" applyProtection="1">
      <alignment horizontal="right" vertical="center" shrinkToFit="1"/>
    </xf>
    <xf numFmtId="188" fontId="34" fillId="6" borderId="182" xfId="14" applyNumberFormat="1" applyFont="1" applyFill="1" applyBorder="1" applyAlignment="1" applyProtection="1">
      <alignment horizontal="right" vertical="center" shrinkToFit="1"/>
    </xf>
    <xf numFmtId="188" fontId="34" fillId="6" borderId="183"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wrapText="1"/>
    </xf>
    <xf numFmtId="0" fontId="34" fillId="6" borderId="12" xfId="12" applyFont="1" applyFill="1" applyBorder="1" applyAlignment="1" applyProtection="1">
      <alignment horizontal="left" vertical="center" wrapText="1"/>
    </xf>
    <xf numFmtId="0" fontId="34" fillId="6" borderId="74" xfId="12" applyFont="1" applyFill="1" applyBorder="1" applyAlignment="1" applyProtection="1">
      <alignment horizontal="left" vertical="center" wrapText="1"/>
    </xf>
    <xf numFmtId="0" fontId="34" fillId="6" borderId="75" xfId="12" applyFont="1" applyFill="1" applyBorder="1" applyAlignment="1" applyProtection="1">
      <alignment horizontal="left" vertical="center" wrapText="1"/>
    </xf>
    <xf numFmtId="0" fontId="34" fillId="6" borderId="12" xfId="12" applyFont="1" applyFill="1" applyBorder="1" applyAlignment="1" applyProtection="1">
      <alignment horizontal="center" vertical="center"/>
    </xf>
    <xf numFmtId="0" fontId="34" fillId="6" borderId="48" xfId="12" applyFont="1" applyFill="1" applyBorder="1" applyAlignment="1" applyProtection="1">
      <alignment horizontal="center" vertical="center"/>
    </xf>
    <xf numFmtId="187" fontId="34" fillId="6" borderId="39" xfId="14" applyNumberFormat="1" applyFont="1" applyFill="1" applyBorder="1" applyAlignment="1" applyProtection="1">
      <alignment horizontal="right" vertical="center" shrinkToFit="1"/>
    </xf>
    <xf numFmtId="187" fontId="34" fillId="6" borderId="31" xfId="14" applyNumberFormat="1" applyFont="1" applyFill="1" applyBorder="1" applyAlignment="1" applyProtection="1">
      <alignment horizontal="right" vertical="center" shrinkToFit="1"/>
    </xf>
    <xf numFmtId="187" fontId="34" fillId="6" borderId="156" xfId="14" applyNumberFormat="1" applyFont="1" applyFill="1" applyBorder="1" applyAlignment="1" applyProtection="1">
      <alignment horizontal="right" vertical="center" shrinkToFit="1"/>
    </xf>
    <xf numFmtId="187" fontId="34" fillId="6" borderId="157" xfId="14" applyNumberFormat="1" applyFont="1" applyFill="1" applyBorder="1" applyAlignment="1" applyProtection="1">
      <alignment horizontal="right" vertical="center" shrinkToFit="1"/>
    </xf>
    <xf numFmtId="187" fontId="34" fillId="6" borderId="158" xfId="14" applyNumberFormat="1" applyFont="1" applyFill="1" applyBorder="1" applyAlignment="1" applyProtection="1">
      <alignment horizontal="right" vertical="center" shrinkToFit="1"/>
    </xf>
    <xf numFmtId="187" fontId="34" fillId="6" borderId="159" xfId="14" applyNumberFormat="1" applyFont="1" applyFill="1" applyBorder="1" applyAlignment="1" applyProtection="1">
      <alignment horizontal="right" vertical="center" shrinkToFit="1"/>
    </xf>
    <xf numFmtId="187" fontId="34" fillId="6" borderId="160" xfId="14" applyNumberFormat="1" applyFont="1" applyFill="1" applyBorder="1" applyAlignment="1" applyProtection="1">
      <alignment horizontal="right" vertical="center" shrinkToFit="1"/>
    </xf>
    <xf numFmtId="0" fontId="34" fillId="6" borderId="7" xfId="12" applyFont="1" applyFill="1" applyBorder="1" applyProtection="1">
      <alignment vertical="center"/>
    </xf>
    <xf numFmtId="0" fontId="34" fillId="6" borderId="0" xfId="12" applyFont="1" applyFill="1" applyBorder="1" applyProtection="1">
      <alignment vertical="center"/>
    </xf>
    <xf numFmtId="0" fontId="34" fillId="6" borderId="38" xfId="12" applyFont="1" applyFill="1" applyBorder="1" applyProtection="1">
      <alignment vertical="center"/>
    </xf>
    <xf numFmtId="188" fontId="34" fillId="6" borderId="64" xfId="14" applyNumberFormat="1" applyFont="1" applyFill="1" applyBorder="1" applyAlignment="1" applyProtection="1">
      <alignment horizontal="right" vertical="center" shrinkToFit="1"/>
    </xf>
    <xf numFmtId="188" fontId="34" fillId="6" borderId="0" xfId="14" applyNumberFormat="1" applyFont="1" applyFill="1" applyBorder="1" applyAlignment="1" applyProtection="1">
      <alignment horizontal="right" vertical="center" shrinkToFit="1"/>
    </xf>
    <xf numFmtId="188" fontId="34" fillId="6" borderId="38" xfId="14" applyNumberFormat="1" applyFont="1" applyFill="1" applyBorder="1" applyAlignment="1" applyProtection="1">
      <alignment horizontal="right" vertical="center" shrinkToFit="1"/>
    </xf>
    <xf numFmtId="188" fontId="34" fillId="6" borderId="0" xfId="14" applyNumberFormat="1" applyFont="1" applyFill="1" applyAlignment="1" applyProtection="1">
      <alignment horizontal="right" vertical="center" shrinkToFit="1"/>
    </xf>
    <xf numFmtId="188" fontId="34" fillId="6" borderId="66" xfId="14" applyNumberFormat="1" applyFont="1" applyFill="1" applyBorder="1" applyAlignment="1" applyProtection="1">
      <alignment horizontal="right" vertical="center" shrinkToFit="1"/>
    </xf>
    <xf numFmtId="0" fontId="36" fillId="6" borderId="24" xfId="12" applyFont="1" applyFill="1" applyBorder="1" applyAlignment="1" applyProtection="1">
      <alignment horizontal="left" vertical="center"/>
    </xf>
    <xf numFmtId="0" fontId="34" fillId="6" borderId="54" xfId="12" applyFont="1" applyFill="1" applyBorder="1" applyAlignment="1" applyProtection="1">
      <alignment horizontal="left" vertical="center"/>
    </xf>
    <xf numFmtId="0" fontId="34" fillId="6" borderId="54" xfId="12" applyFont="1" applyFill="1" applyBorder="1" applyAlignment="1" applyProtection="1">
      <alignment horizontal="right" vertical="center" wrapText="1"/>
    </xf>
    <xf numFmtId="0" fontId="34" fillId="6" borderId="54" xfId="12" applyFont="1" applyFill="1" applyBorder="1" applyAlignment="1" applyProtection="1">
      <alignment horizontal="right" vertical="center"/>
    </xf>
    <xf numFmtId="0" fontId="34" fillId="6" borderId="40" xfId="12" applyFont="1" applyFill="1" applyBorder="1" applyAlignment="1" applyProtection="1">
      <alignment horizontal="right" vertical="center"/>
    </xf>
    <xf numFmtId="177" fontId="34" fillId="6" borderId="37" xfId="14" applyNumberFormat="1" applyFont="1" applyFill="1" applyBorder="1" applyAlignment="1" applyProtection="1">
      <alignment horizontal="right" vertical="center" shrinkToFit="1"/>
    </xf>
    <xf numFmtId="177" fontId="34" fillId="6" borderId="54" xfId="14" applyNumberFormat="1" applyFont="1" applyFill="1" applyBorder="1" applyAlignment="1" applyProtection="1">
      <alignment horizontal="right" vertical="center" shrinkToFit="1"/>
    </xf>
    <xf numFmtId="177" fontId="34" fillId="6" borderId="89" xfId="14" applyNumberFormat="1" applyFont="1" applyFill="1" applyBorder="1" applyAlignment="1" applyProtection="1">
      <alignment horizontal="right" vertical="center" shrinkToFit="1"/>
    </xf>
    <xf numFmtId="177" fontId="34" fillId="6" borderId="91" xfId="14" applyNumberFormat="1" applyFont="1" applyFill="1" applyBorder="1" applyAlignment="1" applyProtection="1">
      <alignment horizontal="right" vertical="center" shrinkToFit="1"/>
    </xf>
    <xf numFmtId="187" fontId="34" fillId="6" borderId="178" xfId="14" applyNumberFormat="1" applyFont="1" applyFill="1" applyBorder="1" applyAlignment="1" applyProtection="1">
      <alignment horizontal="right" vertical="center" shrinkToFit="1"/>
    </xf>
    <xf numFmtId="187" fontId="34" fillId="6" borderId="179" xfId="14" applyNumberFormat="1" applyFont="1" applyFill="1" applyBorder="1" applyAlignment="1" applyProtection="1">
      <alignment horizontal="right" vertical="center" shrinkToFit="1"/>
    </xf>
    <xf numFmtId="187" fontId="34" fillId="6" borderId="180" xfId="14" applyNumberFormat="1" applyFont="1" applyFill="1" applyBorder="1" applyAlignment="1" applyProtection="1">
      <alignment horizontal="right" vertical="center" shrinkToFit="1"/>
    </xf>
    <xf numFmtId="176" fontId="34" fillId="6" borderId="64" xfId="14" applyNumberFormat="1" applyFont="1" applyFill="1" applyBorder="1" applyAlignment="1" applyProtection="1">
      <alignment horizontal="right" vertical="center" shrinkToFit="1"/>
    </xf>
    <xf numFmtId="176" fontId="34" fillId="6" borderId="0" xfId="14" applyNumberFormat="1" applyFont="1" applyFill="1" applyBorder="1" applyAlignment="1" applyProtection="1">
      <alignment horizontal="right" vertical="center" shrinkToFit="1"/>
    </xf>
    <xf numFmtId="176" fontId="34" fillId="6" borderId="38" xfId="14" applyNumberFormat="1" applyFont="1" applyFill="1" applyBorder="1" applyAlignment="1" applyProtection="1">
      <alignment horizontal="right" vertical="center" shrinkToFit="1"/>
    </xf>
    <xf numFmtId="176" fontId="34" fillId="6" borderId="0" xfId="14" applyNumberFormat="1" applyFont="1" applyFill="1" applyAlignment="1" applyProtection="1">
      <alignment horizontal="right" vertical="center" shrinkToFit="1"/>
    </xf>
    <xf numFmtId="176" fontId="34" fillId="6" borderId="66" xfId="14" applyNumberFormat="1" applyFont="1" applyFill="1" applyBorder="1" applyAlignment="1" applyProtection="1">
      <alignment horizontal="right" vertical="center" shrinkToFit="1"/>
    </xf>
    <xf numFmtId="0" fontId="34" fillId="6" borderId="7" xfId="12" applyFont="1" applyFill="1" applyBorder="1" applyAlignment="1" applyProtection="1">
      <alignment horizontal="left" vertical="center"/>
    </xf>
    <xf numFmtId="0" fontId="34" fillId="6" borderId="0" xfId="12" applyFont="1" applyFill="1" applyBorder="1" applyAlignment="1" applyProtection="1">
      <alignment horizontal="left" vertical="center"/>
    </xf>
    <xf numFmtId="0" fontId="34" fillId="6" borderId="0" xfId="12" applyFont="1" applyFill="1" applyBorder="1" applyAlignment="1" applyProtection="1">
      <alignment horizontal="right" vertical="center" wrapText="1"/>
    </xf>
    <xf numFmtId="0" fontId="34" fillId="6" borderId="0" xfId="12" applyFont="1" applyFill="1" applyBorder="1" applyAlignment="1" applyProtection="1">
      <alignment horizontal="right" vertical="center"/>
    </xf>
    <xf numFmtId="0" fontId="34" fillId="6" borderId="38" xfId="12" applyFont="1" applyFill="1" applyBorder="1" applyAlignment="1" applyProtection="1">
      <alignment horizontal="right" vertical="center"/>
    </xf>
    <xf numFmtId="177" fontId="34" fillId="6" borderId="64" xfId="14" applyNumberFormat="1" applyFont="1" applyFill="1" applyBorder="1" applyAlignment="1" applyProtection="1">
      <alignment horizontal="right" vertical="center" shrinkToFit="1"/>
    </xf>
    <xf numFmtId="177" fontId="34" fillId="6" borderId="0" xfId="14" applyNumberFormat="1" applyFont="1" applyFill="1" applyBorder="1" applyAlignment="1" applyProtection="1">
      <alignment horizontal="right" vertical="center" shrinkToFit="1"/>
    </xf>
    <xf numFmtId="177" fontId="34" fillId="6" borderId="85" xfId="14" applyNumberFormat="1" applyFont="1" applyFill="1" applyBorder="1" applyAlignment="1" applyProtection="1">
      <alignment horizontal="right" vertical="center" shrinkToFit="1"/>
    </xf>
    <xf numFmtId="177" fontId="34" fillId="6" borderId="88" xfId="14" applyNumberFormat="1" applyFont="1" applyFill="1" applyBorder="1" applyAlignment="1" applyProtection="1">
      <alignment horizontal="right" vertical="center" shrinkToFit="1"/>
    </xf>
    <xf numFmtId="187" fontId="34" fillId="6" borderId="175" xfId="14" applyNumberFormat="1" applyFont="1" applyFill="1" applyBorder="1" applyAlignment="1" applyProtection="1">
      <alignment horizontal="right" vertical="center" shrinkToFit="1"/>
    </xf>
    <xf numFmtId="187" fontId="34" fillId="6" borderId="176" xfId="14" applyNumberFormat="1" applyFont="1" applyFill="1" applyBorder="1" applyAlignment="1" applyProtection="1">
      <alignment horizontal="right" vertical="center" shrinkToFit="1"/>
    </xf>
    <xf numFmtId="187" fontId="34" fillId="6" borderId="177" xfId="14" applyNumberFormat="1" applyFont="1" applyFill="1" applyBorder="1" applyAlignment="1" applyProtection="1">
      <alignment horizontal="right" vertical="center" shrinkToFit="1"/>
    </xf>
    <xf numFmtId="176" fontId="34" fillId="6" borderId="41" xfId="14" applyNumberFormat="1" applyFont="1" applyFill="1" applyBorder="1" applyAlignment="1" applyProtection="1">
      <alignment horizontal="right" vertical="center" shrinkToFit="1"/>
    </xf>
    <xf numFmtId="176" fontId="34" fillId="6" borderId="12" xfId="14" applyNumberFormat="1" applyFont="1" applyFill="1" applyBorder="1" applyAlignment="1" applyProtection="1">
      <alignment horizontal="right" vertical="center" shrinkToFit="1"/>
    </xf>
    <xf numFmtId="176" fontId="34" fillId="6" borderId="13" xfId="14" applyNumberFormat="1" applyFont="1" applyFill="1" applyBorder="1" applyAlignment="1" applyProtection="1">
      <alignment horizontal="right" vertical="center" shrinkToFit="1"/>
    </xf>
    <xf numFmtId="0" fontId="34" fillId="6" borderId="72" xfId="12" applyFont="1" applyFill="1" applyBorder="1" applyProtection="1">
      <alignment vertical="center"/>
    </xf>
    <xf numFmtId="177" fontId="34" fillId="6" borderId="172" xfId="14" applyNumberFormat="1" applyFont="1" applyFill="1" applyBorder="1" applyAlignment="1" applyProtection="1">
      <alignment horizontal="right" vertical="center" shrinkToFit="1"/>
    </xf>
    <xf numFmtId="177" fontId="34" fillId="6" borderId="173" xfId="14" applyNumberFormat="1" applyFont="1" applyFill="1" applyBorder="1" applyAlignment="1" applyProtection="1">
      <alignment horizontal="right" vertical="center" shrinkToFit="1"/>
    </xf>
    <xf numFmtId="187" fontId="34" fillId="6" borderId="173" xfId="14" applyNumberFormat="1" applyFont="1" applyFill="1" applyBorder="1" applyAlignment="1" applyProtection="1">
      <alignment horizontal="right" vertical="center" shrinkToFit="1"/>
    </xf>
    <xf numFmtId="187" fontId="34" fillId="6" borderId="174" xfId="14" applyNumberFormat="1" applyFont="1" applyFill="1" applyBorder="1" applyAlignment="1" applyProtection="1">
      <alignment horizontal="right" vertical="center" shrinkToFit="1"/>
    </xf>
    <xf numFmtId="187" fontId="34" fillId="6" borderId="86" xfId="14" applyNumberFormat="1" applyFont="1" applyFill="1" applyBorder="1" applyAlignment="1" applyProtection="1">
      <alignment horizontal="right" vertical="center" shrinkToFit="1"/>
    </xf>
    <xf numFmtId="187" fontId="34" fillId="6" borderId="155"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xf>
    <xf numFmtId="0" fontId="34" fillId="6" borderId="12" xfId="12" applyFont="1" applyFill="1" applyBorder="1" applyAlignment="1" applyProtection="1">
      <alignment horizontal="left" vertical="center"/>
    </xf>
    <xf numFmtId="0" fontId="34" fillId="6" borderId="12" xfId="12" applyFont="1" applyFill="1" applyBorder="1" applyAlignment="1" applyProtection="1">
      <alignment horizontal="right" vertical="center"/>
    </xf>
    <xf numFmtId="0" fontId="34" fillId="6" borderId="48" xfId="12" applyFont="1" applyFill="1" applyBorder="1" applyAlignment="1" applyProtection="1">
      <alignment horizontal="right" vertical="center"/>
    </xf>
    <xf numFmtId="177" fontId="34" fillId="6" borderId="41" xfId="13" applyNumberFormat="1" applyFont="1" applyFill="1" applyBorder="1" applyAlignment="1" applyProtection="1">
      <alignment horizontal="right" vertical="center" shrinkToFit="1"/>
    </xf>
    <xf numFmtId="177" fontId="34" fillId="6" borderId="12" xfId="13" applyNumberFormat="1" applyFont="1" applyFill="1" applyBorder="1" applyAlignment="1" applyProtection="1">
      <alignment horizontal="right" vertical="center" shrinkToFit="1"/>
    </xf>
    <xf numFmtId="177" fontId="34" fillId="6" borderId="82" xfId="13" applyNumberFormat="1" applyFont="1" applyFill="1" applyBorder="1" applyAlignment="1" applyProtection="1">
      <alignment horizontal="right" vertical="center" shrinkToFit="1"/>
    </xf>
    <xf numFmtId="177" fontId="34" fillId="6" borderId="84" xfId="13" applyNumberFormat="1" applyFont="1" applyFill="1" applyBorder="1" applyAlignment="1" applyProtection="1">
      <alignment horizontal="right" vertical="center" shrinkToFit="1"/>
    </xf>
    <xf numFmtId="187" fontId="34" fillId="6" borderId="169" xfId="14" applyNumberFormat="1" applyFont="1" applyFill="1" applyBorder="1" applyAlignment="1" applyProtection="1">
      <alignment horizontal="right" vertical="center" shrinkToFit="1"/>
    </xf>
    <xf numFmtId="187" fontId="34" fillId="6" borderId="170" xfId="14" applyNumberFormat="1" applyFont="1" applyFill="1" applyBorder="1" applyAlignment="1" applyProtection="1">
      <alignment horizontal="right" vertical="center" shrinkToFit="1"/>
    </xf>
    <xf numFmtId="187" fontId="34" fillId="6" borderId="171" xfId="14" applyNumberFormat="1" applyFont="1" applyFill="1" applyBorder="1" applyAlignment="1" applyProtection="1">
      <alignment horizontal="right" vertical="center" shrinkToFit="1"/>
    </xf>
    <xf numFmtId="0" fontId="34" fillId="6" borderId="11" xfId="12" applyFont="1" applyFill="1" applyBorder="1" applyProtection="1">
      <alignment vertical="center"/>
    </xf>
    <xf numFmtId="0" fontId="34" fillId="6" borderId="12" xfId="12" applyFont="1" applyFill="1" applyBorder="1" applyProtection="1">
      <alignment vertical="center"/>
    </xf>
    <xf numFmtId="0" fontId="34" fillId="6" borderId="48" xfId="12" applyFont="1" applyFill="1" applyBorder="1" applyProtection="1">
      <alignment vertical="center"/>
    </xf>
    <xf numFmtId="176" fontId="34" fillId="6" borderId="48" xfId="14" applyNumberFormat="1" applyFont="1" applyFill="1" applyBorder="1" applyAlignment="1" applyProtection="1">
      <alignment horizontal="right" vertical="center" shrinkToFit="1"/>
    </xf>
    <xf numFmtId="0" fontId="34" fillId="6" borderId="45" xfId="12" applyFont="1" applyFill="1" applyBorder="1" applyAlignment="1" applyProtection="1">
      <alignment horizontal="center" vertical="center"/>
    </xf>
    <xf numFmtId="0" fontId="34" fillId="6" borderId="25" xfId="12" applyFont="1" applyFill="1" applyBorder="1" applyAlignment="1" applyProtection="1">
      <alignment horizontal="center" vertical="center"/>
    </xf>
    <xf numFmtId="0" fontId="34" fillId="6" borderId="46" xfId="12" applyFont="1" applyFill="1" applyBorder="1" applyAlignment="1" applyProtection="1">
      <alignment horizontal="center" vertical="center"/>
    </xf>
    <xf numFmtId="0" fontId="34" fillId="6" borderId="26" xfId="12" applyFont="1" applyFill="1" applyBorder="1" applyAlignment="1" applyProtection="1">
      <alignment horizontal="center" vertical="center"/>
    </xf>
    <xf numFmtId="0" fontId="34" fillId="6" borderId="64" xfId="12" applyFont="1" applyFill="1" applyBorder="1" applyProtection="1">
      <alignment vertical="center"/>
    </xf>
    <xf numFmtId="177" fontId="34" fillId="6" borderId="154" xfId="14" applyNumberFormat="1" applyFont="1" applyFill="1" applyBorder="1" applyAlignment="1" applyProtection="1">
      <alignment horizontal="right" vertical="center" shrinkToFit="1"/>
    </xf>
    <xf numFmtId="177" fontId="34" fillId="6" borderId="86"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center" textRotation="255" wrapText="1"/>
    </xf>
    <xf numFmtId="0" fontId="34" fillId="6" borderId="48" xfId="12" applyFont="1" applyFill="1" applyBorder="1" applyAlignment="1" applyProtection="1">
      <alignment horizontal="center" vertical="center" textRotation="255" wrapText="1"/>
    </xf>
    <xf numFmtId="0" fontId="34" fillId="6" borderId="7" xfId="12" applyFont="1" applyFill="1" applyBorder="1" applyAlignment="1" applyProtection="1">
      <alignment horizontal="center" vertical="center" textRotation="255" wrapText="1"/>
    </xf>
    <xf numFmtId="0" fontId="34" fillId="6" borderId="38" xfId="12" applyFont="1" applyFill="1" applyBorder="1" applyAlignment="1" applyProtection="1">
      <alignment horizontal="center" vertical="center" textRotation="255" wrapText="1"/>
    </xf>
    <xf numFmtId="0" fontId="34" fillId="6" borderId="24" xfId="12" applyFont="1" applyFill="1" applyBorder="1" applyAlignment="1" applyProtection="1">
      <alignment horizontal="center" vertical="center" textRotation="255" wrapText="1"/>
    </xf>
    <xf numFmtId="0" fontId="34" fillId="6" borderId="40" xfId="12" applyFont="1" applyFill="1" applyBorder="1" applyAlignment="1" applyProtection="1">
      <alignment horizontal="center" vertical="center" textRotation="255" wrapText="1"/>
    </xf>
    <xf numFmtId="0" fontId="34" fillId="6" borderId="64"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38" xfId="12" applyFont="1" applyFill="1" applyBorder="1" applyAlignment="1" applyProtection="1">
      <alignment vertical="center"/>
    </xf>
    <xf numFmtId="187" fontId="34" fillId="6" borderId="88" xfId="14" applyNumberFormat="1" applyFont="1" applyFill="1" applyBorder="1" applyAlignment="1" applyProtection="1">
      <alignment horizontal="right" vertical="center" shrinkToFit="1"/>
    </xf>
    <xf numFmtId="187" fontId="34" fillId="6" borderId="0" xfId="14" applyNumberFormat="1" applyFont="1" applyFill="1" applyBorder="1" applyAlignment="1" applyProtection="1">
      <alignment horizontal="right" vertical="center" shrinkToFit="1"/>
    </xf>
    <xf numFmtId="187" fontId="34" fillId="6" borderId="66" xfId="14" applyNumberFormat="1" applyFont="1" applyFill="1" applyBorder="1" applyAlignment="1" applyProtection="1">
      <alignment horizontal="right" vertical="center" shrinkToFit="1"/>
    </xf>
    <xf numFmtId="0" fontId="34" fillId="6" borderId="17" xfId="12" applyFont="1" applyFill="1" applyBorder="1" applyAlignment="1" applyProtection="1">
      <alignment horizontal="left" vertical="center" wrapText="1"/>
    </xf>
    <xf numFmtId="0" fontId="34" fillId="6" borderId="18" xfId="12" applyFont="1" applyFill="1" applyBorder="1" applyAlignment="1" applyProtection="1">
      <alignment horizontal="left" vertical="center"/>
    </xf>
    <xf numFmtId="0" fontId="34" fillId="6" borderId="43" xfId="12" applyFont="1" applyFill="1" applyBorder="1" applyAlignment="1" applyProtection="1">
      <alignment horizontal="left" vertical="center"/>
    </xf>
    <xf numFmtId="187" fontId="34" fillId="6" borderId="128" xfId="14" applyNumberFormat="1" applyFont="1" applyFill="1" applyBorder="1" applyAlignment="1" applyProtection="1">
      <alignment horizontal="right" vertical="center" shrinkToFit="1"/>
    </xf>
    <xf numFmtId="187" fontId="34" fillId="6" borderId="129" xfId="14" applyNumberFormat="1" applyFont="1" applyFill="1" applyBorder="1" applyAlignment="1" applyProtection="1">
      <alignment horizontal="right" vertical="center" shrinkToFit="1"/>
    </xf>
    <xf numFmtId="177" fontId="34" fillId="6" borderId="164" xfId="14" applyNumberFormat="1" applyFont="1" applyFill="1" applyBorder="1" applyAlignment="1" applyProtection="1">
      <alignment horizontal="right" vertical="center" shrinkToFit="1"/>
    </xf>
    <xf numFmtId="177" fontId="34" fillId="6" borderId="165" xfId="14" applyNumberFormat="1" applyFont="1" applyFill="1" applyBorder="1" applyAlignment="1" applyProtection="1">
      <alignment horizontal="right" vertical="center" shrinkToFit="1"/>
    </xf>
    <xf numFmtId="187" fontId="34" fillId="6" borderId="162" xfId="14" applyNumberFormat="1" applyFont="1" applyFill="1" applyBorder="1" applyAlignment="1" applyProtection="1">
      <alignment horizontal="right" vertical="center" shrinkToFit="1"/>
    </xf>
    <xf numFmtId="0" fontId="34" fillId="6" borderId="64" xfId="14" applyFont="1" applyFill="1" applyBorder="1" applyAlignment="1" applyProtection="1">
      <alignment horizontal="left" vertical="center" shrinkToFit="1"/>
    </xf>
    <xf numFmtId="0" fontId="34" fillId="6" borderId="0" xfId="14" applyFont="1" applyFill="1" applyBorder="1" applyAlignment="1" applyProtection="1">
      <alignment horizontal="left" vertical="center" shrinkToFit="1"/>
    </xf>
    <xf numFmtId="0" fontId="34" fillId="6" borderId="38" xfId="14" applyFont="1" applyFill="1" applyBorder="1" applyAlignment="1" applyProtection="1">
      <alignment horizontal="left" vertical="center" shrinkToFit="1"/>
    </xf>
    <xf numFmtId="0" fontId="34" fillId="6" borderId="37" xfId="12" applyFont="1" applyFill="1" applyBorder="1" applyAlignment="1" applyProtection="1">
      <alignment vertical="center"/>
    </xf>
    <xf numFmtId="0" fontId="34" fillId="6" borderId="54" xfId="12" applyFont="1" applyFill="1" applyBorder="1" applyAlignment="1" applyProtection="1">
      <alignment vertical="center"/>
    </xf>
    <xf numFmtId="0" fontId="34" fillId="6" borderId="40" xfId="12" applyFont="1" applyFill="1" applyBorder="1" applyAlignment="1" applyProtection="1">
      <alignment vertical="center"/>
    </xf>
    <xf numFmtId="0" fontId="34" fillId="6" borderId="81" xfId="12" applyFont="1" applyFill="1" applyBorder="1" applyAlignment="1" applyProtection="1">
      <alignment horizontal="center" vertical="center"/>
    </xf>
    <xf numFmtId="177" fontId="34" fillId="6" borderId="83" xfId="14" applyNumberFormat="1" applyFont="1" applyFill="1" applyBorder="1" applyAlignment="1" applyProtection="1">
      <alignment horizontal="right" vertical="center" shrinkToFit="1"/>
    </xf>
    <xf numFmtId="187" fontId="34" fillId="6" borderId="83" xfId="14" applyNumberFormat="1" applyFont="1" applyFill="1" applyBorder="1" applyAlignment="1" applyProtection="1">
      <alignment horizontal="right" vertical="center" shrinkToFit="1"/>
    </xf>
    <xf numFmtId="187" fontId="34" fillId="6" borderId="153" xfId="14" applyNumberFormat="1" applyFont="1" applyFill="1" applyBorder="1" applyAlignment="1" applyProtection="1">
      <alignment horizontal="right" vertical="center" shrinkToFit="1"/>
    </xf>
    <xf numFmtId="177" fontId="34" fillId="6" borderId="90" xfId="14" applyNumberFormat="1" applyFont="1" applyFill="1" applyBorder="1" applyAlignment="1" applyProtection="1">
      <alignment horizontal="right" vertical="center" shrinkToFit="1"/>
    </xf>
    <xf numFmtId="187" fontId="34" fillId="6" borderId="163" xfId="14" applyNumberFormat="1" applyFont="1" applyFill="1" applyBorder="1" applyAlignment="1" applyProtection="1">
      <alignment horizontal="right" vertical="center" shrinkToFit="1"/>
    </xf>
    <xf numFmtId="187" fontId="34" fillId="6" borderId="47" xfId="14" applyNumberFormat="1" applyFont="1" applyFill="1" applyBorder="1" applyAlignment="1" applyProtection="1">
      <alignment horizontal="right" vertical="center" shrinkToFit="1"/>
    </xf>
    <xf numFmtId="187" fontId="34" fillId="6" borderId="91" xfId="14" applyNumberFormat="1" applyFont="1" applyFill="1" applyBorder="1" applyAlignment="1" applyProtection="1">
      <alignment horizontal="right" vertical="center" shrinkToFit="1"/>
    </xf>
    <xf numFmtId="187" fontId="34" fillId="6" borderId="54" xfId="14" applyNumberFormat="1" applyFont="1" applyFill="1" applyBorder="1" applyAlignment="1" applyProtection="1">
      <alignment horizontal="right" vertical="center" shrinkToFit="1"/>
    </xf>
    <xf numFmtId="187" fontId="34" fillId="6" borderId="67"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center" wrapText="1"/>
    </xf>
    <xf numFmtId="0" fontId="34" fillId="6" borderId="12" xfId="12" applyFont="1" applyFill="1" applyBorder="1" applyAlignment="1" applyProtection="1">
      <alignment horizontal="center" vertical="center" wrapText="1"/>
    </xf>
    <xf numFmtId="0" fontId="34" fillId="6" borderId="48" xfId="12" applyFont="1" applyFill="1" applyBorder="1" applyAlignment="1" applyProtection="1">
      <alignment horizontal="center" vertical="center" wrapText="1"/>
    </xf>
    <xf numFmtId="0" fontId="34" fillId="6" borderId="7" xfId="12" applyFont="1" applyFill="1" applyBorder="1" applyAlignment="1" applyProtection="1">
      <alignment horizontal="center" vertical="center" wrapText="1"/>
    </xf>
    <xf numFmtId="0" fontId="34" fillId="6" borderId="0" xfId="12" applyFont="1" applyFill="1" applyBorder="1" applyAlignment="1" applyProtection="1">
      <alignment horizontal="center" vertical="center" wrapText="1"/>
    </xf>
    <xf numFmtId="0" fontId="34" fillId="6" borderId="38" xfId="12" applyFont="1" applyFill="1" applyBorder="1" applyAlignment="1" applyProtection="1">
      <alignment horizontal="center" vertical="center" wrapText="1"/>
    </xf>
    <xf numFmtId="0" fontId="34" fillId="6" borderId="74" xfId="12" applyFont="1" applyFill="1" applyBorder="1" applyAlignment="1" applyProtection="1">
      <alignment horizontal="center" vertical="center" wrapText="1"/>
    </xf>
    <xf numFmtId="0" fontId="34" fillId="6" borderId="75" xfId="12" applyFont="1" applyFill="1" applyBorder="1" applyAlignment="1" applyProtection="1">
      <alignment horizontal="center" vertical="center" wrapText="1"/>
    </xf>
    <xf numFmtId="0" fontId="34" fillId="6" borderId="70" xfId="12" applyFont="1" applyFill="1" applyBorder="1" applyAlignment="1" applyProtection="1">
      <alignment horizontal="center" vertical="center" wrapText="1"/>
    </xf>
    <xf numFmtId="0" fontId="34" fillId="6" borderId="41" xfId="12" applyFont="1" applyFill="1" applyBorder="1" applyProtection="1">
      <alignment vertical="center"/>
    </xf>
    <xf numFmtId="177" fontId="34" fillId="6" borderId="151" xfId="14" applyNumberFormat="1" applyFont="1" applyFill="1" applyBorder="1" applyAlignment="1" applyProtection="1">
      <alignment horizontal="right" vertical="center" shrinkToFit="1"/>
    </xf>
    <xf numFmtId="187" fontId="34" fillId="6" borderId="168" xfId="14" applyNumberFormat="1" applyFont="1" applyFill="1" applyBorder="1" applyAlignment="1" applyProtection="1">
      <alignment horizontal="right" vertical="center" shrinkToFit="1"/>
    </xf>
    <xf numFmtId="0" fontId="34" fillId="6" borderId="64" xfId="12" applyFont="1" applyFill="1" applyBorder="1" applyAlignment="1" applyProtection="1">
      <alignment vertical="center" shrinkToFit="1"/>
    </xf>
    <xf numFmtId="0" fontId="34" fillId="6" borderId="0" xfId="12" applyFont="1" applyFill="1" applyBorder="1" applyAlignment="1" applyProtection="1">
      <alignment vertical="center" shrinkToFit="1"/>
    </xf>
    <xf numFmtId="0" fontId="34" fillId="6" borderId="38" xfId="12" applyFont="1" applyFill="1" applyBorder="1" applyAlignment="1" applyProtection="1">
      <alignment vertical="center" shrinkToFit="1"/>
    </xf>
    <xf numFmtId="187" fontId="34" fillId="6" borderId="152" xfId="14" applyNumberFormat="1" applyFont="1" applyFill="1" applyBorder="1" applyAlignment="1" applyProtection="1">
      <alignment horizontal="right" vertical="center" shrinkToFit="1"/>
    </xf>
    <xf numFmtId="187" fontId="34" fillId="6" borderId="15" xfId="14" applyNumberFormat="1" applyFont="1" applyFill="1" applyBorder="1" applyAlignment="1" applyProtection="1">
      <alignment horizontal="right" vertical="center" shrinkToFit="1"/>
    </xf>
    <xf numFmtId="0" fontId="34" fillId="6" borderId="41" xfId="12" applyFont="1" applyFill="1" applyBorder="1" applyAlignment="1" applyProtection="1">
      <alignment horizontal="center" vertical="center" wrapText="1"/>
    </xf>
    <xf numFmtId="0" fontId="34" fillId="6" borderId="64" xfId="12" applyFont="1" applyFill="1" applyBorder="1" applyAlignment="1" applyProtection="1">
      <alignment horizontal="center" vertical="center" wrapText="1"/>
    </xf>
    <xf numFmtId="0" fontId="34" fillId="6" borderId="54" xfId="12" applyFont="1" applyFill="1" applyBorder="1" applyAlignment="1" applyProtection="1">
      <alignment horizontal="center" vertical="center" wrapText="1"/>
    </xf>
    <xf numFmtId="0" fontId="34" fillId="6" borderId="40" xfId="12" applyFont="1" applyFill="1" applyBorder="1" applyAlignment="1" applyProtection="1">
      <alignment horizontal="center" vertical="center" wrapText="1"/>
    </xf>
    <xf numFmtId="0" fontId="34" fillId="6" borderId="41" xfId="14" applyFont="1" applyFill="1" applyBorder="1" applyAlignment="1" applyProtection="1">
      <alignment horizontal="left" vertical="center" shrinkToFit="1"/>
    </xf>
    <xf numFmtId="0" fontId="34" fillId="6" borderId="12" xfId="14" applyFont="1" applyFill="1" applyBorder="1" applyAlignment="1" applyProtection="1">
      <alignment horizontal="left" vertical="center" shrinkToFit="1"/>
    </xf>
    <xf numFmtId="0" fontId="34" fillId="6" borderId="48" xfId="14" applyFont="1" applyFill="1" applyBorder="1" applyAlignment="1" applyProtection="1">
      <alignment horizontal="left" vertical="center" shrinkToFit="1"/>
    </xf>
    <xf numFmtId="187" fontId="34" fillId="6" borderId="87" xfId="14" applyNumberFormat="1" applyFont="1" applyFill="1" applyBorder="1" applyAlignment="1" applyProtection="1">
      <alignment horizontal="right" vertical="center" shrinkToFit="1"/>
    </xf>
    <xf numFmtId="187" fontId="34" fillId="6" borderId="63" xfId="14" applyNumberFormat="1" applyFont="1" applyFill="1" applyBorder="1" applyAlignment="1" applyProtection="1">
      <alignment horizontal="right" vertical="center" shrinkToFit="1"/>
    </xf>
    <xf numFmtId="0" fontId="34" fillId="6" borderId="31" xfId="12" applyFont="1" applyFill="1" applyBorder="1" applyAlignment="1" applyProtection="1">
      <alignment horizontal="center" vertical="center" wrapText="1"/>
    </xf>
    <xf numFmtId="0" fontId="36" fillId="6" borderId="42" xfId="12" applyFont="1" applyFill="1" applyBorder="1" applyAlignment="1" applyProtection="1">
      <alignment horizontal="center" vertical="center"/>
    </xf>
    <xf numFmtId="0" fontId="34" fillId="6" borderId="37" xfId="12" applyFont="1" applyFill="1" applyBorder="1" applyProtection="1">
      <alignment vertical="center"/>
    </xf>
    <xf numFmtId="0" fontId="34" fillId="6" borderId="54" xfId="12" applyFont="1" applyFill="1" applyBorder="1" applyProtection="1">
      <alignment vertical="center"/>
    </xf>
    <xf numFmtId="0" fontId="34" fillId="6" borderId="40" xfId="12" applyFont="1" applyFill="1" applyBorder="1" applyProtection="1">
      <alignment vertical="center"/>
    </xf>
    <xf numFmtId="177" fontId="34" fillId="6" borderId="161"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top" wrapText="1"/>
    </xf>
    <xf numFmtId="0" fontId="34" fillId="6" borderId="12" xfId="12" applyFont="1" applyFill="1" applyBorder="1" applyAlignment="1" applyProtection="1">
      <alignment horizontal="center" vertical="top" wrapText="1"/>
    </xf>
    <xf numFmtId="0" fontId="34" fillId="6" borderId="48" xfId="12" applyFont="1" applyFill="1" applyBorder="1" applyAlignment="1" applyProtection="1">
      <alignment horizontal="center" vertical="top" wrapText="1"/>
    </xf>
    <xf numFmtId="0" fontId="34" fillId="6" borderId="7" xfId="12" applyFont="1" applyFill="1" applyBorder="1" applyAlignment="1" applyProtection="1">
      <alignment horizontal="center" vertical="top" wrapText="1"/>
    </xf>
    <xf numFmtId="0" fontId="34" fillId="6" borderId="0" xfId="12" applyFont="1" applyFill="1" applyBorder="1" applyAlignment="1" applyProtection="1">
      <alignment horizontal="center" vertical="top" wrapText="1"/>
    </xf>
    <xf numFmtId="0" fontId="34" fillId="6" borderId="38" xfId="12" applyFont="1" applyFill="1" applyBorder="1" applyAlignment="1" applyProtection="1">
      <alignment horizontal="center" vertical="top" wrapText="1"/>
    </xf>
    <xf numFmtId="0" fontId="34" fillId="6" borderId="24" xfId="12" applyFont="1" applyFill="1" applyBorder="1" applyAlignment="1" applyProtection="1">
      <alignment horizontal="center" vertical="top" wrapText="1"/>
    </xf>
    <xf numFmtId="0" fontId="34" fillId="6" borderId="54" xfId="12" applyFont="1" applyFill="1" applyBorder="1" applyAlignment="1" applyProtection="1">
      <alignment horizontal="center" vertical="top" wrapText="1"/>
    </xf>
    <xf numFmtId="0" fontId="34" fillId="6" borderId="4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48" xfId="12" applyFont="1" applyFill="1" applyBorder="1" applyAlignment="1" applyProtection="1">
      <alignment vertical="center"/>
    </xf>
    <xf numFmtId="177" fontId="34" fillId="6" borderId="41" xfId="14" applyNumberFormat="1" applyFont="1" applyFill="1" applyBorder="1" applyAlignment="1" applyProtection="1">
      <alignment horizontal="right" vertical="center" shrinkToFit="1"/>
    </xf>
    <xf numFmtId="177" fontId="34" fillId="6" borderId="12" xfId="14" applyNumberFormat="1" applyFont="1" applyFill="1" applyBorder="1" applyAlignment="1" applyProtection="1">
      <alignment horizontal="right" vertical="center" shrinkToFit="1"/>
    </xf>
    <xf numFmtId="177" fontId="34" fillId="6" borderId="82" xfId="14" applyNumberFormat="1" applyFont="1" applyFill="1" applyBorder="1" applyAlignment="1" applyProtection="1">
      <alignment horizontal="right" vertical="center" shrinkToFit="1"/>
    </xf>
    <xf numFmtId="177" fontId="34" fillId="6" borderId="84" xfId="14" applyNumberFormat="1" applyFont="1" applyFill="1" applyBorder="1" applyAlignment="1" applyProtection="1">
      <alignment horizontal="right" vertical="center" shrinkToFit="1"/>
    </xf>
    <xf numFmtId="187" fontId="34" fillId="6" borderId="84" xfId="14" applyNumberFormat="1" applyFont="1" applyFill="1" applyBorder="1" applyAlignment="1" applyProtection="1">
      <alignment horizontal="right" vertical="center" shrinkToFit="1"/>
    </xf>
    <xf numFmtId="187" fontId="34" fillId="6" borderId="12" xfId="14" applyNumberFormat="1" applyFont="1" applyFill="1" applyBorder="1" applyAlignment="1" applyProtection="1">
      <alignment horizontal="right" vertical="center" shrinkToFit="1"/>
    </xf>
    <xf numFmtId="187" fontId="34" fillId="6" borderId="13" xfId="14" applyNumberFormat="1" applyFont="1" applyFill="1" applyBorder="1" applyAlignment="1" applyProtection="1">
      <alignment horizontal="right" vertical="center" shrinkToFit="1"/>
    </xf>
    <xf numFmtId="0" fontId="34" fillId="6" borderId="30" xfId="12" applyFont="1" applyFill="1" applyBorder="1" applyAlignment="1" applyProtection="1">
      <alignment horizontal="center" vertical="center"/>
    </xf>
    <xf numFmtId="0" fontId="34" fillId="6" borderId="31" xfId="12" applyFont="1" applyFill="1" applyBorder="1" applyAlignment="1" applyProtection="1">
      <alignment horizontal="center" vertical="center"/>
    </xf>
    <xf numFmtId="0" fontId="34" fillId="6" borderId="42" xfId="12" applyFont="1" applyFill="1" applyBorder="1" applyAlignment="1" applyProtection="1">
      <alignment horizontal="center" vertical="center"/>
    </xf>
    <xf numFmtId="0" fontId="34" fillId="6" borderId="39" xfId="12" applyFont="1" applyFill="1" applyBorder="1" applyAlignment="1" applyProtection="1">
      <alignment horizontal="center" vertical="center"/>
    </xf>
    <xf numFmtId="0" fontId="34" fillId="6" borderId="39" xfId="14" applyFont="1" applyFill="1" applyBorder="1" applyAlignment="1" applyProtection="1">
      <alignment horizontal="center" vertical="center"/>
    </xf>
    <xf numFmtId="0" fontId="34" fillId="6" borderId="31" xfId="14" applyFont="1" applyFill="1" applyBorder="1" applyAlignment="1" applyProtection="1">
      <alignment horizontal="center" vertical="center"/>
    </xf>
    <xf numFmtId="0" fontId="34" fillId="6" borderId="32" xfId="14" applyFont="1" applyFill="1" applyBorder="1" applyAlignment="1" applyProtection="1">
      <alignment horizontal="center" vertical="center"/>
    </xf>
    <xf numFmtId="177" fontId="34" fillId="6" borderId="39" xfId="14" applyNumberFormat="1" applyFont="1" applyFill="1" applyBorder="1" applyAlignment="1" applyProtection="1">
      <alignment horizontal="right" vertical="center" shrinkToFit="1"/>
    </xf>
    <xf numFmtId="177" fontId="34" fillId="6" borderId="31" xfId="14" applyNumberFormat="1" applyFont="1" applyFill="1" applyBorder="1" applyAlignment="1" applyProtection="1">
      <alignment horizontal="right" vertical="center" shrinkToFit="1"/>
    </xf>
    <xf numFmtId="177" fontId="34" fillId="6" borderId="156" xfId="14" applyNumberFormat="1" applyFont="1" applyFill="1" applyBorder="1" applyAlignment="1" applyProtection="1">
      <alignment horizontal="right" vertical="center" shrinkToFit="1"/>
    </xf>
    <xf numFmtId="177" fontId="34" fillId="6" borderId="157" xfId="14" applyNumberFormat="1" applyFont="1" applyFill="1" applyBorder="1" applyAlignment="1" applyProtection="1">
      <alignment horizontal="right" vertical="center" shrinkToFit="1"/>
    </xf>
    <xf numFmtId="177" fontId="34" fillId="6" borderId="158" xfId="14" applyNumberFormat="1" applyFont="1" applyFill="1" applyBorder="1" applyAlignment="1" applyProtection="1">
      <alignment horizontal="right" vertical="center" shrinkToFit="1"/>
    </xf>
    <xf numFmtId="177" fontId="34" fillId="6" borderId="159" xfId="14" applyNumberFormat="1" applyFont="1" applyFill="1" applyBorder="1" applyAlignment="1" applyProtection="1">
      <alignment horizontal="right" vertical="center" shrinkToFit="1"/>
    </xf>
    <xf numFmtId="177" fontId="34" fillId="6" borderId="160" xfId="14" applyNumberFormat="1" applyFont="1" applyFill="1" applyBorder="1" applyAlignment="1" applyProtection="1">
      <alignment horizontal="right" vertical="center" shrinkToFit="1"/>
    </xf>
    <xf numFmtId="0" fontId="34" fillId="6" borderId="0" xfId="12" applyFont="1" applyFill="1" applyProtection="1">
      <alignment vertical="center"/>
    </xf>
    <xf numFmtId="0" fontId="34" fillId="6" borderId="11" xfId="12" applyFont="1" applyFill="1" applyBorder="1" applyAlignment="1" applyProtection="1">
      <alignment horizontal="center" vertical="center" textRotation="255" shrinkToFit="1"/>
    </xf>
    <xf numFmtId="0" fontId="34" fillId="6" borderId="48" xfId="12" applyFont="1" applyFill="1" applyBorder="1" applyAlignment="1" applyProtection="1">
      <alignment horizontal="center" vertical="center" textRotation="255" shrinkToFit="1"/>
    </xf>
    <xf numFmtId="0" fontId="34" fillId="6" borderId="7" xfId="12" applyFont="1" applyFill="1" applyBorder="1" applyAlignment="1" applyProtection="1">
      <alignment horizontal="center" vertical="center" textRotation="255" shrinkToFit="1"/>
    </xf>
    <xf numFmtId="0" fontId="34" fillId="6" borderId="38" xfId="12" applyFont="1" applyFill="1" applyBorder="1" applyAlignment="1" applyProtection="1">
      <alignment horizontal="center" vertical="center" textRotation="255" shrinkToFit="1"/>
    </xf>
    <xf numFmtId="0" fontId="34" fillId="6" borderId="24" xfId="12" applyFont="1" applyFill="1" applyBorder="1" applyAlignment="1" applyProtection="1">
      <alignment horizontal="center" vertical="center" textRotation="255" shrinkToFit="1"/>
    </xf>
    <xf numFmtId="0" fontId="34" fillId="6" borderId="40" xfId="12" applyFont="1" applyFill="1" applyBorder="1" applyAlignment="1" applyProtection="1">
      <alignment horizontal="center" vertical="center" textRotation="255" shrinkToFit="1"/>
    </xf>
    <xf numFmtId="177" fontId="34" fillId="6" borderId="64" xfId="13" applyNumberFormat="1" applyFont="1" applyFill="1" applyBorder="1" applyAlignment="1" applyProtection="1">
      <alignment horizontal="right" vertical="center" shrinkToFit="1"/>
    </xf>
    <xf numFmtId="177" fontId="34" fillId="6" borderId="0" xfId="13" applyNumberFormat="1" applyFont="1" applyFill="1" applyBorder="1" applyAlignment="1" applyProtection="1">
      <alignment horizontal="right" vertical="center" shrinkToFit="1"/>
    </xf>
    <xf numFmtId="177" fontId="34" fillId="6" borderId="85" xfId="13" applyNumberFormat="1" applyFont="1" applyFill="1" applyBorder="1" applyAlignment="1" applyProtection="1">
      <alignment horizontal="right" vertical="center" shrinkToFit="1"/>
    </xf>
    <xf numFmtId="177" fontId="34" fillId="6" borderId="88" xfId="13" applyNumberFormat="1" applyFont="1" applyFill="1" applyBorder="1" applyAlignment="1" applyProtection="1">
      <alignment horizontal="right" vertical="center" shrinkToFit="1"/>
    </xf>
    <xf numFmtId="187" fontId="34" fillId="6" borderId="88" xfId="13" applyNumberFormat="1" applyFont="1" applyFill="1" applyBorder="1" applyAlignment="1" applyProtection="1">
      <alignment horizontal="right" vertical="center" shrinkToFit="1"/>
    </xf>
    <xf numFmtId="187" fontId="34" fillId="6" borderId="0" xfId="13" applyNumberFormat="1" applyFont="1" applyFill="1" applyBorder="1" applyAlignment="1" applyProtection="1">
      <alignment horizontal="right" vertical="center" shrinkToFit="1"/>
    </xf>
    <xf numFmtId="187" fontId="34" fillId="6" borderId="66" xfId="13" applyNumberFormat="1" applyFont="1" applyFill="1" applyBorder="1" applyAlignment="1" applyProtection="1">
      <alignment horizontal="right" vertical="center" shrinkToFit="1"/>
    </xf>
    <xf numFmtId="0" fontId="34" fillId="6" borderId="38" xfId="12" applyFont="1" applyFill="1" applyBorder="1" applyAlignment="1" applyProtection="1">
      <alignment horizontal="left" vertical="center"/>
    </xf>
    <xf numFmtId="0" fontId="34" fillId="6" borderId="41" xfId="12" applyFont="1" applyFill="1" applyBorder="1" applyAlignment="1" applyProtection="1">
      <alignment horizontal="center" vertical="center" textRotation="255" wrapText="1"/>
    </xf>
    <xf numFmtId="0" fontId="34" fillId="6" borderId="64" xfId="12" applyFont="1" applyFill="1" applyBorder="1" applyAlignment="1" applyProtection="1">
      <alignment horizontal="center" vertical="center" textRotation="255" wrapText="1"/>
    </xf>
    <xf numFmtId="0" fontId="34" fillId="6" borderId="37" xfId="12" applyFont="1" applyFill="1" applyBorder="1" applyAlignment="1" applyProtection="1">
      <alignment horizontal="center" vertical="center" textRotation="255" wrapText="1"/>
    </xf>
    <xf numFmtId="0" fontId="34" fillId="6" borderId="32" xfId="12" applyFont="1" applyFill="1" applyBorder="1" applyAlignment="1" applyProtection="1">
      <alignment horizontal="center" vertical="center"/>
    </xf>
    <xf numFmtId="0" fontId="34" fillId="6" borderId="11" xfId="12" applyFont="1" applyFill="1" applyBorder="1" applyAlignment="1" applyProtection="1">
      <alignment horizontal="center" vertical="top"/>
    </xf>
    <xf numFmtId="0" fontId="34" fillId="6" borderId="12" xfId="12" applyFont="1" applyFill="1" applyBorder="1" applyAlignment="1" applyProtection="1">
      <alignment horizontal="center" vertical="top"/>
    </xf>
    <xf numFmtId="0" fontId="34" fillId="6" borderId="7" xfId="12" applyFont="1" applyFill="1" applyBorder="1" applyAlignment="1" applyProtection="1">
      <alignment horizontal="center" vertical="top"/>
    </xf>
    <xf numFmtId="0" fontId="34" fillId="6" borderId="0" xfId="12" applyFont="1" applyFill="1" applyBorder="1" applyAlignment="1" applyProtection="1">
      <alignment horizontal="center" vertical="top"/>
    </xf>
    <xf numFmtId="0" fontId="34" fillId="6" borderId="24" xfId="12" applyFont="1" applyFill="1" applyBorder="1" applyAlignment="1" applyProtection="1">
      <alignment horizontal="center" vertical="top"/>
    </xf>
    <xf numFmtId="0" fontId="34" fillId="6" borderId="54" xfId="12" applyFont="1" applyFill="1" applyBorder="1" applyAlignment="1" applyProtection="1">
      <alignment horizontal="center" vertical="top"/>
    </xf>
    <xf numFmtId="0" fontId="34" fillId="6" borderId="34" xfId="12" applyFont="1" applyFill="1" applyBorder="1" applyAlignment="1" applyProtection="1">
      <alignment horizontal="center" vertical="center"/>
    </xf>
    <xf numFmtId="0" fontId="34" fillId="8" borderId="44" xfId="12" applyNumberFormat="1" applyFont="1" applyFill="1" applyBorder="1" applyAlignment="1" applyProtection="1">
      <alignment horizontal="left" vertical="center" shrinkToFit="1"/>
      <protection locked="0"/>
    </xf>
    <xf numFmtId="0" fontId="34" fillId="8" borderId="18" xfId="12" applyNumberFormat="1" applyFont="1" applyFill="1" applyBorder="1" applyAlignment="1" applyProtection="1">
      <alignment horizontal="left" vertical="center" shrinkToFit="1"/>
      <protection locked="0"/>
    </xf>
    <xf numFmtId="0" fontId="34" fillId="8" borderId="19" xfId="12" applyNumberFormat="1" applyFont="1" applyFill="1" applyBorder="1" applyAlignment="1" applyProtection="1">
      <alignment horizontal="left" vertical="center" shrinkToFit="1"/>
      <protection locked="0"/>
    </xf>
    <xf numFmtId="0" fontId="34" fillId="6" borderId="8" xfId="12" applyFont="1" applyFill="1" applyBorder="1" applyAlignment="1" applyProtection="1">
      <alignment horizontal="left" vertical="center" wrapText="1"/>
    </xf>
    <xf numFmtId="0" fontId="34" fillId="6" borderId="0" xfId="13" applyFont="1" applyFill="1" applyAlignment="1" applyProtection="1">
      <alignment horizontal="left" vertical="center"/>
    </xf>
    <xf numFmtId="0" fontId="34" fillId="6" borderId="24" xfId="12" applyFont="1" applyFill="1" applyBorder="1" applyAlignment="1" applyProtection="1">
      <alignment horizontal="center" vertical="center"/>
    </xf>
    <xf numFmtId="0" fontId="34" fillId="6" borderId="54" xfId="12" applyFont="1" applyFill="1" applyBorder="1" applyAlignment="1" applyProtection="1">
      <alignment horizontal="center" vertical="center"/>
    </xf>
    <xf numFmtId="0" fontId="34" fillId="6" borderId="67" xfId="12" applyFont="1" applyFill="1" applyBorder="1" applyAlignment="1" applyProtection="1">
      <alignment horizontal="center" vertical="center"/>
    </xf>
    <xf numFmtId="0" fontId="34" fillId="6" borderId="112" xfId="12" applyNumberFormat="1" applyFont="1" applyFill="1" applyBorder="1" applyAlignment="1" applyProtection="1">
      <alignment horizontal="left" vertical="center" shrinkToFit="1"/>
      <protection locked="0"/>
    </xf>
    <xf numFmtId="0" fontId="34" fillId="6" borderId="113" xfId="12" applyNumberFormat="1" applyFont="1" applyFill="1" applyBorder="1" applyAlignment="1" applyProtection="1">
      <alignment horizontal="left" vertical="center" shrinkToFit="1"/>
      <protection locked="0"/>
    </xf>
    <xf numFmtId="0" fontId="34" fillId="6" borderId="119" xfId="12" applyNumberFormat="1" applyFont="1" applyFill="1" applyBorder="1" applyAlignment="1" applyProtection="1">
      <alignment horizontal="left" vertical="center" shrinkToFit="1"/>
      <protection locked="0"/>
    </xf>
    <xf numFmtId="0" fontId="34" fillId="8" borderId="44" xfId="12" applyFont="1" applyFill="1" applyBorder="1" applyAlignment="1" applyProtection="1">
      <alignment horizontal="left" vertical="center" shrinkToFit="1"/>
      <protection locked="0"/>
    </xf>
    <xf numFmtId="0" fontId="34" fillId="8" borderId="18" xfId="12" applyFont="1" applyFill="1" applyBorder="1" applyAlignment="1" applyProtection="1">
      <alignment horizontal="left" vertical="center" shrinkToFit="1"/>
      <protection locked="0"/>
    </xf>
    <xf numFmtId="0" fontId="34" fillId="8" borderId="43" xfId="12" applyFont="1" applyFill="1" applyBorder="1" applyAlignment="1" applyProtection="1">
      <alignment horizontal="left" vertical="center" shrinkToFit="1"/>
      <protection locked="0"/>
    </xf>
    <xf numFmtId="177" fontId="34" fillId="8" borderId="148" xfId="12" applyNumberFormat="1" applyFont="1" applyFill="1" applyBorder="1" applyAlignment="1" applyProtection="1">
      <alignment horizontal="right" vertical="center" shrinkToFit="1"/>
      <protection locked="0"/>
    </xf>
    <xf numFmtId="177" fontId="34" fillId="8" borderId="149" xfId="12" applyNumberFormat="1" applyFont="1" applyFill="1" applyBorder="1" applyAlignment="1" applyProtection="1">
      <alignment horizontal="right" vertical="center" shrinkToFit="1"/>
      <protection locked="0"/>
    </xf>
    <xf numFmtId="177" fontId="34" fillId="8" borderId="150" xfId="12" applyNumberFormat="1" applyFont="1" applyFill="1" applyBorder="1" applyAlignment="1" applyProtection="1">
      <alignment horizontal="right" vertical="center" shrinkToFit="1"/>
      <protection locked="0"/>
    </xf>
    <xf numFmtId="177" fontId="34" fillId="8" borderId="44" xfId="12" applyNumberFormat="1" applyFont="1" applyFill="1" applyBorder="1" applyAlignment="1" applyProtection="1">
      <alignment horizontal="right" vertical="center" shrinkToFit="1"/>
      <protection locked="0"/>
    </xf>
    <xf numFmtId="177" fontId="34" fillId="8" borderId="18" xfId="12" applyNumberFormat="1" applyFont="1" applyFill="1" applyBorder="1" applyAlignment="1" applyProtection="1">
      <alignment horizontal="right" vertical="center" shrinkToFit="1"/>
      <protection locked="0"/>
    </xf>
    <xf numFmtId="177" fontId="34" fillId="8" borderId="43" xfId="12" applyNumberFormat="1" applyFont="1" applyFill="1" applyBorder="1" applyAlignment="1" applyProtection="1">
      <alignment horizontal="right" vertical="center" shrinkToFit="1"/>
      <protection locked="0"/>
    </xf>
    <xf numFmtId="0" fontId="34" fillId="6" borderId="112" xfId="12" applyFont="1" applyFill="1" applyBorder="1" applyAlignment="1" applyProtection="1">
      <alignment horizontal="left" vertical="center" shrinkToFit="1"/>
      <protection locked="0"/>
    </xf>
    <xf numFmtId="0" fontId="34" fillId="6" borderId="113" xfId="12" applyFont="1" applyFill="1" applyBorder="1" applyAlignment="1" applyProtection="1">
      <alignment horizontal="left" vertical="center" shrinkToFit="1"/>
      <protection locked="0"/>
    </xf>
    <xf numFmtId="0" fontId="34" fillId="6" borderId="114" xfId="12" applyFont="1" applyFill="1" applyBorder="1" applyAlignment="1" applyProtection="1">
      <alignment horizontal="left" vertical="center" shrinkToFit="1"/>
      <protection locked="0"/>
    </xf>
    <xf numFmtId="177" fontId="34" fillId="6" borderId="112" xfId="12" applyNumberFormat="1" applyFont="1" applyFill="1" applyBorder="1" applyAlignment="1" applyProtection="1">
      <alignment horizontal="right" vertical="center" shrinkToFit="1"/>
      <protection locked="0"/>
    </xf>
    <xf numFmtId="177" fontId="34" fillId="6" borderId="113" xfId="12" applyNumberFormat="1" applyFont="1" applyFill="1" applyBorder="1" applyAlignment="1" applyProtection="1">
      <alignment horizontal="right" vertical="center" shrinkToFit="1"/>
      <protection locked="0"/>
    </xf>
    <xf numFmtId="177" fontId="34" fillId="6" borderId="114" xfId="12" applyNumberFormat="1" applyFont="1" applyFill="1" applyBorder="1" applyAlignment="1" applyProtection="1">
      <alignment horizontal="right" vertical="center" shrinkToFit="1"/>
      <protection locked="0"/>
    </xf>
    <xf numFmtId="177" fontId="34" fillId="8" borderId="129" xfId="12" applyNumberFormat="1" applyFont="1" applyFill="1" applyBorder="1" applyAlignment="1" applyProtection="1">
      <alignment horizontal="right" vertical="center" shrinkToFit="1"/>
      <protection locked="0"/>
    </xf>
    <xf numFmtId="0" fontId="34" fillId="8" borderId="129" xfId="12" applyNumberFormat="1" applyFont="1" applyFill="1" applyBorder="1" applyAlignment="1" applyProtection="1">
      <alignment horizontal="left" vertical="center" shrinkToFit="1"/>
      <protection locked="0"/>
    </xf>
    <xf numFmtId="0" fontId="34" fillId="8" borderId="132" xfId="12" applyNumberFormat="1" applyFont="1" applyFill="1" applyBorder="1" applyAlignment="1" applyProtection="1">
      <alignment horizontal="left" vertical="center" shrinkToFit="1"/>
      <protection locked="0"/>
    </xf>
    <xf numFmtId="177" fontId="34" fillId="8" borderId="142" xfId="12" applyNumberFormat="1" applyFont="1" applyFill="1" applyBorder="1" applyAlignment="1" applyProtection="1">
      <alignment horizontal="right" vertical="center" shrinkToFit="1"/>
      <protection locked="0"/>
    </xf>
    <xf numFmtId="177" fontId="34" fillId="8" borderId="134" xfId="12" applyNumberFormat="1" applyFont="1" applyFill="1" applyBorder="1" applyAlignment="1" applyProtection="1">
      <alignment horizontal="right" vertical="center" shrinkToFit="1"/>
      <protection locked="0"/>
    </xf>
    <xf numFmtId="0" fontId="34" fillId="6" borderId="145" xfId="12" applyFont="1" applyFill="1" applyBorder="1" applyAlignment="1" applyProtection="1">
      <alignment horizontal="left" vertical="center" shrinkToFit="1"/>
      <protection locked="0"/>
    </xf>
    <xf numFmtId="0" fontId="34" fillId="6" borderId="146" xfId="12" applyFont="1" applyFill="1" applyBorder="1" applyAlignment="1" applyProtection="1">
      <alignment horizontal="left" vertical="center" shrinkToFit="1"/>
      <protection locked="0"/>
    </xf>
    <xf numFmtId="0" fontId="34" fillId="6" borderId="147" xfId="12" applyFont="1" applyFill="1" applyBorder="1" applyAlignment="1" applyProtection="1">
      <alignment horizontal="left" vertical="center" shrinkToFit="1"/>
      <protection locked="0"/>
    </xf>
    <xf numFmtId="177" fontId="34" fillId="6" borderId="123" xfId="12" applyNumberFormat="1" applyFont="1" applyFill="1" applyBorder="1" applyAlignment="1" applyProtection="1">
      <alignment horizontal="right" vertical="center" shrinkToFit="1"/>
      <protection locked="0"/>
    </xf>
    <xf numFmtId="177" fontId="34" fillId="6" borderId="124" xfId="12" applyNumberFormat="1" applyFont="1" applyFill="1" applyBorder="1" applyAlignment="1" applyProtection="1">
      <alignment horizontal="right" vertical="center" shrinkToFit="1"/>
      <protection locked="0"/>
    </xf>
    <xf numFmtId="0" fontId="34" fillId="6" borderId="124" xfId="12" applyNumberFormat="1" applyFont="1" applyFill="1" applyBorder="1" applyAlignment="1" applyProtection="1">
      <alignment horizontal="left" vertical="center" shrinkToFit="1"/>
      <protection locked="0"/>
    </xf>
    <xf numFmtId="0" fontId="34" fillId="6" borderId="127" xfId="12" applyNumberFormat="1" applyFont="1" applyFill="1" applyBorder="1" applyAlignment="1" applyProtection="1">
      <alignment horizontal="left" vertical="center" shrinkToFit="1"/>
      <protection locked="0"/>
    </xf>
    <xf numFmtId="177" fontId="34" fillId="0" borderId="116" xfId="12" applyNumberFormat="1" applyFont="1" applyBorder="1" applyAlignment="1" applyProtection="1">
      <alignment horizontal="right" vertical="center" shrinkToFit="1"/>
      <protection locked="0"/>
    </xf>
    <xf numFmtId="0" fontId="34" fillId="0" borderId="116" xfId="12" applyNumberFormat="1" applyFont="1" applyBorder="1" applyAlignment="1" applyProtection="1">
      <alignment horizontal="left" vertical="center" shrinkToFit="1"/>
      <protection locked="0"/>
    </xf>
    <xf numFmtId="0" fontId="34" fillId="0" borderId="121" xfId="12" applyNumberFormat="1" applyFont="1" applyBorder="1" applyAlignment="1" applyProtection="1">
      <alignment horizontal="left" vertical="center" shrinkToFit="1"/>
      <protection locked="0"/>
    </xf>
    <xf numFmtId="0" fontId="34" fillId="0" borderId="112" xfId="12" applyFont="1" applyBorder="1" applyAlignment="1" applyProtection="1">
      <alignment horizontal="left" vertical="center" shrinkToFit="1"/>
      <protection locked="0"/>
    </xf>
    <xf numFmtId="0" fontId="34" fillId="0" borderId="113" xfId="12" applyFont="1" applyBorder="1" applyAlignment="1" applyProtection="1">
      <alignment horizontal="left" vertical="center" shrinkToFit="1"/>
      <protection locked="0"/>
    </xf>
    <xf numFmtId="0" fontId="34" fillId="0" borderId="114" xfId="12" applyFont="1" applyBorder="1" applyAlignment="1" applyProtection="1">
      <alignment horizontal="left" vertical="center" shrinkToFit="1"/>
      <protection locked="0"/>
    </xf>
    <xf numFmtId="177" fontId="34" fillId="0" borderId="115" xfId="12" applyNumberFormat="1" applyFont="1" applyBorder="1" applyAlignment="1" applyProtection="1">
      <alignment horizontal="right" vertical="center" shrinkToFit="1"/>
      <protection locked="0"/>
    </xf>
    <xf numFmtId="177" fontId="34" fillId="0" borderId="112" xfId="12" applyNumberFormat="1" applyFont="1" applyBorder="1" applyAlignment="1" applyProtection="1">
      <alignment horizontal="right" vertical="center" shrinkToFit="1"/>
      <protection locked="0"/>
    </xf>
    <xf numFmtId="177" fontId="34" fillId="0" borderId="113" xfId="12" applyNumberFormat="1" applyFont="1" applyBorder="1" applyAlignment="1" applyProtection="1">
      <alignment horizontal="right" vertical="center" shrinkToFit="1"/>
      <protection locked="0"/>
    </xf>
    <xf numFmtId="177" fontId="34" fillId="0" borderId="120" xfId="12" applyNumberFormat="1" applyFont="1" applyBorder="1" applyAlignment="1" applyProtection="1">
      <alignment horizontal="right" vertical="center" shrinkToFit="1"/>
      <protection locked="0"/>
    </xf>
    <xf numFmtId="177" fontId="34" fillId="0" borderId="117" xfId="12" applyNumberFormat="1" applyFont="1" applyBorder="1" applyAlignment="1" applyProtection="1">
      <alignment horizontal="right" vertical="center" shrinkToFit="1"/>
      <protection locked="0"/>
    </xf>
    <xf numFmtId="177" fontId="34" fillId="0" borderId="102" xfId="12" applyNumberFormat="1" applyFont="1" applyBorder="1" applyAlignment="1" applyProtection="1">
      <alignment horizontal="right" vertical="center" shrinkToFit="1"/>
      <protection locked="0"/>
    </xf>
    <xf numFmtId="0" fontId="34" fillId="0" borderId="102" xfId="12" applyNumberFormat="1" applyFont="1" applyBorder="1" applyAlignment="1" applyProtection="1">
      <alignment horizontal="left" vertical="center" shrinkToFit="1"/>
      <protection locked="0"/>
    </xf>
    <xf numFmtId="0" fontId="34" fillId="0" borderId="108" xfId="12" applyNumberFormat="1" applyFont="1" applyBorder="1" applyAlignment="1" applyProtection="1">
      <alignment horizontal="left" vertical="center" shrinkToFit="1"/>
      <protection locked="0"/>
    </xf>
    <xf numFmtId="0" fontId="34" fillId="0" borderId="98" xfId="12" applyFont="1" applyBorder="1" applyAlignment="1" applyProtection="1">
      <alignment horizontal="left" vertical="center" shrinkToFit="1"/>
      <protection locked="0"/>
    </xf>
    <xf numFmtId="0" fontId="34" fillId="0" borderId="99" xfId="12" applyFont="1" applyBorder="1" applyAlignment="1" applyProtection="1">
      <alignment horizontal="left" vertical="center" shrinkToFit="1"/>
      <protection locked="0"/>
    </xf>
    <xf numFmtId="0" fontId="34" fillId="0" borderId="100" xfId="12" applyFont="1" applyBorder="1" applyAlignment="1" applyProtection="1">
      <alignment horizontal="left" vertical="center" shrinkToFit="1"/>
      <protection locked="0"/>
    </xf>
    <xf numFmtId="177" fontId="34" fillId="0" borderId="101" xfId="12" applyNumberFormat="1" applyFont="1" applyBorder="1" applyAlignment="1" applyProtection="1">
      <alignment horizontal="right" vertical="center" shrinkToFit="1"/>
      <protection locked="0"/>
    </xf>
    <xf numFmtId="177" fontId="34" fillId="0" borderId="112" xfId="15" applyNumberFormat="1" applyFont="1" applyBorder="1" applyAlignment="1" applyProtection="1">
      <alignment horizontal="right" vertical="center" shrinkToFit="1"/>
      <protection locked="0"/>
    </xf>
    <xf numFmtId="177" fontId="34" fillId="0" borderId="113" xfId="15" applyNumberFormat="1" applyFont="1" applyBorder="1" applyAlignment="1" applyProtection="1">
      <alignment horizontal="right" vertical="center" shrinkToFit="1"/>
      <protection locked="0"/>
    </xf>
    <xf numFmtId="177" fontId="34" fillId="0" borderId="114" xfId="15" applyNumberFormat="1" applyFont="1" applyBorder="1" applyAlignment="1" applyProtection="1">
      <alignment horizontal="right" vertical="center" shrinkToFit="1"/>
      <protection locked="0"/>
    </xf>
    <xf numFmtId="0" fontId="34" fillId="0" borderId="112" xfId="15" applyNumberFormat="1" applyFont="1" applyBorder="1" applyAlignment="1" applyProtection="1">
      <alignment horizontal="left" vertical="center" shrinkToFit="1"/>
      <protection locked="0"/>
    </xf>
    <xf numFmtId="0" fontId="34" fillId="0" borderId="113" xfId="15" applyNumberFormat="1" applyFont="1" applyBorder="1" applyAlignment="1" applyProtection="1">
      <alignment horizontal="left" vertical="center" shrinkToFit="1"/>
      <protection locked="0"/>
    </xf>
    <xf numFmtId="0" fontId="34" fillId="0" borderId="119" xfId="15" applyNumberFormat="1" applyFont="1" applyBorder="1" applyAlignment="1" applyProtection="1">
      <alignment horizontal="left" vertical="center" shrinkToFit="1"/>
      <protection locked="0"/>
    </xf>
    <xf numFmtId="0" fontId="34" fillId="7" borderId="36" xfId="12" applyFont="1" applyFill="1" applyBorder="1" applyAlignment="1" applyProtection="1">
      <alignment horizontal="center" vertical="center"/>
      <protection locked="0"/>
    </xf>
    <xf numFmtId="0" fontId="34" fillId="7" borderId="8" xfId="12" applyFont="1" applyFill="1" applyBorder="1" applyAlignment="1" applyProtection="1">
      <alignment horizontal="center" vertical="center"/>
      <protection locked="0"/>
    </xf>
    <xf numFmtId="0" fontId="34" fillId="7" borderId="23" xfId="12" applyFont="1" applyFill="1" applyBorder="1" applyAlignment="1" applyProtection="1">
      <alignment horizontal="center" vertical="center"/>
      <protection locked="0"/>
    </xf>
    <xf numFmtId="0" fontId="34" fillId="7" borderId="92" xfId="12" applyFont="1" applyFill="1" applyBorder="1" applyAlignment="1" applyProtection="1">
      <alignment horizontal="center" vertical="center"/>
      <protection locked="0"/>
    </xf>
    <xf numFmtId="0" fontId="34" fillId="7" borderId="93" xfId="12" applyFont="1" applyFill="1" applyBorder="1" applyAlignment="1" applyProtection="1">
      <alignment horizontal="center" vertical="center"/>
      <protection locked="0"/>
    </xf>
    <xf numFmtId="0" fontId="34" fillId="7" borderId="94" xfId="12" applyFont="1" applyFill="1" applyBorder="1" applyAlignment="1" applyProtection="1">
      <alignment horizontal="center" vertical="center"/>
      <protection locked="0"/>
    </xf>
    <xf numFmtId="0" fontId="34" fillId="7" borderId="62" xfId="12" applyFont="1" applyFill="1" applyBorder="1" applyAlignment="1" applyProtection="1">
      <alignment horizontal="center" vertical="center" wrapText="1"/>
      <protection locked="0"/>
    </xf>
    <xf numFmtId="0" fontId="34" fillId="7" borderId="8" xfId="12" applyFont="1" applyFill="1" applyBorder="1" applyAlignment="1" applyProtection="1">
      <alignment horizontal="center" vertical="center" wrapText="1"/>
      <protection locked="0"/>
    </xf>
    <xf numFmtId="0" fontId="34" fillId="7" borderId="23" xfId="12" applyFont="1" applyFill="1" applyBorder="1" applyAlignment="1" applyProtection="1">
      <alignment horizontal="center" vertical="center" wrapText="1"/>
      <protection locked="0"/>
    </xf>
    <xf numFmtId="0" fontId="34" fillId="7" borderId="95" xfId="12" applyFont="1" applyFill="1" applyBorder="1" applyAlignment="1" applyProtection="1">
      <alignment horizontal="center" vertical="center" wrapText="1"/>
      <protection locked="0"/>
    </xf>
    <xf numFmtId="0" fontId="34" fillId="7" borderId="93" xfId="12" applyFont="1" applyFill="1" applyBorder="1" applyAlignment="1" applyProtection="1">
      <alignment horizontal="center" vertical="center" wrapText="1"/>
      <protection locked="0"/>
    </xf>
    <xf numFmtId="0" fontId="34" fillId="7" borderId="94" xfId="12" applyFont="1" applyFill="1" applyBorder="1" applyAlignment="1" applyProtection="1">
      <alignment horizontal="center" vertical="center" wrapText="1"/>
      <protection locked="0"/>
    </xf>
    <xf numFmtId="0" fontId="34" fillId="7" borderId="62" xfId="12" applyFont="1" applyFill="1" applyBorder="1" applyAlignment="1" applyProtection="1">
      <alignment horizontal="center" vertical="center" wrapText="1" shrinkToFit="1"/>
      <protection locked="0"/>
    </xf>
    <xf numFmtId="0" fontId="34" fillId="7" borderId="8" xfId="12" applyFont="1" applyFill="1" applyBorder="1" applyAlignment="1" applyProtection="1">
      <alignment horizontal="center" vertical="center" shrinkToFit="1"/>
      <protection locked="0"/>
    </xf>
    <xf numFmtId="0" fontId="34" fillId="7" borderId="23"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shrinkToFit="1"/>
      <protection locked="0"/>
    </xf>
    <xf numFmtId="0" fontId="34" fillId="7" borderId="93" xfId="12" applyFont="1" applyFill="1" applyBorder="1" applyAlignment="1" applyProtection="1">
      <alignment horizontal="center" vertical="center" shrinkToFit="1"/>
      <protection locked="0"/>
    </xf>
    <xf numFmtId="0" fontId="34" fillId="7" borderId="94"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protection locked="0"/>
    </xf>
    <xf numFmtId="0" fontId="34" fillId="0" borderId="112" xfId="15" applyFont="1" applyBorder="1" applyAlignment="1" applyProtection="1">
      <alignment horizontal="left" vertical="center" shrinkToFit="1"/>
      <protection locked="0"/>
    </xf>
    <xf numFmtId="0" fontId="34" fillId="0" borderId="113" xfId="15" applyFont="1" applyBorder="1" applyAlignment="1" applyProtection="1">
      <alignment horizontal="left" vertical="center" shrinkToFit="1"/>
      <protection locked="0"/>
    </xf>
    <xf numFmtId="0" fontId="34" fillId="0" borderId="114" xfId="15" applyFont="1" applyBorder="1" applyAlignment="1" applyProtection="1">
      <alignment horizontal="left" vertical="center" shrinkToFit="1"/>
      <protection locked="0"/>
    </xf>
    <xf numFmtId="0" fontId="34" fillId="7" borderId="9" xfId="12" applyFont="1" applyFill="1" applyBorder="1" applyAlignment="1" applyProtection="1">
      <alignment horizontal="center" vertical="center" wrapText="1"/>
      <protection locked="0"/>
    </xf>
    <xf numFmtId="0" fontId="34" fillId="7" borderId="96" xfId="12" applyFont="1" applyFill="1" applyBorder="1" applyAlignment="1" applyProtection="1">
      <alignment horizontal="center" vertical="center" wrapText="1"/>
      <protection locked="0"/>
    </xf>
    <xf numFmtId="177" fontId="34" fillId="0" borderId="118" xfId="14" applyNumberFormat="1" applyFont="1" applyBorder="1" applyAlignment="1" applyProtection="1">
      <alignment horizontal="right" vertical="center" shrinkToFit="1"/>
      <protection locked="0"/>
    </xf>
    <xf numFmtId="177" fontId="34" fillId="0" borderId="113" xfId="14" applyNumberFormat="1" applyFont="1" applyBorder="1" applyAlignment="1" applyProtection="1">
      <alignment horizontal="right" vertical="center" shrinkToFit="1"/>
      <protection locked="0"/>
    </xf>
    <xf numFmtId="177" fontId="34" fillId="0" borderId="119" xfId="14" applyNumberFormat="1" applyFont="1" applyBorder="1" applyAlignment="1" applyProtection="1">
      <alignment horizontal="right" vertical="center" shrinkToFit="1"/>
      <protection locked="0"/>
    </xf>
    <xf numFmtId="177" fontId="34" fillId="6" borderId="120" xfId="13" applyNumberFormat="1" applyFont="1" applyFill="1" applyBorder="1" applyAlignment="1" applyProtection="1">
      <alignment horizontal="right" vertical="center" shrinkToFit="1"/>
      <protection locked="0"/>
    </xf>
    <xf numFmtId="177" fontId="34" fillId="6" borderId="116" xfId="13" applyNumberFormat="1" applyFont="1" applyFill="1" applyBorder="1" applyAlignment="1" applyProtection="1">
      <alignment horizontal="right" vertical="center" shrinkToFit="1"/>
      <protection locked="0"/>
    </xf>
    <xf numFmtId="187" fontId="34" fillId="6" borderId="116" xfId="13" applyNumberFormat="1" applyFont="1" applyFill="1" applyBorder="1" applyAlignment="1" applyProtection="1">
      <alignment horizontal="right" vertical="center" shrinkToFit="1"/>
      <protection locked="0"/>
    </xf>
    <xf numFmtId="187" fontId="34" fillId="8" borderId="134" xfId="12" applyNumberFormat="1" applyFont="1" applyFill="1" applyBorder="1" applyAlignment="1" applyProtection="1">
      <alignment horizontal="right" vertical="center" shrinkToFit="1"/>
      <protection locked="0"/>
    </xf>
    <xf numFmtId="177" fontId="34" fillId="8" borderId="17" xfId="12" applyNumberFormat="1" applyFont="1" applyFill="1" applyBorder="1" applyAlignment="1" applyProtection="1">
      <alignment horizontal="right" vertical="center" shrinkToFit="1"/>
      <protection locked="0"/>
    </xf>
    <xf numFmtId="177" fontId="34" fillId="8" borderId="19" xfId="12" applyNumberFormat="1" applyFont="1" applyFill="1" applyBorder="1" applyAlignment="1" applyProtection="1">
      <alignment horizontal="right" vertical="center" shrinkToFit="1"/>
      <protection locked="0"/>
    </xf>
    <xf numFmtId="177" fontId="34" fillId="8" borderId="143" xfId="12" applyNumberFormat="1" applyFont="1" applyFill="1" applyBorder="1" applyAlignment="1" applyProtection="1">
      <alignment horizontal="right" vertical="center" shrinkToFit="1"/>
      <protection locked="0"/>
    </xf>
    <xf numFmtId="177" fontId="34" fillId="8" borderId="131" xfId="12" applyNumberFormat="1" applyFont="1" applyFill="1" applyBorder="1" applyAlignment="1" applyProtection="1">
      <alignment horizontal="right" vertical="center" shrinkToFit="1"/>
      <protection locked="0"/>
    </xf>
    <xf numFmtId="177" fontId="34" fillId="8" borderId="132" xfId="12" applyNumberFormat="1" applyFont="1" applyFill="1" applyBorder="1" applyAlignment="1" applyProtection="1">
      <alignment horizontal="right" vertical="center" shrinkToFit="1"/>
      <protection locked="0"/>
    </xf>
    <xf numFmtId="177" fontId="34" fillId="8" borderId="133" xfId="12" applyNumberFormat="1" applyFont="1" applyFill="1" applyBorder="1" applyAlignment="1" applyProtection="1">
      <alignment horizontal="right" vertical="center" shrinkToFit="1"/>
      <protection locked="0"/>
    </xf>
    <xf numFmtId="0" fontId="34" fillId="0" borderId="116" xfId="12" applyFont="1" applyBorder="1" applyAlignment="1" applyProtection="1">
      <alignment horizontal="left" vertical="center" shrinkToFit="1"/>
      <protection locked="0"/>
    </xf>
    <xf numFmtId="0" fontId="34" fillId="0" borderId="121" xfId="12" applyFont="1" applyBorder="1" applyAlignment="1" applyProtection="1">
      <alignment horizontal="left" vertical="center" shrinkToFit="1"/>
      <protection locked="0"/>
    </xf>
    <xf numFmtId="0" fontId="34" fillId="0" borderId="81" xfId="12" applyFont="1" applyBorder="1" applyAlignment="1" applyProtection="1">
      <alignment horizontal="center" vertical="center" shrinkToFit="1"/>
      <protection locked="0"/>
    </xf>
    <xf numFmtId="0" fontId="34" fillId="0" borderId="25" xfId="12" applyFont="1" applyBorder="1" applyAlignment="1" applyProtection="1">
      <alignment horizontal="center" vertical="center"/>
      <protection locked="0"/>
    </xf>
    <xf numFmtId="0" fontId="34" fillId="0" borderId="26" xfId="12" applyFont="1" applyBorder="1" applyAlignment="1" applyProtection="1">
      <alignment horizontal="center" vertical="center"/>
      <protection locked="0"/>
    </xf>
    <xf numFmtId="0" fontId="34" fillId="0" borderId="112" xfId="14" applyFont="1" applyBorder="1" applyAlignment="1" applyProtection="1">
      <alignment horizontal="left" vertical="center" shrinkToFit="1"/>
      <protection locked="0"/>
    </xf>
    <xf numFmtId="0" fontId="34" fillId="0" borderId="113" xfId="14" applyFont="1" applyBorder="1" applyAlignment="1" applyProtection="1">
      <alignment horizontal="left" vertical="center" shrinkToFit="1"/>
      <protection locked="0"/>
    </xf>
    <xf numFmtId="0" fontId="34" fillId="0" borderId="114" xfId="14" applyFont="1" applyBorder="1" applyAlignment="1" applyProtection="1">
      <alignment horizontal="left" vertical="center" shrinkToFit="1"/>
      <protection locked="0"/>
    </xf>
    <xf numFmtId="177" fontId="34" fillId="6" borderId="115" xfId="13" applyNumberFormat="1" applyFont="1" applyFill="1" applyBorder="1" applyAlignment="1" applyProtection="1">
      <alignment horizontal="right" vertical="center" shrinkToFit="1"/>
      <protection locked="0"/>
    </xf>
    <xf numFmtId="177" fontId="34" fillId="6" borderId="117" xfId="13" applyNumberFormat="1" applyFont="1" applyFill="1" applyBorder="1" applyAlignment="1" applyProtection="1">
      <alignment horizontal="right" vertical="center" shrinkToFit="1"/>
      <protection locked="0"/>
    </xf>
    <xf numFmtId="187" fontId="34" fillId="0" borderId="116" xfId="12" applyNumberFormat="1" applyFont="1" applyBorder="1" applyAlignment="1" applyProtection="1">
      <alignment horizontal="right" vertical="center" shrinkToFit="1"/>
      <protection locked="0"/>
    </xf>
    <xf numFmtId="177" fontId="34" fillId="0" borderId="115" xfId="14" applyNumberFormat="1" applyFont="1" applyBorder="1" applyAlignment="1" applyProtection="1">
      <alignment horizontal="right" vertical="center" shrinkToFit="1"/>
      <protection locked="0"/>
    </xf>
    <xf numFmtId="177" fontId="34" fillId="0" borderId="116" xfId="14" applyNumberFormat="1" applyFont="1" applyBorder="1" applyAlignment="1" applyProtection="1">
      <alignment horizontal="right" vertical="center" shrinkToFit="1"/>
      <protection locked="0"/>
    </xf>
    <xf numFmtId="177" fontId="34" fillId="0" borderId="117" xfId="14" applyNumberFormat="1" applyFont="1" applyBorder="1" applyAlignment="1" applyProtection="1">
      <alignment horizontal="right" vertical="center" shrinkToFit="1"/>
      <protection locked="0"/>
    </xf>
    <xf numFmtId="177" fontId="34" fillId="0" borderId="137" xfId="12" applyNumberFormat="1" applyFont="1" applyBorder="1" applyAlignment="1" applyProtection="1">
      <alignment horizontal="right" vertical="center" shrinkToFit="1"/>
      <protection locked="0"/>
    </xf>
    <xf numFmtId="187" fontId="34" fillId="0" borderId="137" xfId="12" applyNumberFormat="1" applyFont="1" applyBorder="1" applyAlignment="1" applyProtection="1">
      <alignment horizontal="right" vertical="center" shrinkToFit="1"/>
      <protection locked="0"/>
    </xf>
    <xf numFmtId="0" fontId="34" fillId="0" borderId="137" xfId="12" applyFont="1" applyBorder="1" applyAlignment="1" applyProtection="1">
      <alignment horizontal="left" vertical="center" shrinkToFit="1"/>
      <protection locked="0"/>
    </xf>
    <xf numFmtId="0" fontId="34" fillId="0" borderId="140" xfId="12" applyFont="1" applyBorder="1" applyAlignment="1" applyProtection="1">
      <alignment horizontal="left" vertical="center" shrinkToFit="1"/>
      <protection locked="0"/>
    </xf>
    <xf numFmtId="0" fontId="34" fillId="0" borderId="98" xfId="14" applyFont="1" applyBorder="1" applyAlignment="1" applyProtection="1">
      <alignment horizontal="left" vertical="center" shrinkToFit="1"/>
      <protection locked="0"/>
    </xf>
    <xf numFmtId="0" fontId="34" fillId="0" borderId="99" xfId="14" applyFont="1" applyBorder="1" applyAlignment="1" applyProtection="1">
      <alignment horizontal="left" vertical="center" shrinkToFit="1"/>
      <protection locked="0"/>
    </xf>
    <xf numFmtId="0" fontId="34" fillId="0" borderId="100" xfId="14" applyFont="1" applyBorder="1" applyAlignment="1" applyProtection="1">
      <alignment horizontal="left" vertical="center" shrinkToFit="1"/>
      <protection locked="0"/>
    </xf>
    <xf numFmtId="177" fontId="34" fillId="0" borderId="136" xfId="14" applyNumberFormat="1" applyFont="1" applyBorder="1" applyAlignment="1" applyProtection="1">
      <alignment horizontal="right" vertical="center" shrinkToFit="1"/>
      <protection locked="0"/>
    </xf>
    <xf numFmtId="177" fontId="34" fillId="0" borderId="137" xfId="14" applyNumberFormat="1" applyFont="1" applyBorder="1" applyAlignment="1" applyProtection="1">
      <alignment horizontal="right" vertical="center" shrinkToFit="1"/>
      <protection locked="0"/>
    </xf>
    <xf numFmtId="177" fontId="34" fillId="0" borderId="138" xfId="14" applyNumberFormat="1" applyFont="1" applyBorder="1" applyAlignment="1" applyProtection="1">
      <alignment horizontal="right" vertical="center" shrinkToFit="1"/>
      <protection locked="0"/>
    </xf>
    <xf numFmtId="177" fontId="34" fillId="0" borderId="139" xfId="14" applyNumberFormat="1" applyFont="1" applyBorder="1" applyAlignment="1" applyProtection="1">
      <alignment horizontal="right" vertical="center" shrinkToFit="1"/>
      <protection locked="0"/>
    </xf>
    <xf numFmtId="177" fontId="34" fillId="0" borderId="140" xfId="14" applyNumberFormat="1" applyFont="1" applyBorder="1" applyAlignment="1" applyProtection="1">
      <alignment horizontal="right" vertical="center" shrinkToFit="1"/>
      <protection locked="0"/>
    </xf>
    <xf numFmtId="177" fontId="34" fillId="0" borderId="141" xfId="12" applyNumberFormat="1" applyFont="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wrapText="1" shrinkToFit="1"/>
      <protection locked="0"/>
    </xf>
    <xf numFmtId="0" fontId="34" fillId="7" borderId="9" xfId="12" applyFont="1" applyFill="1" applyBorder="1" applyAlignment="1" applyProtection="1">
      <alignment horizontal="center" vertical="center" shrinkToFit="1"/>
      <protection locked="0"/>
    </xf>
    <xf numFmtId="0" fontId="34" fillId="7" borderId="92" xfId="12" applyFont="1" applyFill="1" applyBorder="1" applyAlignment="1" applyProtection="1">
      <alignment horizontal="center" vertical="center" shrinkToFit="1"/>
      <protection locked="0"/>
    </xf>
    <xf numFmtId="0" fontId="34" fillId="7" borderId="96" xfId="12" applyFont="1" applyFill="1" applyBorder="1" applyAlignment="1" applyProtection="1">
      <alignment horizontal="center" vertical="center" shrinkToFit="1"/>
      <protection locked="0"/>
    </xf>
    <xf numFmtId="0" fontId="34" fillId="6" borderId="75" xfId="12" applyFont="1" applyFill="1" applyBorder="1" applyAlignment="1" applyProtection="1">
      <alignment horizontal="left" vertical="center"/>
    </xf>
    <xf numFmtId="0" fontId="34" fillId="6" borderId="8" xfId="12" applyFont="1" applyFill="1" applyBorder="1" applyAlignment="1" applyProtection="1">
      <alignment horizontal="left" vertical="center"/>
    </xf>
    <xf numFmtId="177" fontId="34" fillId="8" borderId="17" xfId="15" applyNumberFormat="1" applyFont="1" applyFill="1" applyBorder="1" applyAlignment="1" applyProtection="1">
      <alignment horizontal="right" vertical="center" shrinkToFit="1"/>
      <protection locked="0"/>
    </xf>
    <xf numFmtId="177" fontId="34" fillId="8" borderId="18" xfId="15" applyNumberFormat="1" applyFont="1" applyFill="1" applyBorder="1" applyAlignment="1" applyProtection="1">
      <alignment horizontal="right" vertical="center" shrinkToFit="1"/>
      <protection locked="0"/>
    </xf>
    <xf numFmtId="177" fontId="34" fillId="8" borderId="19" xfId="15" applyNumberFormat="1" applyFont="1" applyFill="1" applyBorder="1" applyAlignment="1" applyProtection="1">
      <alignment horizontal="right" vertical="center" shrinkToFit="1"/>
      <protection locked="0"/>
    </xf>
    <xf numFmtId="177" fontId="34" fillId="8" borderId="128" xfId="15" applyNumberFormat="1" applyFont="1" applyFill="1" applyBorder="1" applyAlignment="1" applyProtection="1">
      <alignment horizontal="right" vertical="center" shrinkToFit="1"/>
      <protection locked="0"/>
    </xf>
    <xf numFmtId="177" fontId="34" fillId="8" borderId="129" xfId="15" applyNumberFormat="1" applyFont="1" applyFill="1" applyBorder="1" applyAlignment="1" applyProtection="1">
      <alignment horizontal="right" vertical="center" shrinkToFit="1"/>
      <protection locked="0"/>
    </xf>
    <xf numFmtId="177" fontId="34" fillId="8" borderId="130" xfId="15" applyNumberFormat="1" applyFont="1" applyFill="1" applyBorder="1" applyAlignment="1" applyProtection="1">
      <alignment horizontal="right" vertical="center" shrinkToFit="1"/>
      <protection locked="0"/>
    </xf>
    <xf numFmtId="177" fontId="34" fillId="8" borderId="131" xfId="15" applyNumberFormat="1" applyFont="1" applyFill="1" applyBorder="1" applyAlignment="1" applyProtection="1">
      <alignment horizontal="right" vertical="center" shrinkToFit="1"/>
      <protection locked="0"/>
    </xf>
    <xf numFmtId="177" fontId="34" fillId="8" borderId="132" xfId="15" applyNumberFormat="1" applyFont="1" applyFill="1" applyBorder="1" applyAlignment="1" applyProtection="1">
      <alignment horizontal="right" vertical="center" shrinkToFit="1"/>
      <protection locked="0"/>
    </xf>
    <xf numFmtId="177" fontId="34" fillId="8" borderId="133" xfId="15" applyNumberFormat="1" applyFont="1" applyFill="1" applyBorder="1" applyAlignment="1" applyProtection="1">
      <alignment horizontal="right" vertical="center" shrinkToFit="1"/>
      <protection locked="0"/>
    </xf>
    <xf numFmtId="177" fontId="34" fillId="8" borderId="134" xfId="15" applyNumberFormat="1" applyFont="1" applyFill="1" applyBorder="1" applyAlignment="1" applyProtection="1">
      <alignment horizontal="right" vertical="center" shrinkToFit="1"/>
      <protection locked="0"/>
    </xf>
    <xf numFmtId="0" fontId="34" fillId="8" borderId="129" xfId="15" applyNumberFormat="1" applyFont="1" applyFill="1" applyBorder="1" applyAlignment="1" applyProtection="1">
      <alignment horizontal="left" vertical="center" shrinkToFit="1"/>
      <protection locked="0"/>
    </xf>
    <xf numFmtId="0" fontId="34" fillId="8" borderId="132" xfId="15" applyNumberFormat="1" applyFont="1" applyFill="1" applyBorder="1" applyAlignment="1" applyProtection="1">
      <alignment horizontal="left" vertical="center" shrinkToFit="1"/>
      <protection locked="0"/>
    </xf>
    <xf numFmtId="177" fontId="34" fillId="0" borderId="126" xfId="15" applyNumberFormat="1" applyFont="1" applyBorder="1" applyAlignment="1" applyProtection="1">
      <alignment horizontal="right" vertical="center" shrinkToFit="1"/>
      <protection locked="0"/>
    </xf>
    <xf numFmtId="177" fontId="34" fillId="0" borderId="124" xfId="15" applyNumberFormat="1" applyFont="1" applyBorder="1" applyAlignment="1" applyProtection="1">
      <alignment horizontal="right" vertical="center" shrinkToFit="1"/>
      <protection locked="0"/>
    </xf>
    <xf numFmtId="0" fontId="34" fillId="0" borderId="124" xfId="15" applyNumberFormat="1" applyFont="1" applyBorder="1" applyAlignment="1" applyProtection="1">
      <alignment horizontal="left" vertical="center" shrinkToFit="1"/>
      <protection locked="0"/>
    </xf>
    <xf numFmtId="0" fontId="34" fillId="0" borderId="127" xfId="15" applyNumberFormat="1" applyFont="1" applyBorder="1" applyAlignment="1" applyProtection="1">
      <alignment horizontal="left" vertical="center" shrinkToFit="1"/>
      <protection locked="0"/>
    </xf>
    <xf numFmtId="177" fontId="34" fillId="0" borderId="123" xfId="14" applyNumberFormat="1" applyFont="1" applyBorder="1" applyAlignment="1" applyProtection="1">
      <alignment horizontal="right" vertical="center" shrinkToFit="1"/>
      <protection locked="0"/>
    </xf>
    <xf numFmtId="177" fontId="34" fillId="0" borderId="124" xfId="14" applyNumberFormat="1" applyFont="1" applyBorder="1" applyAlignment="1" applyProtection="1">
      <alignment horizontal="right" vertical="center" shrinkToFit="1"/>
      <protection locked="0"/>
    </xf>
    <xf numFmtId="177" fontId="34" fillId="0" borderId="125" xfId="14" applyNumberFormat="1" applyFont="1" applyBorder="1" applyAlignment="1" applyProtection="1">
      <alignment horizontal="right" vertical="center" shrinkToFit="1"/>
      <protection locked="0"/>
    </xf>
    <xf numFmtId="0" fontId="34" fillId="0" borderId="116" xfId="15" applyNumberFormat="1" applyFont="1" applyBorder="1" applyAlignment="1" applyProtection="1">
      <alignment horizontal="left" vertical="center" shrinkToFit="1"/>
      <protection locked="0"/>
    </xf>
    <xf numFmtId="0" fontId="34" fillId="0" borderId="121" xfId="15" applyNumberFormat="1" applyFont="1" applyBorder="1" applyAlignment="1" applyProtection="1">
      <alignment horizontal="left" vertical="center" shrinkToFit="1"/>
      <protection locked="0"/>
    </xf>
    <xf numFmtId="177" fontId="34" fillId="0" borderId="120" xfId="15" applyNumberFormat="1" applyFont="1" applyBorder="1" applyAlignment="1" applyProtection="1">
      <alignment horizontal="right" vertical="center" shrinkToFit="1"/>
      <protection locked="0"/>
    </xf>
    <xf numFmtId="177" fontId="34" fillId="0" borderId="116" xfId="15" applyNumberFormat="1" applyFont="1" applyBorder="1" applyAlignment="1" applyProtection="1">
      <alignment horizontal="right" vertical="center" shrinkToFit="1"/>
      <protection locked="0"/>
    </xf>
    <xf numFmtId="177" fontId="34" fillId="0" borderId="98" xfId="15" applyNumberFormat="1" applyFont="1" applyBorder="1" applyAlignment="1" applyProtection="1">
      <alignment horizontal="right" vertical="center" shrinkToFit="1"/>
      <protection locked="0"/>
    </xf>
    <xf numFmtId="177" fontId="34" fillId="0" borderId="99" xfId="15" applyNumberFormat="1" applyFont="1" applyBorder="1" applyAlignment="1" applyProtection="1">
      <alignment horizontal="right" vertical="center" shrinkToFit="1"/>
      <protection locked="0"/>
    </xf>
    <xf numFmtId="177" fontId="34" fillId="0" borderId="100" xfId="15" applyNumberFormat="1" applyFont="1" applyBorder="1" applyAlignment="1" applyProtection="1">
      <alignment horizontal="right" vertical="center" shrinkToFit="1"/>
      <protection locked="0"/>
    </xf>
    <xf numFmtId="177" fontId="34" fillId="0" borderId="107" xfId="15" applyNumberFormat="1" applyFont="1" applyBorder="1" applyAlignment="1" applyProtection="1">
      <alignment horizontal="right" vertical="center" shrinkToFit="1"/>
      <protection locked="0"/>
    </xf>
    <xf numFmtId="177" fontId="34" fillId="0" borderId="102" xfId="15" applyNumberFormat="1" applyFont="1" applyBorder="1" applyAlignment="1" applyProtection="1">
      <alignment horizontal="right" vertical="center" shrinkToFit="1"/>
      <protection locked="0"/>
    </xf>
    <xf numFmtId="0" fontId="34" fillId="0" borderId="102" xfId="15" applyNumberFormat="1" applyFont="1" applyBorder="1" applyAlignment="1" applyProtection="1">
      <alignment horizontal="left" vertical="center" shrinkToFit="1"/>
      <protection locked="0"/>
    </xf>
    <xf numFmtId="0" fontId="34" fillId="0" borderId="108" xfId="15" applyNumberFormat="1" applyFont="1" applyBorder="1" applyAlignment="1" applyProtection="1">
      <alignment horizontal="left" vertical="center" shrinkToFit="1"/>
      <protection locked="0"/>
    </xf>
    <xf numFmtId="0" fontId="34" fillId="0" borderId="98" xfId="15" applyFont="1" applyBorder="1" applyAlignment="1" applyProtection="1">
      <alignment horizontal="left" vertical="center" shrinkToFit="1"/>
      <protection locked="0"/>
    </xf>
    <xf numFmtId="0" fontId="34" fillId="0" borderId="99" xfId="15" applyFont="1" applyBorder="1" applyAlignment="1" applyProtection="1">
      <alignment horizontal="left" vertical="center" shrinkToFit="1"/>
      <protection locked="0"/>
    </xf>
    <xf numFmtId="0" fontId="34" fillId="0" borderId="100" xfId="15" applyFont="1" applyBorder="1" applyAlignment="1" applyProtection="1">
      <alignment horizontal="left" vertical="center" shrinkToFit="1"/>
      <protection locked="0"/>
    </xf>
    <xf numFmtId="0" fontId="1" fillId="7" borderId="62" xfId="12" applyFont="1" applyFill="1" applyBorder="1" applyAlignment="1" applyProtection="1">
      <alignment horizontal="center" vertical="center" wrapText="1"/>
      <protection locked="0"/>
    </xf>
    <xf numFmtId="0" fontId="1" fillId="7" borderId="8" xfId="12" applyFont="1" applyFill="1" applyBorder="1" applyAlignment="1" applyProtection="1">
      <alignment horizontal="center" vertical="center" wrapText="1"/>
      <protection locked="0"/>
    </xf>
    <xf numFmtId="0" fontId="1" fillId="7" borderId="23" xfId="12" applyFont="1" applyFill="1" applyBorder="1" applyAlignment="1" applyProtection="1">
      <alignment horizontal="center" vertical="center" wrapText="1"/>
      <protection locked="0"/>
    </xf>
    <xf numFmtId="0" fontId="1" fillId="7" borderId="95" xfId="12" applyFont="1" applyFill="1" applyBorder="1" applyAlignment="1" applyProtection="1">
      <alignment horizontal="center" vertical="center" wrapText="1"/>
      <protection locked="0"/>
    </xf>
    <xf numFmtId="0" fontId="1" fillId="7" borderId="93" xfId="12" applyFont="1" applyFill="1" applyBorder="1" applyAlignment="1" applyProtection="1">
      <alignment horizontal="center" vertical="center" wrapText="1"/>
      <protection locked="0"/>
    </xf>
    <xf numFmtId="0" fontId="1" fillId="7" borderId="94" xfId="12" applyFont="1" applyFill="1" applyBorder="1" applyAlignment="1" applyProtection="1">
      <alignment horizontal="center" vertical="center" wrapText="1"/>
      <protection locked="0"/>
    </xf>
    <xf numFmtId="177" fontId="34" fillId="0" borderId="101" xfId="14" applyNumberFormat="1" applyFont="1" applyBorder="1" applyAlignment="1" applyProtection="1">
      <alignment horizontal="right" vertical="center" shrinkToFit="1"/>
      <protection locked="0"/>
    </xf>
    <xf numFmtId="177" fontId="34" fillId="0" borderId="102" xfId="14" applyNumberFormat="1" applyFont="1" applyBorder="1" applyAlignment="1" applyProtection="1">
      <alignment horizontal="right" vertical="center" shrinkToFit="1"/>
      <protection locked="0"/>
    </xf>
    <xf numFmtId="177" fontId="34" fillId="0" borderId="103" xfId="14" applyNumberFormat="1" applyFont="1" applyBorder="1" applyAlignment="1" applyProtection="1">
      <alignment horizontal="right" vertical="center" shrinkToFit="1"/>
      <protection locked="0"/>
    </xf>
    <xf numFmtId="177" fontId="34" fillId="0" borderId="104" xfId="14" applyNumberFormat="1" applyFont="1" applyBorder="1" applyAlignment="1" applyProtection="1">
      <alignment horizontal="right" vertical="center" shrinkToFit="1"/>
      <protection locked="0"/>
    </xf>
    <xf numFmtId="177" fontId="34" fillId="0" borderId="105" xfId="14" applyNumberFormat="1" applyFont="1" applyBorder="1" applyAlignment="1" applyProtection="1">
      <alignment horizontal="right" vertical="center" shrinkToFit="1"/>
      <protection locked="0"/>
    </xf>
    <xf numFmtId="177" fontId="34" fillId="0" borderId="106" xfId="14" applyNumberFormat="1" applyFont="1" applyBorder="1" applyAlignment="1" applyProtection="1">
      <alignment horizontal="right" vertical="center" shrinkToFit="1"/>
      <protection locked="0"/>
    </xf>
    <xf numFmtId="0" fontId="33" fillId="6" borderId="1" xfId="12" applyFont="1" applyFill="1" applyBorder="1" applyAlignment="1" applyProtection="1">
      <alignment horizontal="center" vertical="center"/>
    </xf>
    <xf numFmtId="0" fontId="33" fillId="6" borderId="2" xfId="12" applyFont="1" applyFill="1" applyBorder="1" applyAlignment="1" applyProtection="1">
      <alignment horizontal="center" vertical="center"/>
    </xf>
    <xf numFmtId="0" fontId="33" fillId="6" borderId="3" xfId="12" applyFont="1" applyFill="1" applyBorder="1" applyAlignment="1" applyProtection="1">
      <alignment horizontal="center" vertical="center"/>
    </xf>
    <xf numFmtId="0" fontId="34" fillId="7" borderId="36" xfId="12" applyFont="1" applyFill="1" applyBorder="1" applyAlignment="1" applyProtection="1">
      <alignment horizontal="center" vertical="center" wrapText="1"/>
      <protection locked="0"/>
    </xf>
    <xf numFmtId="0" fontId="34" fillId="7" borderId="92" xfId="12" applyFont="1" applyFill="1" applyBorder="1" applyAlignment="1" applyProtection="1">
      <alignment horizontal="center" vertical="center" wrapText="1"/>
      <protection locked="0"/>
    </xf>
    <xf numFmtId="0" fontId="34" fillId="0" borderId="98" xfId="15" applyNumberFormat="1" applyFont="1" applyBorder="1" applyAlignment="1" applyProtection="1">
      <alignment horizontal="left" vertical="center" shrinkToFit="1"/>
      <protection locked="0"/>
    </xf>
    <xf numFmtId="0" fontId="34" fillId="0" borderId="99" xfId="15" applyNumberFormat="1" applyFont="1" applyBorder="1" applyAlignment="1" applyProtection="1">
      <alignment horizontal="left" vertical="center" shrinkToFit="1"/>
      <protection locked="0"/>
    </xf>
    <xf numFmtId="0" fontId="34" fillId="0" borderId="110" xfId="15" applyNumberFormat="1" applyFont="1" applyBorder="1" applyAlignment="1" applyProtection="1">
      <alignment horizontal="left" vertical="center" shrinkToFit="1"/>
      <protection locked="0"/>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178" fontId="17" fillId="0" borderId="15" xfId="18" applyNumberFormat="1" applyFont="1" applyBorder="1" applyAlignment="1">
      <alignment horizontal="center" vertical="center" wrapText="1"/>
    </xf>
    <xf numFmtId="178" fontId="17" fillId="0" borderId="47" xfId="18" applyNumberFormat="1" applyFont="1" applyBorder="1" applyAlignment="1">
      <alignment horizontal="center" vertical="center" wrapText="1"/>
    </xf>
    <xf numFmtId="178" fontId="17" fillId="0" borderId="39" xfId="18" applyNumberFormat="1" applyFont="1" applyBorder="1" applyAlignment="1">
      <alignment horizontal="center" vertical="center"/>
    </xf>
    <xf numFmtId="178" fontId="17" fillId="0" borderId="31" xfId="18" applyNumberFormat="1" applyFont="1" applyBorder="1" applyAlignment="1">
      <alignment horizontal="center" vertical="center"/>
    </xf>
    <xf numFmtId="178" fontId="17" fillId="0" borderId="42" xfId="18" applyNumberFormat="1" applyFont="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7" fillId="0" borderId="39" xfId="16" applyNumberFormat="1" applyFont="1" applyBorder="1">
      <alignment vertical="center"/>
    </xf>
    <xf numFmtId="178" fontId="17" fillId="0" borderId="31" xfId="16" applyNumberFormat="1" applyFont="1" applyBorder="1">
      <alignment vertical="center"/>
    </xf>
    <xf numFmtId="178" fontId="17" fillId="0" borderId="42" xfId="16" applyNumberFormat="1" applyFont="1" applyBorder="1">
      <alignment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48"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13" fillId="0" borderId="39" xfId="1" applyFont="1" applyFill="1" applyBorder="1" applyAlignment="1" applyProtection="1">
      <alignment horizontal="left" vertical="center" wrapText="1"/>
      <protection locked="0"/>
    </xf>
    <xf numFmtId="0" fontId="13" fillId="0" borderId="31" xfId="1" applyFont="1" applyFill="1" applyBorder="1" applyAlignment="1" applyProtection="1">
      <alignment horizontal="left" vertical="center" wrapText="1"/>
      <protection locked="0"/>
    </xf>
    <xf numFmtId="0" fontId="13" fillId="0" borderId="32" xfId="1" applyFont="1" applyFill="1" applyBorder="1" applyAlignment="1" applyProtection="1">
      <alignment horizontal="left" vertical="center" wrapText="1"/>
      <protection locked="0"/>
    </xf>
    <xf numFmtId="0" fontId="13" fillId="0" borderId="44" xfId="1" applyFont="1" applyFill="1" applyBorder="1" applyAlignment="1" applyProtection="1">
      <alignment horizontal="left" vertical="center" wrapText="1"/>
      <protection locked="0"/>
    </xf>
    <xf numFmtId="0" fontId="13" fillId="0" borderId="18" xfId="1" applyFont="1" applyFill="1" applyBorder="1" applyAlignment="1" applyProtection="1">
      <alignment horizontal="left" vertical="center" wrapText="1"/>
      <protection locked="0"/>
    </xf>
    <xf numFmtId="0" fontId="13" fillId="0" borderId="19" xfId="1" applyFont="1" applyFill="1" applyBorder="1" applyAlignment="1" applyProtection="1">
      <alignment horizontal="left" vertical="center" wrapText="1"/>
      <protection locked="0"/>
    </xf>
    <xf numFmtId="0" fontId="13" fillId="0" borderId="2" xfId="1" applyFont="1" applyFill="1" applyBorder="1" applyAlignment="1" applyProtection="1">
      <alignment horizontal="left" vertical="center"/>
    </xf>
    <xf numFmtId="0" fontId="13" fillId="0" borderId="3" xfId="1" applyFont="1" applyFill="1" applyBorder="1" applyAlignment="1" applyProtection="1">
      <alignment horizontal="left" vertical="center"/>
    </xf>
    <xf numFmtId="0" fontId="13" fillId="0" borderId="8" xfId="1" applyFont="1" applyFill="1" applyBorder="1" applyAlignment="1" applyProtection="1">
      <alignment horizontal="left" vertical="center" wrapText="1"/>
    </xf>
    <xf numFmtId="0" fontId="13" fillId="0" borderId="9" xfId="1" applyFont="1" applyFill="1" applyBorder="1" applyAlignment="1" applyProtection="1">
      <alignment horizontal="left" vertical="center" wrapText="1"/>
    </xf>
    <xf numFmtId="0" fontId="13" fillId="0" borderId="12" xfId="1" applyFont="1" applyFill="1" applyBorder="1" applyAlignment="1" applyProtection="1">
      <alignment horizontal="left" vertical="center"/>
    </xf>
    <xf numFmtId="0" fontId="13" fillId="0" borderId="13" xfId="1" applyFont="1" applyFill="1" applyBorder="1" applyAlignment="1" applyProtection="1">
      <alignment horizontal="left" vertical="center"/>
    </xf>
    <xf numFmtId="0" fontId="13" fillId="0" borderId="31" xfId="1" applyFont="1" applyFill="1" applyBorder="1" applyAlignment="1" applyProtection="1">
      <alignment horizontal="left" vertical="center"/>
    </xf>
    <xf numFmtId="0" fontId="13" fillId="0" borderId="32" xfId="1" applyFont="1" applyFill="1" applyBorder="1" applyAlignment="1" applyProtection="1">
      <alignment horizontal="left" vertical="center"/>
    </xf>
    <xf numFmtId="0" fontId="1" fillId="0" borderId="0" xfId="16" applyFont="1">
      <alignment vertical="center"/>
    </xf>
    <xf numFmtId="0" fontId="1" fillId="0" borderId="64" xfId="16" applyFont="1" applyBorder="1">
      <alignment vertical="center"/>
    </xf>
    <xf numFmtId="0" fontId="1" fillId="0" borderId="38" xfId="16" applyFont="1" applyBorder="1">
      <alignment vertical="center"/>
    </xf>
    <xf numFmtId="180" fontId="1" fillId="0" borderId="0" xfId="16" applyNumberFormat="1" applyFont="1">
      <alignment vertical="center"/>
    </xf>
    <xf numFmtId="0" fontId="1" fillId="0" borderId="40" xfId="16" applyFont="1" applyBorder="1">
      <alignment vertical="center"/>
    </xf>
    <xf numFmtId="0" fontId="1" fillId="0" borderId="54" xfId="16" applyFont="1" applyBorder="1">
      <alignment vertical="center"/>
    </xf>
    <xf numFmtId="0" fontId="1" fillId="0" borderId="37" xfId="16" applyFont="1" applyBorder="1">
      <alignment vertical="center"/>
    </xf>
    <xf numFmtId="0" fontId="39" fillId="0" borderId="0" xfId="20" applyFont="1">
      <alignment vertical="center"/>
    </xf>
    <xf numFmtId="187" fontId="1" fillId="6" borderId="34" xfId="17" applyNumberFormat="1" applyFont="1" applyFill="1" applyBorder="1" applyAlignment="1">
      <alignment horizontal="center" vertical="center"/>
    </xf>
    <xf numFmtId="179" fontId="1" fillId="6" borderId="34" xfId="17" applyNumberFormat="1" applyFont="1" applyFill="1" applyBorder="1" applyAlignment="1">
      <alignment horizontal="center" vertical="center" wrapText="1"/>
    </xf>
    <xf numFmtId="0" fontId="1" fillId="0" borderId="34" xfId="16" applyFont="1" applyBorder="1" applyAlignment="1">
      <alignment horizontal="center" vertical="center"/>
    </xf>
    <xf numFmtId="187" fontId="1" fillId="0" borderId="0" xfId="16" applyNumberFormat="1" applyFont="1" applyAlignment="1">
      <alignment horizontal="center" vertical="center"/>
    </xf>
    <xf numFmtId="178" fontId="16" fillId="0" borderId="0" xfId="16" applyNumberFormat="1" applyAlignment="1">
      <alignment horizontal="center" vertical="center"/>
    </xf>
    <xf numFmtId="0" fontId="1" fillId="0" borderId="0" xfId="16" applyFont="1" applyAlignment="1">
      <alignment horizontal="center" vertical="center"/>
    </xf>
    <xf numFmtId="187" fontId="1" fillId="6" borderId="0" xfId="17" applyNumberFormat="1" applyFont="1" applyFill="1" applyAlignment="1">
      <alignment horizontal="center" vertical="center" wrapText="1"/>
    </xf>
    <xf numFmtId="179" fontId="1" fillId="6" borderId="0" xfId="17" applyNumberFormat="1" applyFont="1" applyFill="1" applyAlignment="1">
      <alignment vertical="center" wrapText="1"/>
    </xf>
    <xf numFmtId="187" fontId="1" fillId="6" borderId="0" xfId="17" applyNumberFormat="1" applyFont="1" applyFill="1" applyAlignment="1">
      <alignment horizontal="center" vertical="center"/>
    </xf>
    <xf numFmtId="179" fontId="1" fillId="6" borderId="0" xfId="17" applyNumberFormat="1" applyFont="1" applyFill="1" applyAlignment="1">
      <alignment horizontal="center" vertical="center" wrapText="1"/>
    </xf>
    <xf numFmtId="0" fontId="1" fillId="0" borderId="42" xfId="16" applyFont="1" applyBorder="1" applyAlignment="1">
      <alignment horizontal="center" vertical="center"/>
    </xf>
    <xf numFmtId="0" fontId="1" fillId="0" borderId="31" xfId="16" applyFont="1" applyBorder="1" applyAlignment="1">
      <alignment horizontal="center" vertical="center"/>
    </xf>
    <xf numFmtId="0" fontId="1" fillId="0" borderId="39" xfId="16" applyFont="1" applyBorder="1" applyAlignment="1">
      <alignment horizontal="center" vertical="center"/>
    </xf>
    <xf numFmtId="49" fontId="1" fillId="6" borderId="0" xfId="17" applyNumberFormat="1" applyFont="1" applyFill="1" applyAlignment="1">
      <alignment horizontal="center" vertical="center"/>
    </xf>
    <xf numFmtId="49" fontId="1" fillId="6" borderId="0" xfId="17" applyNumberFormat="1" applyFont="1" applyFill="1" applyAlignment="1">
      <alignment horizontal="center" vertical="center" wrapText="1"/>
    </xf>
    <xf numFmtId="178" fontId="1" fillId="6" borderId="0" xfId="16" applyNumberFormat="1" applyFont="1" applyFill="1" applyAlignment="1">
      <alignment vertical="center" wrapText="1"/>
    </xf>
    <xf numFmtId="187" fontId="16" fillId="0" borderId="0" xfId="19" applyNumberFormat="1" applyAlignment="1">
      <alignment horizontal="right" vertical="center"/>
    </xf>
    <xf numFmtId="177" fontId="16" fillId="0" borderId="0" xfId="19" applyNumberFormat="1" applyAlignment="1">
      <alignment horizontal="right" vertical="center"/>
    </xf>
    <xf numFmtId="178" fontId="16" fillId="0" borderId="0" xfId="18" applyNumberFormat="1" applyAlignment="1">
      <alignment horizontal="center" vertical="center"/>
    </xf>
    <xf numFmtId="178" fontId="16" fillId="0" borderId="0" xfId="18" applyNumberFormat="1" applyAlignment="1">
      <alignment vertical="center"/>
    </xf>
    <xf numFmtId="0" fontId="1" fillId="0" borderId="40" xfId="16" applyFont="1" applyBorder="1" applyAlignment="1" applyProtection="1">
      <alignment horizontal="left" vertical="top" wrapText="1"/>
      <protection locked="0"/>
    </xf>
    <xf numFmtId="0" fontId="1" fillId="0" borderId="54"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64" xfId="16" applyFont="1" applyBorder="1" applyAlignment="1" applyProtection="1">
      <alignment horizontal="left" vertical="top" wrapText="1"/>
      <protection locked="0"/>
    </xf>
    <xf numFmtId="0" fontId="1" fillId="0" borderId="48"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1" xfId="16" applyFont="1" applyBorder="1" applyAlignment="1" applyProtection="1">
      <alignment horizontal="left" vertical="top" wrapText="1"/>
      <protection locked="0"/>
    </xf>
    <xf numFmtId="178" fontId="1" fillId="0" borderId="0" xfId="16" applyNumberFormat="1" applyFont="1">
      <alignment vertical="center"/>
    </xf>
    <xf numFmtId="178" fontId="38" fillId="0" borderId="0" xfId="16" applyNumberFormat="1" applyFont="1">
      <alignment vertical="center"/>
    </xf>
    <xf numFmtId="189" fontId="1" fillId="0" borderId="0" xfId="17" applyNumberFormat="1" applyFont="1">
      <alignment vertical="center"/>
    </xf>
    <xf numFmtId="0" fontId="1" fillId="0" borderId="0" xfId="17" applyFont="1">
      <alignment vertical="center"/>
    </xf>
    <xf numFmtId="0" fontId="34" fillId="0" borderId="64" xfId="16" applyFont="1" applyBorder="1">
      <alignment vertical="center"/>
    </xf>
    <xf numFmtId="0" fontId="1" fillId="0" borderId="31" xfId="16" applyFont="1" applyBorder="1">
      <alignment vertical="center"/>
    </xf>
    <xf numFmtId="178" fontId="1" fillId="0" borderId="64" xfId="16" applyNumberFormat="1" applyFont="1" applyBorder="1">
      <alignment vertical="center"/>
    </xf>
    <xf numFmtId="178" fontId="1" fillId="0" borderId="40" xfId="16" applyNumberFormat="1" applyFont="1" applyBorder="1">
      <alignment vertical="center"/>
    </xf>
    <xf numFmtId="189" fontId="1" fillId="0" borderId="54" xfId="16" applyNumberFormat="1" applyFont="1" applyBorder="1">
      <alignment vertical="center"/>
    </xf>
    <xf numFmtId="178" fontId="1" fillId="0" borderId="54" xfId="16" applyNumberFormat="1" applyFont="1" applyBorder="1">
      <alignment vertical="center"/>
    </xf>
    <xf numFmtId="178" fontId="1" fillId="0" borderId="37" xfId="16" applyNumberFormat="1" applyFont="1" applyBorder="1">
      <alignment vertical="center"/>
    </xf>
    <xf numFmtId="178" fontId="1" fillId="0" borderId="38" xfId="16" applyNumberFormat="1" applyFont="1" applyBorder="1">
      <alignment vertical="center"/>
    </xf>
    <xf numFmtId="191" fontId="1" fillId="0" borderId="0" xfId="16" applyNumberFormat="1" applyFont="1">
      <alignment vertical="center"/>
    </xf>
    <xf numFmtId="179" fontId="1" fillId="0" borderId="0" xfId="17" applyNumberFormat="1" applyFont="1" applyAlignment="1">
      <alignment horizontal="center" vertical="center" wrapText="1"/>
    </xf>
    <xf numFmtId="0" fontId="1" fillId="0" borderId="48" xfId="16" applyFont="1" applyBorder="1">
      <alignment vertical="center"/>
    </xf>
    <xf numFmtId="0" fontId="1" fillId="0" borderId="12" xfId="16" applyFont="1" applyBorder="1">
      <alignment vertical="center"/>
    </xf>
    <xf numFmtId="0" fontId="34" fillId="0" borderId="41" xfId="16" applyFont="1" applyBorder="1">
      <alignment vertical="center"/>
    </xf>
    <xf numFmtId="0" fontId="34" fillId="0" borderId="0" xfId="16" applyFont="1">
      <alignment vertical="center"/>
    </xf>
    <xf numFmtId="189" fontId="1" fillId="0" borderId="12" xfId="16" applyNumberFormat="1" applyFont="1" applyBorder="1">
      <alignment vertical="center"/>
    </xf>
    <xf numFmtId="0" fontId="1" fillId="0" borderId="41" xfId="16" applyFont="1" applyBorder="1">
      <alignment vertical="center"/>
    </xf>
    <xf numFmtId="0" fontId="16" fillId="6" borderId="0" xfId="6" applyFill="1" applyAlignment="1">
      <alignment vertical="center"/>
    </xf>
    <xf numFmtId="0" fontId="16" fillId="6" borderId="0" xfId="6" applyFill="1" applyAlignment="1" applyProtection="1">
      <alignment vertical="center"/>
      <protection hidden="1"/>
    </xf>
    <xf numFmtId="0" fontId="0" fillId="6" borderId="0" xfId="6" applyFont="1" applyFill="1" applyAlignment="1">
      <alignment vertical="center"/>
    </xf>
  </cellXfs>
  <cellStyles count="21">
    <cellStyle name="標準" xfId="0" builtinId="0"/>
    <cellStyle name="標準 2" xfId="6" xr:uid="{00000000-0005-0000-0000-000001000000}"/>
    <cellStyle name="標準 2 2" xfId="7" xr:uid="{00000000-0005-0000-0000-000002000000}"/>
    <cellStyle name="標準 2 3" xfId="10" xr:uid="{00000000-0005-0000-0000-000003000000}"/>
    <cellStyle name="標準 3" xfId="11" xr:uid="{00000000-0005-0000-0000-000004000000}"/>
    <cellStyle name="標準 4" xfId="5" xr:uid="{00000000-0005-0000-0000-000005000000}"/>
    <cellStyle name="標準 4_APAHO401600" xfId="1" xr:uid="{00000000-0005-0000-0000-000006000000}"/>
    <cellStyle name="標準 4_APAHO4019001" xfId="4" xr:uid="{00000000-0005-0000-0000-000007000000}"/>
    <cellStyle name="標準 4_ZJ08_022012_青森市_2010" xfId="3" xr:uid="{00000000-0005-0000-0000-000008000000}"/>
    <cellStyle name="標準 6" xfId="8" xr:uid="{00000000-0005-0000-0000-000009000000}"/>
    <cellStyle name="標準 6_APAHO401000" xfId="9" xr:uid="{00000000-0005-0000-0000-00000A000000}"/>
    <cellStyle name="標準 6_APAHO401200_O-JJ1016-001-3_財政状況資料集(決算状況カード(各会計・関係団体))(Rev2)2" xfId="15" xr:uid="{00000000-0005-0000-0000-00000B000000}"/>
    <cellStyle name="標準 6_APAHO402200_O-JJ1016-001-3_財政状況資料集(決算状況カード(各会計・関係団体))(Rev2)2" xfId="12" xr:uid="{00000000-0005-0000-0000-00000C000000}"/>
    <cellStyle name="標準 7" xfId="20" xr:uid="{B6174F12-EF77-4247-B1B7-4174A10B9033}"/>
    <cellStyle name="標準_【レイアウト】（県）資料３（Ｐ２）　歳出比較分析表" xfId="16" xr:uid="{00000000-0005-0000-0000-00000D000000}"/>
    <cellStyle name="標準_【レイアウト】（市）資料３（Ｐ２）　歳出比較分析表" xfId="17" xr:uid="{00000000-0005-0000-0000-00000E000000}"/>
    <cellStyle name="標準_APAHO251300" xfId="18" xr:uid="{00000000-0005-0000-0000-00000F000000}"/>
    <cellStyle name="標準_APAHO252300" xfId="19" xr:uid="{00000000-0005-0000-0000-000010000000}"/>
    <cellStyle name="標準_Book1" xfId="13" xr:uid="{00000000-0005-0000-0000-000011000000}"/>
    <cellStyle name="標準_O-JJ0722-001-3_決算状況カード(各会計・関係団体)_O-JJ1016-001-3_財政状況資料集(決算状況カード(各会計・関係団体))(Rev2)2" xfId="14" xr:uid="{00000000-0005-0000-0000-000012000000}"/>
    <cellStyle name="標準_O-JJ0722-001-8_連結実質赤字比率に係る赤字・黒字の構成分析" xfId="2" xr:uid="{00000000-0005-0000-0000-00001300000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1.xml"/><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alcChain" Target="calcChain.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H28</c:v>
                </c:pt>
                <c:pt idx="1">
                  <c:v> H29</c:v>
                </c:pt>
                <c:pt idx="2">
                  <c:v> H30</c:v>
                </c:pt>
                <c:pt idx="3">
                  <c:v> R01</c:v>
                </c:pt>
                <c:pt idx="4">
                  <c:v> R02</c:v>
                </c:pt>
              </c:strCache>
            </c:strRef>
          </c:cat>
          <c:val>
            <c:numRef>
              <c:f>(データシート!$F$3,データシート!$F$5,データシート!$F$7,データシート!$F$9,データシート!$F$11)</c:f>
              <c:numCache>
                <c:formatCode>#,##0;"△ "#,##0</c:formatCode>
                <c:ptCount val="5"/>
                <c:pt idx="0">
                  <c:v>51684</c:v>
                </c:pt>
                <c:pt idx="1">
                  <c:v>52897</c:v>
                </c:pt>
                <c:pt idx="2">
                  <c:v>54945</c:v>
                </c:pt>
                <c:pt idx="3">
                  <c:v>57132</c:v>
                </c:pt>
                <c:pt idx="4">
                  <c:v>58766</c:v>
                </c:pt>
              </c:numCache>
            </c:numRef>
          </c:val>
          <c:smooth val="0"/>
          <c:extLst>
            <c:ext xmlns:c16="http://schemas.microsoft.com/office/drawing/2014/chart" uri="{C3380CC4-5D6E-409C-BE32-E72D297353CC}">
              <c16:uniqueId val="{00000000-9D2C-4B93-9A2B-2FCA8025EA30}"/>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H28</c:v>
                </c:pt>
                <c:pt idx="1">
                  <c:v> H29</c:v>
                </c:pt>
                <c:pt idx="2">
                  <c:v> H30</c:v>
                </c:pt>
                <c:pt idx="3">
                  <c:v> R01</c:v>
                </c:pt>
                <c:pt idx="4">
                  <c:v> R02</c:v>
                </c:pt>
              </c:strCache>
            </c:strRef>
          </c:cat>
          <c:val>
            <c:numRef>
              <c:f>(データシート!$D$3,データシート!$D$5,データシート!$D$7,データシート!$D$9,データシート!$D$11)</c:f>
              <c:numCache>
                <c:formatCode>#,##0;"△ "#,##0</c:formatCode>
                <c:ptCount val="5"/>
                <c:pt idx="0">
                  <c:v>37197</c:v>
                </c:pt>
                <c:pt idx="1">
                  <c:v>42834</c:v>
                </c:pt>
                <c:pt idx="2">
                  <c:v>44777</c:v>
                </c:pt>
                <c:pt idx="3">
                  <c:v>57260</c:v>
                </c:pt>
                <c:pt idx="4">
                  <c:v>64777</c:v>
                </c:pt>
              </c:numCache>
            </c:numRef>
          </c:val>
          <c:smooth val="0"/>
          <c:extLst>
            <c:ext xmlns:c16="http://schemas.microsoft.com/office/drawing/2014/chart" uri="{C3380CC4-5D6E-409C-BE32-E72D297353CC}">
              <c16:uniqueId val="{00000001-9D2C-4B93-9A2B-2FCA8025EA30}"/>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8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H28</c:v>
                </c:pt>
                <c:pt idx="1">
                  <c:v>H29</c:v>
                </c:pt>
                <c:pt idx="2">
                  <c:v>H30</c:v>
                </c:pt>
                <c:pt idx="3">
                  <c:v>R01</c:v>
                </c:pt>
                <c:pt idx="4">
                  <c:v>R02</c:v>
                </c:pt>
              </c:strCache>
            </c:strRef>
          </c:cat>
          <c:val>
            <c:numRef>
              <c:f>データシート!$B$19:$F$19</c:f>
              <c:numCache>
                <c:formatCode>General</c:formatCode>
                <c:ptCount val="5"/>
                <c:pt idx="0">
                  <c:v>0.05</c:v>
                </c:pt>
                <c:pt idx="1">
                  <c:v>0.05</c:v>
                </c:pt>
                <c:pt idx="2">
                  <c:v>0.05</c:v>
                </c:pt>
                <c:pt idx="3">
                  <c:v>0.31</c:v>
                </c:pt>
                <c:pt idx="4">
                  <c:v>1.51</c:v>
                </c:pt>
              </c:numCache>
            </c:numRef>
          </c:val>
          <c:extLst>
            <c:ext xmlns:c16="http://schemas.microsoft.com/office/drawing/2014/chart" uri="{C3380CC4-5D6E-409C-BE32-E72D297353CC}">
              <c16:uniqueId val="{00000000-311C-44D8-A7E8-519E936D72BD}"/>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H28</c:v>
                </c:pt>
                <c:pt idx="1">
                  <c:v>H29</c:v>
                </c:pt>
                <c:pt idx="2">
                  <c:v>H30</c:v>
                </c:pt>
                <c:pt idx="3">
                  <c:v>R01</c:v>
                </c:pt>
                <c:pt idx="4">
                  <c:v>R02</c:v>
                </c:pt>
              </c:strCache>
            </c:strRef>
          </c:cat>
          <c:val>
            <c:numRef>
              <c:f>データシート!$B$20:$F$20</c:f>
              <c:numCache>
                <c:formatCode>General</c:formatCode>
                <c:ptCount val="5"/>
                <c:pt idx="0">
                  <c:v>21.82</c:v>
                </c:pt>
                <c:pt idx="1">
                  <c:v>19.21</c:v>
                </c:pt>
                <c:pt idx="2">
                  <c:v>18.829999999999998</c:v>
                </c:pt>
                <c:pt idx="3">
                  <c:v>18.97</c:v>
                </c:pt>
                <c:pt idx="4">
                  <c:v>19.239999999999998</c:v>
                </c:pt>
              </c:numCache>
            </c:numRef>
          </c:val>
          <c:extLst>
            <c:ext xmlns:c16="http://schemas.microsoft.com/office/drawing/2014/chart" uri="{C3380CC4-5D6E-409C-BE32-E72D297353CC}">
              <c16:uniqueId val="{00000001-311C-44D8-A7E8-519E936D72BD}"/>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H28</c:v>
                </c:pt>
                <c:pt idx="1">
                  <c:v>H29</c:v>
                </c:pt>
                <c:pt idx="2">
                  <c:v>H30</c:v>
                </c:pt>
                <c:pt idx="3">
                  <c:v>R01</c:v>
                </c:pt>
                <c:pt idx="4">
                  <c:v>R02</c:v>
                </c:pt>
              </c:strCache>
            </c:strRef>
          </c:cat>
          <c:val>
            <c:numRef>
              <c:f>データシート!$B$21:$F$21</c:f>
              <c:numCache>
                <c:formatCode>General</c:formatCode>
                <c:ptCount val="5"/>
                <c:pt idx="0">
                  <c:v>-0.17</c:v>
                </c:pt>
                <c:pt idx="1">
                  <c:v>-0.42</c:v>
                </c:pt>
                <c:pt idx="2">
                  <c:v>-0.3</c:v>
                </c:pt>
                <c:pt idx="3">
                  <c:v>0.4</c:v>
                </c:pt>
                <c:pt idx="4">
                  <c:v>1.75</c:v>
                </c:pt>
              </c:numCache>
            </c:numRef>
          </c:val>
          <c:smooth val="0"/>
          <c:extLst>
            <c:ext xmlns:c16="http://schemas.microsoft.com/office/drawing/2014/chart" uri="{C3380CC4-5D6E-409C-BE32-E72D297353CC}">
              <c16:uniqueId val="{00000002-311C-44D8-A7E8-519E936D72BD}"/>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データシート!$B$27:$K$27</c:f>
              <c:numCache>
                <c:formatCode>General</c:formatCode>
                <c:ptCount val="10"/>
                <c:pt idx="0">
                  <c:v>#N/A</c:v>
                </c:pt>
                <c:pt idx="1">
                  <c:v>16.54</c:v>
                </c:pt>
                <c:pt idx="2">
                  <c:v>#N/A</c:v>
                </c:pt>
                <c:pt idx="3">
                  <c:v>0.23</c:v>
                </c:pt>
                <c:pt idx="4">
                  <c:v>#N/A</c:v>
                </c:pt>
                <c:pt idx="5">
                  <c:v>0.01</c:v>
                </c:pt>
                <c:pt idx="6">
                  <c:v>#N/A</c:v>
                </c:pt>
                <c:pt idx="7">
                  <c:v>0.02</c:v>
                </c:pt>
                <c:pt idx="8">
                  <c:v>#N/A</c:v>
                </c:pt>
                <c:pt idx="9">
                  <c:v>0.01</c:v>
                </c:pt>
              </c:numCache>
            </c:numRef>
          </c:val>
          <c:extLst>
            <c:ext xmlns:c16="http://schemas.microsoft.com/office/drawing/2014/chart" uri="{C3380CC4-5D6E-409C-BE32-E72D297353CC}">
              <c16:uniqueId val="{00000000-DDD3-4237-B78F-91BC90725A36}"/>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データシート!$B$28:$K$28</c:f>
              <c:numCache>
                <c:formatCode>General</c:formatCode>
                <c:ptCount val="10"/>
                <c:pt idx="0">
                  <c:v>2.3199999999999998</c:v>
                </c:pt>
                <c:pt idx="1">
                  <c:v>#N/A</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DDD3-4237-B78F-91BC90725A36}"/>
            </c:ext>
          </c:extLst>
        </c:ser>
        <c:ser>
          <c:idx val="2"/>
          <c:order val="2"/>
          <c:tx>
            <c:strRef>
              <c:f>データシート!$A$29</c:f>
              <c:strCache>
                <c:ptCount val="1"/>
                <c:pt idx="0">
                  <c:v>後期高齢者医療事業会計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データシート!$B$29:$K$29</c:f>
              <c:numCache>
                <c:formatCode>General</c:formatCode>
                <c:ptCount val="10"/>
                <c:pt idx="0">
                  <c:v>#N/A</c:v>
                </c:pt>
                <c:pt idx="1">
                  <c:v>0.17</c:v>
                </c:pt>
                <c:pt idx="2">
                  <c:v>#N/A</c:v>
                </c:pt>
                <c:pt idx="3">
                  <c:v>0.16</c:v>
                </c:pt>
                <c:pt idx="4">
                  <c:v>#N/A</c:v>
                </c:pt>
                <c:pt idx="5">
                  <c:v>0.17</c:v>
                </c:pt>
                <c:pt idx="6">
                  <c:v>#N/A</c:v>
                </c:pt>
                <c:pt idx="7">
                  <c:v>0.17</c:v>
                </c:pt>
                <c:pt idx="8">
                  <c:v>#N/A</c:v>
                </c:pt>
                <c:pt idx="9">
                  <c:v>0.18</c:v>
                </c:pt>
              </c:numCache>
            </c:numRef>
          </c:val>
          <c:extLst>
            <c:ext xmlns:c16="http://schemas.microsoft.com/office/drawing/2014/chart" uri="{C3380CC4-5D6E-409C-BE32-E72D297353CC}">
              <c16:uniqueId val="{00000002-DDD3-4237-B78F-91BC90725A36}"/>
            </c:ext>
          </c:extLst>
        </c:ser>
        <c:ser>
          <c:idx val="3"/>
          <c:order val="3"/>
          <c:tx>
            <c:strRef>
              <c:f>データシート!$A$30</c:f>
              <c:strCache>
                <c:ptCount val="1"/>
                <c:pt idx="0">
                  <c:v>国民健康保険事業会計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データシート!$B$30:$K$30</c:f>
              <c:numCache>
                <c:formatCode>General</c:formatCode>
                <c:ptCount val="10"/>
                <c:pt idx="0">
                  <c:v>0.97</c:v>
                </c:pt>
                <c:pt idx="1">
                  <c:v>#N/A</c:v>
                </c:pt>
                <c:pt idx="2">
                  <c:v>#N/A</c:v>
                </c:pt>
                <c:pt idx="3">
                  <c:v>0.19</c:v>
                </c:pt>
                <c:pt idx="4">
                  <c:v>#N/A</c:v>
                </c:pt>
                <c:pt idx="5">
                  <c:v>0.26</c:v>
                </c:pt>
                <c:pt idx="6">
                  <c:v>#N/A</c:v>
                </c:pt>
                <c:pt idx="7">
                  <c:v>0.19</c:v>
                </c:pt>
                <c:pt idx="8">
                  <c:v>#N/A</c:v>
                </c:pt>
                <c:pt idx="9">
                  <c:v>0.35</c:v>
                </c:pt>
              </c:numCache>
            </c:numRef>
          </c:val>
          <c:extLst>
            <c:ext xmlns:c16="http://schemas.microsoft.com/office/drawing/2014/chart" uri="{C3380CC4-5D6E-409C-BE32-E72D297353CC}">
              <c16:uniqueId val="{00000003-DDD3-4237-B78F-91BC90725A36}"/>
            </c:ext>
          </c:extLst>
        </c:ser>
        <c:ser>
          <c:idx val="4"/>
          <c:order val="4"/>
          <c:tx>
            <c:strRef>
              <c:f>データシート!$A$31</c:f>
              <c:strCache>
                <c:ptCount val="1"/>
                <c:pt idx="0">
                  <c:v>介護保険事業会計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データシート!$B$31:$K$31</c:f>
              <c:numCache>
                <c:formatCode>General</c:formatCode>
                <c:ptCount val="10"/>
                <c:pt idx="0">
                  <c:v>#N/A</c:v>
                </c:pt>
                <c:pt idx="1">
                  <c:v>0.19</c:v>
                </c:pt>
                <c:pt idx="2">
                  <c:v>#N/A</c:v>
                </c:pt>
                <c:pt idx="3">
                  <c:v>0.08</c:v>
                </c:pt>
                <c:pt idx="4">
                  <c:v>#N/A</c:v>
                </c:pt>
                <c:pt idx="5">
                  <c:v>0.48</c:v>
                </c:pt>
                <c:pt idx="6">
                  <c:v>#N/A</c:v>
                </c:pt>
                <c:pt idx="7">
                  <c:v>0.34</c:v>
                </c:pt>
                <c:pt idx="8">
                  <c:v>#N/A</c:v>
                </c:pt>
                <c:pt idx="9">
                  <c:v>0.44</c:v>
                </c:pt>
              </c:numCache>
            </c:numRef>
          </c:val>
          <c:extLst>
            <c:ext xmlns:c16="http://schemas.microsoft.com/office/drawing/2014/chart" uri="{C3380CC4-5D6E-409C-BE32-E72D297353CC}">
              <c16:uniqueId val="{00000004-DDD3-4237-B78F-91BC90725A36}"/>
            </c:ext>
          </c:extLst>
        </c:ser>
        <c:ser>
          <c:idx val="5"/>
          <c:order val="5"/>
          <c:tx>
            <c:strRef>
              <c:f>データシート!$A$32</c:f>
              <c:strCache>
                <c:ptCount val="1"/>
                <c:pt idx="0">
                  <c:v>工業用水道事業会計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データシート!$B$32:$K$32</c:f>
              <c:numCache>
                <c:formatCode>General</c:formatCode>
                <c:ptCount val="10"/>
                <c:pt idx="0">
                  <c:v>#N/A</c:v>
                </c:pt>
                <c:pt idx="1">
                  <c:v>0.87</c:v>
                </c:pt>
                <c:pt idx="2">
                  <c:v>#N/A</c:v>
                </c:pt>
                <c:pt idx="3">
                  <c:v>0.78</c:v>
                </c:pt>
                <c:pt idx="4">
                  <c:v>#N/A</c:v>
                </c:pt>
                <c:pt idx="5">
                  <c:v>0.66</c:v>
                </c:pt>
                <c:pt idx="6">
                  <c:v>#N/A</c:v>
                </c:pt>
                <c:pt idx="7">
                  <c:v>0.69</c:v>
                </c:pt>
                <c:pt idx="8">
                  <c:v>#N/A</c:v>
                </c:pt>
                <c:pt idx="9">
                  <c:v>0.7</c:v>
                </c:pt>
              </c:numCache>
            </c:numRef>
          </c:val>
          <c:extLst>
            <c:ext xmlns:c16="http://schemas.microsoft.com/office/drawing/2014/chart" uri="{C3380CC4-5D6E-409C-BE32-E72D297353CC}">
              <c16:uniqueId val="{00000005-DDD3-4237-B78F-91BC90725A36}"/>
            </c:ext>
          </c:extLst>
        </c:ser>
        <c:ser>
          <c:idx val="6"/>
          <c:order val="6"/>
          <c:tx>
            <c:strRef>
              <c:f>データシート!$A$33</c:f>
              <c:strCache>
                <c:ptCount val="1"/>
                <c:pt idx="0">
                  <c:v>中央卸売市場事業会計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データシート!$B$33:$K$33</c:f>
              <c:numCache>
                <c:formatCode>General</c:formatCode>
                <c:ptCount val="10"/>
                <c:pt idx="0">
                  <c:v>#N/A</c:v>
                </c:pt>
                <c:pt idx="1">
                  <c:v>0.45</c:v>
                </c:pt>
                <c:pt idx="2">
                  <c:v>#N/A</c:v>
                </c:pt>
                <c:pt idx="3">
                  <c:v>0.62</c:v>
                </c:pt>
                <c:pt idx="4">
                  <c:v>#N/A</c:v>
                </c:pt>
                <c:pt idx="5">
                  <c:v>0.76</c:v>
                </c:pt>
                <c:pt idx="6">
                  <c:v>#N/A</c:v>
                </c:pt>
                <c:pt idx="7">
                  <c:v>0.97</c:v>
                </c:pt>
                <c:pt idx="8">
                  <c:v>#N/A</c:v>
                </c:pt>
                <c:pt idx="9">
                  <c:v>1.01</c:v>
                </c:pt>
              </c:numCache>
            </c:numRef>
          </c:val>
          <c:extLst>
            <c:ext xmlns:c16="http://schemas.microsoft.com/office/drawing/2014/chart" uri="{C3380CC4-5D6E-409C-BE32-E72D297353CC}">
              <c16:uniqueId val="{00000006-DDD3-4237-B78F-91BC90725A36}"/>
            </c:ext>
          </c:extLst>
        </c:ser>
        <c:ser>
          <c:idx val="7"/>
          <c:order val="7"/>
          <c:tx>
            <c:strRef>
              <c:f>データシート!$A$34</c:f>
              <c:strCache>
                <c:ptCount val="1"/>
                <c:pt idx="0">
                  <c:v>一般会計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データシート!$B$34:$K$34</c:f>
              <c:numCache>
                <c:formatCode>General</c:formatCode>
                <c:ptCount val="10"/>
                <c:pt idx="0">
                  <c:v>#N/A</c:v>
                </c:pt>
                <c:pt idx="1">
                  <c:v>0.05</c:v>
                </c:pt>
                <c:pt idx="2">
                  <c:v>#N/A</c:v>
                </c:pt>
                <c:pt idx="3">
                  <c:v>0.04</c:v>
                </c:pt>
                <c:pt idx="4">
                  <c:v>#N/A</c:v>
                </c:pt>
                <c:pt idx="5">
                  <c:v>0.05</c:v>
                </c:pt>
                <c:pt idx="6">
                  <c:v>#N/A</c:v>
                </c:pt>
                <c:pt idx="7">
                  <c:v>0.31</c:v>
                </c:pt>
                <c:pt idx="8">
                  <c:v>#N/A</c:v>
                </c:pt>
                <c:pt idx="9">
                  <c:v>1.5</c:v>
                </c:pt>
              </c:numCache>
            </c:numRef>
          </c:val>
          <c:extLst>
            <c:ext xmlns:c16="http://schemas.microsoft.com/office/drawing/2014/chart" uri="{C3380CC4-5D6E-409C-BE32-E72D297353CC}">
              <c16:uniqueId val="{00000007-DDD3-4237-B78F-91BC90725A36}"/>
            </c:ext>
          </c:extLst>
        </c:ser>
        <c:ser>
          <c:idx val="8"/>
          <c:order val="8"/>
          <c:tx>
            <c:strRef>
              <c:f>データシート!$A$35</c:f>
              <c:strCache>
                <c:ptCount val="1"/>
                <c:pt idx="0">
                  <c:v>水道事業会計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データシート!$B$35:$K$35</c:f>
              <c:numCache>
                <c:formatCode>General</c:formatCode>
                <c:ptCount val="10"/>
                <c:pt idx="0">
                  <c:v>#N/A</c:v>
                </c:pt>
                <c:pt idx="1">
                  <c:v>5.22</c:v>
                </c:pt>
                <c:pt idx="2">
                  <c:v>#N/A</c:v>
                </c:pt>
                <c:pt idx="3">
                  <c:v>4.53</c:v>
                </c:pt>
                <c:pt idx="4">
                  <c:v>#N/A</c:v>
                </c:pt>
                <c:pt idx="5">
                  <c:v>4.84</c:v>
                </c:pt>
                <c:pt idx="6">
                  <c:v>#N/A</c:v>
                </c:pt>
                <c:pt idx="7">
                  <c:v>4.51</c:v>
                </c:pt>
                <c:pt idx="8">
                  <c:v>#N/A</c:v>
                </c:pt>
                <c:pt idx="9">
                  <c:v>3.95</c:v>
                </c:pt>
              </c:numCache>
            </c:numRef>
          </c:val>
          <c:extLst>
            <c:ext xmlns:c16="http://schemas.microsoft.com/office/drawing/2014/chart" uri="{C3380CC4-5D6E-409C-BE32-E72D297353CC}">
              <c16:uniqueId val="{00000008-DDD3-4237-B78F-91BC90725A36}"/>
            </c:ext>
          </c:extLst>
        </c:ser>
        <c:ser>
          <c:idx val="9"/>
          <c:order val="9"/>
          <c:tx>
            <c:strRef>
              <c:f>データシート!$A$36</c:f>
              <c:strCache>
                <c:ptCount val="1"/>
                <c:pt idx="0">
                  <c:v>下水道事業会計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データシート!$B$36:$K$36</c:f>
              <c:numCache>
                <c:formatCode>General</c:formatCode>
                <c:ptCount val="10"/>
                <c:pt idx="0">
                  <c:v>#N/A</c:v>
                </c:pt>
                <c:pt idx="1">
                  <c:v>4</c:v>
                </c:pt>
                <c:pt idx="2">
                  <c:v>#N/A</c:v>
                </c:pt>
                <c:pt idx="3">
                  <c:v>3.87</c:v>
                </c:pt>
                <c:pt idx="4">
                  <c:v>#N/A</c:v>
                </c:pt>
                <c:pt idx="5">
                  <c:v>4.32</c:v>
                </c:pt>
                <c:pt idx="6">
                  <c:v>#N/A</c:v>
                </c:pt>
                <c:pt idx="7">
                  <c:v>4.67</c:v>
                </c:pt>
                <c:pt idx="8">
                  <c:v>#N/A</c:v>
                </c:pt>
                <c:pt idx="9">
                  <c:v>4.55</c:v>
                </c:pt>
              </c:numCache>
            </c:numRef>
          </c:val>
          <c:extLst>
            <c:ext xmlns:c16="http://schemas.microsoft.com/office/drawing/2014/chart" uri="{C3380CC4-5D6E-409C-BE32-E72D297353CC}">
              <c16:uniqueId val="{00000009-DDD3-4237-B78F-91BC90725A36}"/>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データシート!$B$42:$P$42</c:f>
              <c:numCache>
                <c:formatCode>General</c:formatCode>
                <c:ptCount val="15"/>
                <c:pt idx="2">
                  <c:v>201375</c:v>
                </c:pt>
                <c:pt idx="5">
                  <c:v>197595</c:v>
                </c:pt>
                <c:pt idx="8">
                  <c:v>192279</c:v>
                </c:pt>
                <c:pt idx="11">
                  <c:v>188754</c:v>
                </c:pt>
                <c:pt idx="14">
                  <c:v>181883</c:v>
                </c:pt>
              </c:numCache>
            </c:numRef>
          </c:val>
          <c:extLst>
            <c:ext xmlns:c16="http://schemas.microsoft.com/office/drawing/2014/chart" uri="{C3380CC4-5D6E-409C-BE32-E72D297353CC}">
              <c16:uniqueId val="{00000000-7F65-491C-BF46-34A88E4C031C}"/>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7F65-491C-BF46-34A88E4C031C}"/>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データシート!$B$44:$P$44</c:f>
              <c:numCache>
                <c:formatCode>General</c:formatCode>
                <c:ptCount val="15"/>
                <c:pt idx="0">
                  <c:v>9624</c:v>
                </c:pt>
                <c:pt idx="3">
                  <c:v>9504</c:v>
                </c:pt>
                <c:pt idx="6">
                  <c:v>9777</c:v>
                </c:pt>
                <c:pt idx="9">
                  <c:v>10345</c:v>
                </c:pt>
                <c:pt idx="12">
                  <c:v>11126</c:v>
                </c:pt>
              </c:numCache>
            </c:numRef>
          </c:val>
          <c:extLst>
            <c:ext xmlns:c16="http://schemas.microsoft.com/office/drawing/2014/chart" uri="{C3380CC4-5D6E-409C-BE32-E72D297353CC}">
              <c16:uniqueId val="{00000002-7F65-491C-BF46-34A88E4C031C}"/>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データシート!$B$45:$P$45</c:f>
              <c:numCache>
                <c:formatCode>General</c:formatCode>
                <c:ptCount val="15"/>
                <c:pt idx="0">
                  <c:v>1401</c:v>
                </c:pt>
                <c:pt idx="3">
                  <c:v>1421</c:v>
                </c:pt>
                <c:pt idx="6">
                  <c:v>944</c:v>
                </c:pt>
                <c:pt idx="9">
                  <c:v>844</c:v>
                </c:pt>
                <c:pt idx="12">
                  <c:v>644</c:v>
                </c:pt>
              </c:numCache>
            </c:numRef>
          </c:val>
          <c:extLst>
            <c:ext xmlns:c16="http://schemas.microsoft.com/office/drawing/2014/chart" uri="{C3380CC4-5D6E-409C-BE32-E72D297353CC}">
              <c16:uniqueId val="{00000003-7F65-491C-BF46-34A88E4C031C}"/>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データシート!$B$46:$P$46</c:f>
              <c:numCache>
                <c:formatCode>General</c:formatCode>
                <c:ptCount val="15"/>
                <c:pt idx="0">
                  <c:v>29493</c:v>
                </c:pt>
                <c:pt idx="3">
                  <c:v>28678</c:v>
                </c:pt>
                <c:pt idx="6">
                  <c:v>24087</c:v>
                </c:pt>
                <c:pt idx="9">
                  <c:v>20839</c:v>
                </c:pt>
                <c:pt idx="12">
                  <c:v>20211</c:v>
                </c:pt>
              </c:numCache>
            </c:numRef>
          </c:val>
          <c:extLst>
            <c:ext xmlns:c16="http://schemas.microsoft.com/office/drawing/2014/chart" uri="{C3380CC4-5D6E-409C-BE32-E72D297353CC}">
              <c16:uniqueId val="{00000004-7F65-491C-BF46-34A88E4C031C}"/>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データシート!$B$47:$P$47</c:f>
              <c:numCache>
                <c:formatCode>General</c:formatCode>
                <c:ptCount val="15"/>
                <c:pt idx="0">
                  <c:v>96041</c:v>
                </c:pt>
                <c:pt idx="3">
                  <c:v>90869</c:v>
                </c:pt>
                <c:pt idx="6">
                  <c:v>90622</c:v>
                </c:pt>
                <c:pt idx="9">
                  <c:v>85856</c:v>
                </c:pt>
                <c:pt idx="12">
                  <c:v>78418</c:v>
                </c:pt>
              </c:numCache>
            </c:numRef>
          </c:val>
          <c:extLst>
            <c:ext xmlns:c16="http://schemas.microsoft.com/office/drawing/2014/chart" uri="{C3380CC4-5D6E-409C-BE32-E72D297353CC}">
              <c16:uniqueId val="{00000005-7F65-491C-BF46-34A88E4C031C}"/>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7F65-491C-BF46-34A88E4C031C}"/>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データシート!$B$49:$P$49</c:f>
              <c:numCache>
                <c:formatCode>General</c:formatCode>
                <c:ptCount val="15"/>
                <c:pt idx="0">
                  <c:v>98498</c:v>
                </c:pt>
                <c:pt idx="3">
                  <c:v>91416</c:v>
                </c:pt>
                <c:pt idx="6">
                  <c:v>98356</c:v>
                </c:pt>
                <c:pt idx="9">
                  <c:v>87690</c:v>
                </c:pt>
                <c:pt idx="12">
                  <c:v>85236</c:v>
                </c:pt>
              </c:numCache>
            </c:numRef>
          </c:val>
          <c:extLst>
            <c:ext xmlns:c16="http://schemas.microsoft.com/office/drawing/2014/chart" uri="{C3380CC4-5D6E-409C-BE32-E72D297353CC}">
              <c16:uniqueId val="{00000007-7F65-491C-BF46-34A88E4C031C}"/>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データシート!$B$50:$P$50</c:f>
              <c:numCache>
                <c:formatCode>General</c:formatCode>
                <c:ptCount val="15"/>
                <c:pt idx="0">
                  <c:v>#N/A</c:v>
                </c:pt>
                <c:pt idx="1">
                  <c:v>33682</c:v>
                </c:pt>
                <c:pt idx="2">
                  <c:v>#N/A</c:v>
                </c:pt>
                <c:pt idx="3">
                  <c:v>#N/A</c:v>
                </c:pt>
                <c:pt idx="4">
                  <c:v>24293</c:v>
                </c:pt>
                <c:pt idx="5">
                  <c:v>#N/A</c:v>
                </c:pt>
                <c:pt idx="6">
                  <c:v>#N/A</c:v>
                </c:pt>
                <c:pt idx="7">
                  <c:v>31507</c:v>
                </c:pt>
                <c:pt idx="8">
                  <c:v>#N/A</c:v>
                </c:pt>
                <c:pt idx="9">
                  <c:v>#N/A</c:v>
                </c:pt>
                <c:pt idx="10">
                  <c:v>16820</c:v>
                </c:pt>
                <c:pt idx="11">
                  <c:v>#N/A</c:v>
                </c:pt>
                <c:pt idx="12">
                  <c:v>#N/A</c:v>
                </c:pt>
                <c:pt idx="13">
                  <c:v>13752</c:v>
                </c:pt>
                <c:pt idx="14">
                  <c:v>#N/A</c:v>
                </c:pt>
              </c:numCache>
            </c:numRef>
          </c:val>
          <c:smooth val="0"/>
          <c:extLst>
            <c:ext xmlns:c16="http://schemas.microsoft.com/office/drawing/2014/chart" uri="{C3380CC4-5D6E-409C-BE32-E72D297353CC}">
              <c16:uniqueId val="{00000008-7F65-491C-BF46-34A88E4C031C}"/>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データシート!$B$56:$P$56</c:f>
              <c:numCache>
                <c:formatCode>General</c:formatCode>
                <c:ptCount val="15"/>
                <c:pt idx="2">
                  <c:v>1391907</c:v>
                </c:pt>
                <c:pt idx="5">
                  <c:v>1388561</c:v>
                </c:pt>
                <c:pt idx="8">
                  <c:v>1383105</c:v>
                </c:pt>
                <c:pt idx="11">
                  <c:v>1370027</c:v>
                </c:pt>
                <c:pt idx="14">
                  <c:v>1353105</c:v>
                </c:pt>
              </c:numCache>
            </c:numRef>
          </c:val>
          <c:extLst>
            <c:ext xmlns:c16="http://schemas.microsoft.com/office/drawing/2014/chart" uri="{C3380CC4-5D6E-409C-BE32-E72D297353CC}">
              <c16:uniqueId val="{00000000-0551-4B0A-B8DE-B8D888F9DE8B}"/>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データシート!$B$57:$P$57</c:f>
              <c:numCache>
                <c:formatCode>General</c:formatCode>
                <c:ptCount val="15"/>
                <c:pt idx="2">
                  <c:v>823324</c:v>
                </c:pt>
                <c:pt idx="5">
                  <c:v>802848</c:v>
                </c:pt>
                <c:pt idx="8">
                  <c:v>775725</c:v>
                </c:pt>
                <c:pt idx="11">
                  <c:v>761513</c:v>
                </c:pt>
                <c:pt idx="14">
                  <c:v>786137</c:v>
                </c:pt>
              </c:numCache>
            </c:numRef>
          </c:val>
          <c:extLst>
            <c:ext xmlns:c16="http://schemas.microsoft.com/office/drawing/2014/chart" uri="{C3380CC4-5D6E-409C-BE32-E72D297353CC}">
              <c16:uniqueId val="{00000001-0551-4B0A-B8DE-B8D888F9DE8B}"/>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データシート!$B$58:$P$58</c:f>
              <c:numCache>
                <c:formatCode>General</c:formatCode>
                <c:ptCount val="15"/>
                <c:pt idx="2">
                  <c:v>789994</c:v>
                </c:pt>
                <c:pt idx="5">
                  <c:v>1357768</c:v>
                </c:pt>
                <c:pt idx="8">
                  <c:v>967903</c:v>
                </c:pt>
                <c:pt idx="11">
                  <c:v>966191</c:v>
                </c:pt>
                <c:pt idx="14">
                  <c:v>897658</c:v>
                </c:pt>
              </c:numCache>
            </c:numRef>
          </c:val>
          <c:extLst>
            <c:ext xmlns:c16="http://schemas.microsoft.com/office/drawing/2014/chart" uri="{C3380CC4-5D6E-409C-BE32-E72D297353CC}">
              <c16:uniqueId val="{00000002-0551-4B0A-B8DE-B8D888F9DE8B}"/>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0551-4B0A-B8DE-B8D888F9DE8B}"/>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0551-4B0A-B8DE-B8D888F9DE8B}"/>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データシート!$B$61:$P$61</c:f>
              <c:numCache>
                <c:formatCode>General</c:formatCode>
                <c:ptCount val="15"/>
                <c:pt idx="0">
                  <c:v>33146</c:v>
                </c:pt>
                <c:pt idx="3">
                  <c:v>31652</c:v>
                </c:pt>
                <c:pt idx="6">
                  <c:v>29793</c:v>
                </c:pt>
                <c:pt idx="9">
                  <c:v>27323</c:v>
                </c:pt>
                <c:pt idx="12">
                  <c:v>25578</c:v>
                </c:pt>
              </c:numCache>
            </c:numRef>
          </c:val>
          <c:extLst>
            <c:ext xmlns:c16="http://schemas.microsoft.com/office/drawing/2014/chart" uri="{C3380CC4-5D6E-409C-BE32-E72D297353CC}">
              <c16:uniqueId val="{00000005-0551-4B0A-B8DE-B8D888F9DE8B}"/>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データシート!$B$62:$P$62</c:f>
              <c:numCache>
                <c:formatCode>General</c:formatCode>
                <c:ptCount val="15"/>
                <c:pt idx="0">
                  <c:v>173475</c:v>
                </c:pt>
                <c:pt idx="3">
                  <c:v>238982</c:v>
                </c:pt>
                <c:pt idx="6">
                  <c:v>239730</c:v>
                </c:pt>
                <c:pt idx="9">
                  <c:v>234245</c:v>
                </c:pt>
                <c:pt idx="12">
                  <c:v>229242</c:v>
                </c:pt>
              </c:numCache>
            </c:numRef>
          </c:val>
          <c:extLst>
            <c:ext xmlns:c16="http://schemas.microsoft.com/office/drawing/2014/chart" uri="{C3380CC4-5D6E-409C-BE32-E72D297353CC}">
              <c16:uniqueId val="{00000006-0551-4B0A-B8DE-B8D888F9DE8B}"/>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データシート!$B$63:$P$63</c:f>
              <c:numCache>
                <c:formatCode>General</c:formatCode>
                <c:ptCount val="15"/>
                <c:pt idx="0">
                  <c:v>10537</c:v>
                </c:pt>
                <c:pt idx="3">
                  <c:v>9344</c:v>
                </c:pt>
                <c:pt idx="6">
                  <c:v>8849</c:v>
                </c:pt>
                <c:pt idx="9">
                  <c:v>8091</c:v>
                </c:pt>
                <c:pt idx="12">
                  <c:v>8515</c:v>
                </c:pt>
              </c:numCache>
            </c:numRef>
          </c:val>
          <c:extLst>
            <c:ext xmlns:c16="http://schemas.microsoft.com/office/drawing/2014/chart" uri="{C3380CC4-5D6E-409C-BE32-E72D297353CC}">
              <c16:uniqueId val="{00000007-0551-4B0A-B8DE-B8D888F9DE8B}"/>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データシート!$B$64:$P$64</c:f>
              <c:numCache>
                <c:formatCode>General</c:formatCode>
                <c:ptCount val="15"/>
                <c:pt idx="0">
                  <c:v>343540</c:v>
                </c:pt>
                <c:pt idx="3">
                  <c:v>308633</c:v>
                </c:pt>
                <c:pt idx="6">
                  <c:v>308783</c:v>
                </c:pt>
                <c:pt idx="9">
                  <c:v>289885</c:v>
                </c:pt>
                <c:pt idx="12">
                  <c:v>282245</c:v>
                </c:pt>
              </c:numCache>
            </c:numRef>
          </c:val>
          <c:extLst>
            <c:ext xmlns:c16="http://schemas.microsoft.com/office/drawing/2014/chart" uri="{C3380CC4-5D6E-409C-BE32-E72D297353CC}">
              <c16:uniqueId val="{00000008-0551-4B0A-B8DE-B8D888F9DE8B}"/>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データシート!$B$65:$P$65</c:f>
              <c:numCache>
                <c:formatCode>General</c:formatCode>
                <c:ptCount val="15"/>
                <c:pt idx="0">
                  <c:v>117430</c:v>
                </c:pt>
                <c:pt idx="3">
                  <c:v>109016</c:v>
                </c:pt>
                <c:pt idx="6">
                  <c:v>99424</c:v>
                </c:pt>
                <c:pt idx="9">
                  <c:v>88277</c:v>
                </c:pt>
                <c:pt idx="12">
                  <c:v>77408</c:v>
                </c:pt>
              </c:numCache>
            </c:numRef>
          </c:val>
          <c:extLst>
            <c:ext xmlns:c16="http://schemas.microsoft.com/office/drawing/2014/chart" uri="{C3380CC4-5D6E-409C-BE32-E72D297353CC}">
              <c16:uniqueId val="{00000009-0551-4B0A-B8DE-B8D888F9DE8B}"/>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データシート!$B$66:$P$66</c:f>
              <c:numCache>
                <c:formatCode>General</c:formatCode>
                <c:ptCount val="15"/>
                <c:pt idx="0">
                  <c:v>2943610</c:v>
                </c:pt>
                <c:pt idx="3">
                  <c:v>3330875</c:v>
                </c:pt>
                <c:pt idx="6">
                  <c:v>2785361</c:v>
                </c:pt>
                <c:pt idx="9">
                  <c:v>2625777</c:v>
                </c:pt>
                <c:pt idx="12">
                  <c:v>2454823</c:v>
                </c:pt>
              </c:numCache>
            </c:numRef>
          </c:val>
          <c:extLst>
            <c:ext xmlns:c16="http://schemas.microsoft.com/office/drawing/2014/chart" uri="{C3380CC4-5D6E-409C-BE32-E72D297353CC}">
              <c16:uniqueId val="{0000000A-0551-4B0A-B8DE-B8D888F9DE8B}"/>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データシート!$B$67:$P$67</c:f>
              <c:numCache>
                <c:formatCode>General</c:formatCode>
                <c:ptCount val="15"/>
                <c:pt idx="0">
                  <c:v>#N/A</c:v>
                </c:pt>
                <c:pt idx="1">
                  <c:v>616512</c:v>
                </c:pt>
                <c:pt idx="2">
                  <c:v>#N/A</c:v>
                </c:pt>
                <c:pt idx="3">
                  <c:v>#N/A</c:v>
                </c:pt>
                <c:pt idx="4">
                  <c:v>479324</c:v>
                </c:pt>
                <c:pt idx="5">
                  <c:v>#N/A</c:v>
                </c:pt>
                <c:pt idx="6">
                  <c:v>#N/A</c:v>
                </c:pt>
                <c:pt idx="7">
                  <c:v>345207</c:v>
                </c:pt>
                <c:pt idx="8">
                  <c:v>#N/A</c:v>
                </c:pt>
                <c:pt idx="9">
                  <c:v>#N/A</c:v>
                </c:pt>
                <c:pt idx="10">
                  <c:v>175868</c:v>
                </c:pt>
                <c:pt idx="11">
                  <c:v>#N/A</c:v>
                </c:pt>
                <c:pt idx="12">
                  <c:v>#N/A</c:v>
                </c:pt>
                <c:pt idx="13">
                  <c:v>40910</c:v>
                </c:pt>
                <c:pt idx="14">
                  <c:v>#N/A</c:v>
                </c:pt>
              </c:numCache>
            </c:numRef>
          </c:val>
          <c:smooth val="0"/>
          <c:extLst>
            <c:ext xmlns:c16="http://schemas.microsoft.com/office/drawing/2014/chart" uri="{C3380CC4-5D6E-409C-BE32-E72D297353CC}">
              <c16:uniqueId val="{0000000B-0551-4B0A-B8DE-B8D888F9DE8B}"/>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[1]データシート!$A$72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[1]データシート!$B$71:$D$71</c:f>
              <c:strCache>
                <c:ptCount val="3"/>
                <c:pt idx="0">
                  <c:v>H30</c:v>
                </c:pt>
                <c:pt idx="1">
                  <c:v>R01</c:v>
                </c:pt>
                <c:pt idx="2">
                  <c:v>R02</c:v>
                </c:pt>
              </c:strCache>
            </c:strRef>
          </c:cat>
          <c:val>
            <c:numRef>
              <c:f>[1]データシート!$B$72:$D$72</c:f>
              <c:numCache>
                <c:formatCode>General</c:formatCode>
                <c:ptCount val="3"/>
                <c:pt idx="0">
                  <c:v>160431</c:v>
                </c:pt>
                <c:pt idx="1">
                  <c:v>161606</c:v>
                </c:pt>
                <c:pt idx="2">
                  <c:v>166382</c:v>
                </c:pt>
              </c:numCache>
            </c:numRef>
          </c:val>
          <c:extLst>
            <c:ext xmlns:c16="http://schemas.microsoft.com/office/drawing/2014/chart" uri="{C3380CC4-5D6E-409C-BE32-E72D297353CC}">
              <c16:uniqueId val="{00000000-36C2-41E1-BB6B-62C47ECFCEF9}"/>
            </c:ext>
          </c:extLst>
        </c:ser>
        <c:ser>
          <c:idx val="0"/>
          <c:order val="1"/>
          <c:tx>
            <c:strRef>
              <c:f>[1]データシート!$A$73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[1]データシート!$B$71:$D$71</c:f>
              <c:strCache>
                <c:ptCount val="3"/>
                <c:pt idx="0">
                  <c:v>H30</c:v>
                </c:pt>
                <c:pt idx="1">
                  <c:v>R01</c:v>
                </c:pt>
                <c:pt idx="2">
                  <c:v>R02</c:v>
                </c:pt>
              </c:strCache>
            </c:strRef>
          </c:cat>
          <c:val>
            <c:numRef>
              <c:f>[1]データシート!$B$73:$D$73</c:f>
              <c:numCache>
                <c:formatCode>General</c:formatCode>
                <c:ptCount val="3"/>
                <c:pt idx="0">
                  <c:v>0</c:v>
                </c:pt>
                <c:pt idx="1">
                  <c:v>0</c:v>
                </c:pt>
                <c:pt idx="2">
                  <c:v>0</c:v>
                </c:pt>
              </c:numCache>
            </c:numRef>
          </c:val>
          <c:extLst>
            <c:ext xmlns:c16="http://schemas.microsoft.com/office/drawing/2014/chart" uri="{C3380CC4-5D6E-409C-BE32-E72D297353CC}">
              <c16:uniqueId val="{00000001-36C2-41E1-BB6B-62C47ECFCEF9}"/>
            </c:ext>
          </c:extLst>
        </c:ser>
        <c:ser>
          <c:idx val="1"/>
          <c:order val="2"/>
          <c:tx>
            <c:strRef>
              <c:f>[1]データシート!$A$74</c:f>
              <c:strCache>
                <c:ptCount val="1"/>
                <c:pt idx="0">
                  <c:v>その他特定目的基金</c:v>
                </c:pt>
              </c:strCache>
            </c:strRef>
          </c:tx>
          <c:spPr>
            <a:solidFill>
              <a:srgbClr val="2E75B6"/>
            </a:solidFill>
            <a:ln>
              <a:noFill/>
            </a:ln>
          </c:spPr>
          <c:invertIfNegative val="0"/>
          <c:cat>
            <c:strRef>
              <c:f>[1]データシート!$B$71:$D$71</c:f>
              <c:strCache>
                <c:ptCount val="3"/>
                <c:pt idx="0">
                  <c:v>H30</c:v>
                </c:pt>
                <c:pt idx="1">
                  <c:v>R01</c:v>
                </c:pt>
                <c:pt idx="2">
                  <c:v>R02</c:v>
                </c:pt>
              </c:strCache>
            </c:strRef>
          </c:cat>
          <c:val>
            <c:numRef>
              <c:f>[1]データシート!$B$74:$D$74</c:f>
              <c:numCache>
                <c:formatCode>General</c:formatCode>
                <c:ptCount val="3"/>
                <c:pt idx="0">
                  <c:v>65645</c:v>
                </c:pt>
                <c:pt idx="1">
                  <c:v>64677</c:v>
                </c:pt>
                <c:pt idx="2">
                  <c:v>64905</c:v>
                </c:pt>
              </c:numCache>
            </c:numRef>
          </c:val>
          <c:extLst>
            <c:ext xmlns:c16="http://schemas.microsoft.com/office/drawing/2014/chart" uri="{C3380CC4-5D6E-409C-BE32-E72D297353CC}">
              <c16:uniqueId val="{00000002-36C2-41E1-BB6B-62C47ECFCEF9}"/>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{CF083389-026E-4F4A-A903-7370E233CFB2}</c15:txfldGUID>
                      <c15:f>公会計指標分析・財政指標組合せ分析表!$BP$50</c15:f>
                      <c15:dlblFieldTableCache>
                        <c:ptCount val="1"/>
                        <c:pt idx="0">
                          <c:v>H28</c:v>
                        </c:pt>
                      </c15:dlblFieldTableCache>
                    </c15:dlblFTEntry>
                  </c15:dlblFieldTable>
                  <c15:showDataLabelsRange val="0"/>
                </c:ext>
                <c:ext xmlns:c16="http://schemas.microsoft.com/office/drawing/2014/chart" uri="{C3380CC4-5D6E-409C-BE32-E72D297353CC}">
                  <c16:uniqueId val="{00000000-D658-4A5C-9FEA-55DE9F6BCD0E}"/>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{1CF803E6-6ED7-42A2-AFBA-8780793A2C19}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D658-4A5C-9FEA-55DE9F6BCD0E}"/>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{97F9ECD6-35CD-4E4D-814C-A3843F6288FD}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D658-4A5C-9FEA-55DE9F6BCD0E}"/>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{18774F73-AA52-4E59-A704-709C2F567847}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D658-4A5C-9FEA-55DE9F6BCD0E}"/>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{AE0F5E00-FAFD-4A46-9E76-FF4284531C60}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D658-4A5C-9FEA-55DE9F6BCD0E}"/>
                </c:ext>
              </c:extLst>
            </c:dLbl>
            <c:dLbl>
              <c:idx val="8"/>
              <c:tx>
                <c:strRef>
                  <c:f>公会計指標分析・財政指標組合せ分析表!$BX$50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{DC931983-C1BE-4F31-8BBA-9458F8148E48}</c15:txfldGUID>
                      <c15:f>公会計指標分析・財政指標組合せ分析表!$BX$50</c15:f>
                      <c15:dlblFieldTableCache>
                        <c:ptCount val="1"/>
                        <c:pt idx="0">
                          <c:v>H29</c:v>
                        </c:pt>
                      </c15:dlblFieldTableCache>
                    </c15:dlblFTEntry>
                  </c15:dlblFieldTable>
                  <c15:showDataLabelsRange val="0"/>
                </c:ext>
                <c:ext xmlns:c16="http://schemas.microsoft.com/office/drawing/2014/chart" uri="{C3380CC4-5D6E-409C-BE32-E72D297353CC}">
                  <c16:uniqueId val="{00000005-D658-4A5C-9FEA-55DE9F6BCD0E}"/>
                </c:ext>
              </c:extLst>
            </c:dLbl>
            <c:dLbl>
              <c:idx val="16"/>
              <c:tx>
                <c:strRef>
                  <c:f>公会計指標分析・財政指標組合せ分析表!$CF$50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{47F10D46-B72E-4A53-A943-EBF85025CFE7}</c15:txfldGUID>
                      <c15:f>公会計指標分析・財政指標組合せ分析表!$CF$50</c15:f>
                      <c15:dlblFieldTableCache>
                        <c:ptCount val="1"/>
                        <c:pt idx="0">
                          <c:v>H30</c:v>
                        </c:pt>
                      </c15:dlblFieldTableCache>
                    </c15:dlblFTEntry>
                  </c15:dlblFieldTable>
                  <c15:showDataLabelsRange val="0"/>
                </c:ext>
                <c:ext xmlns:c16="http://schemas.microsoft.com/office/drawing/2014/chart" uri="{C3380CC4-5D6E-409C-BE32-E72D297353CC}">
                  <c16:uniqueId val="{00000006-D658-4A5C-9FEA-55DE9F6BCD0E}"/>
                </c:ext>
              </c:extLst>
            </c:dLbl>
            <c:dLbl>
              <c:idx val="24"/>
              <c:tx>
                <c:strRef>
                  <c:f>公会計指標分析・財政指標組合せ分析表!$CN$50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{012DF00D-AD4E-4001-946F-351DBF783325}</c15:txfldGUID>
                      <c15:f>公会計指標分析・財政指標組合せ分析表!$CN$50</c15:f>
                      <c15:dlblFieldTableCache>
                        <c:ptCount val="1"/>
                        <c:pt idx="0">
                          <c:v>R01</c:v>
                        </c:pt>
                      </c15:dlblFieldTableCache>
                    </c15:dlblFTEntry>
                  </c15:dlblFieldTable>
                  <c15:showDataLabelsRange val="0"/>
                </c:ext>
                <c:ext xmlns:c16="http://schemas.microsoft.com/office/drawing/2014/chart" uri="{C3380CC4-5D6E-409C-BE32-E72D297353CC}">
                  <c16:uniqueId val="{00000007-D658-4A5C-9FEA-55DE9F6BCD0E}"/>
                </c:ext>
              </c:extLst>
            </c:dLbl>
            <c:dLbl>
              <c:idx val="32"/>
              <c:tx>
                <c:strRef>
                  <c:f>公会計指標分析・財政指標組合せ分析表!$CV$50</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{37F859DC-154C-4367-A9CA-399A26975FD5}</c15:txfldGUID>
                      <c15:f>公会計指標分析・財政指標組合せ分析表!$CV$50</c15:f>
                      <c15:dlblFieldTableCache>
                        <c:ptCount val="1"/>
                        <c:pt idx="0">
                          <c:v>R02</c:v>
                        </c:pt>
                      </c15:dlblFieldTableCache>
                    </c15:dlblFTEntry>
                  </c15:dlblFieldTable>
                  <c15:showDataLabelsRange val="0"/>
                </c:ext>
                <c:ext xmlns:c16="http://schemas.microsoft.com/office/drawing/2014/chart" uri="{C3380CC4-5D6E-409C-BE32-E72D297353CC}">
                  <c16:uniqueId val="{00000008-D658-4A5C-9FEA-55DE9F6BCD0E}"/>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0">
                  <c:v>53</c:v>
                </c:pt>
                <c:pt idx="8">
                  <c:v>54.3</c:v>
                </c:pt>
                <c:pt idx="16">
                  <c:v>56</c:v>
                </c:pt>
                <c:pt idx="24">
                  <c:v>57.6</c:v>
                </c:pt>
                <c:pt idx="32">
                  <c:v>59</c:v>
                </c:pt>
              </c:numCache>
            </c:numRef>
          </c:xVal>
          <c:yVal>
            <c:numRef>
              <c:f>公会計指標分析・財政指標組合せ分析表!$BP$51:$DC$51</c:f>
              <c:numCache>
                <c:formatCode>#,##0.0;"▲ "#,##0.0</c:formatCode>
                <c:ptCount val="40"/>
                <c:pt idx="0">
                  <c:v>95.2</c:v>
                </c:pt>
                <c:pt idx="8">
                  <c:v>65.2</c:v>
                </c:pt>
                <c:pt idx="16">
                  <c:v>46.4</c:v>
                </c:pt>
                <c:pt idx="24">
                  <c:v>21.2</c:v>
                </c:pt>
                <c:pt idx="32">
                  <c:v>5.3</c:v>
                </c:pt>
              </c:numCache>
            </c:numRef>
          </c:yVal>
          <c:smooth val="0"/>
          <c:extLst>
            <c:ext xmlns:c16="http://schemas.microsoft.com/office/drawing/2014/chart" uri="{C3380CC4-5D6E-409C-BE32-E72D297353CC}">
              <c16:uniqueId val="{00000009-D658-4A5C-9FEA-55DE9F6BCD0E}"/>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H28</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{F1338301-3C20-4F22-B0DD-AA69F4D80BC4}</c15:txfldGUID>
                      <c15:f>公会計指標分析・財政指標組合せ分析表!$BP$50</c15:f>
                      <c15:dlblFieldTableCache>
                        <c:ptCount val="1"/>
                        <c:pt idx="0">
                          <c:v>H28</c:v>
                        </c:pt>
                      </c15:dlblFieldTableCache>
                    </c15:dlblFTEntry>
                  </c15:dlblFieldTable>
                  <c15:showDataLabelsRange val="0"/>
                </c:ext>
                <c:ext xmlns:c16="http://schemas.microsoft.com/office/drawing/2014/chart" uri="{C3380CC4-5D6E-409C-BE32-E72D297353CC}">
                  <c16:uniqueId val="{0000000A-D658-4A5C-9FEA-55DE9F6BCD0E}"/>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{3B2C53CB-7E99-4612-B7C3-72DBF07780DB}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D658-4A5C-9FEA-55DE9F6BCD0E}"/>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{F90826AE-A3B1-4BF9-838C-EBF4CC8ED037}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D658-4A5C-9FEA-55DE9F6BCD0E}"/>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{D0D972A2-48A2-4EDF-993B-54FF22B8287F}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D658-4A5C-9FEA-55DE9F6BCD0E}"/>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{952AF3FA-C9B5-40EF-B2C5-D35E53EE9D1A}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D658-4A5C-9FEA-55DE9F6BCD0E}"/>
                </c:ext>
              </c:extLst>
            </c:dLbl>
            <c:dLbl>
              <c:idx val="8"/>
              <c:tx>
                <c:strRef>
                  <c:f>公会計指標分析・財政指標組合せ分析表!$BX$50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{D961E7EC-DD44-4F28-BBF5-05E11212CD33}</c15:txfldGUID>
                      <c15:f>公会計指標分析・財政指標組合せ分析表!$BX$50</c15:f>
                      <c15:dlblFieldTableCache>
                        <c:ptCount val="1"/>
                        <c:pt idx="0">
                          <c:v>H29</c:v>
                        </c:pt>
                      </c15:dlblFieldTableCache>
                    </c15:dlblFTEntry>
                  </c15:dlblFieldTable>
                  <c15:showDataLabelsRange val="0"/>
                </c:ext>
                <c:ext xmlns:c16="http://schemas.microsoft.com/office/drawing/2014/chart" uri="{C3380CC4-5D6E-409C-BE32-E72D297353CC}">
                  <c16:uniqueId val="{0000000F-D658-4A5C-9FEA-55DE9F6BCD0E}"/>
                </c:ext>
              </c:extLst>
            </c:dLbl>
            <c:dLbl>
              <c:idx val="16"/>
              <c:layout>
                <c:manualLayout>
                  <c:x val="-2.9150162664109316E-2"/>
                  <c:y val="-6.4739042105865174E-2"/>
                </c:manualLayout>
              </c:layout>
              <c:tx>
                <c:strRef>
                  <c:f>公会計指標分析・財政指標組合せ分析表!$CF$50</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{63B61C45-8080-4C52-94B1-9C372870DB53}</c15:txfldGUID>
                      <c15:f>公会計指標分析・財政指標組合せ分析表!$CF$50</c15:f>
                      <c15:dlblFieldTableCache>
                        <c:ptCount val="1"/>
                        <c:pt idx="0">
                          <c:v>H30</c:v>
                        </c:pt>
                      </c15:dlblFieldTableCache>
                    </c15:dlblFTEntry>
                  </c15:dlblFieldTable>
                  <c15:showDataLabelsRange val="0"/>
                </c:ext>
                <c:ext xmlns:c16="http://schemas.microsoft.com/office/drawing/2014/chart" uri="{C3380CC4-5D6E-409C-BE32-E72D297353CC}">
                  <c16:uniqueId val="{00000010-D658-4A5C-9FEA-55DE9F6BCD0E}"/>
                </c:ext>
              </c:extLst>
            </c:dLbl>
            <c:dLbl>
              <c:idx val="24"/>
              <c:layout>
                <c:manualLayout>
                  <c:x val="-3.5010788455697148E-2"/>
                  <c:y val="-6.4739042105865174E-2"/>
                </c:manualLayout>
              </c:layout>
              <c:tx>
                <c:strRef>
                  <c:f>公会計指標分析・財政指標組合せ分析表!$CN$50</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{4E35E507-C286-44D7-B24B-33EA7BE1410F}</c15:txfldGUID>
                      <c15:f>公会計指標分析・財政指標組合せ分析表!$CN$50</c15:f>
                      <c15:dlblFieldTableCache>
                        <c:ptCount val="1"/>
                        <c:pt idx="0">
                          <c:v>R01</c:v>
                        </c:pt>
                      </c15:dlblFieldTableCache>
                    </c15:dlblFTEntry>
                  </c15:dlblFieldTable>
                  <c15:showDataLabelsRange val="0"/>
                </c:ext>
                <c:ext xmlns:c16="http://schemas.microsoft.com/office/drawing/2014/chart" uri="{C3380CC4-5D6E-409C-BE32-E72D297353CC}">
                  <c16:uniqueId val="{00000011-D658-4A5C-9FEA-55DE9F6BCD0E}"/>
                </c:ext>
              </c:extLst>
            </c:dLbl>
            <c:dLbl>
              <c:idx val="32"/>
              <c:tx>
                <c:strRef>
                  <c:f>公会計指標分析・財政指標組合せ分析表!$CV$50</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{CE87FA80-5650-42BF-B389-A9F862874A13}</c15:txfldGUID>
                      <c15:f>公会計指標分析・財政指標組合せ分析表!$CV$50</c15:f>
                      <c15:dlblFieldTableCache>
                        <c:ptCount val="1"/>
                        <c:pt idx="0">
                          <c:v>R02</c:v>
                        </c:pt>
                      </c15:dlblFieldTableCache>
                    </c15:dlblFTEntry>
                  </c15:dlblFieldTable>
                  <c15:showDataLabelsRange val="0"/>
                </c:ext>
                <c:ext xmlns:c16="http://schemas.microsoft.com/office/drawing/2014/chart" uri="{C3380CC4-5D6E-409C-BE32-E72D297353CC}">
                  <c16:uniqueId val="{00000012-D658-4A5C-9FEA-55DE9F6BCD0E}"/>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0">
                  <c:v>61</c:v>
                </c:pt>
                <c:pt idx="8">
                  <c:v>62</c:v>
                </c:pt>
                <c:pt idx="16">
                  <c:v>62.9</c:v>
                </c:pt>
                <c:pt idx="24">
                  <c:v>63.4</c:v>
                </c:pt>
                <c:pt idx="32">
                  <c:v>64.2</c:v>
                </c:pt>
              </c:numCache>
            </c:numRef>
          </c:xVal>
          <c:yVal>
            <c:numRef>
              <c:f>公会計指標分析・財政指標組合せ分析表!$BP$55:$DC$55</c:f>
              <c:numCache>
                <c:formatCode>#,##0.0;"▲ "#,##0.0</c:formatCode>
                <c:ptCount val="40"/>
                <c:pt idx="0">
                  <c:v>115.7</c:v>
                </c:pt>
                <c:pt idx="8">
                  <c:v>106</c:v>
                </c:pt>
                <c:pt idx="16">
                  <c:v>97.6</c:v>
                </c:pt>
                <c:pt idx="24">
                  <c:v>91.6</c:v>
                </c:pt>
                <c:pt idx="32">
                  <c:v>86</c:v>
                </c:pt>
              </c:numCache>
            </c:numRef>
          </c:yVal>
          <c:smooth val="0"/>
          <c:extLst>
            <c:ext xmlns:c16="http://schemas.microsoft.com/office/drawing/2014/chart" uri="{C3380CC4-5D6E-409C-BE32-E72D297353CC}">
              <c16:uniqueId val="{00000013-D658-4A5C-9FEA-55DE9F6BCD0E}"/>
            </c:ext>
          </c:extLst>
        </c:ser>
        <c:dLbls>
          <c:showLegendKey val="0"/>
          <c:showVal val="1"/>
          <c:showCatName val="0"/>
          <c:showSerName val="0"/>
          <c:showPercent val="0"/>
          <c:showBubbleSize val="0"/>
        </c:dLbls>
        <c:axId val="46179840"/>
        <c:axId val="46181760"/>
      </c:scatterChart>
      <c:valAx>
        <c:axId val="46179840"/>
        <c:scaling>
          <c:orientation val="maxMin"/>
          <c:max val="70"/>
          <c:min val="50"/>
        </c:scaling>
        <c:delete val="0"/>
        <c:axPos val="t"/>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181760"/>
        <c:crosses val="autoZero"/>
        <c:crossBetween val="midCat"/>
      </c:valAx>
      <c:valAx>
        <c:axId val="46181760"/>
        <c:scaling>
          <c:orientation val="maxMin"/>
          <c:max val="130"/>
          <c:min val="-2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46179840"/>
        <c:crosses val="autoZero"/>
        <c:crossBetween val="midCat"/>
        <c:majorUnit val="20"/>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layout>
                <c:manualLayout>
                  <c:x val="-2.2473312909510289E-2"/>
                  <c:y val="-7.5104099096723359E-2"/>
                </c:manualLayout>
              </c:layout>
              <c:tx>
                <c:strRef>
                  <c:f>公会計指標分析・財政指標組合せ分析表!$BP$72</c:f>
                  <c:strCache>
                    <c:ptCount val="1"/>
                    <c:pt idx="0">
                      <c:v>H28</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{0D21D8E4-21AD-42FF-A9DC-A9B09B8A6B64}</c15:txfldGUID>
                      <c15:f>公会計指標分析・財政指標組合せ分析表!$BP$72</c15:f>
                      <c15:dlblFieldTableCache>
                        <c:ptCount val="1"/>
                        <c:pt idx="0">
                          <c:v>H28</c:v>
                        </c:pt>
                      </c15:dlblFieldTableCache>
                    </c15:dlblFTEntry>
                  </c15:dlblFieldTable>
                  <c15:showDataLabelsRange val="0"/>
                </c:ext>
                <c:ext xmlns:c16="http://schemas.microsoft.com/office/drawing/2014/chart" uri="{C3380CC4-5D6E-409C-BE32-E72D297353CC}">
                  <c16:uniqueId val="{00000000-FCF6-40DF-9D02-E2DEEBA72E37}"/>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{CC19DE56-2A1C-469F-9BCB-57C65C3BAD5D}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FCF6-40DF-9D02-E2DEEBA72E37}"/>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{E15E06E6-B2D6-403E-8699-9341F5B137EB}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FCF6-40DF-9D02-E2DEEBA72E37}"/>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{9D181730-9A38-4BDC-B4C3-50E66F29D2BC}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FCF6-40DF-9D02-E2DEEBA72E37}"/>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{17E85979-8319-437D-BFA0-90667C9CB7BA}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FCF6-40DF-9D02-E2DEEBA72E37}"/>
                </c:ext>
              </c:extLst>
            </c:dLbl>
            <c:dLbl>
              <c:idx val="8"/>
              <c:tx>
                <c:strRef>
                  <c:f>公会計指標分析・財政指標組合せ分析表!$BX$72</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{9C235580-CC04-4BA5-BB50-071AF79E62AC}</c15:txfldGUID>
                      <c15:f>公会計指標分析・財政指標組合せ分析表!$BX$72</c15:f>
                      <c15:dlblFieldTableCache>
                        <c:ptCount val="1"/>
                        <c:pt idx="0">
                          <c:v>H29</c:v>
                        </c:pt>
                      </c15:dlblFieldTableCache>
                    </c15:dlblFTEntry>
                  </c15:dlblFieldTable>
                  <c15:showDataLabelsRange val="0"/>
                </c:ext>
                <c:ext xmlns:c16="http://schemas.microsoft.com/office/drawing/2014/chart" uri="{C3380CC4-5D6E-409C-BE32-E72D297353CC}">
                  <c16:uniqueId val="{00000005-FCF6-40DF-9D02-E2DEEBA72E37}"/>
                </c:ext>
              </c:extLst>
            </c:dLbl>
            <c:dLbl>
              <c:idx val="16"/>
              <c:tx>
                <c:strRef>
                  <c:f>公会計指標分析・財政指標組合せ分析表!$CF$72</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{F434FA61-3FCD-4130-8575-D1BCCDDA75A8}</c15:txfldGUID>
                      <c15:f>公会計指標分析・財政指標組合せ分析表!$CF$72</c15:f>
                      <c15:dlblFieldTableCache>
                        <c:ptCount val="1"/>
                        <c:pt idx="0">
                          <c:v>H30</c:v>
                        </c:pt>
                      </c15:dlblFieldTableCache>
                    </c15:dlblFTEntry>
                  </c15:dlblFieldTable>
                  <c15:showDataLabelsRange val="0"/>
                </c:ext>
                <c:ext xmlns:c16="http://schemas.microsoft.com/office/drawing/2014/chart" uri="{C3380CC4-5D6E-409C-BE32-E72D297353CC}">
                  <c16:uniqueId val="{00000006-FCF6-40DF-9D02-E2DEEBA72E37}"/>
                </c:ext>
              </c:extLst>
            </c:dLbl>
            <c:dLbl>
              <c:idx val="24"/>
              <c:tx>
                <c:strRef>
                  <c:f>公会計指標分析・財政指標組合せ分析表!$CN$72</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{6EE6FC78-3AC5-4728-9BF6-92FA565A904B}</c15:txfldGUID>
                      <c15:f>公会計指標分析・財政指標組合せ分析表!$CN$72</c15:f>
                      <c15:dlblFieldTableCache>
                        <c:ptCount val="1"/>
                        <c:pt idx="0">
                          <c:v>R01</c:v>
                        </c:pt>
                      </c15:dlblFieldTableCache>
                    </c15:dlblFTEntry>
                  </c15:dlblFieldTable>
                  <c15:showDataLabelsRange val="0"/>
                </c:ext>
                <c:ext xmlns:c16="http://schemas.microsoft.com/office/drawing/2014/chart" uri="{C3380CC4-5D6E-409C-BE32-E72D297353CC}">
                  <c16:uniqueId val="{00000007-FCF6-40DF-9D02-E2DEEBA72E37}"/>
                </c:ext>
              </c:extLst>
            </c:dLbl>
            <c:dLbl>
              <c:idx val="32"/>
              <c:tx>
                <c:strRef>
                  <c:f>公会計指標分析・財政指標組合せ分析表!$CV$72</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{DBA0D5C9-4F6A-4952-B1AA-828D41AEF45C}</c15:txfldGUID>
                      <c15:f>公会計指標分析・財政指標組合せ分析表!$CV$72</c15:f>
                      <c15:dlblFieldTableCache>
                        <c:ptCount val="1"/>
                        <c:pt idx="0">
                          <c:v>R02</c:v>
                        </c:pt>
                      </c15:dlblFieldTableCache>
                    </c15:dlblFTEntry>
                  </c15:dlblFieldTable>
                  <c15:showDataLabelsRange val="0"/>
                </c:ext>
                <c:ext xmlns:c16="http://schemas.microsoft.com/office/drawing/2014/chart" uri="{C3380CC4-5D6E-409C-BE32-E72D297353CC}">
                  <c16:uniqueId val="{00000008-FCF6-40DF-9D02-E2DEEBA72E37}"/>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7.9</c:v>
                </c:pt>
                <c:pt idx="8">
                  <c:v>5.7</c:v>
                </c:pt>
                <c:pt idx="16">
                  <c:v>4.2</c:v>
                </c:pt>
                <c:pt idx="24">
                  <c:v>3.2</c:v>
                </c:pt>
                <c:pt idx="32">
                  <c:v>2.7</c:v>
                </c:pt>
              </c:numCache>
            </c:numRef>
          </c:xVal>
          <c:yVal>
            <c:numRef>
              <c:f>公会計指標分析・財政指標組合せ分析表!$BP$73:$DC$73</c:f>
              <c:numCache>
                <c:formatCode>#,##0.0;"▲ "#,##0.0</c:formatCode>
                <c:ptCount val="40"/>
                <c:pt idx="0">
                  <c:v>95.2</c:v>
                </c:pt>
                <c:pt idx="8">
                  <c:v>65.2</c:v>
                </c:pt>
                <c:pt idx="16">
                  <c:v>46.4</c:v>
                </c:pt>
                <c:pt idx="24">
                  <c:v>21.2</c:v>
                </c:pt>
                <c:pt idx="32">
                  <c:v>5.3</c:v>
                </c:pt>
              </c:numCache>
            </c:numRef>
          </c:yVal>
          <c:smooth val="0"/>
          <c:extLst>
            <c:ext xmlns:c16="http://schemas.microsoft.com/office/drawing/2014/chart" uri="{C3380CC4-5D6E-409C-BE32-E72D297353CC}">
              <c16:uniqueId val="{00000009-FCF6-40DF-9D02-E2DEEBA72E37}"/>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公会計指標分析・財政指標組合せ分析表!$BP$72</c:f>
                  <c:strCache>
                    <c:ptCount val="1"/>
                    <c:pt idx="0">
                      <c:v>H28</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{90E60A5E-F5AC-4462-9AC8-F51F91C02242}</c15:txfldGUID>
                      <c15:f>公会計指標分析・財政指標組合せ分析表!$BP$72</c15:f>
                      <c15:dlblFieldTableCache>
                        <c:ptCount val="1"/>
                        <c:pt idx="0">
                          <c:v>H28</c:v>
                        </c:pt>
                      </c15:dlblFieldTableCache>
                    </c15:dlblFTEntry>
                  </c15:dlblFieldTable>
                  <c15:showDataLabelsRange val="0"/>
                </c:ext>
                <c:ext xmlns:c16="http://schemas.microsoft.com/office/drawing/2014/chart" uri="{C3380CC4-5D6E-409C-BE32-E72D297353CC}">
                  <c16:uniqueId val="{0000000A-FCF6-40DF-9D02-E2DEEBA72E37}"/>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{797F63FD-0AC5-4733-89CA-3892D16340B0}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FCF6-40DF-9D02-E2DEEBA72E37}"/>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{AA4C6D49-CD39-4CF3-826E-5B1C7985BE5F}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FCF6-40DF-9D02-E2DEEBA72E37}"/>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{B5520391-9D6A-4158-9795-48E18930D7B5}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FCF6-40DF-9D02-E2DEEBA72E37}"/>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{FE5BFE69-C083-4051-842E-C0DE1721FD6F}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FCF6-40DF-9D02-E2DEEBA72E37}"/>
                </c:ext>
              </c:extLst>
            </c:dLbl>
            <c:dLbl>
              <c:idx val="8"/>
              <c:tx>
                <c:strRef>
                  <c:f>公会計指標分析・財政指標組合せ分析表!$BX$72</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{446E71AD-6866-415A-B36C-1857408D95DC}</c15:txfldGUID>
                      <c15:f>公会計指標分析・財政指標組合せ分析表!$BX$72</c15:f>
                      <c15:dlblFieldTableCache>
                        <c:ptCount val="1"/>
                        <c:pt idx="0">
                          <c:v>H29</c:v>
                        </c:pt>
                      </c15:dlblFieldTableCache>
                    </c15:dlblFTEntry>
                  </c15:dlblFieldTable>
                  <c15:showDataLabelsRange val="0"/>
                </c:ext>
                <c:ext xmlns:c16="http://schemas.microsoft.com/office/drawing/2014/chart" uri="{C3380CC4-5D6E-409C-BE32-E72D297353CC}">
                  <c16:uniqueId val="{0000000F-FCF6-40DF-9D02-E2DEEBA72E37}"/>
                </c:ext>
              </c:extLst>
            </c:dLbl>
            <c:dLbl>
              <c:idx val="16"/>
              <c:layout>
                <c:manualLayout>
                  <c:x val="-4.0922670328710976E-2"/>
                  <c:y val="-4.9728852591295281E-2"/>
                </c:manualLayout>
              </c:layout>
              <c:tx>
                <c:strRef>
                  <c:f>公会計指標分析・財政指標組合せ分析表!$CF$72</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{943570B7-37ED-4AC7-9931-243BCC908EB0}</c15:txfldGUID>
                      <c15:f>公会計指標分析・財政指標組合せ分析表!$CF$72</c15:f>
                      <c15:dlblFieldTableCache>
                        <c:ptCount val="1"/>
                        <c:pt idx="0">
                          <c:v>H30</c:v>
                        </c:pt>
                      </c15:dlblFieldTableCache>
                    </c15:dlblFTEntry>
                  </c15:dlblFieldTable>
                  <c15:showDataLabelsRange val="0"/>
                </c:ext>
                <c:ext xmlns:c16="http://schemas.microsoft.com/office/drawing/2014/chart" uri="{C3380CC4-5D6E-409C-BE32-E72D297353CC}">
                  <c16:uniqueId val="{00000010-FCF6-40DF-9D02-E2DEEBA72E37}"/>
                </c:ext>
              </c:extLst>
            </c:dLbl>
            <c:dLbl>
              <c:idx val="24"/>
              <c:layout>
                <c:manualLayout>
                  <c:x val="-4.4905057365901245E-2"/>
                  <c:y val="-5.8039827194472059E-2"/>
                </c:manualLayout>
              </c:layout>
              <c:tx>
                <c:strRef>
                  <c:f>公会計指標分析・財政指標組合せ分析表!$CN$72</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{F765303A-EBBD-4546-A087-30BBF17EB158}</c15:txfldGUID>
                      <c15:f>公会計指標分析・財政指標組合せ分析表!$CN$72</c15:f>
                      <c15:dlblFieldTableCache>
                        <c:ptCount val="1"/>
                        <c:pt idx="0">
                          <c:v>R01</c:v>
                        </c:pt>
                      </c15:dlblFieldTableCache>
                    </c15:dlblFTEntry>
                  </c15:dlblFieldTable>
                  <c15:showDataLabelsRange val="0"/>
                </c:ext>
                <c:ext xmlns:c16="http://schemas.microsoft.com/office/drawing/2014/chart" uri="{C3380CC4-5D6E-409C-BE32-E72D297353CC}">
                  <c16:uniqueId val="{00000011-FCF6-40DF-9D02-E2DEEBA72E37}"/>
                </c:ext>
              </c:extLst>
            </c:dLbl>
            <c:dLbl>
              <c:idx val="32"/>
              <c:layout>
                <c:manualLayout>
                  <c:x val="-1.8235628084250059E-2"/>
                  <c:y val="-6.679346698111592E-2"/>
                </c:manualLayout>
              </c:layout>
              <c:tx>
                <c:strRef>
                  <c:f>公会計指標分析・財政指標組合せ分析表!$CV$72</c:f>
                  <c:strCache>
                    <c:ptCount val="1"/>
                    <c:pt idx="0">
                      <c:v>R02</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{75ADF7B9-69DE-4941-BEDC-D28DE194A4DF}</c15:txfldGUID>
                      <c15:f>公会計指標分析・財政指標組合せ分析表!$CV$72</c15:f>
                      <c15:dlblFieldTableCache>
                        <c:ptCount val="1"/>
                        <c:pt idx="0">
                          <c:v>R02</c:v>
                        </c:pt>
                      </c15:dlblFieldTableCache>
                    </c15:dlblFTEntry>
                  </c15:dlblFieldTable>
                  <c15:showDataLabelsRange val="0"/>
                </c:ext>
                <c:ext xmlns:c16="http://schemas.microsoft.com/office/drawing/2014/chart" uri="{C3380CC4-5D6E-409C-BE32-E72D297353CC}">
                  <c16:uniqueId val="{00000012-FCF6-40DF-9D02-E2DEEBA72E37}"/>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10.3</c:v>
                </c:pt>
                <c:pt idx="8">
                  <c:v>9</c:v>
                </c:pt>
                <c:pt idx="16">
                  <c:v>8</c:v>
                </c:pt>
                <c:pt idx="24">
                  <c:v>7.3</c:v>
                </c:pt>
                <c:pt idx="32">
                  <c:v>7.3</c:v>
                </c:pt>
              </c:numCache>
            </c:numRef>
          </c:xVal>
          <c:yVal>
            <c:numRef>
              <c:f>公会計指標分析・財政指標組合せ分析表!$BP$77:$DC$77</c:f>
              <c:numCache>
                <c:formatCode>#,##0.0;"▲ "#,##0.0</c:formatCode>
                <c:ptCount val="40"/>
                <c:pt idx="0">
                  <c:v>115.7</c:v>
                </c:pt>
                <c:pt idx="8">
                  <c:v>106</c:v>
                </c:pt>
                <c:pt idx="16">
                  <c:v>97.6</c:v>
                </c:pt>
                <c:pt idx="24">
                  <c:v>91.6</c:v>
                </c:pt>
                <c:pt idx="32">
                  <c:v>86</c:v>
                </c:pt>
              </c:numCache>
            </c:numRef>
          </c:yVal>
          <c:smooth val="0"/>
          <c:extLst>
            <c:ext xmlns:c16="http://schemas.microsoft.com/office/drawing/2014/chart" uri="{C3380CC4-5D6E-409C-BE32-E72D297353CC}">
              <c16:uniqueId val="{00000013-FCF6-40DF-9D02-E2DEEBA72E37}"/>
            </c:ext>
          </c:extLst>
        </c:ser>
        <c:dLbls>
          <c:showLegendKey val="0"/>
          <c:showVal val="1"/>
          <c:showCatName val="0"/>
          <c:showSerName val="0"/>
          <c:showPercent val="0"/>
          <c:showBubbleSize val="0"/>
        </c:dLbls>
        <c:axId val="84219776"/>
        <c:axId val="84234240"/>
      </c:scatterChart>
      <c:valAx>
        <c:axId val="84219776"/>
        <c:scaling>
          <c:orientation val="maxMin"/>
          <c:max val="11"/>
          <c:min val="1"/>
        </c:scaling>
        <c:delete val="0"/>
        <c:axPos val="t"/>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234240"/>
        <c:crosses val="autoZero"/>
        <c:crossBetween val="midCat"/>
      </c:valAx>
      <c:valAx>
        <c:axId val="84234240"/>
        <c:scaling>
          <c:orientation val="maxMin"/>
          <c:max val="130"/>
          <c:min val="-2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84219776"/>
        <c:crosses val="autoZero"/>
        <c:crossBetween val="midCat"/>
        <c:majorUnit val="20"/>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100-000002000000}"/>
            </a:ext>
          </a:extLst>
        </xdr:cNvPr>
        <xdr:cNvSpPr>
          <a:spLocks noChangeArrowheads="1"/>
        </xdr:cNvSpPr>
      </xdr:nvSpPr>
      <xdr:spPr bwMode="auto">
        <a:xfrm rot="5400000">
          <a:off x="55768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100-000003000000}"/>
            </a:ext>
          </a:extLst>
        </xdr:cNvPr>
        <xdr:cNvSpPr>
          <a:spLocks/>
        </xdr:cNvSpPr>
      </xdr:nvSpPr>
      <xdr:spPr bwMode="auto">
        <a:xfrm>
          <a:off x="78009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id="{00000000-0008-0000-0300-000003000000}"/>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id="{00000000-0008-0000-0300-000004000000}"/>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id="{00000000-0008-0000-0300-000005000000}"/>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大阪府大阪市</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id="{00000000-0008-0000-0300-000006000000}"/>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id="{00000000-0008-0000-0300-000007000000}"/>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id="{00000000-0008-0000-0300-000008000000}"/>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id="{00000000-0008-0000-0300-000009000000}"/>
            </a:ext>
          </a:extLst>
        </xdr:cNvPr>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id="{00000000-0008-0000-0300-00000A000000}"/>
            </a:ext>
          </a:extLst>
        </xdr:cNvPr>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id="{00000000-0008-0000-0300-00000B000000}"/>
            </a:ext>
          </a:extLst>
        </xdr:cNvPr>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2,739,963
2,595,840
225.32
2,042,685,098
2,014,653,275
13,041,029
864,930,635
1,734,634,612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id="{00000000-0008-0000-0300-00000C000000}"/>
            </a:ext>
          </a:extLst>
        </xdr:cNvPr>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id="{00000000-0008-0000-0300-00000D000000}"/>
            </a:ext>
          </a:extLst>
        </xdr:cNvPr>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id="{00000000-0008-0000-0300-00000E000000}"/>
            </a:ext>
          </a:extLst>
        </xdr:cNvPr>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2.7
5.3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id="{00000000-0008-0000-0300-00000F000000}"/>
            </a:ext>
          </a:extLst>
        </xdr:cNvPr>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id="{00000000-0008-0000-0300-000010000000}"/>
            </a:ext>
          </a:extLst>
        </xdr:cNvPr>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id="{00000000-0008-0000-0300-000011000000}"/>
            </a:ext>
          </a:extLst>
        </xdr:cNvPr>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H29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  </a:t>
          </a:r>
          <a:r>
            <a:rPr kumimoji="1" lang="en-US" altLang="ja-JP" sz="1100" b="1">
              <a:solidFill>
                <a:srgbClr val="000000"/>
              </a:solidFill>
              <a:latin typeface="ＭＳ ゴシック" panose="020B0609070205080204" pitchFamily="49" charset="-128"/>
              <a:ea typeface="ＭＳ ゴシック" panose="020B0609070205080204" pitchFamily="49" charset="-128"/>
            </a:rPr>
            <a:t>H30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R01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R02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id="{00000000-0008-0000-0300-000012000000}"/>
            </a:ext>
          </a:extLst>
        </xdr:cNvPr>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id="{00000000-0008-0000-0300-000013000000}"/>
            </a:ext>
          </a:extLst>
        </xdr:cNvPr>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id="{00000000-0008-0000-0300-000014000000}"/>
            </a:ext>
          </a:extLst>
        </xdr:cNvPr>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id="{00000000-0008-0000-0300-000015000000}"/>
            </a:ext>
          </a:extLst>
        </xdr:cNvPr>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id="{00000000-0008-0000-0300-000016000000}"/>
            </a:ext>
          </a:extLst>
        </xdr:cNvPr>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id="{00000000-0008-0000-0300-000017000000}"/>
            </a:ext>
          </a:extLst>
        </xdr:cNvPr>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id="{00000000-0008-0000-0300-000018000000}"/>
            </a:ext>
          </a:extLst>
        </xdr:cNvPr>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id="{00000000-0008-0000-0300-000019000000}"/>
            </a:ext>
          </a:extLst>
        </xdr:cNvPr>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id="{00000000-0008-0000-0300-00001A000000}"/>
            </a:ext>
          </a:extLst>
        </xdr:cNvPr>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id="{00000000-0008-0000-0300-00001B000000}"/>
            </a:ext>
          </a:extLst>
        </xdr:cNvPr>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id="{00000000-0008-0000-0300-00001C000000}"/>
            </a:ext>
          </a:extLst>
        </xdr:cNvPr>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a:extLst>
            <a:ext uri="{FF2B5EF4-FFF2-40B4-BE49-F238E27FC236}">
              <a16:creationId xmlns:a16="http://schemas.microsoft.com/office/drawing/2014/main" id="{00000000-0008-0000-0300-00001D000000}"/>
            </a:ext>
          </a:extLst>
        </xdr:cNvPr>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a:extLst>
            <a:ext uri="{FF2B5EF4-FFF2-40B4-BE49-F238E27FC236}">
              <a16:creationId xmlns:a16="http://schemas.microsoft.com/office/drawing/2014/main" id="{00000000-0008-0000-0300-00001E000000}"/>
            </a:ext>
          </a:extLst>
        </xdr:cNvPr>
        <xdr:cNvSpPr txBox="1"/>
      </xdr:nvSpPr>
      <xdr:spPr>
        <a:xfrm>
          <a:off x="762000" y="326390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a:extLst>
            <a:ext uri="{FF2B5EF4-FFF2-40B4-BE49-F238E27FC236}">
              <a16:creationId xmlns:a16="http://schemas.microsoft.com/office/drawing/2014/main" id="{00000000-0008-0000-0300-00001F000000}"/>
            </a:ext>
          </a:extLst>
        </xdr:cNvPr>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a:extLst>
            <a:ext uri="{FF2B5EF4-FFF2-40B4-BE49-F238E27FC236}">
              <a16:creationId xmlns:a16="http://schemas.microsoft.com/office/drawing/2014/main" id="{00000000-0008-0000-0300-000020000000}"/>
            </a:ext>
          </a:extLst>
        </xdr:cNvPr>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a:extLst>
            <a:ext uri="{FF2B5EF4-FFF2-40B4-BE49-F238E27FC236}">
              <a16:creationId xmlns:a16="http://schemas.microsoft.com/office/drawing/2014/main" id="{00000000-0008-0000-0300-000021000000}"/>
            </a:ext>
          </a:extLst>
        </xdr:cNvPr>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146654" cy="259045"/>
    <xdr:sp macro="" textlink="">
      <xdr:nvSpPr>
        <xdr:cNvPr id="34" name="テキスト ボックス 33">
          <a:extLst>
            <a:ext uri="{FF2B5EF4-FFF2-40B4-BE49-F238E27FC236}">
              <a16:creationId xmlns:a16="http://schemas.microsoft.com/office/drawing/2014/main" id="{00000000-0008-0000-0300-000022000000}"/>
            </a:ext>
          </a:extLst>
        </xdr:cNvPr>
        <xdr:cNvSpPr txBox="1"/>
      </xdr:nvSpPr>
      <xdr:spPr>
        <a:xfrm>
          <a:off x="762000" y="42799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184731" cy="259045"/>
    <xdr:sp macro="" textlink="">
      <xdr:nvSpPr>
        <xdr:cNvPr id="35" name="テキスト ボックス 34">
          <a:extLst>
            <a:ext uri="{FF2B5EF4-FFF2-40B4-BE49-F238E27FC236}">
              <a16:creationId xmlns:a16="http://schemas.microsoft.com/office/drawing/2014/main" id="{00000000-0008-0000-0300-000023000000}"/>
            </a:ext>
          </a:extLst>
        </xdr:cNvPr>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id="{00000000-0008-0000-0300-000024000000}"/>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a:extLst>
            <a:ext uri="{FF2B5EF4-FFF2-40B4-BE49-F238E27FC236}">
              <a16:creationId xmlns:a16="http://schemas.microsoft.com/office/drawing/2014/main" id="{00000000-0008-0000-0300-000025000000}"/>
            </a:ext>
          </a:extLst>
        </xdr:cNvPr>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a:extLst>
            <a:ext uri="{FF2B5EF4-FFF2-40B4-BE49-F238E27FC236}">
              <a16:creationId xmlns:a16="http://schemas.microsoft.com/office/drawing/2014/main" id="{00000000-0008-0000-0300-000026000000}"/>
            </a:ext>
          </a:extLst>
        </xdr:cNvPr>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[0.94]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id="{00000000-0008-0000-0300-000027000000}"/>
            </a:ext>
          </a:extLst>
        </xdr:cNvPr>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id="{00000000-0008-0000-0300-000028000000}"/>
            </a:ext>
          </a:extLst>
        </xdr:cNvPr>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id="{00000000-0008-0000-0300-000029000000}"/>
            </a:ext>
          </a:extLst>
        </xdr:cNvPr>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id="{00000000-0008-0000-0300-00002A000000}"/>
            </a:ext>
          </a:extLst>
        </xdr:cNvPr>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a:extLst>
            <a:ext uri="{FF2B5EF4-FFF2-40B4-BE49-F238E27FC236}">
              <a16:creationId xmlns:a16="http://schemas.microsoft.com/office/drawing/2014/main" id="{00000000-0008-0000-0300-00002B000000}"/>
            </a:ext>
          </a:extLst>
        </xdr:cNvPr>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a:extLst>
            <a:ext uri="{FF2B5EF4-FFF2-40B4-BE49-F238E27FC236}">
              <a16:creationId xmlns:a16="http://schemas.microsoft.com/office/drawing/2014/main" id="{00000000-0008-0000-0300-00002C000000}"/>
            </a:ext>
          </a:extLst>
        </xdr:cNvPr>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a:extLst>
            <a:ext uri="{FF2B5EF4-FFF2-40B4-BE49-F238E27FC236}">
              <a16:creationId xmlns:a16="http://schemas.microsoft.com/office/drawing/2014/main" id="{00000000-0008-0000-0300-00002D000000}"/>
            </a:ext>
          </a:extLst>
        </xdr:cNvPr>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a:extLst>
            <a:ext uri="{FF2B5EF4-FFF2-40B4-BE49-F238E27FC236}">
              <a16:creationId xmlns:a16="http://schemas.microsoft.com/office/drawing/2014/main" id="{00000000-0008-0000-0300-00002E000000}"/>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a:extLst>
            <a:ext uri="{FF2B5EF4-FFF2-40B4-BE49-F238E27FC236}">
              <a16:creationId xmlns:a16="http://schemas.microsoft.com/office/drawing/2014/main" id="{00000000-0008-0000-0300-00002F000000}"/>
            </a:ext>
          </a:extLst>
        </xdr:cNvPr>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a:extLst>
            <a:ext uri="{FF2B5EF4-FFF2-40B4-BE49-F238E27FC236}">
              <a16:creationId xmlns:a16="http://schemas.microsoft.com/office/drawing/2014/main" id="{00000000-0008-0000-0300-000030000000}"/>
            </a:ext>
          </a:extLst>
        </xdr:cNvPr>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050">
              <a:latin typeface="ＭＳ Ｐゴシック" panose="020B0600070205080204" pitchFamily="50" charset="-128"/>
              <a:ea typeface="ＭＳ Ｐゴシック" panose="020B0600070205080204" pitchFamily="50" charset="-128"/>
            </a:rPr>
            <a:t>　本市の財政力指数は</a:t>
          </a:r>
          <a:r>
            <a:rPr kumimoji="1" lang="en-US" altLang="ja-JP" sz="1050">
              <a:latin typeface="ＭＳ Ｐゴシック" panose="020B0600070205080204" pitchFamily="50" charset="-128"/>
              <a:ea typeface="ＭＳ Ｐゴシック" panose="020B0600070205080204" pitchFamily="50" charset="-128"/>
            </a:rPr>
            <a:t>0.92</a:t>
          </a:r>
          <a:r>
            <a:rPr kumimoji="1" lang="ja-JP" altLang="en-US" sz="1050">
              <a:latin typeface="ＭＳ Ｐゴシック" panose="020B0600070205080204" pitchFamily="50" charset="-128"/>
              <a:ea typeface="ＭＳ Ｐゴシック" panose="020B0600070205080204" pitchFamily="50" charset="-128"/>
            </a:rPr>
            <a:t>～</a:t>
          </a:r>
          <a:r>
            <a:rPr kumimoji="1" lang="en-US" altLang="ja-JP" sz="1050">
              <a:latin typeface="ＭＳ Ｐゴシック" panose="020B0600070205080204" pitchFamily="50" charset="-128"/>
              <a:ea typeface="ＭＳ Ｐゴシック" panose="020B0600070205080204" pitchFamily="50" charset="-128"/>
            </a:rPr>
            <a:t>0.94</a:t>
          </a:r>
          <a:r>
            <a:rPr kumimoji="1" lang="ja-JP" altLang="en-US" sz="1050">
              <a:latin typeface="ＭＳ Ｐゴシック" panose="020B0600070205080204" pitchFamily="50" charset="-128"/>
              <a:ea typeface="ＭＳ Ｐゴシック" panose="020B0600070205080204" pitchFamily="50" charset="-128"/>
            </a:rPr>
            <a:t>と、他の政令市と比べ高い水準で推移しているが、地方交付税の交付団体であり、</a:t>
          </a:r>
          <a:r>
            <a:rPr kumimoji="1" lang="en-US" altLang="ja-JP" sz="1050">
              <a:latin typeface="ＭＳ Ｐゴシック" panose="020B0600070205080204" pitchFamily="50" charset="-128"/>
              <a:ea typeface="ＭＳ Ｐゴシック" panose="020B0600070205080204" pitchFamily="50" charset="-128"/>
            </a:rPr>
            <a:t>R2</a:t>
          </a:r>
          <a:r>
            <a:rPr kumimoji="1" lang="ja-JP" altLang="en-US" sz="1050">
              <a:latin typeface="ＭＳ Ｐゴシック" panose="020B0600070205080204" pitchFamily="50" charset="-128"/>
              <a:ea typeface="ＭＳ Ｐゴシック" panose="020B0600070205080204" pitchFamily="50" charset="-128"/>
            </a:rPr>
            <a:t>年度は臨時財政対策債（</a:t>
          </a:r>
          <a:r>
            <a:rPr kumimoji="1" lang="en-US" altLang="ja-JP" sz="1050">
              <a:latin typeface="ＭＳ Ｐゴシック" panose="020B0600070205080204" pitchFamily="50" charset="-128"/>
              <a:ea typeface="ＭＳ Ｐゴシック" panose="020B0600070205080204" pitchFamily="50" charset="-128"/>
            </a:rPr>
            <a:t>※</a:t>
          </a:r>
          <a:r>
            <a:rPr kumimoji="1" lang="ja-JP" altLang="en-US" sz="1050">
              <a:latin typeface="ＭＳ Ｐゴシック" panose="020B0600070205080204" pitchFamily="50" charset="-128"/>
              <a:ea typeface="ＭＳ Ｐゴシック" panose="020B0600070205080204" pitchFamily="50" charset="-128"/>
            </a:rPr>
            <a:t>）において、</a:t>
          </a:r>
          <a:r>
            <a:rPr kumimoji="1" lang="en-US" altLang="ja-JP" sz="1050">
              <a:latin typeface="ＭＳ Ｐゴシック" panose="020B0600070205080204" pitchFamily="50" charset="-128"/>
              <a:ea typeface="ＭＳ Ｐゴシック" panose="020B0600070205080204" pitchFamily="50" charset="-128"/>
            </a:rPr>
            <a:t>391</a:t>
          </a:r>
          <a:r>
            <a:rPr kumimoji="1" lang="ja-JP" altLang="en-US" sz="1050">
              <a:latin typeface="ＭＳ Ｐゴシック" panose="020B0600070205080204" pitchFamily="50" charset="-128"/>
              <a:ea typeface="ＭＳ Ｐゴシック" panose="020B0600070205080204" pitchFamily="50" charset="-128"/>
            </a:rPr>
            <a:t>億円の補塡措置が講じられている。</a:t>
          </a:r>
        </a:p>
        <a:p>
          <a:r>
            <a:rPr kumimoji="1" lang="ja-JP" altLang="en-US" sz="1050">
              <a:latin typeface="ＭＳ Ｐゴシック" panose="020B0600070205080204" pitchFamily="50" charset="-128"/>
              <a:ea typeface="ＭＳ Ｐゴシック" panose="020B0600070205080204" pitchFamily="50" charset="-128"/>
            </a:rPr>
            <a:t>　また、直近の状況については、消費税率等引上げによる財源を活用した幼児教育・保育の無償化などによる基準財政需要額の増があるものの、税率引上げに伴う地方消費税交付金の増などによる基準財政収入額の増により、前年度に比し</a:t>
          </a:r>
          <a:r>
            <a:rPr kumimoji="1" lang="en-US" altLang="ja-JP" sz="1050">
              <a:latin typeface="ＭＳ Ｐゴシック" panose="020B0600070205080204" pitchFamily="50" charset="-128"/>
              <a:ea typeface="ＭＳ Ｐゴシック" panose="020B0600070205080204" pitchFamily="50" charset="-128"/>
            </a:rPr>
            <a:t>+0.02</a:t>
          </a:r>
          <a:r>
            <a:rPr kumimoji="1" lang="ja-JP" altLang="en-US" sz="1050">
              <a:latin typeface="ＭＳ Ｐゴシック" panose="020B0600070205080204" pitchFamily="50" charset="-128"/>
              <a:ea typeface="ＭＳ Ｐゴシック" panose="020B0600070205080204" pitchFamily="50" charset="-128"/>
            </a:rPr>
            <a:t>上昇している。</a:t>
          </a:r>
        </a:p>
        <a:p>
          <a:r>
            <a:rPr kumimoji="1" lang="ja-JP" altLang="en-US" sz="1050">
              <a:latin typeface="ＭＳ Ｐゴシック" panose="020B0600070205080204" pitchFamily="50" charset="-128"/>
              <a:ea typeface="ＭＳ Ｐゴシック" panose="020B0600070205080204" pitchFamily="50" charset="-128"/>
            </a:rPr>
            <a:t>　　（</a:t>
          </a:r>
          <a:r>
            <a:rPr kumimoji="1" lang="en-US" altLang="ja-JP" sz="1050">
              <a:latin typeface="ＭＳ Ｐゴシック" panose="020B0600070205080204" pitchFamily="50" charset="-128"/>
              <a:ea typeface="ＭＳ Ｐゴシック" panose="020B0600070205080204" pitchFamily="50" charset="-128"/>
            </a:rPr>
            <a:t>※</a:t>
          </a:r>
          <a:r>
            <a:rPr kumimoji="1" lang="ja-JP" altLang="en-US" sz="1050">
              <a:latin typeface="ＭＳ Ｐゴシック" panose="020B0600070205080204" pitchFamily="50" charset="-128"/>
              <a:ea typeface="ＭＳ Ｐゴシック" panose="020B0600070205080204" pitchFamily="50" charset="-128"/>
            </a:rPr>
            <a:t>）地方全体の財源不足に対処するため、特例的に発行する地方債であり、</a:t>
          </a:r>
        </a:p>
        <a:p>
          <a:r>
            <a:rPr kumimoji="1" lang="ja-JP" altLang="en-US" sz="1050">
              <a:latin typeface="ＭＳ Ｐゴシック" panose="020B0600070205080204" pitchFamily="50" charset="-128"/>
              <a:ea typeface="ＭＳ Ｐゴシック" panose="020B0600070205080204" pitchFamily="50" charset="-128"/>
            </a:rPr>
            <a:t>　　　　償還に要する費用は後年度の地方交付税算定における基準財政需要額に</a:t>
          </a:r>
        </a:p>
        <a:p>
          <a:r>
            <a:rPr kumimoji="1" lang="ja-JP" altLang="en-US" sz="1050">
              <a:latin typeface="ＭＳ Ｐゴシック" panose="020B0600070205080204" pitchFamily="50" charset="-128"/>
              <a:ea typeface="ＭＳ Ｐゴシック" panose="020B0600070205080204" pitchFamily="50" charset="-128"/>
            </a:rPr>
            <a:t>　　　　全額算入される。</a:t>
          </a:r>
        </a:p>
        <a:p>
          <a:endParaRPr kumimoji="1" lang="ja-JP" altLang="en-US" sz="1100">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a:extLst>
            <a:ext uri="{FF2B5EF4-FFF2-40B4-BE49-F238E27FC236}">
              <a16:creationId xmlns:a16="http://schemas.microsoft.com/office/drawing/2014/main" id="{00000000-0008-0000-0300-000031000000}"/>
            </a:ext>
          </a:extLst>
        </xdr:cNvPr>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a:extLst>
            <a:ext uri="{FF2B5EF4-FFF2-40B4-BE49-F238E27FC236}">
              <a16:creationId xmlns:a16="http://schemas.microsoft.com/office/drawing/2014/main" id="{00000000-0008-0000-0300-000032000000}"/>
            </a:ext>
          </a:extLst>
        </xdr:cNvPr>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74083</xdr:rowOff>
    </xdr:from>
    <xdr:to>
      <xdr:col>27</xdr:col>
      <xdr:colOff>184150</xdr:colOff>
      <xdr:row>45</xdr:row>
      <xdr:rowOff>74083</xdr:rowOff>
    </xdr:to>
    <xdr:cxnSp macro="">
      <xdr:nvCxnSpPr>
        <xdr:cNvPr id="51" name="直線コネクタ 50">
          <a:extLst>
            <a:ext uri="{FF2B5EF4-FFF2-40B4-BE49-F238E27FC236}">
              <a16:creationId xmlns:a16="http://schemas.microsoft.com/office/drawing/2014/main" id="{00000000-0008-0000-0300-000033000000}"/>
            </a:ext>
          </a:extLst>
        </xdr:cNvPr>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2" name="テキスト ボックス 51">
          <a:extLst>
            <a:ext uri="{FF2B5EF4-FFF2-40B4-BE49-F238E27FC236}">
              <a16:creationId xmlns:a16="http://schemas.microsoft.com/office/drawing/2014/main" id="{00000000-0008-0000-0300-000034000000}"/>
            </a:ext>
          </a:extLst>
        </xdr:cNvPr>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14817</xdr:rowOff>
    </xdr:from>
    <xdr:to>
      <xdr:col>27</xdr:col>
      <xdr:colOff>184150</xdr:colOff>
      <xdr:row>43</xdr:row>
      <xdr:rowOff>14817</xdr:rowOff>
    </xdr:to>
    <xdr:cxnSp macro="">
      <xdr:nvCxnSpPr>
        <xdr:cNvPr id="53" name="直線コネクタ 52">
          <a:extLst>
            <a:ext uri="{FF2B5EF4-FFF2-40B4-BE49-F238E27FC236}">
              <a16:creationId xmlns:a16="http://schemas.microsoft.com/office/drawing/2014/main" id="{00000000-0008-0000-0300-000035000000}"/>
            </a:ext>
          </a:extLst>
        </xdr:cNvPr>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4" name="テキスト ボックス 53">
          <a:extLst>
            <a:ext uri="{FF2B5EF4-FFF2-40B4-BE49-F238E27FC236}">
              <a16:creationId xmlns:a16="http://schemas.microsoft.com/office/drawing/2014/main" id="{00000000-0008-0000-0300-000036000000}"/>
            </a:ext>
          </a:extLst>
        </xdr:cNvPr>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5" name="直線コネクタ 54">
          <a:extLst>
            <a:ext uri="{FF2B5EF4-FFF2-40B4-BE49-F238E27FC236}">
              <a16:creationId xmlns:a16="http://schemas.microsoft.com/office/drawing/2014/main" id="{00000000-0008-0000-0300-000037000000}"/>
            </a:ext>
          </a:extLst>
        </xdr:cNvPr>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6" name="テキスト ボックス 55">
          <a:extLst>
            <a:ext uri="{FF2B5EF4-FFF2-40B4-BE49-F238E27FC236}">
              <a16:creationId xmlns:a16="http://schemas.microsoft.com/office/drawing/2014/main" id="{00000000-0008-0000-0300-000038000000}"/>
            </a:ext>
          </a:extLst>
        </xdr:cNvPr>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67733</xdr:rowOff>
    </xdr:from>
    <xdr:to>
      <xdr:col>27</xdr:col>
      <xdr:colOff>184150</xdr:colOff>
      <xdr:row>38</xdr:row>
      <xdr:rowOff>67733</xdr:rowOff>
    </xdr:to>
    <xdr:cxnSp macro="">
      <xdr:nvCxnSpPr>
        <xdr:cNvPr id="57" name="直線コネクタ 56">
          <a:extLst>
            <a:ext uri="{FF2B5EF4-FFF2-40B4-BE49-F238E27FC236}">
              <a16:creationId xmlns:a16="http://schemas.microsoft.com/office/drawing/2014/main" id="{00000000-0008-0000-0300-000039000000}"/>
            </a:ext>
          </a:extLst>
        </xdr:cNvPr>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8" name="テキスト ボックス 57">
          <a:extLst>
            <a:ext uri="{FF2B5EF4-FFF2-40B4-BE49-F238E27FC236}">
              <a16:creationId xmlns:a16="http://schemas.microsoft.com/office/drawing/2014/main" id="{00000000-0008-0000-0300-00003A000000}"/>
            </a:ext>
          </a:extLst>
        </xdr:cNvPr>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8467</xdr:rowOff>
    </xdr:from>
    <xdr:to>
      <xdr:col>27</xdr:col>
      <xdr:colOff>184150</xdr:colOff>
      <xdr:row>36</xdr:row>
      <xdr:rowOff>8467</xdr:rowOff>
    </xdr:to>
    <xdr:cxnSp macro="">
      <xdr:nvCxnSpPr>
        <xdr:cNvPr id="59" name="直線コネクタ 58">
          <a:extLst>
            <a:ext uri="{FF2B5EF4-FFF2-40B4-BE49-F238E27FC236}">
              <a16:creationId xmlns:a16="http://schemas.microsoft.com/office/drawing/2014/main" id="{00000000-0008-0000-0300-00003B000000}"/>
            </a:ext>
          </a:extLst>
        </xdr:cNvPr>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60" name="テキスト ボックス 59">
          <a:extLst>
            <a:ext uri="{FF2B5EF4-FFF2-40B4-BE49-F238E27FC236}">
              <a16:creationId xmlns:a16="http://schemas.microsoft.com/office/drawing/2014/main" id="{00000000-0008-0000-0300-00003C000000}"/>
            </a:ext>
          </a:extLst>
        </xdr:cNvPr>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1" name="直線コネクタ 60">
          <a:extLst>
            <a:ext uri="{FF2B5EF4-FFF2-40B4-BE49-F238E27FC236}">
              <a16:creationId xmlns:a16="http://schemas.microsoft.com/office/drawing/2014/main" id="{00000000-0008-0000-0300-00003D000000}"/>
            </a:ext>
          </a:extLst>
        </xdr:cNvPr>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2" name="テキスト ボックス 61">
          <a:extLst>
            <a:ext uri="{FF2B5EF4-FFF2-40B4-BE49-F238E27FC236}">
              <a16:creationId xmlns:a16="http://schemas.microsoft.com/office/drawing/2014/main" id="{00000000-0008-0000-0300-00003E000000}"/>
            </a:ext>
          </a:extLst>
        </xdr:cNvPr>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3" name="財政力グラフ枠">
          <a:extLst>
            <a:ext uri="{FF2B5EF4-FFF2-40B4-BE49-F238E27FC236}">
              <a16:creationId xmlns:a16="http://schemas.microsoft.com/office/drawing/2014/main" id="{00000000-0008-0000-0300-00003F000000}"/>
            </a:ext>
          </a:extLst>
        </xdr:cNvPr>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37</xdr:row>
      <xdr:rowOff>118533</xdr:rowOff>
    </xdr:from>
    <xdr:to>
      <xdr:col>23</xdr:col>
      <xdr:colOff>133350</xdr:colOff>
      <xdr:row>45</xdr:row>
      <xdr:rowOff>114300</xdr:rowOff>
    </xdr:to>
    <xdr:cxnSp macro="">
      <xdr:nvCxnSpPr>
        <xdr:cNvPr id="64" name="直線コネクタ 63">
          <a:extLst>
            <a:ext uri="{FF2B5EF4-FFF2-40B4-BE49-F238E27FC236}">
              <a16:creationId xmlns:a16="http://schemas.microsoft.com/office/drawing/2014/main" id="{00000000-0008-0000-0300-000040000000}"/>
            </a:ext>
          </a:extLst>
        </xdr:cNvPr>
        <xdr:cNvCxnSpPr/>
      </xdr:nvCxnSpPr>
      <xdr:spPr>
        <a:xfrm flipV="1">
          <a:off x="4953000" y="6462183"/>
          <a:ext cx="0" cy="136736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45</xdr:row>
      <xdr:rowOff>86377</xdr:rowOff>
    </xdr:from>
    <xdr:ext cx="762000" cy="259045"/>
    <xdr:sp macro="" textlink="">
      <xdr:nvSpPr>
        <xdr:cNvPr id="65" name="財政力最小値テキスト">
          <a:extLst>
            <a:ext uri="{FF2B5EF4-FFF2-40B4-BE49-F238E27FC236}">
              <a16:creationId xmlns:a16="http://schemas.microsoft.com/office/drawing/2014/main" id="{00000000-0008-0000-0300-000041000000}"/>
            </a:ext>
          </a:extLst>
        </xdr:cNvPr>
        <xdr:cNvSpPr txBox="1"/>
      </xdr:nvSpPr>
      <xdr:spPr>
        <a:xfrm>
          <a:off x="5041900" y="7801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45</xdr:row>
      <xdr:rowOff>114300</xdr:rowOff>
    </xdr:from>
    <xdr:to>
      <xdr:col>24</xdr:col>
      <xdr:colOff>12700</xdr:colOff>
      <xdr:row>45</xdr:row>
      <xdr:rowOff>114300</xdr:rowOff>
    </xdr:to>
    <xdr:cxnSp macro="">
      <xdr:nvCxnSpPr>
        <xdr:cNvPr id="66" name="直線コネクタ 65">
          <a:extLst>
            <a:ext uri="{FF2B5EF4-FFF2-40B4-BE49-F238E27FC236}">
              <a16:creationId xmlns:a16="http://schemas.microsoft.com/office/drawing/2014/main" id="{00000000-0008-0000-0300-000042000000}"/>
            </a:ext>
          </a:extLst>
        </xdr:cNvPr>
        <xdr:cNvCxnSpPr/>
      </xdr:nvCxnSpPr>
      <xdr:spPr>
        <a:xfrm>
          <a:off x="4864100" y="78295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36</xdr:row>
      <xdr:rowOff>33460</xdr:rowOff>
    </xdr:from>
    <xdr:ext cx="762000" cy="259045"/>
    <xdr:sp macro="" textlink="">
      <xdr:nvSpPr>
        <xdr:cNvPr id="67" name="財政力最大値テキスト">
          <a:extLst>
            <a:ext uri="{FF2B5EF4-FFF2-40B4-BE49-F238E27FC236}">
              <a16:creationId xmlns:a16="http://schemas.microsoft.com/office/drawing/2014/main" id="{00000000-0008-0000-0300-000043000000}"/>
            </a:ext>
          </a:extLst>
        </xdr:cNvPr>
        <xdr:cNvSpPr txBox="1"/>
      </xdr:nvSpPr>
      <xdr:spPr>
        <a:xfrm>
          <a:off x="5041900" y="62056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37</xdr:row>
      <xdr:rowOff>118533</xdr:rowOff>
    </xdr:from>
    <xdr:to>
      <xdr:col>24</xdr:col>
      <xdr:colOff>12700</xdr:colOff>
      <xdr:row>37</xdr:row>
      <xdr:rowOff>118533</xdr:rowOff>
    </xdr:to>
    <xdr:cxnSp macro="">
      <xdr:nvCxnSpPr>
        <xdr:cNvPr id="68" name="直線コネクタ 67">
          <a:extLst>
            <a:ext uri="{FF2B5EF4-FFF2-40B4-BE49-F238E27FC236}">
              <a16:creationId xmlns:a16="http://schemas.microsoft.com/office/drawing/2014/main" id="{00000000-0008-0000-0300-000044000000}"/>
            </a:ext>
          </a:extLst>
        </xdr:cNvPr>
        <xdr:cNvCxnSpPr/>
      </xdr:nvCxnSpPr>
      <xdr:spPr>
        <a:xfrm>
          <a:off x="4864100" y="64621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39</xdr:row>
      <xdr:rowOff>137583</xdr:rowOff>
    </xdr:from>
    <xdr:to>
      <xdr:col>23</xdr:col>
      <xdr:colOff>133350</xdr:colOff>
      <xdr:row>40</xdr:row>
      <xdr:rowOff>46567</xdr:rowOff>
    </xdr:to>
    <xdr:cxnSp macro="">
      <xdr:nvCxnSpPr>
        <xdr:cNvPr id="69" name="直線コネクタ 68">
          <a:extLst>
            <a:ext uri="{FF2B5EF4-FFF2-40B4-BE49-F238E27FC236}">
              <a16:creationId xmlns:a16="http://schemas.microsoft.com/office/drawing/2014/main" id="{00000000-0008-0000-0300-000045000000}"/>
            </a:ext>
          </a:extLst>
        </xdr:cNvPr>
        <xdr:cNvCxnSpPr/>
      </xdr:nvCxnSpPr>
      <xdr:spPr>
        <a:xfrm flipV="1">
          <a:off x="4114800" y="6824133"/>
          <a:ext cx="838200" cy="80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41</xdr:row>
      <xdr:rowOff>37694</xdr:rowOff>
    </xdr:from>
    <xdr:ext cx="762000" cy="259045"/>
    <xdr:sp macro="" textlink="">
      <xdr:nvSpPr>
        <xdr:cNvPr id="70" name="財政力平均値テキスト">
          <a:extLst>
            <a:ext uri="{FF2B5EF4-FFF2-40B4-BE49-F238E27FC236}">
              <a16:creationId xmlns:a16="http://schemas.microsoft.com/office/drawing/2014/main" id="{00000000-0008-0000-0300-000046000000}"/>
            </a:ext>
          </a:extLst>
        </xdr:cNvPr>
        <xdr:cNvSpPr txBox="1"/>
      </xdr:nvSpPr>
      <xdr:spPr>
        <a:xfrm>
          <a:off x="5041900" y="706714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41</xdr:row>
      <xdr:rowOff>65617</xdr:rowOff>
    </xdr:from>
    <xdr:to>
      <xdr:col>23</xdr:col>
      <xdr:colOff>184150</xdr:colOff>
      <xdr:row>41</xdr:row>
      <xdr:rowOff>167217</xdr:rowOff>
    </xdr:to>
    <xdr:sp macro="" textlink="">
      <xdr:nvSpPr>
        <xdr:cNvPr id="71" name="フローチャート: 判断 70">
          <a:extLst>
            <a:ext uri="{FF2B5EF4-FFF2-40B4-BE49-F238E27FC236}">
              <a16:creationId xmlns:a16="http://schemas.microsoft.com/office/drawing/2014/main" id="{00000000-0008-0000-0300-000047000000}"/>
            </a:ext>
          </a:extLst>
        </xdr:cNvPr>
        <xdr:cNvSpPr/>
      </xdr:nvSpPr>
      <xdr:spPr>
        <a:xfrm>
          <a:off x="4902200" y="70950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40</xdr:row>
      <xdr:rowOff>6350</xdr:rowOff>
    </xdr:from>
    <xdr:to>
      <xdr:col>19</xdr:col>
      <xdr:colOff>133350</xdr:colOff>
      <xdr:row>40</xdr:row>
      <xdr:rowOff>46567</xdr:rowOff>
    </xdr:to>
    <xdr:cxnSp macro="">
      <xdr:nvCxnSpPr>
        <xdr:cNvPr id="72" name="直線コネクタ 71">
          <a:extLst>
            <a:ext uri="{FF2B5EF4-FFF2-40B4-BE49-F238E27FC236}">
              <a16:creationId xmlns:a16="http://schemas.microsoft.com/office/drawing/2014/main" id="{00000000-0008-0000-0300-000048000000}"/>
            </a:ext>
          </a:extLst>
        </xdr:cNvPr>
        <xdr:cNvCxnSpPr/>
      </xdr:nvCxnSpPr>
      <xdr:spPr>
        <a:xfrm>
          <a:off x="3225800" y="6864350"/>
          <a:ext cx="889000" cy="40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41</xdr:row>
      <xdr:rowOff>65617</xdr:rowOff>
    </xdr:from>
    <xdr:to>
      <xdr:col>19</xdr:col>
      <xdr:colOff>184150</xdr:colOff>
      <xdr:row>41</xdr:row>
      <xdr:rowOff>167217</xdr:rowOff>
    </xdr:to>
    <xdr:sp macro="" textlink="">
      <xdr:nvSpPr>
        <xdr:cNvPr id="73" name="フローチャート: 判断 72">
          <a:extLst>
            <a:ext uri="{FF2B5EF4-FFF2-40B4-BE49-F238E27FC236}">
              <a16:creationId xmlns:a16="http://schemas.microsoft.com/office/drawing/2014/main" id="{00000000-0008-0000-0300-000049000000}"/>
            </a:ext>
          </a:extLst>
        </xdr:cNvPr>
        <xdr:cNvSpPr/>
      </xdr:nvSpPr>
      <xdr:spPr>
        <a:xfrm>
          <a:off x="4064000" y="70950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41</xdr:row>
      <xdr:rowOff>151994</xdr:rowOff>
    </xdr:from>
    <xdr:ext cx="736600" cy="259045"/>
    <xdr:sp macro="" textlink="">
      <xdr:nvSpPr>
        <xdr:cNvPr id="74" name="テキスト ボックス 73">
          <a:extLst>
            <a:ext uri="{FF2B5EF4-FFF2-40B4-BE49-F238E27FC236}">
              <a16:creationId xmlns:a16="http://schemas.microsoft.com/office/drawing/2014/main" id="{00000000-0008-0000-0300-00004A000000}"/>
            </a:ext>
          </a:extLst>
        </xdr:cNvPr>
        <xdr:cNvSpPr txBox="1"/>
      </xdr:nvSpPr>
      <xdr:spPr>
        <a:xfrm>
          <a:off x="3733800" y="718144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40</xdr:row>
      <xdr:rowOff>6350</xdr:rowOff>
    </xdr:from>
    <xdr:to>
      <xdr:col>15</xdr:col>
      <xdr:colOff>82550</xdr:colOff>
      <xdr:row>40</xdr:row>
      <xdr:rowOff>6350</xdr:rowOff>
    </xdr:to>
    <xdr:cxnSp macro="">
      <xdr:nvCxnSpPr>
        <xdr:cNvPr id="75" name="直線コネクタ 74">
          <a:extLst>
            <a:ext uri="{FF2B5EF4-FFF2-40B4-BE49-F238E27FC236}">
              <a16:creationId xmlns:a16="http://schemas.microsoft.com/office/drawing/2014/main" id="{00000000-0008-0000-0300-00004B000000}"/>
            </a:ext>
          </a:extLst>
        </xdr:cNvPr>
        <xdr:cNvCxnSpPr/>
      </xdr:nvCxnSpPr>
      <xdr:spPr>
        <a:xfrm>
          <a:off x="2336800" y="686435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41</xdr:row>
      <xdr:rowOff>65617</xdr:rowOff>
    </xdr:from>
    <xdr:to>
      <xdr:col>15</xdr:col>
      <xdr:colOff>133350</xdr:colOff>
      <xdr:row>41</xdr:row>
      <xdr:rowOff>167217</xdr:rowOff>
    </xdr:to>
    <xdr:sp macro="" textlink="">
      <xdr:nvSpPr>
        <xdr:cNvPr id="76" name="フローチャート: 判断 75">
          <a:extLst>
            <a:ext uri="{FF2B5EF4-FFF2-40B4-BE49-F238E27FC236}">
              <a16:creationId xmlns:a16="http://schemas.microsoft.com/office/drawing/2014/main" id="{00000000-0008-0000-0300-00004C000000}"/>
            </a:ext>
          </a:extLst>
        </xdr:cNvPr>
        <xdr:cNvSpPr/>
      </xdr:nvSpPr>
      <xdr:spPr>
        <a:xfrm>
          <a:off x="3175000" y="70950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41</xdr:row>
      <xdr:rowOff>151994</xdr:rowOff>
    </xdr:from>
    <xdr:ext cx="762000" cy="259045"/>
    <xdr:sp macro="" textlink="">
      <xdr:nvSpPr>
        <xdr:cNvPr id="77" name="テキスト ボックス 76">
          <a:extLst>
            <a:ext uri="{FF2B5EF4-FFF2-40B4-BE49-F238E27FC236}">
              <a16:creationId xmlns:a16="http://schemas.microsoft.com/office/drawing/2014/main" id="{00000000-0008-0000-0300-00004D000000}"/>
            </a:ext>
          </a:extLst>
        </xdr:cNvPr>
        <xdr:cNvSpPr txBox="1"/>
      </xdr:nvSpPr>
      <xdr:spPr>
        <a:xfrm>
          <a:off x="2844800" y="7181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40</xdr:row>
      <xdr:rowOff>6350</xdr:rowOff>
    </xdr:from>
    <xdr:to>
      <xdr:col>11</xdr:col>
      <xdr:colOff>31750</xdr:colOff>
      <xdr:row>40</xdr:row>
      <xdr:rowOff>6350</xdr:rowOff>
    </xdr:to>
    <xdr:cxnSp macro="">
      <xdr:nvCxnSpPr>
        <xdr:cNvPr id="78" name="直線コネクタ 77">
          <a:extLst>
            <a:ext uri="{FF2B5EF4-FFF2-40B4-BE49-F238E27FC236}">
              <a16:creationId xmlns:a16="http://schemas.microsoft.com/office/drawing/2014/main" id="{00000000-0008-0000-0300-00004E000000}"/>
            </a:ext>
          </a:extLst>
        </xdr:cNvPr>
        <xdr:cNvCxnSpPr/>
      </xdr:nvCxnSpPr>
      <xdr:spPr>
        <a:xfrm>
          <a:off x="1447800" y="686435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41</xdr:row>
      <xdr:rowOff>25400</xdr:rowOff>
    </xdr:from>
    <xdr:to>
      <xdr:col>11</xdr:col>
      <xdr:colOff>82550</xdr:colOff>
      <xdr:row>41</xdr:row>
      <xdr:rowOff>127000</xdr:rowOff>
    </xdr:to>
    <xdr:sp macro="" textlink="">
      <xdr:nvSpPr>
        <xdr:cNvPr id="79" name="フローチャート: 判断 78">
          <a:extLst>
            <a:ext uri="{FF2B5EF4-FFF2-40B4-BE49-F238E27FC236}">
              <a16:creationId xmlns:a16="http://schemas.microsoft.com/office/drawing/2014/main" id="{00000000-0008-0000-0300-00004F000000}"/>
            </a:ext>
          </a:extLst>
        </xdr:cNvPr>
        <xdr:cNvSpPr/>
      </xdr:nvSpPr>
      <xdr:spPr>
        <a:xfrm>
          <a:off x="2286000" y="705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41</xdr:row>
      <xdr:rowOff>111777</xdr:rowOff>
    </xdr:from>
    <xdr:ext cx="762000" cy="259045"/>
    <xdr:sp macro="" textlink="">
      <xdr:nvSpPr>
        <xdr:cNvPr id="80" name="テキスト ボックス 79">
          <a:extLst>
            <a:ext uri="{FF2B5EF4-FFF2-40B4-BE49-F238E27FC236}">
              <a16:creationId xmlns:a16="http://schemas.microsoft.com/office/drawing/2014/main" id="{00000000-0008-0000-0300-000050000000}"/>
            </a:ext>
          </a:extLst>
        </xdr:cNvPr>
        <xdr:cNvSpPr txBox="1"/>
      </xdr:nvSpPr>
      <xdr:spPr>
        <a:xfrm>
          <a:off x="1955800" y="7141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41</xdr:row>
      <xdr:rowOff>25400</xdr:rowOff>
    </xdr:from>
    <xdr:to>
      <xdr:col>7</xdr:col>
      <xdr:colOff>31750</xdr:colOff>
      <xdr:row>41</xdr:row>
      <xdr:rowOff>127000</xdr:rowOff>
    </xdr:to>
    <xdr:sp macro="" textlink="">
      <xdr:nvSpPr>
        <xdr:cNvPr id="81" name="フローチャート: 判断 80">
          <a:extLst>
            <a:ext uri="{FF2B5EF4-FFF2-40B4-BE49-F238E27FC236}">
              <a16:creationId xmlns:a16="http://schemas.microsoft.com/office/drawing/2014/main" id="{00000000-0008-0000-0300-000051000000}"/>
            </a:ext>
          </a:extLst>
        </xdr:cNvPr>
        <xdr:cNvSpPr/>
      </xdr:nvSpPr>
      <xdr:spPr>
        <a:xfrm>
          <a:off x="1397000" y="705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41</xdr:row>
      <xdr:rowOff>111777</xdr:rowOff>
    </xdr:from>
    <xdr:ext cx="762000" cy="259045"/>
    <xdr:sp macro="" textlink="">
      <xdr:nvSpPr>
        <xdr:cNvPr id="82" name="テキスト ボックス 81">
          <a:extLst>
            <a:ext uri="{FF2B5EF4-FFF2-40B4-BE49-F238E27FC236}">
              <a16:creationId xmlns:a16="http://schemas.microsoft.com/office/drawing/2014/main" id="{00000000-0008-0000-0300-000052000000}"/>
            </a:ext>
          </a:extLst>
        </xdr:cNvPr>
        <xdr:cNvSpPr txBox="1"/>
      </xdr:nvSpPr>
      <xdr:spPr>
        <a:xfrm>
          <a:off x="1066800" y="7141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3" name="テキスト ボックス 82">
          <a:extLst>
            <a:ext uri="{FF2B5EF4-FFF2-40B4-BE49-F238E27FC236}">
              <a16:creationId xmlns:a16="http://schemas.microsoft.com/office/drawing/2014/main" id="{00000000-0008-0000-0300-000053000000}"/>
            </a:ext>
          </a:extLst>
        </xdr:cNvPr>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4" name="テキスト ボックス 83">
          <a:extLst>
            <a:ext uri="{FF2B5EF4-FFF2-40B4-BE49-F238E27FC236}">
              <a16:creationId xmlns:a16="http://schemas.microsoft.com/office/drawing/2014/main" id="{00000000-0008-0000-0300-000054000000}"/>
            </a:ext>
          </a:extLst>
        </xdr:cNvPr>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5" name="テキスト ボックス 84">
          <a:extLst>
            <a:ext uri="{FF2B5EF4-FFF2-40B4-BE49-F238E27FC236}">
              <a16:creationId xmlns:a16="http://schemas.microsoft.com/office/drawing/2014/main" id="{00000000-0008-0000-0300-000055000000}"/>
            </a:ext>
          </a:extLst>
        </xdr:cNvPr>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6" name="テキスト ボックス 85">
          <a:extLst>
            <a:ext uri="{FF2B5EF4-FFF2-40B4-BE49-F238E27FC236}">
              <a16:creationId xmlns:a16="http://schemas.microsoft.com/office/drawing/2014/main" id="{00000000-0008-0000-0300-000056000000}"/>
            </a:ext>
          </a:extLst>
        </xdr:cNvPr>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7" name="テキスト ボックス 86">
          <a:extLst>
            <a:ext uri="{FF2B5EF4-FFF2-40B4-BE49-F238E27FC236}">
              <a16:creationId xmlns:a16="http://schemas.microsoft.com/office/drawing/2014/main" id="{00000000-0008-0000-0300-000057000000}"/>
            </a:ext>
          </a:extLst>
        </xdr:cNvPr>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39</xdr:row>
      <xdr:rowOff>86783</xdr:rowOff>
    </xdr:from>
    <xdr:to>
      <xdr:col>23</xdr:col>
      <xdr:colOff>184150</xdr:colOff>
      <xdr:row>40</xdr:row>
      <xdr:rowOff>16933</xdr:rowOff>
    </xdr:to>
    <xdr:sp macro="" textlink="">
      <xdr:nvSpPr>
        <xdr:cNvPr id="88" name="楕円 87">
          <a:extLst>
            <a:ext uri="{FF2B5EF4-FFF2-40B4-BE49-F238E27FC236}">
              <a16:creationId xmlns:a16="http://schemas.microsoft.com/office/drawing/2014/main" id="{00000000-0008-0000-0300-000058000000}"/>
            </a:ext>
          </a:extLst>
        </xdr:cNvPr>
        <xdr:cNvSpPr/>
      </xdr:nvSpPr>
      <xdr:spPr>
        <a:xfrm>
          <a:off x="4902200" y="67733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38</xdr:row>
      <xdr:rowOff>103310</xdr:rowOff>
    </xdr:from>
    <xdr:ext cx="762000" cy="259045"/>
    <xdr:sp macro="" textlink="">
      <xdr:nvSpPr>
        <xdr:cNvPr id="89" name="財政力該当値テキスト">
          <a:extLst>
            <a:ext uri="{FF2B5EF4-FFF2-40B4-BE49-F238E27FC236}">
              <a16:creationId xmlns:a16="http://schemas.microsoft.com/office/drawing/2014/main" id="{00000000-0008-0000-0300-000059000000}"/>
            </a:ext>
          </a:extLst>
        </xdr:cNvPr>
        <xdr:cNvSpPr txBox="1"/>
      </xdr:nvSpPr>
      <xdr:spPr>
        <a:xfrm>
          <a:off x="5041900" y="66184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39</xdr:row>
      <xdr:rowOff>167217</xdr:rowOff>
    </xdr:from>
    <xdr:to>
      <xdr:col>19</xdr:col>
      <xdr:colOff>184150</xdr:colOff>
      <xdr:row>40</xdr:row>
      <xdr:rowOff>97367</xdr:rowOff>
    </xdr:to>
    <xdr:sp macro="" textlink="">
      <xdr:nvSpPr>
        <xdr:cNvPr id="90" name="楕円 89">
          <a:extLst>
            <a:ext uri="{FF2B5EF4-FFF2-40B4-BE49-F238E27FC236}">
              <a16:creationId xmlns:a16="http://schemas.microsoft.com/office/drawing/2014/main" id="{00000000-0008-0000-0300-00005A000000}"/>
            </a:ext>
          </a:extLst>
        </xdr:cNvPr>
        <xdr:cNvSpPr/>
      </xdr:nvSpPr>
      <xdr:spPr>
        <a:xfrm>
          <a:off x="4064000" y="68537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38</xdr:row>
      <xdr:rowOff>107544</xdr:rowOff>
    </xdr:from>
    <xdr:ext cx="736600" cy="259045"/>
    <xdr:sp macro="" textlink="">
      <xdr:nvSpPr>
        <xdr:cNvPr id="91" name="テキスト ボックス 90">
          <a:extLst>
            <a:ext uri="{FF2B5EF4-FFF2-40B4-BE49-F238E27FC236}">
              <a16:creationId xmlns:a16="http://schemas.microsoft.com/office/drawing/2014/main" id="{00000000-0008-0000-0300-00005B000000}"/>
            </a:ext>
          </a:extLst>
        </xdr:cNvPr>
        <xdr:cNvSpPr txBox="1"/>
      </xdr:nvSpPr>
      <xdr:spPr>
        <a:xfrm>
          <a:off x="3733800" y="662264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39</xdr:row>
      <xdr:rowOff>127000</xdr:rowOff>
    </xdr:from>
    <xdr:to>
      <xdr:col>15</xdr:col>
      <xdr:colOff>133350</xdr:colOff>
      <xdr:row>40</xdr:row>
      <xdr:rowOff>57150</xdr:rowOff>
    </xdr:to>
    <xdr:sp macro="" textlink="">
      <xdr:nvSpPr>
        <xdr:cNvPr id="92" name="楕円 91">
          <a:extLst>
            <a:ext uri="{FF2B5EF4-FFF2-40B4-BE49-F238E27FC236}">
              <a16:creationId xmlns:a16="http://schemas.microsoft.com/office/drawing/2014/main" id="{00000000-0008-0000-0300-00005C000000}"/>
            </a:ext>
          </a:extLst>
        </xdr:cNvPr>
        <xdr:cNvSpPr/>
      </xdr:nvSpPr>
      <xdr:spPr>
        <a:xfrm>
          <a:off x="3175000" y="6813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38</xdr:row>
      <xdr:rowOff>67327</xdr:rowOff>
    </xdr:from>
    <xdr:ext cx="762000" cy="259045"/>
    <xdr:sp macro="" textlink="">
      <xdr:nvSpPr>
        <xdr:cNvPr id="93" name="テキスト ボックス 92">
          <a:extLst>
            <a:ext uri="{FF2B5EF4-FFF2-40B4-BE49-F238E27FC236}">
              <a16:creationId xmlns:a16="http://schemas.microsoft.com/office/drawing/2014/main" id="{00000000-0008-0000-0300-00005D000000}"/>
            </a:ext>
          </a:extLst>
        </xdr:cNvPr>
        <xdr:cNvSpPr txBox="1"/>
      </xdr:nvSpPr>
      <xdr:spPr>
        <a:xfrm>
          <a:off x="2844800" y="6582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39</xdr:row>
      <xdr:rowOff>127000</xdr:rowOff>
    </xdr:from>
    <xdr:to>
      <xdr:col>11</xdr:col>
      <xdr:colOff>82550</xdr:colOff>
      <xdr:row>40</xdr:row>
      <xdr:rowOff>57150</xdr:rowOff>
    </xdr:to>
    <xdr:sp macro="" textlink="">
      <xdr:nvSpPr>
        <xdr:cNvPr id="94" name="楕円 93">
          <a:extLst>
            <a:ext uri="{FF2B5EF4-FFF2-40B4-BE49-F238E27FC236}">
              <a16:creationId xmlns:a16="http://schemas.microsoft.com/office/drawing/2014/main" id="{00000000-0008-0000-0300-00005E000000}"/>
            </a:ext>
          </a:extLst>
        </xdr:cNvPr>
        <xdr:cNvSpPr/>
      </xdr:nvSpPr>
      <xdr:spPr>
        <a:xfrm>
          <a:off x="2286000" y="6813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38</xdr:row>
      <xdr:rowOff>67327</xdr:rowOff>
    </xdr:from>
    <xdr:ext cx="762000" cy="259045"/>
    <xdr:sp macro="" textlink="">
      <xdr:nvSpPr>
        <xdr:cNvPr id="95" name="テキスト ボックス 94">
          <a:extLst>
            <a:ext uri="{FF2B5EF4-FFF2-40B4-BE49-F238E27FC236}">
              <a16:creationId xmlns:a16="http://schemas.microsoft.com/office/drawing/2014/main" id="{00000000-0008-0000-0300-00005F000000}"/>
            </a:ext>
          </a:extLst>
        </xdr:cNvPr>
        <xdr:cNvSpPr txBox="1"/>
      </xdr:nvSpPr>
      <xdr:spPr>
        <a:xfrm>
          <a:off x="1955800" y="6582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39</xdr:row>
      <xdr:rowOff>127000</xdr:rowOff>
    </xdr:from>
    <xdr:to>
      <xdr:col>7</xdr:col>
      <xdr:colOff>31750</xdr:colOff>
      <xdr:row>40</xdr:row>
      <xdr:rowOff>57150</xdr:rowOff>
    </xdr:to>
    <xdr:sp macro="" textlink="">
      <xdr:nvSpPr>
        <xdr:cNvPr id="96" name="楕円 95">
          <a:extLst>
            <a:ext uri="{FF2B5EF4-FFF2-40B4-BE49-F238E27FC236}">
              <a16:creationId xmlns:a16="http://schemas.microsoft.com/office/drawing/2014/main" id="{00000000-0008-0000-0300-000060000000}"/>
            </a:ext>
          </a:extLst>
        </xdr:cNvPr>
        <xdr:cNvSpPr/>
      </xdr:nvSpPr>
      <xdr:spPr>
        <a:xfrm>
          <a:off x="1397000" y="6813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38</xdr:row>
      <xdr:rowOff>67327</xdr:rowOff>
    </xdr:from>
    <xdr:ext cx="762000" cy="259045"/>
    <xdr:sp macro="" textlink="">
      <xdr:nvSpPr>
        <xdr:cNvPr id="97" name="テキスト ボックス 96">
          <a:extLst>
            <a:ext uri="{FF2B5EF4-FFF2-40B4-BE49-F238E27FC236}">
              <a16:creationId xmlns:a16="http://schemas.microsoft.com/office/drawing/2014/main" id="{00000000-0008-0000-0300-000061000000}"/>
            </a:ext>
          </a:extLst>
        </xdr:cNvPr>
        <xdr:cNvSpPr txBox="1"/>
      </xdr:nvSpPr>
      <xdr:spPr>
        <a:xfrm>
          <a:off x="1066800" y="6582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8" name="正方形/長方形 97">
          <a:extLst>
            <a:ext uri="{FF2B5EF4-FFF2-40B4-BE49-F238E27FC236}">
              <a16:creationId xmlns:a16="http://schemas.microsoft.com/office/drawing/2014/main" id="{00000000-0008-0000-0300-000062000000}"/>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9" name="テキスト ボックス 98">
          <a:extLst>
            <a:ext uri="{FF2B5EF4-FFF2-40B4-BE49-F238E27FC236}">
              <a16:creationId xmlns:a16="http://schemas.microsoft.com/office/drawing/2014/main" id="{00000000-0008-0000-0300-000063000000}"/>
            </a:ext>
          </a:extLst>
        </xdr:cNvPr>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0" name="テキスト ボックス 99">
          <a:extLst>
            <a:ext uri="{FF2B5EF4-FFF2-40B4-BE49-F238E27FC236}">
              <a16:creationId xmlns:a16="http://schemas.microsoft.com/office/drawing/2014/main" id="{00000000-0008-0000-0300-000064000000}"/>
            </a:ext>
          </a:extLst>
        </xdr:cNvPr>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[94.3%]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1" name="正方形/長方形 100">
          <a:extLst>
            <a:ext uri="{FF2B5EF4-FFF2-40B4-BE49-F238E27FC236}">
              <a16:creationId xmlns:a16="http://schemas.microsoft.com/office/drawing/2014/main" id="{00000000-0008-0000-0300-000065000000}"/>
            </a:ext>
          </a:extLst>
        </xdr:cNvPr>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2" name="正方形/長方形 101">
          <a:extLst>
            <a:ext uri="{FF2B5EF4-FFF2-40B4-BE49-F238E27FC236}">
              <a16:creationId xmlns:a16="http://schemas.microsoft.com/office/drawing/2014/main" id="{00000000-0008-0000-0300-000066000000}"/>
            </a:ext>
          </a:extLst>
        </xdr:cNvPr>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3" name="正方形/長方形 102">
          <a:extLst>
            <a:ext uri="{FF2B5EF4-FFF2-40B4-BE49-F238E27FC236}">
              <a16:creationId xmlns:a16="http://schemas.microsoft.com/office/drawing/2014/main" id="{00000000-0008-0000-0300-000067000000}"/>
            </a:ext>
          </a:extLst>
        </xdr:cNvPr>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4" name="正方形/長方形 103">
          <a:extLst>
            <a:ext uri="{FF2B5EF4-FFF2-40B4-BE49-F238E27FC236}">
              <a16:creationId xmlns:a16="http://schemas.microsoft.com/office/drawing/2014/main" id="{00000000-0008-0000-0300-000068000000}"/>
            </a:ext>
          </a:extLst>
        </xdr:cNvPr>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5" name="正方形/長方形 104">
          <a:extLst>
            <a:ext uri="{FF2B5EF4-FFF2-40B4-BE49-F238E27FC236}">
              <a16:creationId xmlns:a16="http://schemas.microsoft.com/office/drawing/2014/main" id="{00000000-0008-0000-0300-000069000000}"/>
            </a:ext>
          </a:extLst>
        </xdr:cNvPr>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6" name="正方形/長方形 105">
          <a:extLst>
            <a:ext uri="{FF2B5EF4-FFF2-40B4-BE49-F238E27FC236}">
              <a16:creationId xmlns:a16="http://schemas.microsoft.com/office/drawing/2014/main" id="{00000000-0008-0000-0300-00006A000000}"/>
            </a:ext>
          </a:extLst>
        </xdr:cNvPr>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7" name="正方形/長方形 106">
          <a:extLst>
            <a:ext uri="{FF2B5EF4-FFF2-40B4-BE49-F238E27FC236}">
              <a16:creationId xmlns:a16="http://schemas.microsoft.com/office/drawing/2014/main" id="{00000000-0008-0000-0300-00006B000000}"/>
            </a:ext>
          </a:extLst>
        </xdr:cNvPr>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8" name="正方形/長方形 107">
          <a:extLst>
            <a:ext uri="{FF2B5EF4-FFF2-40B4-BE49-F238E27FC236}">
              <a16:creationId xmlns:a16="http://schemas.microsoft.com/office/drawing/2014/main" id="{00000000-0008-0000-0300-00006C000000}"/>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9" name="正方形/長方形 108">
          <a:extLst>
            <a:ext uri="{FF2B5EF4-FFF2-40B4-BE49-F238E27FC236}">
              <a16:creationId xmlns:a16="http://schemas.microsoft.com/office/drawing/2014/main" id="{00000000-0008-0000-0300-00006D000000}"/>
            </a:ext>
          </a:extLst>
        </xdr:cNvPr>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0" name="テキスト ボックス 109">
          <a:extLst>
            <a:ext uri="{FF2B5EF4-FFF2-40B4-BE49-F238E27FC236}">
              <a16:creationId xmlns:a16="http://schemas.microsoft.com/office/drawing/2014/main" id="{00000000-0008-0000-0300-00006E000000}"/>
            </a:ext>
          </a:extLst>
        </xdr:cNvPr>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公債費の減等により経常的経費が減となったものの、地方税など経常一般財源が減となったことなどにより、前年度決算と比較して</a:t>
          </a:r>
          <a:r>
            <a:rPr kumimoji="1" lang="en-US" altLang="ja-JP" sz="1300">
              <a:latin typeface="ＭＳ Ｐゴシック" panose="020B0600070205080204" pitchFamily="50" charset="-128"/>
              <a:ea typeface="ＭＳ Ｐゴシック" panose="020B0600070205080204" pitchFamily="50" charset="-128"/>
            </a:rPr>
            <a:t>0.9</a:t>
          </a:r>
          <a:r>
            <a:rPr kumimoji="1" lang="ja-JP" altLang="en-US" sz="1300">
              <a:latin typeface="ＭＳ Ｐゴシック" panose="020B0600070205080204" pitchFamily="50" charset="-128"/>
              <a:ea typeface="ＭＳ Ｐゴシック" panose="020B0600070205080204" pitchFamily="50" charset="-128"/>
            </a:rPr>
            <a:t>ポイント悪化し、</a:t>
          </a:r>
          <a:r>
            <a:rPr kumimoji="1" lang="en-US" altLang="ja-JP" sz="1300">
              <a:latin typeface="ＭＳ Ｐゴシック" panose="020B0600070205080204" pitchFamily="50" charset="-128"/>
              <a:ea typeface="ＭＳ Ｐゴシック" panose="020B0600070205080204" pitchFamily="50" charset="-128"/>
            </a:rPr>
            <a:t>94.3</a:t>
          </a:r>
          <a:r>
            <a:rPr kumimoji="1" lang="ja-JP" altLang="en-US" sz="1300">
              <a:latin typeface="ＭＳ Ｐゴシック" panose="020B0600070205080204" pitchFamily="50" charset="-128"/>
              <a:ea typeface="ＭＳ Ｐゴシック" panose="020B0600070205080204" pitchFamily="50" charset="-128"/>
            </a:rPr>
            <a:t>％となったが、引き続き、類似団体内平均を下回っている。</a:t>
          </a:r>
        </a:p>
      </xdr:txBody>
    </xdr:sp>
    <xdr:clientData/>
  </xdr:twoCellAnchor>
  <xdr:oneCellAnchor>
    <xdr:from>
      <xdr:col>3</xdr:col>
      <xdr:colOff>95250</xdr:colOff>
      <xdr:row>54</xdr:row>
      <xdr:rowOff>139700</xdr:rowOff>
    </xdr:from>
    <xdr:ext cx="298543" cy="225703"/>
    <xdr:sp macro="" textlink="">
      <xdr:nvSpPr>
        <xdr:cNvPr id="111" name="テキスト ボックス 110">
          <a:extLst>
            <a:ext uri="{FF2B5EF4-FFF2-40B4-BE49-F238E27FC236}">
              <a16:creationId xmlns:a16="http://schemas.microsoft.com/office/drawing/2014/main" id="{00000000-0008-0000-0300-00006F000000}"/>
            </a:ext>
          </a:extLst>
        </xdr:cNvPr>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2" name="直線コネクタ 111">
          <a:extLst>
            <a:ext uri="{FF2B5EF4-FFF2-40B4-BE49-F238E27FC236}">
              <a16:creationId xmlns:a16="http://schemas.microsoft.com/office/drawing/2014/main" id="{00000000-0008-0000-0300-000070000000}"/>
            </a:ext>
          </a:extLst>
        </xdr:cNvPr>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3" name="テキスト ボックス 112">
          <a:extLst>
            <a:ext uri="{FF2B5EF4-FFF2-40B4-BE49-F238E27FC236}">
              <a16:creationId xmlns:a16="http://schemas.microsoft.com/office/drawing/2014/main" id="{00000000-0008-0000-0300-000071000000}"/>
            </a:ext>
          </a:extLst>
        </xdr:cNvPr>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112183</xdr:rowOff>
    </xdr:from>
    <xdr:to>
      <xdr:col>27</xdr:col>
      <xdr:colOff>184150</xdr:colOff>
      <xdr:row>67</xdr:row>
      <xdr:rowOff>112183</xdr:rowOff>
    </xdr:to>
    <xdr:cxnSp macro="">
      <xdr:nvCxnSpPr>
        <xdr:cNvPr id="114" name="直線コネクタ 113">
          <a:extLst>
            <a:ext uri="{FF2B5EF4-FFF2-40B4-BE49-F238E27FC236}">
              <a16:creationId xmlns:a16="http://schemas.microsoft.com/office/drawing/2014/main" id="{00000000-0008-0000-0300-000072000000}"/>
            </a:ext>
          </a:extLst>
        </xdr:cNvPr>
        <xdr:cNvCxnSpPr/>
      </xdr:nvCxnSpPr>
      <xdr:spPr>
        <a:xfrm>
          <a:off x="762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141410</xdr:rowOff>
    </xdr:from>
    <xdr:ext cx="762000" cy="259045"/>
    <xdr:sp macro="" textlink="">
      <xdr:nvSpPr>
        <xdr:cNvPr id="115" name="テキスト ボックス 114">
          <a:extLst>
            <a:ext uri="{FF2B5EF4-FFF2-40B4-BE49-F238E27FC236}">
              <a16:creationId xmlns:a16="http://schemas.microsoft.com/office/drawing/2014/main" id="{00000000-0008-0000-0300-000073000000}"/>
            </a:ext>
          </a:extLst>
        </xdr:cNvPr>
        <xdr:cNvSpPr txBox="1"/>
      </xdr:nvSpPr>
      <xdr:spPr>
        <a:xfrm>
          <a:off x="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65</xdr:row>
      <xdr:rowOff>52917</xdr:rowOff>
    </xdr:from>
    <xdr:to>
      <xdr:col>27</xdr:col>
      <xdr:colOff>184150</xdr:colOff>
      <xdr:row>65</xdr:row>
      <xdr:rowOff>52917</xdr:rowOff>
    </xdr:to>
    <xdr:cxnSp macro="">
      <xdr:nvCxnSpPr>
        <xdr:cNvPr id="116" name="直線コネクタ 115">
          <a:extLst>
            <a:ext uri="{FF2B5EF4-FFF2-40B4-BE49-F238E27FC236}">
              <a16:creationId xmlns:a16="http://schemas.microsoft.com/office/drawing/2014/main" id="{00000000-0008-0000-0300-000074000000}"/>
            </a:ext>
          </a:extLst>
        </xdr:cNvPr>
        <xdr:cNvCxnSpPr/>
      </xdr:nvCxnSpPr>
      <xdr:spPr>
        <a:xfrm>
          <a:off x="762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82144</xdr:rowOff>
    </xdr:from>
    <xdr:ext cx="762000" cy="259045"/>
    <xdr:sp macro="" textlink="">
      <xdr:nvSpPr>
        <xdr:cNvPr id="117" name="テキスト ボックス 116">
          <a:extLst>
            <a:ext uri="{FF2B5EF4-FFF2-40B4-BE49-F238E27FC236}">
              <a16:creationId xmlns:a16="http://schemas.microsoft.com/office/drawing/2014/main" id="{00000000-0008-0000-0300-000075000000}"/>
            </a:ext>
          </a:extLst>
        </xdr:cNvPr>
        <xdr:cNvSpPr txBox="1"/>
      </xdr:nvSpPr>
      <xdr:spPr>
        <a:xfrm>
          <a:off x="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62</xdr:row>
      <xdr:rowOff>165100</xdr:rowOff>
    </xdr:from>
    <xdr:to>
      <xdr:col>27</xdr:col>
      <xdr:colOff>184150</xdr:colOff>
      <xdr:row>62</xdr:row>
      <xdr:rowOff>165100</xdr:rowOff>
    </xdr:to>
    <xdr:cxnSp macro="">
      <xdr:nvCxnSpPr>
        <xdr:cNvPr id="118" name="直線コネクタ 117">
          <a:extLst>
            <a:ext uri="{FF2B5EF4-FFF2-40B4-BE49-F238E27FC236}">
              <a16:creationId xmlns:a16="http://schemas.microsoft.com/office/drawing/2014/main" id="{00000000-0008-0000-0300-000076000000}"/>
            </a:ext>
          </a:extLst>
        </xdr:cNvPr>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19" name="テキスト ボックス 118">
          <a:extLst>
            <a:ext uri="{FF2B5EF4-FFF2-40B4-BE49-F238E27FC236}">
              <a16:creationId xmlns:a16="http://schemas.microsoft.com/office/drawing/2014/main" id="{00000000-0008-0000-0300-000077000000}"/>
            </a:ext>
          </a:extLst>
        </xdr:cNvPr>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60</xdr:row>
      <xdr:rowOff>105833</xdr:rowOff>
    </xdr:from>
    <xdr:to>
      <xdr:col>27</xdr:col>
      <xdr:colOff>184150</xdr:colOff>
      <xdr:row>60</xdr:row>
      <xdr:rowOff>105833</xdr:rowOff>
    </xdr:to>
    <xdr:cxnSp macro="">
      <xdr:nvCxnSpPr>
        <xdr:cNvPr id="120" name="直線コネクタ 119">
          <a:extLst>
            <a:ext uri="{FF2B5EF4-FFF2-40B4-BE49-F238E27FC236}">
              <a16:creationId xmlns:a16="http://schemas.microsoft.com/office/drawing/2014/main" id="{00000000-0008-0000-0300-000078000000}"/>
            </a:ext>
          </a:extLst>
        </xdr:cNvPr>
        <xdr:cNvCxnSpPr/>
      </xdr:nvCxnSpPr>
      <xdr:spPr>
        <a:xfrm>
          <a:off x="762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135060</xdr:rowOff>
    </xdr:from>
    <xdr:ext cx="762000" cy="259045"/>
    <xdr:sp macro="" textlink="">
      <xdr:nvSpPr>
        <xdr:cNvPr id="121" name="テキスト ボックス 120">
          <a:extLst>
            <a:ext uri="{FF2B5EF4-FFF2-40B4-BE49-F238E27FC236}">
              <a16:creationId xmlns:a16="http://schemas.microsoft.com/office/drawing/2014/main" id="{00000000-0008-0000-0300-000079000000}"/>
            </a:ext>
          </a:extLst>
        </xdr:cNvPr>
        <xdr:cNvSpPr txBox="1"/>
      </xdr:nvSpPr>
      <xdr:spPr>
        <a:xfrm>
          <a:off x="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46567</xdr:rowOff>
    </xdr:from>
    <xdr:to>
      <xdr:col>27</xdr:col>
      <xdr:colOff>184150</xdr:colOff>
      <xdr:row>58</xdr:row>
      <xdr:rowOff>46567</xdr:rowOff>
    </xdr:to>
    <xdr:cxnSp macro="">
      <xdr:nvCxnSpPr>
        <xdr:cNvPr id="122" name="直線コネクタ 121">
          <a:extLst>
            <a:ext uri="{FF2B5EF4-FFF2-40B4-BE49-F238E27FC236}">
              <a16:creationId xmlns:a16="http://schemas.microsoft.com/office/drawing/2014/main" id="{00000000-0008-0000-0300-00007A000000}"/>
            </a:ext>
          </a:extLst>
        </xdr:cNvPr>
        <xdr:cNvCxnSpPr/>
      </xdr:nvCxnSpPr>
      <xdr:spPr>
        <a:xfrm>
          <a:off x="762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75794</xdr:rowOff>
    </xdr:from>
    <xdr:ext cx="762000" cy="259045"/>
    <xdr:sp macro="" textlink="">
      <xdr:nvSpPr>
        <xdr:cNvPr id="123" name="テキスト ボックス 122">
          <a:extLst>
            <a:ext uri="{FF2B5EF4-FFF2-40B4-BE49-F238E27FC236}">
              <a16:creationId xmlns:a16="http://schemas.microsoft.com/office/drawing/2014/main" id="{00000000-0008-0000-0300-00007B000000}"/>
            </a:ext>
          </a:extLst>
        </xdr:cNvPr>
        <xdr:cNvSpPr txBox="1"/>
      </xdr:nvSpPr>
      <xdr:spPr>
        <a:xfrm>
          <a:off x="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4" name="直線コネクタ 123">
          <a:extLst>
            <a:ext uri="{FF2B5EF4-FFF2-40B4-BE49-F238E27FC236}">
              <a16:creationId xmlns:a16="http://schemas.microsoft.com/office/drawing/2014/main" id="{00000000-0008-0000-0300-00007C000000}"/>
            </a:ext>
          </a:extLst>
        </xdr:cNvPr>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5" name="テキスト ボックス 124">
          <a:extLst>
            <a:ext uri="{FF2B5EF4-FFF2-40B4-BE49-F238E27FC236}">
              <a16:creationId xmlns:a16="http://schemas.microsoft.com/office/drawing/2014/main" id="{00000000-0008-0000-0300-00007D000000}"/>
            </a:ext>
          </a:extLst>
        </xdr:cNvPr>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6" name="財政構造の弾力性グラフ枠">
          <a:extLst>
            <a:ext uri="{FF2B5EF4-FFF2-40B4-BE49-F238E27FC236}">
              <a16:creationId xmlns:a16="http://schemas.microsoft.com/office/drawing/2014/main" id="{00000000-0008-0000-0300-00007E000000}"/>
            </a:ext>
          </a:extLst>
        </xdr:cNvPr>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58</xdr:row>
      <xdr:rowOff>127000</xdr:rowOff>
    </xdr:from>
    <xdr:to>
      <xdr:col>23</xdr:col>
      <xdr:colOff>133350</xdr:colOff>
      <xdr:row>66</xdr:row>
      <xdr:rowOff>122767</xdr:rowOff>
    </xdr:to>
    <xdr:cxnSp macro="">
      <xdr:nvCxnSpPr>
        <xdr:cNvPr id="127" name="直線コネクタ 126">
          <a:extLst>
            <a:ext uri="{FF2B5EF4-FFF2-40B4-BE49-F238E27FC236}">
              <a16:creationId xmlns:a16="http://schemas.microsoft.com/office/drawing/2014/main" id="{00000000-0008-0000-0300-00007F000000}"/>
            </a:ext>
          </a:extLst>
        </xdr:cNvPr>
        <xdr:cNvCxnSpPr/>
      </xdr:nvCxnSpPr>
      <xdr:spPr>
        <a:xfrm flipV="1">
          <a:off x="4953000" y="10071100"/>
          <a:ext cx="0" cy="136736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66</xdr:row>
      <xdr:rowOff>94844</xdr:rowOff>
    </xdr:from>
    <xdr:ext cx="762000" cy="259045"/>
    <xdr:sp macro="" textlink="">
      <xdr:nvSpPr>
        <xdr:cNvPr id="128" name="財政構造の弾力性最小値テキスト">
          <a:extLst>
            <a:ext uri="{FF2B5EF4-FFF2-40B4-BE49-F238E27FC236}">
              <a16:creationId xmlns:a16="http://schemas.microsoft.com/office/drawing/2014/main" id="{00000000-0008-0000-0300-000080000000}"/>
            </a:ext>
          </a:extLst>
        </xdr:cNvPr>
        <xdr:cNvSpPr txBox="1"/>
      </xdr:nvSpPr>
      <xdr:spPr>
        <a:xfrm>
          <a:off x="5041900" y="114105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66</xdr:row>
      <xdr:rowOff>122767</xdr:rowOff>
    </xdr:from>
    <xdr:to>
      <xdr:col>24</xdr:col>
      <xdr:colOff>12700</xdr:colOff>
      <xdr:row>66</xdr:row>
      <xdr:rowOff>122767</xdr:rowOff>
    </xdr:to>
    <xdr:cxnSp macro="">
      <xdr:nvCxnSpPr>
        <xdr:cNvPr id="129" name="直線コネクタ 128">
          <a:extLst>
            <a:ext uri="{FF2B5EF4-FFF2-40B4-BE49-F238E27FC236}">
              <a16:creationId xmlns:a16="http://schemas.microsoft.com/office/drawing/2014/main" id="{00000000-0008-0000-0300-000081000000}"/>
            </a:ext>
          </a:extLst>
        </xdr:cNvPr>
        <xdr:cNvCxnSpPr/>
      </xdr:nvCxnSpPr>
      <xdr:spPr>
        <a:xfrm>
          <a:off x="4864100" y="114384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57</xdr:row>
      <xdr:rowOff>41927</xdr:rowOff>
    </xdr:from>
    <xdr:ext cx="762000" cy="259045"/>
    <xdr:sp macro="" textlink="">
      <xdr:nvSpPr>
        <xdr:cNvPr id="130" name="財政構造の弾力性最大値テキスト">
          <a:extLst>
            <a:ext uri="{FF2B5EF4-FFF2-40B4-BE49-F238E27FC236}">
              <a16:creationId xmlns:a16="http://schemas.microsoft.com/office/drawing/2014/main" id="{00000000-0008-0000-0300-000082000000}"/>
            </a:ext>
          </a:extLst>
        </xdr:cNvPr>
        <xdr:cNvSpPr txBox="1"/>
      </xdr:nvSpPr>
      <xdr:spPr>
        <a:xfrm>
          <a:off x="5041900" y="981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58</xdr:row>
      <xdr:rowOff>127000</xdr:rowOff>
    </xdr:from>
    <xdr:to>
      <xdr:col>24</xdr:col>
      <xdr:colOff>12700</xdr:colOff>
      <xdr:row>58</xdr:row>
      <xdr:rowOff>127000</xdr:rowOff>
    </xdr:to>
    <xdr:cxnSp macro="">
      <xdr:nvCxnSpPr>
        <xdr:cNvPr id="131" name="直線コネクタ 130">
          <a:extLst>
            <a:ext uri="{FF2B5EF4-FFF2-40B4-BE49-F238E27FC236}">
              <a16:creationId xmlns:a16="http://schemas.microsoft.com/office/drawing/2014/main" id="{00000000-0008-0000-0300-000083000000}"/>
            </a:ext>
          </a:extLst>
        </xdr:cNvPr>
        <xdr:cNvCxnSpPr/>
      </xdr:nvCxnSpPr>
      <xdr:spPr>
        <a:xfrm>
          <a:off x="4864100" y="1007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60</xdr:row>
      <xdr:rowOff>159455</xdr:rowOff>
    </xdr:from>
    <xdr:to>
      <xdr:col>23</xdr:col>
      <xdr:colOff>133350</xdr:colOff>
      <xdr:row>61</xdr:row>
      <xdr:rowOff>108655</xdr:rowOff>
    </xdr:to>
    <xdr:cxnSp macro="">
      <xdr:nvCxnSpPr>
        <xdr:cNvPr id="132" name="直線コネクタ 131">
          <a:extLst>
            <a:ext uri="{FF2B5EF4-FFF2-40B4-BE49-F238E27FC236}">
              <a16:creationId xmlns:a16="http://schemas.microsoft.com/office/drawing/2014/main" id="{00000000-0008-0000-0300-000084000000}"/>
            </a:ext>
          </a:extLst>
        </xdr:cNvPr>
        <xdr:cNvCxnSpPr/>
      </xdr:nvCxnSpPr>
      <xdr:spPr>
        <a:xfrm>
          <a:off x="4114800" y="10446455"/>
          <a:ext cx="838200" cy="1206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63</xdr:row>
      <xdr:rowOff>89199</xdr:rowOff>
    </xdr:from>
    <xdr:ext cx="762000" cy="259045"/>
    <xdr:sp macro="" textlink="">
      <xdr:nvSpPr>
        <xdr:cNvPr id="133" name="財政構造の弾力性平均値テキスト">
          <a:extLst>
            <a:ext uri="{FF2B5EF4-FFF2-40B4-BE49-F238E27FC236}">
              <a16:creationId xmlns:a16="http://schemas.microsoft.com/office/drawing/2014/main" id="{00000000-0008-0000-0300-000085000000}"/>
            </a:ext>
          </a:extLst>
        </xdr:cNvPr>
        <xdr:cNvSpPr txBox="1"/>
      </xdr:nvSpPr>
      <xdr:spPr>
        <a:xfrm>
          <a:off x="5041900" y="1089054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117122</xdr:rowOff>
    </xdr:from>
    <xdr:to>
      <xdr:col>23</xdr:col>
      <xdr:colOff>184150</xdr:colOff>
      <xdr:row>64</xdr:row>
      <xdr:rowOff>47272</xdr:rowOff>
    </xdr:to>
    <xdr:sp macro="" textlink="">
      <xdr:nvSpPr>
        <xdr:cNvPr id="134" name="フローチャート: 判断 133">
          <a:extLst>
            <a:ext uri="{FF2B5EF4-FFF2-40B4-BE49-F238E27FC236}">
              <a16:creationId xmlns:a16="http://schemas.microsoft.com/office/drawing/2014/main" id="{00000000-0008-0000-0300-000086000000}"/>
            </a:ext>
          </a:extLst>
        </xdr:cNvPr>
        <xdr:cNvSpPr/>
      </xdr:nvSpPr>
      <xdr:spPr>
        <a:xfrm>
          <a:off x="4902200" y="109184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60</xdr:row>
      <xdr:rowOff>159455</xdr:rowOff>
    </xdr:from>
    <xdr:to>
      <xdr:col>19</xdr:col>
      <xdr:colOff>133350</xdr:colOff>
      <xdr:row>63</xdr:row>
      <xdr:rowOff>114300</xdr:rowOff>
    </xdr:to>
    <xdr:cxnSp macro="">
      <xdr:nvCxnSpPr>
        <xdr:cNvPr id="135" name="直線コネクタ 134">
          <a:extLst>
            <a:ext uri="{FF2B5EF4-FFF2-40B4-BE49-F238E27FC236}">
              <a16:creationId xmlns:a16="http://schemas.microsoft.com/office/drawing/2014/main" id="{00000000-0008-0000-0300-000087000000}"/>
            </a:ext>
          </a:extLst>
        </xdr:cNvPr>
        <xdr:cNvCxnSpPr/>
      </xdr:nvCxnSpPr>
      <xdr:spPr>
        <a:xfrm flipV="1">
          <a:off x="3225800" y="10446455"/>
          <a:ext cx="889000" cy="469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63</xdr:row>
      <xdr:rowOff>117122</xdr:rowOff>
    </xdr:from>
    <xdr:to>
      <xdr:col>19</xdr:col>
      <xdr:colOff>184150</xdr:colOff>
      <xdr:row>64</xdr:row>
      <xdr:rowOff>47272</xdr:rowOff>
    </xdr:to>
    <xdr:sp macro="" textlink="">
      <xdr:nvSpPr>
        <xdr:cNvPr id="136" name="フローチャート: 判断 135">
          <a:extLst>
            <a:ext uri="{FF2B5EF4-FFF2-40B4-BE49-F238E27FC236}">
              <a16:creationId xmlns:a16="http://schemas.microsoft.com/office/drawing/2014/main" id="{00000000-0008-0000-0300-000088000000}"/>
            </a:ext>
          </a:extLst>
        </xdr:cNvPr>
        <xdr:cNvSpPr/>
      </xdr:nvSpPr>
      <xdr:spPr>
        <a:xfrm>
          <a:off x="4064000" y="109184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64</xdr:row>
      <xdr:rowOff>32049</xdr:rowOff>
    </xdr:from>
    <xdr:ext cx="736600" cy="259045"/>
    <xdr:sp macro="" textlink="">
      <xdr:nvSpPr>
        <xdr:cNvPr id="137" name="テキスト ボックス 136">
          <a:extLst>
            <a:ext uri="{FF2B5EF4-FFF2-40B4-BE49-F238E27FC236}">
              <a16:creationId xmlns:a16="http://schemas.microsoft.com/office/drawing/2014/main" id="{00000000-0008-0000-0300-000089000000}"/>
            </a:ext>
          </a:extLst>
        </xdr:cNvPr>
        <xdr:cNvSpPr txBox="1"/>
      </xdr:nvSpPr>
      <xdr:spPr>
        <a:xfrm>
          <a:off x="3733800" y="110048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63</xdr:row>
      <xdr:rowOff>114300</xdr:rowOff>
    </xdr:from>
    <xdr:to>
      <xdr:col>15</xdr:col>
      <xdr:colOff>82550</xdr:colOff>
      <xdr:row>64</xdr:row>
      <xdr:rowOff>130528</xdr:rowOff>
    </xdr:to>
    <xdr:cxnSp macro="">
      <xdr:nvCxnSpPr>
        <xdr:cNvPr id="138" name="直線コネクタ 137">
          <a:extLst>
            <a:ext uri="{FF2B5EF4-FFF2-40B4-BE49-F238E27FC236}">
              <a16:creationId xmlns:a16="http://schemas.microsoft.com/office/drawing/2014/main" id="{00000000-0008-0000-0300-00008A000000}"/>
            </a:ext>
          </a:extLst>
        </xdr:cNvPr>
        <xdr:cNvCxnSpPr/>
      </xdr:nvCxnSpPr>
      <xdr:spPr>
        <a:xfrm flipV="1">
          <a:off x="2336800" y="10915650"/>
          <a:ext cx="889000" cy="1876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63</xdr:row>
      <xdr:rowOff>36689</xdr:rowOff>
    </xdr:from>
    <xdr:to>
      <xdr:col>15</xdr:col>
      <xdr:colOff>133350</xdr:colOff>
      <xdr:row>63</xdr:row>
      <xdr:rowOff>138289</xdr:rowOff>
    </xdr:to>
    <xdr:sp macro="" textlink="">
      <xdr:nvSpPr>
        <xdr:cNvPr id="139" name="フローチャート: 判断 138">
          <a:extLst>
            <a:ext uri="{FF2B5EF4-FFF2-40B4-BE49-F238E27FC236}">
              <a16:creationId xmlns:a16="http://schemas.microsoft.com/office/drawing/2014/main" id="{00000000-0008-0000-0300-00008B000000}"/>
            </a:ext>
          </a:extLst>
        </xdr:cNvPr>
        <xdr:cNvSpPr/>
      </xdr:nvSpPr>
      <xdr:spPr>
        <a:xfrm>
          <a:off x="3175000" y="108380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61</xdr:row>
      <xdr:rowOff>148466</xdr:rowOff>
    </xdr:from>
    <xdr:ext cx="762000" cy="259045"/>
    <xdr:sp macro="" textlink="">
      <xdr:nvSpPr>
        <xdr:cNvPr id="140" name="テキスト ボックス 139">
          <a:extLst>
            <a:ext uri="{FF2B5EF4-FFF2-40B4-BE49-F238E27FC236}">
              <a16:creationId xmlns:a16="http://schemas.microsoft.com/office/drawing/2014/main" id="{00000000-0008-0000-0300-00008C000000}"/>
            </a:ext>
          </a:extLst>
        </xdr:cNvPr>
        <xdr:cNvSpPr txBox="1"/>
      </xdr:nvSpPr>
      <xdr:spPr>
        <a:xfrm>
          <a:off x="2844800" y="106069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64</xdr:row>
      <xdr:rowOff>130528</xdr:rowOff>
    </xdr:from>
    <xdr:to>
      <xdr:col>11</xdr:col>
      <xdr:colOff>31750</xdr:colOff>
      <xdr:row>66</xdr:row>
      <xdr:rowOff>28928</xdr:rowOff>
    </xdr:to>
    <xdr:cxnSp macro="">
      <xdr:nvCxnSpPr>
        <xdr:cNvPr id="141" name="直線コネクタ 140">
          <a:extLst>
            <a:ext uri="{FF2B5EF4-FFF2-40B4-BE49-F238E27FC236}">
              <a16:creationId xmlns:a16="http://schemas.microsoft.com/office/drawing/2014/main" id="{00000000-0008-0000-0300-00008D000000}"/>
            </a:ext>
          </a:extLst>
        </xdr:cNvPr>
        <xdr:cNvCxnSpPr/>
      </xdr:nvCxnSpPr>
      <xdr:spPr>
        <a:xfrm flipV="1">
          <a:off x="1447800" y="11103328"/>
          <a:ext cx="889000" cy="241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63</xdr:row>
      <xdr:rowOff>63500</xdr:rowOff>
    </xdr:from>
    <xdr:to>
      <xdr:col>11</xdr:col>
      <xdr:colOff>82550</xdr:colOff>
      <xdr:row>63</xdr:row>
      <xdr:rowOff>165100</xdr:rowOff>
    </xdr:to>
    <xdr:sp macro="" textlink="">
      <xdr:nvSpPr>
        <xdr:cNvPr id="142" name="フローチャート: 判断 141">
          <a:extLst>
            <a:ext uri="{FF2B5EF4-FFF2-40B4-BE49-F238E27FC236}">
              <a16:creationId xmlns:a16="http://schemas.microsoft.com/office/drawing/2014/main" id="{00000000-0008-0000-0300-00008E000000}"/>
            </a:ext>
          </a:extLst>
        </xdr:cNvPr>
        <xdr:cNvSpPr/>
      </xdr:nvSpPr>
      <xdr:spPr>
        <a:xfrm>
          <a:off x="2286000" y="1086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62</xdr:row>
      <xdr:rowOff>3827</xdr:rowOff>
    </xdr:from>
    <xdr:ext cx="762000" cy="259045"/>
    <xdr:sp macro="" textlink="">
      <xdr:nvSpPr>
        <xdr:cNvPr id="143" name="テキスト ボックス 142">
          <a:extLst>
            <a:ext uri="{FF2B5EF4-FFF2-40B4-BE49-F238E27FC236}">
              <a16:creationId xmlns:a16="http://schemas.microsoft.com/office/drawing/2014/main" id="{00000000-0008-0000-0300-00008F000000}"/>
            </a:ext>
          </a:extLst>
        </xdr:cNvPr>
        <xdr:cNvSpPr txBox="1"/>
      </xdr:nvSpPr>
      <xdr:spPr>
        <a:xfrm>
          <a:off x="1955800" y="10633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63</xdr:row>
      <xdr:rowOff>157339</xdr:rowOff>
    </xdr:from>
    <xdr:to>
      <xdr:col>7</xdr:col>
      <xdr:colOff>31750</xdr:colOff>
      <xdr:row>64</xdr:row>
      <xdr:rowOff>87489</xdr:rowOff>
    </xdr:to>
    <xdr:sp macro="" textlink="">
      <xdr:nvSpPr>
        <xdr:cNvPr id="144" name="フローチャート: 判断 143">
          <a:extLst>
            <a:ext uri="{FF2B5EF4-FFF2-40B4-BE49-F238E27FC236}">
              <a16:creationId xmlns:a16="http://schemas.microsoft.com/office/drawing/2014/main" id="{00000000-0008-0000-0300-000090000000}"/>
            </a:ext>
          </a:extLst>
        </xdr:cNvPr>
        <xdr:cNvSpPr/>
      </xdr:nvSpPr>
      <xdr:spPr>
        <a:xfrm>
          <a:off x="1397000" y="10958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62</xdr:row>
      <xdr:rowOff>97666</xdr:rowOff>
    </xdr:from>
    <xdr:ext cx="762000" cy="259045"/>
    <xdr:sp macro="" textlink="">
      <xdr:nvSpPr>
        <xdr:cNvPr id="145" name="テキスト ボックス 144">
          <a:extLst>
            <a:ext uri="{FF2B5EF4-FFF2-40B4-BE49-F238E27FC236}">
              <a16:creationId xmlns:a16="http://schemas.microsoft.com/office/drawing/2014/main" id="{00000000-0008-0000-0300-000091000000}"/>
            </a:ext>
          </a:extLst>
        </xdr:cNvPr>
        <xdr:cNvSpPr txBox="1"/>
      </xdr:nvSpPr>
      <xdr:spPr>
        <a:xfrm>
          <a:off x="1066800" y="107275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6" name="テキスト ボックス 145">
          <a:extLst>
            <a:ext uri="{FF2B5EF4-FFF2-40B4-BE49-F238E27FC236}">
              <a16:creationId xmlns:a16="http://schemas.microsoft.com/office/drawing/2014/main" id="{00000000-0008-0000-0300-000092000000}"/>
            </a:ext>
          </a:extLst>
        </xdr:cNvPr>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7" name="テキスト ボックス 146">
          <a:extLst>
            <a:ext uri="{FF2B5EF4-FFF2-40B4-BE49-F238E27FC236}">
              <a16:creationId xmlns:a16="http://schemas.microsoft.com/office/drawing/2014/main" id="{00000000-0008-0000-0300-000093000000}"/>
            </a:ext>
          </a:extLst>
        </xdr:cNvPr>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8" name="テキスト ボックス 147">
          <a:extLst>
            <a:ext uri="{FF2B5EF4-FFF2-40B4-BE49-F238E27FC236}">
              <a16:creationId xmlns:a16="http://schemas.microsoft.com/office/drawing/2014/main" id="{00000000-0008-0000-0300-000094000000}"/>
            </a:ext>
          </a:extLst>
        </xdr:cNvPr>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9" name="テキスト ボックス 148">
          <a:extLst>
            <a:ext uri="{FF2B5EF4-FFF2-40B4-BE49-F238E27FC236}">
              <a16:creationId xmlns:a16="http://schemas.microsoft.com/office/drawing/2014/main" id="{00000000-0008-0000-0300-000095000000}"/>
            </a:ext>
          </a:extLst>
        </xdr:cNvPr>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50" name="テキスト ボックス 149">
          <a:extLst>
            <a:ext uri="{FF2B5EF4-FFF2-40B4-BE49-F238E27FC236}">
              <a16:creationId xmlns:a16="http://schemas.microsoft.com/office/drawing/2014/main" id="{00000000-0008-0000-0300-000096000000}"/>
            </a:ext>
          </a:extLst>
        </xdr:cNvPr>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61</xdr:row>
      <xdr:rowOff>57855</xdr:rowOff>
    </xdr:from>
    <xdr:to>
      <xdr:col>23</xdr:col>
      <xdr:colOff>184150</xdr:colOff>
      <xdr:row>61</xdr:row>
      <xdr:rowOff>159455</xdr:rowOff>
    </xdr:to>
    <xdr:sp macro="" textlink="">
      <xdr:nvSpPr>
        <xdr:cNvPr id="151" name="楕円 150">
          <a:extLst>
            <a:ext uri="{FF2B5EF4-FFF2-40B4-BE49-F238E27FC236}">
              <a16:creationId xmlns:a16="http://schemas.microsoft.com/office/drawing/2014/main" id="{00000000-0008-0000-0300-000097000000}"/>
            </a:ext>
          </a:extLst>
        </xdr:cNvPr>
        <xdr:cNvSpPr/>
      </xdr:nvSpPr>
      <xdr:spPr>
        <a:xfrm>
          <a:off x="4902200" y="105163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60</xdr:row>
      <xdr:rowOff>74382</xdr:rowOff>
    </xdr:from>
    <xdr:ext cx="762000" cy="259045"/>
    <xdr:sp macro="" textlink="">
      <xdr:nvSpPr>
        <xdr:cNvPr id="152" name="財政構造の弾力性該当値テキスト">
          <a:extLst>
            <a:ext uri="{FF2B5EF4-FFF2-40B4-BE49-F238E27FC236}">
              <a16:creationId xmlns:a16="http://schemas.microsoft.com/office/drawing/2014/main" id="{00000000-0008-0000-0300-000098000000}"/>
            </a:ext>
          </a:extLst>
        </xdr:cNvPr>
        <xdr:cNvSpPr txBox="1"/>
      </xdr:nvSpPr>
      <xdr:spPr>
        <a:xfrm>
          <a:off x="5041900" y="103613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60</xdr:row>
      <xdr:rowOff>108655</xdr:rowOff>
    </xdr:from>
    <xdr:to>
      <xdr:col>19</xdr:col>
      <xdr:colOff>184150</xdr:colOff>
      <xdr:row>61</xdr:row>
      <xdr:rowOff>38805</xdr:rowOff>
    </xdr:to>
    <xdr:sp macro="" textlink="">
      <xdr:nvSpPr>
        <xdr:cNvPr id="153" name="楕円 152">
          <a:extLst>
            <a:ext uri="{FF2B5EF4-FFF2-40B4-BE49-F238E27FC236}">
              <a16:creationId xmlns:a16="http://schemas.microsoft.com/office/drawing/2014/main" id="{00000000-0008-0000-0300-000099000000}"/>
            </a:ext>
          </a:extLst>
        </xdr:cNvPr>
        <xdr:cNvSpPr/>
      </xdr:nvSpPr>
      <xdr:spPr>
        <a:xfrm>
          <a:off x="4064000" y="103956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59</xdr:row>
      <xdr:rowOff>48982</xdr:rowOff>
    </xdr:from>
    <xdr:ext cx="736600" cy="259045"/>
    <xdr:sp macro="" textlink="">
      <xdr:nvSpPr>
        <xdr:cNvPr id="154" name="テキスト ボックス 153">
          <a:extLst>
            <a:ext uri="{FF2B5EF4-FFF2-40B4-BE49-F238E27FC236}">
              <a16:creationId xmlns:a16="http://schemas.microsoft.com/office/drawing/2014/main" id="{00000000-0008-0000-0300-00009A000000}"/>
            </a:ext>
          </a:extLst>
        </xdr:cNvPr>
        <xdr:cNvSpPr txBox="1"/>
      </xdr:nvSpPr>
      <xdr:spPr>
        <a:xfrm>
          <a:off x="3733800" y="1016453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63</xdr:row>
      <xdr:rowOff>63500</xdr:rowOff>
    </xdr:from>
    <xdr:to>
      <xdr:col>15</xdr:col>
      <xdr:colOff>133350</xdr:colOff>
      <xdr:row>63</xdr:row>
      <xdr:rowOff>165100</xdr:rowOff>
    </xdr:to>
    <xdr:sp macro="" textlink="">
      <xdr:nvSpPr>
        <xdr:cNvPr id="155" name="楕円 154">
          <a:extLst>
            <a:ext uri="{FF2B5EF4-FFF2-40B4-BE49-F238E27FC236}">
              <a16:creationId xmlns:a16="http://schemas.microsoft.com/office/drawing/2014/main" id="{00000000-0008-0000-0300-00009B000000}"/>
            </a:ext>
          </a:extLst>
        </xdr:cNvPr>
        <xdr:cNvSpPr/>
      </xdr:nvSpPr>
      <xdr:spPr>
        <a:xfrm>
          <a:off x="3175000" y="10864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63</xdr:row>
      <xdr:rowOff>149877</xdr:rowOff>
    </xdr:from>
    <xdr:ext cx="762000" cy="259045"/>
    <xdr:sp macro="" textlink="">
      <xdr:nvSpPr>
        <xdr:cNvPr id="156" name="テキスト ボックス 155">
          <a:extLst>
            <a:ext uri="{FF2B5EF4-FFF2-40B4-BE49-F238E27FC236}">
              <a16:creationId xmlns:a16="http://schemas.microsoft.com/office/drawing/2014/main" id="{00000000-0008-0000-0300-00009C000000}"/>
            </a:ext>
          </a:extLst>
        </xdr:cNvPr>
        <xdr:cNvSpPr txBox="1"/>
      </xdr:nvSpPr>
      <xdr:spPr>
        <a:xfrm>
          <a:off x="2844800" y="10951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64</xdr:row>
      <xdr:rowOff>79728</xdr:rowOff>
    </xdr:from>
    <xdr:to>
      <xdr:col>11</xdr:col>
      <xdr:colOff>82550</xdr:colOff>
      <xdr:row>65</xdr:row>
      <xdr:rowOff>9878</xdr:rowOff>
    </xdr:to>
    <xdr:sp macro="" textlink="">
      <xdr:nvSpPr>
        <xdr:cNvPr id="157" name="楕円 156">
          <a:extLst>
            <a:ext uri="{FF2B5EF4-FFF2-40B4-BE49-F238E27FC236}">
              <a16:creationId xmlns:a16="http://schemas.microsoft.com/office/drawing/2014/main" id="{00000000-0008-0000-0300-00009D000000}"/>
            </a:ext>
          </a:extLst>
        </xdr:cNvPr>
        <xdr:cNvSpPr/>
      </xdr:nvSpPr>
      <xdr:spPr>
        <a:xfrm>
          <a:off x="2286000" y="110525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64</xdr:row>
      <xdr:rowOff>166105</xdr:rowOff>
    </xdr:from>
    <xdr:ext cx="762000" cy="259045"/>
    <xdr:sp macro="" textlink="">
      <xdr:nvSpPr>
        <xdr:cNvPr id="158" name="テキスト ボックス 157">
          <a:extLst>
            <a:ext uri="{FF2B5EF4-FFF2-40B4-BE49-F238E27FC236}">
              <a16:creationId xmlns:a16="http://schemas.microsoft.com/office/drawing/2014/main" id="{00000000-0008-0000-0300-00009E000000}"/>
            </a:ext>
          </a:extLst>
        </xdr:cNvPr>
        <xdr:cNvSpPr txBox="1"/>
      </xdr:nvSpPr>
      <xdr:spPr>
        <a:xfrm>
          <a:off x="1955800" y="111389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65</xdr:row>
      <xdr:rowOff>149578</xdr:rowOff>
    </xdr:from>
    <xdr:to>
      <xdr:col>7</xdr:col>
      <xdr:colOff>31750</xdr:colOff>
      <xdr:row>66</xdr:row>
      <xdr:rowOff>79728</xdr:rowOff>
    </xdr:to>
    <xdr:sp macro="" textlink="">
      <xdr:nvSpPr>
        <xdr:cNvPr id="159" name="楕円 158">
          <a:extLst>
            <a:ext uri="{FF2B5EF4-FFF2-40B4-BE49-F238E27FC236}">
              <a16:creationId xmlns:a16="http://schemas.microsoft.com/office/drawing/2014/main" id="{00000000-0008-0000-0300-00009F000000}"/>
            </a:ext>
          </a:extLst>
        </xdr:cNvPr>
        <xdr:cNvSpPr/>
      </xdr:nvSpPr>
      <xdr:spPr>
        <a:xfrm>
          <a:off x="1397000" y="112938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66</xdr:row>
      <xdr:rowOff>64505</xdr:rowOff>
    </xdr:from>
    <xdr:ext cx="762000" cy="259045"/>
    <xdr:sp macro="" textlink="">
      <xdr:nvSpPr>
        <xdr:cNvPr id="160" name="テキスト ボックス 159">
          <a:extLst>
            <a:ext uri="{FF2B5EF4-FFF2-40B4-BE49-F238E27FC236}">
              <a16:creationId xmlns:a16="http://schemas.microsoft.com/office/drawing/2014/main" id="{00000000-0008-0000-0300-0000A0000000}"/>
            </a:ext>
          </a:extLst>
        </xdr:cNvPr>
        <xdr:cNvSpPr txBox="1"/>
      </xdr:nvSpPr>
      <xdr:spPr>
        <a:xfrm>
          <a:off x="1066800" y="11380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1" name="正方形/長方形 160">
          <a:extLst>
            <a:ext uri="{FF2B5EF4-FFF2-40B4-BE49-F238E27FC236}">
              <a16:creationId xmlns:a16="http://schemas.microsoft.com/office/drawing/2014/main" id="{00000000-0008-0000-0300-0000A1000000}"/>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2" name="テキスト ボックス 161">
          <a:extLst>
            <a:ext uri="{FF2B5EF4-FFF2-40B4-BE49-F238E27FC236}">
              <a16:creationId xmlns:a16="http://schemas.microsoft.com/office/drawing/2014/main" id="{00000000-0008-0000-0300-0000A2000000}"/>
            </a:ext>
          </a:extLst>
        </xdr:cNvPr>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3" name="テキスト ボックス 162">
          <a:extLst>
            <a:ext uri="{FF2B5EF4-FFF2-40B4-BE49-F238E27FC236}">
              <a16:creationId xmlns:a16="http://schemas.microsoft.com/office/drawing/2014/main" id="{00000000-0008-0000-0300-0000A3000000}"/>
            </a:ext>
          </a:extLst>
        </xdr:cNvPr>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[163,513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4" name="正方形/長方形 163">
          <a:extLst>
            <a:ext uri="{FF2B5EF4-FFF2-40B4-BE49-F238E27FC236}">
              <a16:creationId xmlns:a16="http://schemas.microsoft.com/office/drawing/2014/main" id="{00000000-0008-0000-0300-0000A4000000}"/>
            </a:ext>
          </a:extLst>
        </xdr:cNvPr>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5" name="正方形/長方形 164">
          <a:extLst>
            <a:ext uri="{FF2B5EF4-FFF2-40B4-BE49-F238E27FC236}">
              <a16:creationId xmlns:a16="http://schemas.microsoft.com/office/drawing/2014/main" id="{00000000-0008-0000-0300-0000A5000000}"/>
            </a:ext>
          </a:extLst>
        </xdr:cNvPr>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6" name="正方形/長方形 165">
          <a:extLst>
            <a:ext uri="{FF2B5EF4-FFF2-40B4-BE49-F238E27FC236}">
              <a16:creationId xmlns:a16="http://schemas.microsoft.com/office/drawing/2014/main" id="{00000000-0008-0000-0300-0000A6000000}"/>
            </a:ext>
          </a:extLst>
        </xdr:cNvPr>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7" name="正方形/長方形 166">
          <a:extLst>
            <a:ext uri="{FF2B5EF4-FFF2-40B4-BE49-F238E27FC236}">
              <a16:creationId xmlns:a16="http://schemas.microsoft.com/office/drawing/2014/main" id="{00000000-0008-0000-0300-0000A7000000}"/>
            </a:ext>
          </a:extLst>
        </xdr:cNvPr>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145,817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8" name="正方形/長方形 167">
          <a:extLst>
            <a:ext uri="{FF2B5EF4-FFF2-40B4-BE49-F238E27FC236}">
              <a16:creationId xmlns:a16="http://schemas.microsoft.com/office/drawing/2014/main" id="{00000000-0008-0000-0300-0000A8000000}"/>
            </a:ext>
          </a:extLst>
        </xdr:cNvPr>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9" name="正方形/長方形 168">
          <a:extLst>
            <a:ext uri="{FF2B5EF4-FFF2-40B4-BE49-F238E27FC236}">
              <a16:creationId xmlns:a16="http://schemas.microsoft.com/office/drawing/2014/main" id="{00000000-0008-0000-0300-0000A9000000}"/>
            </a:ext>
          </a:extLst>
        </xdr:cNvPr>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133,968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70" name="正方形/長方形 169">
          <a:extLst>
            <a:ext uri="{FF2B5EF4-FFF2-40B4-BE49-F238E27FC236}">
              <a16:creationId xmlns:a16="http://schemas.microsoft.com/office/drawing/2014/main" id="{00000000-0008-0000-0300-0000AA000000}"/>
            </a:ext>
          </a:extLst>
        </xdr:cNvPr>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1" name="正方形/長方形 170">
          <a:extLst>
            <a:ext uri="{FF2B5EF4-FFF2-40B4-BE49-F238E27FC236}">
              <a16:creationId xmlns:a16="http://schemas.microsoft.com/office/drawing/2014/main" id="{00000000-0008-0000-0300-0000AB000000}"/>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2" name="正方形/長方形 171">
          <a:extLst>
            <a:ext uri="{FF2B5EF4-FFF2-40B4-BE49-F238E27FC236}">
              <a16:creationId xmlns:a16="http://schemas.microsoft.com/office/drawing/2014/main" id="{00000000-0008-0000-0300-0000AC000000}"/>
            </a:ext>
          </a:extLst>
        </xdr:cNvPr>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3" name="テキスト ボックス 172">
          <a:extLst>
            <a:ext uri="{FF2B5EF4-FFF2-40B4-BE49-F238E27FC236}">
              <a16:creationId xmlns:a16="http://schemas.microsoft.com/office/drawing/2014/main" id="{00000000-0008-0000-0300-0000AD000000}"/>
            </a:ext>
          </a:extLst>
        </xdr:cNvPr>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この間の市政改革の取組で、施策・事業の見直しに取り組んできており、一定の成果もあげていることなどから、昨年度に引き続き類似団体内平均と概ね同水準となっている。</a:t>
          </a:r>
        </a:p>
      </xdr:txBody>
    </xdr:sp>
    <xdr:clientData/>
  </xdr:twoCellAnchor>
  <xdr:oneCellAnchor>
    <xdr:from>
      <xdr:col>3</xdr:col>
      <xdr:colOff>95250</xdr:colOff>
      <xdr:row>77</xdr:row>
      <xdr:rowOff>6350</xdr:rowOff>
    </xdr:from>
    <xdr:ext cx="349839" cy="225703"/>
    <xdr:sp macro="" textlink="">
      <xdr:nvSpPr>
        <xdr:cNvPr id="174" name="テキスト ボックス 173">
          <a:extLst>
            <a:ext uri="{FF2B5EF4-FFF2-40B4-BE49-F238E27FC236}">
              <a16:creationId xmlns:a16="http://schemas.microsoft.com/office/drawing/2014/main" id="{00000000-0008-0000-0300-0000AE000000}"/>
            </a:ext>
          </a:extLst>
        </xdr:cNvPr>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5" name="直線コネクタ 174">
          <a:extLst>
            <a:ext uri="{FF2B5EF4-FFF2-40B4-BE49-F238E27FC236}">
              <a16:creationId xmlns:a16="http://schemas.microsoft.com/office/drawing/2014/main" id="{00000000-0008-0000-0300-0000AF000000}"/>
            </a:ext>
          </a:extLst>
        </xdr:cNvPr>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6" name="テキスト ボックス 175">
          <a:extLst>
            <a:ext uri="{FF2B5EF4-FFF2-40B4-BE49-F238E27FC236}">
              <a16:creationId xmlns:a16="http://schemas.microsoft.com/office/drawing/2014/main" id="{00000000-0008-0000-0300-0000B0000000}"/>
            </a:ext>
          </a:extLst>
        </xdr:cNvPr>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90</xdr:row>
      <xdr:rowOff>36286</xdr:rowOff>
    </xdr:from>
    <xdr:to>
      <xdr:col>27</xdr:col>
      <xdr:colOff>184150</xdr:colOff>
      <xdr:row>90</xdr:row>
      <xdr:rowOff>36286</xdr:rowOff>
    </xdr:to>
    <xdr:cxnSp macro="">
      <xdr:nvCxnSpPr>
        <xdr:cNvPr id="177" name="直線コネクタ 176">
          <a:extLst>
            <a:ext uri="{FF2B5EF4-FFF2-40B4-BE49-F238E27FC236}">
              <a16:creationId xmlns:a16="http://schemas.microsoft.com/office/drawing/2014/main" id="{00000000-0008-0000-0300-0000B1000000}"/>
            </a:ext>
          </a:extLst>
        </xdr:cNvPr>
        <xdr:cNvCxnSpPr/>
      </xdr:nvCxnSpPr>
      <xdr:spPr>
        <a:xfrm>
          <a:off x="762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65513</xdr:rowOff>
    </xdr:from>
    <xdr:ext cx="762000" cy="259045"/>
    <xdr:sp macro="" textlink="">
      <xdr:nvSpPr>
        <xdr:cNvPr id="178" name="テキスト ボックス 177">
          <a:extLst>
            <a:ext uri="{FF2B5EF4-FFF2-40B4-BE49-F238E27FC236}">
              <a16:creationId xmlns:a16="http://schemas.microsoft.com/office/drawing/2014/main" id="{00000000-0008-0000-0300-0000B2000000}"/>
            </a:ext>
          </a:extLst>
        </xdr:cNvPr>
        <xdr:cNvSpPr txBox="1"/>
      </xdr:nvSpPr>
      <xdr:spPr>
        <a:xfrm>
          <a:off x="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88</xdr:row>
      <xdr:rowOff>34471</xdr:rowOff>
    </xdr:from>
    <xdr:to>
      <xdr:col>27</xdr:col>
      <xdr:colOff>184150</xdr:colOff>
      <xdr:row>88</xdr:row>
      <xdr:rowOff>34471</xdr:rowOff>
    </xdr:to>
    <xdr:cxnSp macro="">
      <xdr:nvCxnSpPr>
        <xdr:cNvPr id="179" name="直線コネクタ 178">
          <a:extLst>
            <a:ext uri="{FF2B5EF4-FFF2-40B4-BE49-F238E27FC236}">
              <a16:creationId xmlns:a16="http://schemas.microsoft.com/office/drawing/2014/main" id="{00000000-0008-0000-0300-0000B3000000}"/>
            </a:ext>
          </a:extLst>
        </xdr:cNvPr>
        <xdr:cNvCxnSpPr/>
      </xdr:nvCxnSpPr>
      <xdr:spPr>
        <a:xfrm>
          <a:off x="762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87</xdr:row>
      <xdr:rowOff>63698</xdr:rowOff>
    </xdr:from>
    <xdr:ext cx="762000" cy="259045"/>
    <xdr:sp macro="" textlink="">
      <xdr:nvSpPr>
        <xdr:cNvPr id="180" name="テキスト ボックス 179">
          <a:extLst>
            <a:ext uri="{FF2B5EF4-FFF2-40B4-BE49-F238E27FC236}">
              <a16:creationId xmlns:a16="http://schemas.microsoft.com/office/drawing/2014/main" id="{00000000-0008-0000-0300-0000B4000000}"/>
            </a:ext>
          </a:extLst>
        </xdr:cNvPr>
        <xdr:cNvSpPr txBox="1"/>
      </xdr:nvSpPr>
      <xdr:spPr>
        <a:xfrm>
          <a:off x="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32657</xdr:rowOff>
    </xdr:from>
    <xdr:to>
      <xdr:col>27</xdr:col>
      <xdr:colOff>184150</xdr:colOff>
      <xdr:row>86</xdr:row>
      <xdr:rowOff>32657</xdr:rowOff>
    </xdr:to>
    <xdr:cxnSp macro="">
      <xdr:nvCxnSpPr>
        <xdr:cNvPr id="181" name="直線コネクタ 180">
          <a:extLst>
            <a:ext uri="{FF2B5EF4-FFF2-40B4-BE49-F238E27FC236}">
              <a16:creationId xmlns:a16="http://schemas.microsoft.com/office/drawing/2014/main" id="{00000000-0008-0000-0300-0000B5000000}"/>
            </a:ext>
          </a:extLst>
        </xdr:cNvPr>
        <xdr:cNvCxnSpPr/>
      </xdr:nvCxnSpPr>
      <xdr:spPr>
        <a:xfrm>
          <a:off x="762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61884</xdr:rowOff>
    </xdr:from>
    <xdr:ext cx="762000" cy="259045"/>
    <xdr:sp macro="" textlink="">
      <xdr:nvSpPr>
        <xdr:cNvPr id="182" name="テキスト ボックス 181">
          <a:extLst>
            <a:ext uri="{FF2B5EF4-FFF2-40B4-BE49-F238E27FC236}">
              <a16:creationId xmlns:a16="http://schemas.microsoft.com/office/drawing/2014/main" id="{00000000-0008-0000-0300-0000B6000000}"/>
            </a:ext>
          </a:extLst>
        </xdr:cNvPr>
        <xdr:cNvSpPr txBox="1"/>
      </xdr:nvSpPr>
      <xdr:spPr>
        <a:xfrm>
          <a:off x="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84</xdr:row>
      <xdr:rowOff>30843</xdr:rowOff>
    </xdr:from>
    <xdr:to>
      <xdr:col>27</xdr:col>
      <xdr:colOff>184150</xdr:colOff>
      <xdr:row>84</xdr:row>
      <xdr:rowOff>30843</xdr:rowOff>
    </xdr:to>
    <xdr:cxnSp macro="">
      <xdr:nvCxnSpPr>
        <xdr:cNvPr id="183" name="直線コネクタ 182">
          <a:extLst>
            <a:ext uri="{FF2B5EF4-FFF2-40B4-BE49-F238E27FC236}">
              <a16:creationId xmlns:a16="http://schemas.microsoft.com/office/drawing/2014/main" id="{00000000-0008-0000-0300-0000B7000000}"/>
            </a:ext>
          </a:extLst>
        </xdr:cNvPr>
        <xdr:cNvCxnSpPr/>
      </xdr:nvCxnSpPr>
      <xdr:spPr>
        <a:xfrm>
          <a:off x="762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83</xdr:row>
      <xdr:rowOff>60070</xdr:rowOff>
    </xdr:from>
    <xdr:ext cx="762000" cy="259045"/>
    <xdr:sp macro="" textlink="">
      <xdr:nvSpPr>
        <xdr:cNvPr id="184" name="テキスト ボックス 183">
          <a:extLst>
            <a:ext uri="{FF2B5EF4-FFF2-40B4-BE49-F238E27FC236}">
              <a16:creationId xmlns:a16="http://schemas.microsoft.com/office/drawing/2014/main" id="{00000000-0008-0000-0300-0000B8000000}"/>
            </a:ext>
          </a:extLst>
        </xdr:cNvPr>
        <xdr:cNvSpPr txBox="1"/>
      </xdr:nvSpPr>
      <xdr:spPr>
        <a:xfrm>
          <a:off x="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29029</xdr:rowOff>
    </xdr:from>
    <xdr:to>
      <xdr:col>27</xdr:col>
      <xdr:colOff>184150</xdr:colOff>
      <xdr:row>82</xdr:row>
      <xdr:rowOff>29029</xdr:rowOff>
    </xdr:to>
    <xdr:cxnSp macro="">
      <xdr:nvCxnSpPr>
        <xdr:cNvPr id="185" name="直線コネクタ 184">
          <a:extLst>
            <a:ext uri="{FF2B5EF4-FFF2-40B4-BE49-F238E27FC236}">
              <a16:creationId xmlns:a16="http://schemas.microsoft.com/office/drawing/2014/main" id="{00000000-0008-0000-0300-0000B9000000}"/>
            </a:ext>
          </a:extLst>
        </xdr:cNvPr>
        <xdr:cNvCxnSpPr/>
      </xdr:nvCxnSpPr>
      <xdr:spPr>
        <a:xfrm>
          <a:off x="762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81</xdr:row>
      <xdr:rowOff>58256</xdr:rowOff>
    </xdr:from>
    <xdr:ext cx="762000" cy="259045"/>
    <xdr:sp macro="" textlink="">
      <xdr:nvSpPr>
        <xdr:cNvPr id="186" name="テキスト ボックス 185">
          <a:extLst>
            <a:ext uri="{FF2B5EF4-FFF2-40B4-BE49-F238E27FC236}">
              <a16:creationId xmlns:a16="http://schemas.microsoft.com/office/drawing/2014/main" id="{00000000-0008-0000-0300-0000BA000000}"/>
            </a:ext>
          </a:extLst>
        </xdr:cNvPr>
        <xdr:cNvSpPr txBox="1"/>
      </xdr:nvSpPr>
      <xdr:spPr>
        <a:xfrm>
          <a:off x="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27214</xdr:rowOff>
    </xdr:from>
    <xdr:to>
      <xdr:col>27</xdr:col>
      <xdr:colOff>184150</xdr:colOff>
      <xdr:row>80</xdr:row>
      <xdr:rowOff>27214</xdr:rowOff>
    </xdr:to>
    <xdr:cxnSp macro="">
      <xdr:nvCxnSpPr>
        <xdr:cNvPr id="187" name="直線コネクタ 186">
          <a:extLst>
            <a:ext uri="{FF2B5EF4-FFF2-40B4-BE49-F238E27FC236}">
              <a16:creationId xmlns:a16="http://schemas.microsoft.com/office/drawing/2014/main" id="{00000000-0008-0000-0300-0000BB000000}"/>
            </a:ext>
          </a:extLst>
        </xdr:cNvPr>
        <xdr:cNvCxnSpPr/>
      </xdr:nvCxnSpPr>
      <xdr:spPr>
        <a:xfrm>
          <a:off x="762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56441</xdr:rowOff>
    </xdr:from>
    <xdr:ext cx="762000" cy="259045"/>
    <xdr:sp macro="" textlink="">
      <xdr:nvSpPr>
        <xdr:cNvPr id="188" name="テキスト ボックス 187">
          <a:extLst>
            <a:ext uri="{FF2B5EF4-FFF2-40B4-BE49-F238E27FC236}">
              <a16:creationId xmlns:a16="http://schemas.microsoft.com/office/drawing/2014/main" id="{00000000-0008-0000-0300-0000BC000000}"/>
            </a:ext>
          </a:extLst>
        </xdr:cNvPr>
        <xdr:cNvSpPr txBox="1"/>
      </xdr:nvSpPr>
      <xdr:spPr>
        <a:xfrm>
          <a:off x="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9" name="直線コネクタ 188">
          <a:extLst>
            <a:ext uri="{FF2B5EF4-FFF2-40B4-BE49-F238E27FC236}">
              <a16:creationId xmlns:a16="http://schemas.microsoft.com/office/drawing/2014/main" id="{00000000-0008-0000-0300-0000BD000000}"/>
            </a:ext>
          </a:extLst>
        </xdr:cNvPr>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90" name="テキスト ボックス 189">
          <a:extLst>
            <a:ext uri="{FF2B5EF4-FFF2-40B4-BE49-F238E27FC236}">
              <a16:creationId xmlns:a16="http://schemas.microsoft.com/office/drawing/2014/main" id="{00000000-0008-0000-0300-0000BE000000}"/>
            </a:ext>
          </a:extLst>
        </xdr:cNvPr>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91" name="人件費・物件費等の状況グラフ枠">
          <a:extLst>
            <a:ext uri="{FF2B5EF4-FFF2-40B4-BE49-F238E27FC236}">
              <a16:creationId xmlns:a16="http://schemas.microsoft.com/office/drawing/2014/main" id="{00000000-0008-0000-0300-0000BF000000}"/>
            </a:ext>
          </a:extLst>
        </xdr:cNvPr>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84</xdr:row>
      <xdr:rowOff>121072</xdr:rowOff>
    </xdr:from>
    <xdr:to>
      <xdr:col>23</xdr:col>
      <xdr:colOff>133350</xdr:colOff>
      <xdr:row>89</xdr:row>
      <xdr:rowOff>4113</xdr:rowOff>
    </xdr:to>
    <xdr:cxnSp macro="">
      <xdr:nvCxnSpPr>
        <xdr:cNvPr id="192" name="直線コネクタ 191">
          <a:extLst>
            <a:ext uri="{FF2B5EF4-FFF2-40B4-BE49-F238E27FC236}">
              <a16:creationId xmlns:a16="http://schemas.microsoft.com/office/drawing/2014/main" id="{00000000-0008-0000-0300-0000C0000000}"/>
            </a:ext>
          </a:extLst>
        </xdr:cNvPr>
        <xdr:cNvCxnSpPr/>
      </xdr:nvCxnSpPr>
      <xdr:spPr>
        <a:xfrm flipV="1">
          <a:off x="4953000" y="14522872"/>
          <a:ext cx="0" cy="74029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88</xdr:row>
      <xdr:rowOff>147640</xdr:rowOff>
    </xdr:from>
    <xdr:ext cx="762000" cy="259045"/>
    <xdr:sp macro="" textlink="">
      <xdr:nvSpPr>
        <xdr:cNvPr id="193" name="人件費・物件費等の状況最小値テキスト">
          <a:extLst>
            <a:ext uri="{FF2B5EF4-FFF2-40B4-BE49-F238E27FC236}">
              <a16:creationId xmlns:a16="http://schemas.microsoft.com/office/drawing/2014/main" id="{00000000-0008-0000-0300-0000C1000000}"/>
            </a:ext>
          </a:extLst>
        </xdr:cNvPr>
        <xdr:cNvSpPr txBox="1"/>
      </xdr:nvSpPr>
      <xdr:spPr>
        <a:xfrm>
          <a:off x="5041900" y="152352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188,186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89</xdr:row>
      <xdr:rowOff>4113</xdr:rowOff>
    </xdr:from>
    <xdr:to>
      <xdr:col>24</xdr:col>
      <xdr:colOff>12700</xdr:colOff>
      <xdr:row>89</xdr:row>
      <xdr:rowOff>4113</xdr:rowOff>
    </xdr:to>
    <xdr:cxnSp macro="">
      <xdr:nvCxnSpPr>
        <xdr:cNvPr id="194" name="直線コネクタ 193">
          <a:extLst>
            <a:ext uri="{FF2B5EF4-FFF2-40B4-BE49-F238E27FC236}">
              <a16:creationId xmlns:a16="http://schemas.microsoft.com/office/drawing/2014/main" id="{00000000-0008-0000-0300-0000C2000000}"/>
            </a:ext>
          </a:extLst>
        </xdr:cNvPr>
        <xdr:cNvCxnSpPr/>
      </xdr:nvCxnSpPr>
      <xdr:spPr>
        <a:xfrm>
          <a:off x="4864100" y="152631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83</xdr:row>
      <xdr:rowOff>35999</xdr:rowOff>
    </xdr:from>
    <xdr:ext cx="762000" cy="259045"/>
    <xdr:sp macro="" textlink="">
      <xdr:nvSpPr>
        <xdr:cNvPr id="195" name="人件費・物件費等の状況最大値テキスト">
          <a:extLst>
            <a:ext uri="{FF2B5EF4-FFF2-40B4-BE49-F238E27FC236}">
              <a16:creationId xmlns:a16="http://schemas.microsoft.com/office/drawing/2014/main" id="{00000000-0008-0000-0300-0000C3000000}"/>
            </a:ext>
          </a:extLst>
        </xdr:cNvPr>
        <xdr:cNvSpPr txBox="1"/>
      </xdr:nvSpPr>
      <xdr:spPr>
        <a:xfrm>
          <a:off x="5041900" y="14266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145,235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84</xdr:row>
      <xdr:rowOff>121072</xdr:rowOff>
    </xdr:from>
    <xdr:to>
      <xdr:col>24</xdr:col>
      <xdr:colOff>12700</xdr:colOff>
      <xdr:row>84</xdr:row>
      <xdr:rowOff>121072</xdr:rowOff>
    </xdr:to>
    <xdr:cxnSp macro="">
      <xdr:nvCxnSpPr>
        <xdr:cNvPr id="196" name="直線コネクタ 195">
          <a:extLst>
            <a:ext uri="{FF2B5EF4-FFF2-40B4-BE49-F238E27FC236}">
              <a16:creationId xmlns:a16="http://schemas.microsoft.com/office/drawing/2014/main" id="{00000000-0008-0000-0300-0000C4000000}"/>
            </a:ext>
          </a:extLst>
        </xdr:cNvPr>
        <xdr:cNvCxnSpPr/>
      </xdr:nvCxnSpPr>
      <xdr:spPr>
        <a:xfrm>
          <a:off x="4864100" y="145228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85</xdr:row>
      <xdr:rowOff>115825</xdr:rowOff>
    </xdr:from>
    <xdr:to>
      <xdr:col>23</xdr:col>
      <xdr:colOff>133350</xdr:colOff>
      <xdr:row>86</xdr:row>
      <xdr:rowOff>93207</xdr:rowOff>
    </xdr:to>
    <xdr:cxnSp macro="">
      <xdr:nvCxnSpPr>
        <xdr:cNvPr id="197" name="直線コネクタ 196">
          <a:extLst>
            <a:ext uri="{FF2B5EF4-FFF2-40B4-BE49-F238E27FC236}">
              <a16:creationId xmlns:a16="http://schemas.microsoft.com/office/drawing/2014/main" id="{00000000-0008-0000-0300-0000C5000000}"/>
            </a:ext>
          </a:extLst>
        </xdr:cNvPr>
        <xdr:cNvCxnSpPr/>
      </xdr:nvCxnSpPr>
      <xdr:spPr>
        <a:xfrm>
          <a:off x="4114800" y="14689075"/>
          <a:ext cx="838200" cy="1488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85</xdr:row>
      <xdr:rowOff>3951</xdr:rowOff>
    </xdr:from>
    <xdr:ext cx="762000" cy="259045"/>
    <xdr:sp macro="" textlink="">
      <xdr:nvSpPr>
        <xdr:cNvPr id="198" name="人件費・物件費等の状況平均値テキスト">
          <a:extLst>
            <a:ext uri="{FF2B5EF4-FFF2-40B4-BE49-F238E27FC236}">
              <a16:creationId xmlns:a16="http://schemas.microsoft.com/office/drawing/2014/main" id="{00000000-0008-0000-0300-0000C6000000}"/>
            </a:ext>
          </a:extLst>
        </xdr:cNvPr>
        <xdr:cNvSpPr txBox="1"/>
      </xdr:nvSpPr>
      <xdr:spPr>
        <a:xfrm>
          <a:off x="5041900" y="1457720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160,323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85</xdr:row>
      <xdr:rowOff>158874</xdr:rowOff>
    </xdr:from>
    <xdr:to>
      <xdr:col>23</xdr:col>
      <xdr:colOff>184150</xdr:colOff>
      <xdr:row>86</xdr:row>
      <xdr:rowOff>89024</xdr:rowOff>
    </xdr:to>
    <xdr:sp macro="" textlink="">
      <xdr:nvSpPr>
        <xdr:cNvPr id="199" name="フローチャート: 判断 198">
          <a:extLst>
            <a:ext uri="{FF2B5EF4-FFF2-40B4-BE49-F238E27FC236}">
              <a16:creationId xmlns:a16="http://schemas.microsoft.com/office/drawing/2014/main" id="{00000000-0008-0000-0300-0000C7000000}"/>
            </a:ext>
          </a:extLst>
        </xdr:cNvPr>
        <xdr:cNvSpPr/>
      </xdr:nvSpPr>
      <xdr:spPr>
        <a:xfrm>
          <a:off x="4902200" y="14732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85</xdr:row>
      <xdr:rowOff>77493</xdr:rowOff>
    </xdr:from>
    <xdr:to>
      <xdr:col>19</xdr:col>
      <xdr:colOff>133350</xdr:colOff>
      <xdr:row>85</xdr:row>
      <xdr:rowOff>115825</xdr:rowOff>
    </xdr:to>
    <xdr:cxnSp macro="">
      <xdr:nvCxnSpPr>
        <xdr:cNvPr id="200" name="直線コネクタ 199">
          <a:extLst>
            <a:ext uri="{FF2B5EF4-FFF2-40B4-BE49-F238E27FC236}">
              <a16:creationId xmlns:a16="http://schemas.microsoft.com/office/drawing/2014/main" id="{00000000-0008-0000-0300-0000C8000000}"/>
            </a:ext>
          </a:extLst>
        </xdr:cNvPr>
        <xdr:cNvCxnSpPr/>
      </xdr:nvCxnSpPr>
      <xdr:spPr>
        <a:xfrm>
          <a:off x="3225800" y="14650743"/>
          <a:ext cx="889000" cy="383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85</xdr:row>
      <xdr:rowOff>32260</xdr:rowOff>
    </xdr:from>
    <xdr:to>
      <xdr:col>19</xdr:col>
      <xdr:colOff>184150</xdr:colOff>
      <xdr:row>85</xdr:row>
      <xdr:rowOff>133860</xdr:rowOff>
    </xdr:to>
    <xdr:sp macro="" textlink="">
      <xdr:nvSpPr>
        <xdr:cNvPr id="201" name="フローチャート: 判断 200">
          <a:extLst>
            <a:ext uri="{FF2B5EF4-FFF2-40B4-BE49-F238E27FC236}">
              <a16:creationId xmlns:a16="http://schemas.microsoft.com/office/drawing/2014/main" id="{00000000-0008-0000-0300-0000C9000000}"/>
            </a:ext>
          </a:extLst>
        </xdr:cNvPr>
        <xdr:cNvSpPr/>
      </xdr:nvSpPr>
      <xdr:spPr>
        <a:xfrm>
          <a:off x="4064000" y="146055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83</xdr:row>
      <xdr:rowOff>144037</xdr:rowOff>
    </xdr:from>
    <xdr:ext cx="736600" cy="259045"/>
    <xdr:sp macro="" textlink="">
      <xdr:nvSpPr>
        <xdr:cNvPr id="202" name="テキスト ボックス 201">
          <a:extLst>
            <a:ext uri="{FF2B5EF4-FFF2-40B4-BE49-F238E27FC236}">
              <a16:creationId xmlns:a16="http://schemas.microsoft.com/office/drawing/2014/main" id="{00000000-0008-0000-0300-0000CA000000}"/>
            </a:ext>
          </a:extLst>
        </xdr:cNvPr>
        <xdr:cNvSpPr txBox="1"/>
      </xdr:nvSpPr>
      <xdr:spPr>
        <a:xfrm>
          <a:off x="3733800" y="1437438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152,977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85</xdr:row>
      <xdr:rowOff>46228</xdr:rowOff>
    </xdr:from>
    <xdr:to>
      <xdr:col>15</xdr:col>
      <xdr:colOff>82550</xdr:colOff>
      <xdr:row>85</xdr:row>
      <xdr:rowOff>77493</xdr:rowOff>
    </xdr:to>
    <xdr:cxnSp macro="">
      <xdr:nvCxnSpPr>
        <xdr:cNvPr id="203" name="直線コネクタ 202">
          <a:extLst>
            <a:ext uri="{FF2B5EF4-FFF2-40B4-BE49-F238E27FC236}">
              <a16:creationId xmlns:a16="http://schemas.microsoft.com/office/drawing/2014/main" id="{00000000-0008-0000-0300-0000CB000000}"/>
            </a:ext>
          </a:extLst>
        </xdr:cNvPr>
        <xdr:cNvCxnSpPr/>
      </xdr:nvCxnSpPr>
      <xdr:spPr>
        <a:xfrm>
          <a:off x="2336800" y="14619478"/>
          <a:ext cx="889000" cy="312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84</xdr:row>
      <xdr:rowOff>164517</xdr:rowOff>
    </xdr:from>
    <xdr:to>
      <xdr:col>15</xdr:col>
      <xdr:colOff>133350</xdr:colOff>
      <xdr:row>85</xdr:row>
      <xdr:rowOff>94667</xdr:rowOff>
    </xdr:to>
    <xdr:sp macro="" textlink="">
      <xdr:nvSpPr>
        <xdr:cNvPr id="204" name="フローチャート: 判断 203">
          <a:extLst>
            <a:ext uri="{FF2B5EF4-FFF2-40B4-BE49-F238E27FC236}">
              <a16:creationId xmlns:a16="http://schemas.microsoft.com/office/drawing/2014/main" id="{00000000-0008-0000-0300-0000CC000000}"/>
            </a:ext>
          </a:extLst>
        </xdr:cNvPr>
        <xdr:cNvSpPr/>
      </xdr:nvSpPr>
      <xdr:spPr>
        <a:xfrm>
          <a:off x="3175000" y="145663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83</xdr:row>
      <xdr:rowOff>104844</xdr:rowOff>
    </xdr:from>
    <xdr:ext cx="762000" cy="259045"/>
    <xdr:sp macro="" textlink="">
      <xdr:nvSpPr>
        <xdr:cNvPr id="205" name="テキスト ボックス 204">
          <a:extLst>
            <a:ext uri="{FF2B5EF4-FFF2-40B4-BE49-F238E27FC236}">
              <a16:creationId xmlns:a16="http://schemas.microsoft.com/office/drawing/2014/main" id="{00000000-0008-0000-0300-0000CD000000}"/>
            </a:ext>
          </a:extLst>
        </xdr:cNvPr>
        <xdr:cNvSpPr txBox="1"/>
      </xdr:nvSpPr>
      <xdr:spPr>
        <a:xfrm>
          <a:off x="2844800" y="143351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150,703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81</xdr:row>
      <xdr:rowOff>128536</xdr:rowOff>
    </xdr:from>
    <xdr:to>
      <xdr:col>11</xdr:col>
      <xdr:colOff>31750</xdr:colOff>
      <xdr:row>85</xdr:row>
      <xdr:rowOff>46228</xdr:rowOff>
    </xdr:to>
    <xdr:cxnSp macro="">
      <xdr:nvCxnSpPr>
        <xdr:cNvPr id="206" name="直線コネクタ 205">
          <a:extLst>
            <a:ext uri="{FF2B5EF4-FFF2-40B4-BE49-F238E27FC236}">
              <a16:creationId xmlns:a16="http://schemas.microsoft.com/office/drawing/2014/main" id="{00000000-0008-0000-0300-0000CE000000}"/>
            </a:ext>
          </a:extLst>
        </xdr:cNvPr>
        <xdr:cNvCxnSpPr/>
      </xdr:nvCxnSpPr>
      <xdr:spPr>
        <a:xfrm>
          <a:off x="1447800" y="14015986"/>
          <a:ext cx="889000" cy="6034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84</xdr:row>
      <xdr:rowOff>163827</xdr:rowOff>
    </xdr:from>
    <xdr:to>
      <xdr:col>11</xdr:col>
      <xdr:colOff>82550</xdr:colOff>
      <xdr:row>85</xdr:row>
      <xdr:rowOff>93977</xdr:rowOff>
    </xdr:to>
    <xdr:sp macro="" textlink="">
      <xdr:nvSpPr>
        <xdr:cNvPr id="207" name="フローチャート: 判断 206">
          <a:extLst>
            <a:ext uri="{FF2B5EF4-FFF2-40B4-BE49-F238E27FC236}">
              <a16:creationId xmlns:a16="http://schemas.microsoft.com/office/drawing/2014/main" id="{00000000-0008-0000-0300-0000CF000000}"/>
            </a:ext>
          </a:extLst>
        </xdr:cNvPr>
        <xdr:cNvSpPr/>
      </xdr:nvSpPr>
      <xdr:spPr>
        <a:xfrm>
          <a:off x="2286000" y="145656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83</xdr:row>
      <xdr:rowOff>104154</xdr:rowOff>
    </xdr:from>
    <xdr:ext cx="762000" cy="259045"/>
    <xdr:sp macro="" textlink="">
      <xdr:nvSpPr>
        <xdr:cNvPr id="208" name="テキスト ボックス 207">
          <a:extLst>
            <a:ext uri="{FF2B5EF4-FFF2-40B4-BE49-F238E27FC236}">
              <a16:creationId xmlns:a16="http://schemas.microsoft.com/office/drawing/2014/main" id="{00000000-0008-0000-0300-0000D0000000}"/>
            </a:ext>
          </a:extLst>
        </xdr:cNvPr>
        <xdr:cNvSpPr txBox="1"/>
      </xdr:nvSpPr>
      <xdr:spPr>
        <a:xfrm>
          <a:off x="1955800" y="143345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150,663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22944</xdr:rowOff>
    </xdr:from>
    <xdr:to>
      <xdr:col>7</xdr:col>
      <xdr:colOff>31750</xdr:colOff>
      <xdr:row>81</xdr:row>
      <xdr:rowOff>124544</xdr:rowOff>
    </xdr:to>
    <xdr:sp macro="" textlink="">
      <xdr:nvSpPr>
        <xdr:cNvPr id="209" name="フローチャート: 判断 208">
          <a:extLst>
            <a:ext uri="{FF2B5EF4-FFF2-40B4-BE49-F238E27FC236}">
              <a16:creationId xmlns:a16="http://schemas.microsoft.com/office/drawing/2014/main" id="{00000000-0008-0000-0300-0000D1000000}"/>
            </a:ext>
          </a:extLst>
        </xdr:cNvPr>
        <xdr:cNvSpPr/>
      </xdr:nvSpPr>
      <xdr:spPr>
        <a:xfrm>
          <a:off x="1397000" y="139103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79</xdr:row>
      <xdr:rowOff>134721</xdr:rowOff>
    </xdr:from>
    <xdr:ext cx="762000" cy="259045"/>
    <xdr:sp macro="" textlink="">
      <xdr:nvSpPr>
        <xdr:cNvPr id="210" name="テキスト ボックス 209">
          <a:extLst>
            <a:ext uri="{FF2B5EF4-FFF2-40B4-BE49-F238E27FC236}">
              <a16:creationId xmlns:a16="http://schemas.microsoft.com/office/drawing/2014/main" id="{00000000-0008-0000-0300-0000D2000000}"/>
            </a:ext>
          </a:extLst>
        </xdr:cNvPr>
        <xdr:cNvSpPr txBox="1"/>
      </xdr:nvSpPr>
      <xdr:spPr>
        <a:xfrm>
          <a:off x="1066800" y="136792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112,647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11" name="テキスト ボックス 210">
          <a:extLst>
            <a:ext uri="{FF2B5EF4-FFF2-40B4-BE49-F238E27FC236}">
              <a16:creationId xmlns:a16="http://schemas.microsoft.com/office/drawing/2014/main" id="{00000000-0008-0000-0300-0000D3000000}"/>
            </a:ext>
          </a:extLst>
        </xdr:cNvPr>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12" name="テキスト ボックス 211">
          <a:extLst>
            <a:ext uri="{FF2B5EF4-FFF2-40B4-BE49-F238E27FC236}">
              <a16:creationId xmlns:a16="http://schemas.microsoft.com/office/drawing/2014/main" id="{00000000-0008-0000-0300-0000D4000000}"/>
            </a:ext>
          </a:extLst>
        </xdr:cNvPr>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3" name="テキスト ボックス 212">
          <a:extLst>
            <a:ext uri="{FF2B5EF4-FFF2-40B4-BE49-F238E27FC236}">
              <a16:creationId xmlns:a16="http://schemas.microsoft.com/office/drawing/2014/main" id="{00000000-0008-0000-0300-0000D5000000}"/>
            </a:ext>
          </a:extLst>
        </xdr:cNvPr>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4" name="テキスト ボックス 213">
          <a:extLst>
            <a:ext uri="{FF2B5EF4-FFF2-40B4-BE49-F238E27FC236}">
              <a16:creationId xmlns:a16="http://schemas.microsoft.com/office/drawing/2014/main" id="{00000000-0008-0000-0300-0000D6000000}"/>
            </a:ext>
          </a:extLst>
        </xdr:cNvPr>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5" name="テキスト ボックス 214">
          <a:extLst>
            <a:ext uri="{FF2B5EF4-FFF2-40B4-BE49-F238E27FC236}">
              <a16:creationId xmlns:a16="http://schemas.microsoft.com/office/drawing/2014/main" id="{00000000-0008-0000-0300-0000D7000000}"/>
            </a:ext>
          </a:extLst>
        </xdr:cNvPr>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86</xdr:row>
      <xdr:rowOff>42407</xdr:rowOff>
    </xdr:from>
    <xdr:to>
      <xdr:col>23</xdr:col>
      <xdr:colOff>184150</xdr:colOff>
      <xdr:row>86</xdr:row>
      <xdr:rowOff>144007</xdr:rowOff>
    </xdr:to>
    <xdr:sp macro="" textlink="">
      <xdr:nvSpPr>
        <xdr:cNvPr id="216" name="楕円 215">
          <a:extLst>
            <a:ext uri="{FF2B5EF4-FFF2-40B4-BE49-F238E27FC236}">
              <a16:creationId xmlns:a16="http://schemas.microsoft.com/office/drawing/2014/main" id="{00000000-0008-0000-0300-0000D8000000}"/>
            </a:ext>
          </a:extLst>
        </xdr:cNvPr>
        <xdr:cNvSpPr/>
      </xdr:nvSpPr>
      <xdr:spPr>
        <a:xfrm>
          <a:off x="4902200" y="147871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86</xdr:row>
      <xdr:rowOff>14484</xdr:rowOff>
    </xdr:from>
    <xdr:ext cx="762000" cy="259045"/>
    <xdr:sp macro="" textlink="">
      <xdr:nvSpPr>
        <xdr:cNvPr id="217" name="人件費・物件費等の状況該当値テキスト">
          <a:extLst>
            <a:ext uri="{FF2B5EF4-FFF2-40B4-BE49-F238E27FC236}">
              <a16:creationId xmlns:a16="http://schemas.microsoft.com/office/drawing/2014/main" id="{00000000-0008-0000-0300-0000D9000000}"/>
            </a:ext>
          </a:extLst>
        </xdr:cNvPr>
        <xdr:cNvSpPr txBox="1"/>
      </xdr:nvSpPr>
      <xdr:spPr>
        <a:xfrm>
          <a:off x="5041900" y="147591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163,513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85</xdr:row>
      <xdr:rowOff>65025</xdr:rowOff>
    </xdr:from>
    <xdr:to>
      <xdr:col>19</xdr:col>
      <xdr:colOff>184150</xdr:colOff>
      <xdr:row>85</xdr:row>
      <xdr:rowOff>166625</xdr:rowOff>
    </xdr:to>
    <xdr:sp macro="" textlink="">
      <xdr:nvSpPr>
        <xdr:cNvPr id="218" name="楕円 217">
          <a:extLst>
            <a:ext uri="{FF2B5EF4-FFF2-40B4-BE49-F238E27FC236}">
              <a16:creationId xmlns:a16="http://schemas.microsoft.com/office/drawing/2014/main" id="{00000000-0008-0000-0300-0000DA000000}"/>
            </a:ext>
          </a:extLst>
        </xdr:cNvPr>
        <xdr:cNvSpPr/>
      </xdr:nvSpPr>
      <xdr:spPr>
        <a:xfrm>
          <a:off x="4064000" y="146382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85</xdr:row>
      <xdr:rowOff>151402</xdr:rowOff>
    </xdr:from>
    <xdr:ext cx="736600" cy="259045"/>
    <xdr:sp macro="" textlink="">
      <xdr:nvSpPr>
        <xdr:cNvPr id="219" name="テキスト ボックス 218">
          <a:extLst>
            <a:ext uri="{FF2B5EF4-FFF2-40B4-BE49-F238E27FC236}">
              <a16:creationId xmlns:a16="http://schemas.microsoft.com/office/drawing/2014/main" id="{00000000-0008-0000-0300-0000DB000000}"/>
            </a:ext>
          </a:extLst>
        </xdr:cNvPr>
        <xdr:cNvSpPr txBox="1"/>
      </xdr:nvSpPr>
      <xdr:spPr>
        <a:xfrm>
          <a:off x="3733800" y="1472465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154,878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85</xdr:row>
      <xdr:rowOff>26693</xdr:rowOff>
    </xdr:from>
    <xdr:to>
      <xdr:col>15</xdr:col>
      <xdr:colOff>133350</xdr:colOff>
      <xdr:row>85</xdr:row>
      <xdr:rowOff>128293</xdr:rowOff>
    </xdr:to>
    <xdr:sp macro="" textlink="">
      <xdr:nvSpPr>
        <xdr:cNvPr id="220" name="楕円 219">
          <a:extLst>
            <a:ext uri="{FF2B5EF4-FFF2-40B4-BE49-F238E27FC236}">
              <a16:creationId xmlns:a16="http://schemas.microsoft.com/office/drawing/2014/main" id="{00000000-0008-0000-0300-0000DC000000}"/>
            </a:ext>
          </a:extLst>
        </xdr:cNvPr>
        <xdr:cNvSpPr/>
      </xdr:nvSpPr>
      <xdr:spPr>
        <a:xfrm>
          <a:off x="3175000" y="145999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85</xdr:row>
      <xdr:rowOff>113070</xdr:rowOff>
    </xdr:from>
    <xdr:ext cx="762000" cy="259045"/>
    <xdr:sp macro="" textlink="">
      <xdr:nvSpPr>
        <xdr:cNvPr id="221" name="テキスト ボックス 220">
          <a:extLst>
            <a:ext uri="{FF2B5EF4-FFF2-40B4-BE49-F238E27FC236}">
              <a16:creationId xmlns:a16="http://schemas.microsoft.com/office/drawing/2014/main" id="{00000000-0008-0000-0300-0000DD000000}"/>
            </a:ext>
          </a:extLst>
        </xdr:cNvPr>
        <xdr:cNvSpPr txBox="1"/>
      </xdr:nvSpPr>
      <xdr:spPr>
        <a:xfrm>
          <a:off x="2844800" y="146863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152,654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84</xdr:row>
      <xdr:rowOff>166878</xdr:rowOff>
    </xdr:from>
    <xdr:to>
      <xdr:col>11</xdr:col>
      <xdr:colOff>82550</xdr:colOff>
      <xdr:row>85</xdr:row>
      <xdr:rowOff>97028</xdr:rowOff>
    </xdr:to>
    <xdr:sp macro="" textlink="">
      <xdr:nvSpPr>
        <xdr:cNvPr id="222" name="楕円 221">
          <a:extLst>
            <a:ext uri="{FF2B5EF4-FFF2-40B4-BE49-F238E27FC236}">
              <a16:creationId xmlns:a16="http://schemas.microsoft.com/office/drawing/2014/main" id="{00000000-0008-0000-0300-0000DE000000}"/>
            </a:ext>
          </a:extLst>
        </xdr:cNvPr>
        <xdr:cNvSpPr/>
      </xdr:nvSpPr>
      <xdr:spPr>
        <a:xfrm>
          <a:off x="2286000" y="145686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85</xdr:row>
      <xdr:rowOff>81805</xdr:rowOff>
    </xdr:from>
    <xdr:ext cx="762000" cy="259045"/>
    <xdr:sp macro="" textlink="">
      <xdr:nvSpPr>
        <xdr:cNvPr id="223" name="テキスト ボックス 222">
          <a:extLst>
            <a:ext uri="{FF2B5EF4-FFF2-40B4-BE49-F238E27FC236}">
              <a16:creationId xmlns:a16="http://schemas.microsoft.com/office/drawing/2014/main" id="{00000000-0008-0000-0300-0000DF000000}"/>
            </a:ext>
          </a:extLst>
        </xdr:cNvPr>
        <xdr:cNvSpPr txBox="1"/>
      </xdr:nvSpPr>
      <xdr:spPr>
        <a:xfrm>
          <a:off x="1955800" y="146550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150,840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77736</xdr:rowOff>
    </xdr:from>
    <xdr:to>
      <xdr:col>7</xdr:col>
      <xdr:colOff>31750</xdr:colOff>
      <xdr:row>82</xdr:row>
      <xdr:rowOff>7886</xdr:rowOff>
    </xdr:to>
    <xdr:sp macro="" textlink="">
      <xdr:nvSpPr>
        <xdr:cNvPr id="224" name="楕円 223">
          <a:extLst>
            <a:ext uri="{FF2B5EF4-FFF2-40B4-BE49-F238E27FC236}">
              <a16:creationId xmlns:a16="http://schemas.microsoft.com/office/drawing/2014/main" id="{00000000-0008-0000-0300-0000E0000000}"/>
            </a:ext>
          </a:extLst>
        </xdr:cNvPr>
        <xdr:cNvSpPr/>
      </xdr:nvSpPr>
      <xdr:spPr>
        <a:xfrm>
          <a:off x="1397000" y="139651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81</xdr:row>
      <xdr:rowOff>164113</xdr:rowOff>
    </xdr:from>
    <xdr:ext cx="762000" cy="259045"/>
    <xdr:sp macro="" textlink="">
      <xdr:nvSpPr>
        <xdr:cNvPr id="225" name="テキスト ボックス 224">
          <a:extLst>
            <a:ext uri="{FF2B5EF4-FFF2-40B4-BE49-F238E27FC236}">
              <a16:creationId xmlns:a16="http://schemas.microsoft.com/office/drawing/2014/main" id="{00000000-0008-0000-0300-0000E1000000}"/>
            </a:ext>
          </a:extLst>
        </xdr:cNvPr>
        <xdr:cNvSpPr txBox="1"/>
      </xdr:nvSpPr>
      <xdr:spPr>
        <a:xfrm>
          <a:off x="1066800" y="14051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115,826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6" name="正方形/長方形 225">
          <a:extLst>
            <a:ext uri="{FF2B5EF4-FFF2-40B4-BE49-F238E27FC236}">
              <a16:creationId xmlns:a16="http://schemas.microsoft.com/office/drawing/2014/main" id="{00000000-0008-0000-0300-0000E2000000}"/>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7" name="テキスト ボックス 226">
          <a:extLst>
            <a:ext uri="{FF2B5EF4-FFF2-40B4-BE49-F238E27FC236}">
              <a16:creationId xmlns:a16="http://schemas.microsoft.com/office/drawing/2014/main" id="{00000000-0008-0000-0300-0000E3000000}"/>
            </a:ext>
          </a:extLst>
        </xdr:cNvPr>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8" name="テキスト ボックス 227">
          <a:extLst>
            <a:ext uri="{FF2B5EF4-FFF2-40B4-BE49-F238E27FC236}">
              <a16:creationId xmlns:a16="http://schemas.microsoft.com/office/drawing/2014/main" id="{00000000-0008-0000-0300-0000E4000000}"/>
            </a:ext>
          </a:extLst>
        </xdr:cNvPr>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[96.7]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9" name="正方形/長方形 228">
          <a:extLst>
            <a:ext uri="{FF2B5EF4-FFF2-40B4-BE49-F238E27FC236}">
              <a16:creationId xmlns:a16="http://schemas.microsoft.com/office/drawing/2014/main" id="{00000000-0008-0000-0300-0000E5000000}"/>
            </a:ext>
          </a:extLst>
        </xdr:cNvPr>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30" name="正方形/長方形 229">
          <a:extLst>
            <a:ext uri="{FF2B5EF4-FFF2-40B4-BE49-F238E27FC236}">
              <a16:creationId xmlns:a16="http://schemas.microsoft.com/office/drawing/2014/main" id="{00000000-0008-0000-0300-0000E6000000}"/>
            </a:ext>
          </a:extLst>
        </xdr:cNvPr>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31" name="正方形/長方形 230">
          <a:extLst>
            <a:ext uri="{FF2B5EF4-FFF2-40B4-BE49-F238E27FC236}">
              <a16:creationId xmlns:a16="http://schemas.microsoft.com/office/drawing/2014/main" id="{00000000-0008-0000-0300-0000E7000000}"/>
            </a:ext>
          </a:extLst>
        </xdr:cNvPr>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32" name="正方形/長方形 231">
          <a:extLst>
            <a:ext uri="{FF2B5EF4-FFF2-40B4-BE49-F238E27FC236}">
              <a16:creationId xmlns:a16="http://schemas.microsoft.com/office/drawing/2014/main" id="{00000000-0008-0000-0300-0000E8000000}"/>
            </a:ext>
          </a:extLst>
        </xdr:cNvPr>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3" name="正方形/長方形 232">
          <a:extLst>
            <a:ext uri="{FF2B5EF4-FFF2-40B4-BE49-F238E27FC236}">
              <a16:creationId xmlns:a16="http://schemas.microsoft.com/office/drawing/2014/main" id="{00000000-0008-0000-0300-0000E9000000}"/>
            </a:ext>
          </a:extLst>
        </xdr:cNvPr>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4" name="正方形/長方形 233">
          <a:extLst>
            <a:ext uri="{FF2B5EF4-FFF2-40B4-BE49-F238E27FC236}">
              <a16:creationId xmlns:a16="http://schemas.microsoft.com/office/drawing/2014/main" id="{00000000-0008-0000-0300-0000EA000000}"/>
            </a:ext>
          </a:extLst>
        </xdr:cNvPr>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5" name="正方形/長方形 234">
          <a:extLst>
            <a:ext uri="{FF2B5EF4-FFF2-40B4-BE49-F238E27FC236}">
              <a16:creationId xmlns:a16="http://schemas.microsoft.com/office/drawing/2014/main" id="{00000000-0008-0000-0300-0000EB000000}"/>
            </a:ext>
          </a:extLst>
        </xdr:cNvPr>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6" name="正方形/長方形 235">
          <a:extLst>
            <a:ext uri="{FF2B5EF4-FFF2-40B4-BE49-F238E27FC236}">
              <a16:creationId xmlns:a16="http://schemas.microsoft.com/office/drawing/2014/main" id="{00000000-0008-0000-0300-0000EC000000}"/>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7" name="正方形/長方形 236">
          <a:extLst>
            <a:ext uri="{FF2B5EF4-FFF2-40B4-BE49-F238E27FC236}">
              <a16:creationId xmlns:a16="http://schemas.microsoft.com/office/drawing/2014/main" id="{00000000-0008-0000-0300-0000ED000000}"/>
            </a:ext>
          </a:extLst>
        </xdr:cNvPr>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8" name="テキスト ボックス 237">
          <a:extLst>
            <a:ext uri="{FF2B5EF4-FFF2-40B4-BE49-F238E27FC236}">
              <a16:creationId xmlns:a16="http://schemas.microsoft.com/office/drawing/2014/main" id="{00000000-0008-0000-0300-0000EE000000}"/>
            </a:ext>
          </a:extLst>
        </xdr:cNvPr>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5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150">
              <a:solidFill>
                <a:schemeClr val="dk1"/>
              </a:solidFill>
              <a:effectLst/>
              <a:latin typeface="ＭＳ Ｐゴシック" panose="020B0600070205080204" pitchFamily="50" charset="-128"/>
              <a:ea typeface="ＭＳ Ｐゴシック" panose="020B0600070205080204" pitchFamily="50" charset="-128"/>
              <a:cs typeface="+mn-cs"/>
            </a:rPr>
            <a:t>平成</a:t>
          </a:r>
          <a:r>
            <a:rPr kumimoji="1" lang="en-US" altLang="ja-JP" sz="1150">
              <a:solidFill>
                <a:schemeClr val="dk1"/>
              </a:solidFill>
              <a:effectLst/>
              <a:latin typeface="ＭＳ Ｐゴシック" panose="020B0600070205080204" pitchFamily="50" charset="-128"/>
              <a:ea typeface="ＭＳ Ｐゴシック" panose="020B0600070205080204" pitchFamily="50" charset="-128"/>
              <a:cs typeface="+mn-cs"/>
            </a:rPr>
            <a:t>27</a:t>
          </a:r>
          <a:r>
            <a:rPr kumimoji="1" lang="ja-JP" altLang="ja-JP" sz="1150">
              <a:solidFill>
                <a:schemeClr val="dk1"/>
              </a:solidFill>
              <a:effectLst/>
              <a:latin typeface="ＭＳ Ｐゴシック" panose="020B0600070205080204" pitchFamily="50" charset="-128"/>
              <a:ea typeface="ＭＳ Ｐゴシック" panose="020B0600070205080204" pitchFamily="50" charset="-128"/>
              <a:cs typeface="+mn-cs"/>
            </a:rPr>
            <a:t>年度の本市人事委員会勧告のマイナス改定（行政職の改定率▲</a:t>
          </a:r>
          <a:r>
            <a:rPr kumimoji="1" lang="en-US" altLang="ja-JP" sz="1150">
              <a:solidFill>
                <a:schemeClr val="dk1"/>
              </a:solidFill>
              <a:effectLst/>
              <a:latin typeface="ＭＳ Ｐゴシック" panose="020B0600070205080204" pitchFamily="50" charset="-128"/>
              <a:ea typeface="ＭＳ Ｐゴシック" panose="020B0600070205080204" pitchFamily="50" charset="-128"/>
              <a:cs typeface="+mn-cs"/>
            </a:rPr>
            <a:t>2.54%</a:t>
          </a:r>
          <a:r>
            <a:rPr kumimoji="1" lang="ja-JP" altLang="ja-JP" sz="1150">
              <a:solidFill>
                <a:schemeClr val="dk1"/>
              </a:solidFill>
              <a:effectLst/>
              <a:latin typeface="ＭＳ Ｐゴシック" panose="020B0600070205080204" pitchFamily="50" charset="-128"/>
              <a:ea typeface="ＭＳ Ｐゴシック" panose="020B0600070205080204" pitchFamily="50" charset="-128"/>
              <a:cs typeface="+mn-cs"/>
            </a:rPr>
            <a:t>）の実施及び給与制度の総合的見直しによる改定（行政職の改定率▲</a:t>
          </a:r>
          <a:r>
            <a:rPr kumimoji="1" lang="en-US" altLang="ja-JP" sz="1150">
              <a:solidFill>
                <a:schemeClr val="dk1"/>
              </a:solidFill>
              <a:effectLst/>
              <a:latin typeface="ＭＳ Ｐゴシック" panose="020B0600070205080204" pitchFamily="50" charset="-128"/>
              <a:ea typeface="ＭＳ Ｐゴシック" panose="020B0600070205080204" pitchFamily="50" charset="-128"/>
              <a:cs typeface="+mn-cs"/>
            </a:rPr>
            <a:t>0.89%</a:t>
          </a:r>
          <a:r>
            <a:rPr kumimoji="1" lang="ja-JP" altLang="ja-JP" sz="1150">
              <a:solidFill>
                <a:schemeClr val="dk1"/>
              </a:solidFill>
              <a:effectLst/>
              <a:latin typeface="ＭＳ Ｐゴシック" panose="020B0600070205080204" pitchFamily="50" charset="-128"/>
              <a:ea typeface="ＭＳ Ｐゴシック" panose="020B0600070205080204" pitchFamily="50" charset="-128"/>
              <a:cs typeface="+mn-cs"/>
            </a:rPr>
            <a:t>）の実施以降、類似団体中最低水準で推移し、平成</a:t>
          </a:r>
          <a:r>
            <a:rPr kumimoji="1" lang="en-US" altLang="ja-JP" sz="1150">
              <a:solidFill>
                <a:schemeClr val="dk1"/>
              </a:solidFill>
              <a:effectLst/>
              <a:latin typeface="ＭＳ Ｐゴシック" panose="020B0600070205080204" pitchFamily="50" charset="-128"/>
              <a:ea typeface="ＭＳ Ｐゴシック" panose="020B0600070205080204" pitchFamily="50" charset="-128"/>
              <a:cs typeface="+mn-cs"/>
            </a:rPr>
            <a:t>30</a:t>
          </a:r>
          <a:r>
            <a:rPr kumimoji="1" lang="ja-JP" altLang="ja-JP" sz="1150">
              <a:solidFill>
                <a:schemeClr val="dk1"/>
              </a:solidFill>
              <a:effectLst/>
              <a:latin typeface="ＭＳ Ｐゴシック" panose="020B0600070205080204" pitchFamily="50" charset="-128"/>
              <a:ea typeface="ＭＳ Ｐゴシック" panose="020B0600070205080204" pitchFamily="50" charset="-128"/>
              <a:cs typeface="+mn-cs"/>
            </a:rPr>
            <a:t>年度に給料月額の減額措置にかかる対象職員を縮小したことにより指数が上昇したものの、それ以降も最低水準で推移している。</a:t>
          </a:r>
          <a:endParaRPr lang="ja-JP" altLang="ja-JP" sz="1150">
            <a:effectLst/>
            <a:latin typeface="ＭＳ Ｐゴシック" panose="020B0600070205080204" pitchFamily="50" charset="-128"/>
            <a:ea typeface="ＭＳ Ｐゴシック" panose="020B0600070205080204" pitchFamily="50" charset="-128"/>
          </a:endParaRPr>
        </a:p>
        <a:p>
          <a:r>
            <a:rPr kumimoji="1" lang="ja-JP" altLang="en-US" sz="115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150">
              <a:solidFill>
                <a:schemeClr val="dk1"/>
              </a:solidFill>
              <a:effectLst/>
              <a:latin typeface="ＭＳ Ｐゴシック" panose="020B0600070205080204" pitchFamily="50" charset="-128"/>
              <a:ea typeface="ＭＳ Ｐゴシック" panose="020B0600070205080204" pitchFamily="50" charset="-128"/>
              <a:cs typeface="+mn-cs"/>
            </a:rPr>
            <a:t>令和２年度については民間給与との較差（▲</a:t>
          </a:r>
          <a:r>
            <a:rPr kumimoji="1" lang="en-US" altLang="ja-JP" sz="1150">
              <a:solidFill>
                <a:schemeClr val="dk1"/>
              </a:solidFill>
              <a:effectLst/>
              <a:latin typeface="ＭＳ Ｐゴシック" panose="020B0600070205080204" pitchFamily="50" charset="-128"/>
              <a:ea typeface="ＭＳ Ｐゴシック" panose="020B0600070205080204" pitchFamily="50" charset="-128"/>
              <a:cs typeface="+mn-cs"/>
            </a:rPr>
            <a:t>0.03</a:t>
          </a:r>
          <a:r>
            <a:rPr kumimoji="1" lang="ja-JP" altLang="ja-JP" sz="1150">
              <a:solidFill>
                <a:schemeClr val="dk1"/>
              </a:solidFill>
              <a:effectLst/>
              <a:latin typeface="ＭＳ Ｐゴシック" panose="020B0600070205080204" pitchFamily="50" charset="-128"/>
              <a:ea typeface="ＭＳ Ｐゴシック" panose="020B0600070205080204" pitchFamily="50" charset="-128"/>
              <a:cs typeface="+mn-cs"/>
            </a:rPr>
            <a:t>％）が小さく、給料表及び諸手当の適切な改定を行うことが困難であることから、月例給の改定を行わなかったため、給与水準に変化はなく引き続き、類似団体中最低水準となっている。</a:t>
          </a:r>
          <a:endParaRPr lang="ja-JP" altLang="ja-JP" sz="1150">
            <a:effectLst/>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9" name="直線コネクタ 238">
          <a:extLst>
            <a:ext uri="{FF2B5EF4-FFF2-40B4-BE49-F238E27FC236}">
              <a16:creationId xmlns:a16="http://schemas.microsoft.com/office/drawing/2014/main" id="{00000000-0008-0000-0300-0000EF000000}"/>
            </a:ext>
          </a:extLst>
        </xdr:cNvPr>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40" name="テキスト ボックス 239">
          <a:extLst>
            <a:ext uri="{FF2B5EF4-FFF2-40B4-BE49-F238E27FC236}">
              <a16:creationId xmlns:a16="http://schemas.microsoft.com/office/drawing/2014/main" id="{00000000-0008-0000-0300-0000F0000000}"/>
            </a:ext>
          </a:extLst>
        </xdr:cNvPr>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89</xdr:row>
      <xdr:rowOff>150284</xdr:rowOff>
    </xdr:from>
    <xdr:to>
      <xdr:col>85</xdr:col>
      <xdr:colOff>95250</xdr:colOff>
      <xdr:row>89</xdr:row>
      <xdr:rowOff>150284</xdr:rowOff>
    </xdr:to>
    <xdr:cxnSp macro="">
      <xdr:nvCxnSpPr>
        <xdr:cNvPr id="241" name="直線コネクタ 240">
          <a:extLst>
            <a:ext uri="{FF2B5EF4-FFF2-40B4-BE49-F238E27FC236}">
              <a16:creationId xmlns:a16="http://schemas.microsoft.com/office/drawing/2014/main" id="{00000000-0008-0000-0300-0000F1000000}"/>
            </a:ext>
          </a:extLst>
        </xdr:cNvPr>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8061</xdr:rowOff>
    </xdr:from>
    <xdr:ext cx="762000" cy="259045"/>
    <xdr:sp macro="" textlink="">
      <xdr:nvSpPr>
        <xdr:cNvPr id="242" name="テキスト ボックス 241">
          <a:extLst>
            <a:ext uri="{FF2B5EF4-FFF2-40B4-BE49-F238E27FC236}">
              <a16:creationId xmlns:a16="http://schemas.microsoft.com/office/drawing/2014/main" id="{00000000-0008-0000-0300-0000F2000000}"/>
            </a:ext>
          </a:extLst>
        </xdr:cNvPr>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87</xdr:row>
      <xdr:rowOff>91016</xdr:rowOff>
    </xdr:from>
    <xdr:to>
      <xdr:col>85</xdr:col>
      <xdr:colOff>95250</xdr:colOff>
      <xdr:row>87</xdr:row>
      <xdr:rowOff>91016</xdr:rowOff>
    </xdr:to>
    <xdr:cxnSp macro="">
      <xdr:nvCxnSpPr>
        <xdr:cNvPr id="243" name="直線コネクタ 242">
          <a:extLst>
            <a:ext uri="{FF2B5EF4-FFF2-40B4-BE49-F238E27FC236}">
              <a16:creationId xmlns:a16="http://schemas.microsoft.com/office/drawing/2014/main" id="{00000000-0008-0000-0300-0000F3000000}"/>
            </a:ext>
          </a:extLst>
        </xdr:cNvPr>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86</xdr:row>
      <xdr:rowOff>120243</xdr:rowOff>
    </xdr:from>
    <xdr:ext cx="762000" cy="259045"/>
    <xdr:sp macro="" textlink="">
      <xdr:nvSpPr>
        <xdr:cNvPr id="244" name="テキスト ボックス 243">
          <a:extLst>
            <a:ext uri="{FF2B5EF4-FFF2-40B4-BE49-F238E27FC236}">
              <a16:creationId xmlns:a16="http://schemas.microsoft.com/office/drawing/2014/main" id="{00000000-0008-0000-0300-0000F4000000}"/>
            </a:ext>
          </a:extLst>
        </xdr:cNvPr>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85</xdr:row>
      <xdr:rowOff>31750</xdr:rowOff>
    </xdr:from>
    <xdr:to>
      <xdr:col>85</xdr:col>
      <xdr:colOff>95250</xdr:colOff>
      <xdr:row>85</xdr:row>
      <xdr:rowOff>31750</xdr:rowOff>
    </xdr:to>
    <xdr:cxnSp macro="">
      <xdr:nvCxnSpPr>
        <xdr:cNvPr id="245" name="直線コネクタ 244">
          <a:extLst>
            <a:ext uri="{FF2B5EF4-FFF2-40B4-BE49-F238E27FC236}">
              <a16:creationId xmlns:a16="http://schemas.microsoft.com/office/drawing/2014/main" id="{00000000-0008-0000-0300-0000F5000000}"/>
            </a:ext>
          </a:extLst>
        </xdr:cNvPr>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84</xdr:row>
      <xdr:rowOff>60977</xdr:rowOff>
    </xdr:from>
    <xdr:ext cx="762000" cy="259045"/>
    <xdr:sp macro="" textlink="">
      <xdr:nvSpPr>
        <xdr:cNvPr id="246" name="テキスト ボックス 245">
          <a:extLst>
            <a:ext uri="{FF2B5EF4-FFF2-40B4-BE49-F238E27FC236}">
              <a16:creationId xmlns:a16="http://schemas.microsoft.com/office/drawing/2014/main" id="{00000000-0008-0000-0300-0000F6000000}"/>
            </a:ext>
          </a:extLst>
        </xdr:cNvPr>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143934</xdr:rowOff>
    </xdr:from>
    <xdr:to>
      <xdr:col>85</xdr:col>
      <xdr:colOff>95250</xdr:colOff>
      <xdr:row>82</xdr:row>
      <xdr:rowOff>143934</xdr:rowOff>
    </xdr:to>
    <xdr:cxnSp macro="">
      <xdr:nvCxnSpPr>
        <xdr:cNvPr id="247" name="直線コネクタ 246">
          <a:extLst>
            <a:ext uri="{FF2B5EF4-FFF2-40B4-BE49-F238E27FC236}">
              <a16:creationId xmlns:a16="http://schemas.microsoft.com/office/drawing/2014/main" id="{00000000-0008-0000-0300-0000F7000000}"/>
            </a:ext>
          </a:extLst>
        </xdr:cNvPr>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1711</xdr:rowOff>
    </xdr:from>
    <xdr:ext cx="762000" cy="259045"/>
    <xdr:sp macro="" textlink="">
      <xdr:nvSpPr>
        <xdr:cNvPr id="248" name="テキスト ボックス 247">
          <a:extLst>
            <a:ext uri="{FF2B5EF4-FFF2-40B4-BE49-F238E27FC236}">
              <a16:creationId xmlns:a16="http://schemas.microsoft.com/office/drawing/2014/main" id="{00000000-0008-0000-0300-0000F8000000}"/>
            </a:ext>
          </a:extLst>
        </xdr:cNvPr>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84666</xdr:rowOff>
    </xdr:from>
    <xdr:to>
      <xdr:col>85</xdr:col>
      <xdr:colOff>95250</xdr:colOff>
      <xdr:row>80</xdr:row>
      <xdr:rowOff>84666</xdr:rowOff>
    </xdr:to>
    <xdr:cxnSp macro="">
      <xdr:nvCxnSpPr>
        <xdr:cNvPr id="249" name="直線コネクタ 248">
          <a:extLst>
            <a:ext uri="{FF2B5EF4-FFF2-40B4-BE49-F238E27FC236}">
              <a16:creationId xmlns:a16="http://schemas.microsoft.com/office/drawing/2014/main" id="{00000000-0008-0000-0300-0000F9000000}"/>
            </a:ext>
          </a:extLst>
        </xdr:cNvPr>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113893</xdr:rowOff>
    </xdr:from>
    <xdr:ext cx="762000" cy="259045"/>
    <xdr:sp macro="" textlink="">
      <xdr:nvSpPr>
        <xdr:cNvPr id="250" name="テキスト ボックス 249">
          <a:extLst>
            <a:ext uri="{FF2B5EF4-FFF2-40B4-BE49-F238E27FC236}">
              <a16:creationId xmlns:a16="http://schemas.microsoft.com/office/drawing/2014/main" id="{00000000-0008-0000-0300-0000FA000000}"/>
            </a:ext>
          </a:extLst>
        </xdr:cNvPr>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51" name="直線コネクタ 250">
          <a:extLst>
            <a:ext uri="{FF2B5EF4-FFF2-40B4-BE49-F238E27FC236}">
              <a16:creationId xmlns:a16="http://schemas.microsoft.com/office/drawing/2014/main" id="{00000000-0008-0000-0300-0000FB000000}"/>
            </a:ext>
          </a:extLst>
        </xdr:cNvPr>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2" name="テキスト ボックス 251">
          <a:extLst>
            <a:ext uri="{FF2B5EF4-FFF2-40B4-BE49-F238E27FC236}">
              <a16:creationId xmlns:a16="http://schemas.microsoft.com/office/drawing/2014/main" id="{00000000-0008-0000-0300-0000FC000000}"/>
            </a:ext>
          </a:extLst>
        </xdr:cNvPr>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3" name="給与水準   （国との比較）グラフ枠">
          <a:extLst>
            <a:ext uri="{FF2B5EF4-FFF2-40B4-BE49-F238E27FC236}">
              <a16:creationId xmlns:a16="http://schemas.microsoft.com/office/drawing/2014/main" id="{00000000-0008-0000-0300-0000FD000000}"/>
            </a:ext>
          </a:extLst>
        </xdr:cNvPr>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83</xdr:row>
      <xdr:rowOff>113241</xdr:rowOff>
    </xdr:from>
    <xdr:to>
      <xdr:col>81</xdr:col>
      <xdr:colOff>44450</xdr:colOff>
      <xdr:row>90</xdr:row>
      <xdr:rowOff>79375</xdr:rowOff>
    </xdr:to>
    <xdr:cxnSp macro="">
      <xdr:nvCxnSpPr>
        <xdr:cNvPr id="254" name="直線コネクタ 253">
          <a:extLst>
            <a:ext uri="{FF2B5EF4-FFF2-40B4-BE49-F238E27FC236}">
              <a16:creationId xmlns:a16="http://schemas.microsoft.com/office/drawing/2014/main" id="{00000000-0008-0000-0300-0000FE000000}"/>
            </a:ext>
          </a:extLst>
        </xdr:cNvPr>
        <xdr:cNvCxnSpPr/>
      </xdr:nvCxnSpPr>
      <xdr:spPr>
        <a:xfrm flipV="1">
          <a:off x="17018000" y="14343591"/>
          <a:ext cx="0" cy="116628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90</xdr:row>
      <xdr:rowOff>51452</xdr:rowOff>
    </xdr:from>
    <xdr:ext cx="762000" cy="259045"/>
    <xdr:sp macro="" textlink="">
      <xdr:nvSpPr>
        <xdr:cNvPr id="255" name="給与水準   （国との比較）最小値テキスト">
          <a:extLst>
            <a:ext uri="{FF2B5EF4-FFF2-40B4-BE49-F238E27FC236}">
              <a16:creationId xmlns:a16="http://schemas.microsoft.com/office/drawing/2014/main" id="{00000000-0008-0000-0300-0000FF000000}"/>
            </a:ext>
          </a:extLst>
        </xdr:cNvPr>
        <xdr:cNvSpPr txBox="1"/>
      </xdr:nvSpPr>
      <xdr:spPr>
        <a:xfrm>
          <a:off x="17106900" y="154819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90</xdr:row>
      <xdr:rowOff>79375</xdr:rowOff>
    </xdr:from>
    <xdr:to>
      <xdr:col>81</xdr:col>
      <xdr:colOff>133350</xdr:colOff>
      <xdr:row>90</xdr:row>
      <xdr:rowOff>79375</xdr:rowOff>
    </xdr:to>
    <xdr:cxnSp macro="">
      <xdr:nvCxnSpPr>
        <xdr:cNvPr id="256" name="直線コネクタ 255">
          <a:extLst>
            <a:ext uri="{FF2B5EF4-FFF2-40B4-BE49-F238E27FC236}">
              <a16:creationId xmlns:a16="http://schemas.microsoft.com/office/drawing/2014/main" id="{00000000-0008-0000-0300-000000010000}"/>
            </a:ext>
          </a:extLst>
        </xdr:cNvPr>
        <xdr:cNvCxnSpPr/>
      </xdr:nvCxnSpPr>
      <xdr:spPr>
        <a:xfrm>
          <a:off x="16929100" y="155098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82</xdr:row>
      <xdr:rowOff>28168</xdr:rowOff>
    </xdr:from>
    <xdr:ext cx="762000" cy="259045"/>
    <xdr:sp macro="" textlink="">
      <xdr:nvSpPr>
        <xdr:cNvPr id="257" name="給与水準   （国との比較）最大値テキスト">
          <a:extLst>
            <a:ext uri="{FF2B5EF4-FFF2-40B4-BE49-F238E27FC236}">
              <a16:creationId xmlns:a16="http://schemas.microsoft.com/office/drawing/2014/main" id="{00000000-0008-0000-0300-000001010000}"/>
            </a:ext>
          </a:extLst>
        </xdr:cNvPr>
        <xdr:cNvSpPr txBox="1"/>
      </xdr:nvSpPr>
      <xdr:spPr>
        <a:xfrm>
          <a:off x="17106900" y="140870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83</xdr:row>
      <xdr:rowOff>113241</xdr:rowOff>
    </xdr:from>
    <xdr:to>
      <xdr:col>81</xdr:col>
      <xdr:colOff>133350</xdr:colOff>
      <xdr:row>83</xdr:row>
      <xdr:rowOff>113241</xdr:rowOff>
    </xdr:to>
    <xdr:cxnSp macro="">
      <xdr:nvCxnSpPr>
        <xdr:cNvPr id="258" name="直線コネクタ 257">
          <a:extLst>
            <a:ext uri="{FF2B5EF4-FFF2-40B4-BE49-F238E27FC236}">
              <a16:creationId xmlns:a16="http://schemas.microsoft.com/office/drawing/2014/main" id="{00000000-0008-0000-0300-000002010000}"/>
            </a:ext>
          </a:extLst>
        </xdr:cNvPr>
        <xdr:cNvCxnSpPr/>
      </xdr:nvCxnSpPr>
      <xdr:spPr>
        <a:xfrm>
          <a:off x="16929100" y="143435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83</xdr:row>
      <xdr:rowOff>113241</xdr:rowOff>
    </xdr:from>
    <xdr:to>
      <xdr:col>81</xdr:col>
      <xdr:colOff>44450</xdr:colOff>
      <xdr:row>83</xdr:row>
      <xdr:rowOff>113241</xdr:rowOff>
    </xdr:to>
    <xdr:cxnSp macro="">
      <xdr:nvCxnSpPr>
        <xdr:cNvPr id="259" name="直線コネクタ 258">
          <a:extLst>
            <a:ext uri="{FF2B5EF4-FFF2-40B4-BE49-F238E27FC236}">
              <a16:creationId xmlns:a16="http://schemas.microsoft.com/office/drawing/2014/main" id="{00000000-0008-0000-0300-000003010000}"/>
            </a:ext>
          </a:extLst>
        </xdr:cNvPr>
        <xdr:cNvCxnSpPr/>
      </xdr:nvCxnSpPr>
      <xdr:spPr>
        <a:xfrm>
          <a:off x="16179800" y="14343591"/>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86</xdr:row>
      <xdr:rowOff>123418</xdr:rowOff>
    </xdr:from>
    <xdr:ext cx="762000" cy="259045"/>
    <xdr:sp macro="" textlink="">
      <xdr:nvSpPr>
        <xdr:cNvPr id="260" name="給与水準   （国との比較）平均値テキスト">
          <a:extLst>
            <a:ext uri="{FF2B5EF4-FFF2-40B4-BE49-F238E27FC236}">
              <a16:creationId xmlns:a16="http://schemas.microsoft.com/office/drawing/2014/main" id="{00000000-0008-0000-0300-000004010000}"/>
            </a:ext>
          </a:extLst>
        </xdr:cNvPr>
        <xdr:cNvSpPr txBox="1"/>
      </xdr:nvSpPr>
      <xdr:spPr>
        <a:xfrm>
          <a:off x="17106900" y="1486811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86</xdr:row>
      <xdr:rowOff>151341</xdr:rowOff>
    </xdr:from>
    <xdr:to>
      <xdr:col>81</xdr:col>
      <xdr:colOff>95250</xdr:colOff>
      <xdr:row>87</xdr:row>
      <xdr:rowOff>81491</xdr:rowOff>
    </xdr:to>
    <xdr:sp macro="" textlink="">
      <xdr:nvSpPr>
        <xdr:cNvPr id="261" name="フローチャート: 判断 260">
          <a:extLst>
            <a:ext uri="{FF2B5EF4-FFF2-40B4-BE49-F238E27FC236}">
              <a16:creationId xmlns:a16="http://schemas.microsoft.com/office/drawing/2014/main" id="{00000000-0008-0000-0300-000005010000}"/>
            </a:ext>
          </a:extLst>
        </xdr:cNvPr>
        <xdr:cNvSpPr/>
      </xdr:nvSpPr>
      <xdr:spPr>
        <a:xfrm>
          <a:off x="16967200" y="148960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83</xdr:row>
      <xdr:rowOff>73025</xdr:rowOff>
    </xdr:from>
    <xdr:to>
      <xdr:col>77</xdr:col>
      <xdr:colOff>44450</xdr:colOff>
      <xdr:row>83</xdr:row>
      <xdr:rowOff>113241</xdr:rowOff>
    </xdr:to>
    <xdr:cxnSp macro="">
      <xdr:nvCxnSpPr>
        <xdr:cNvPr id="262" name="直線コネクタ 261">
          <a:extLst>
            <a:ext uri="{FF2B5EF4-FFF2-40B4-BE49-F238E27FC236}">
              <a16:creationId xmlns:a16="http://schemas.microsoft.com/office/drawing/2014/main" id="{00000000-0008-0000-0300-000006010000}"/>
            </a:ext>
          </a:extLst>
        </xdr:cNvPr>
        <xdr:cNvCxnSpPr/>
      </xdr:nvCxnSpPr>
      <xdr:spPr>
        <a:xfrm>
          <a:off x="15290800" y="14303375"/>
          <a:ext cx="889000" cy="40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87</xdr:row>
      <xdr:rowOff>20109</xdr:rowOff>
    </xdr:from>
    <xdr:to>
      <xdr:col>77</xdr:col>
      <xdr:colOff>95250</xdr:colOff>
      <xdr:row>87</xdr:row>
      <xdr:rowOff>121709</xdr:rowOff>
    </xdr:to>
    <xdr:sp macro="" textlink="">
      <xdr:nvSpPr>
        <xdr:cNvPr id="263" name="フローチャート: 判断 262">
          <a:extLst>
            <a:ext uri="{FF2B5EF4-FFF2-40B4-BE49-F238E27FC236}">
              <a16:creationId xmlns:a16="http://schemas.microsoft.com/office/drawing/2014/main" id="{00000000-0008-0000-0300-000007010000}"/>
            </a:ext>
          </a:extLst>
        </xdr:cNvPr>
        <xdr:cNvSpPr/>
      </xdr:nvSpPr>
      <xdr:spPr>
        <a:xfrm>
          <a:off x="16129000" y="149362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87</xdr:row>
      <xdr:rowOff>106486</xdr:rowOff>
    </xdr:from>
    <xdr:ext cx="736600" cy="259045"/>
    <xdr:sp macro="" textlink="">
      <xdr:nvSpPr>
        <xdr:cNvPr id="264" name="テキスト ボックス 263">
          <a:extLst>
            <a:ext uri="{FF2B5EF4-FFF2-40B4-BE49-F238E27FC236}">
              <a16:creationId xmlns:a16="http://schemas.microsoft.com/office/drawing/2014/main" id="{00000000-0008-0000-0300-000008010000}"/>
            </a:ext>
          </a:extLst>
        </xdr:cNvPr>
        <xdr:cNvSpPr txBox="1"/>
      </xdr:nvSpPr>
      <xdr:spPr>
        <a:xfrm>
          <a:off x="15798800" y="1502263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83</xdr:row>
      <xdr:rowOff>73025</xdr:rowOff>
    </xdr:from>
    <xdr:to>
      <xdr:col>72</xdr:col>
      <xdr:colOff>203200</xdr:colOff>
      <xdr:row>83</xdr:row>
      <xdr:rowOff>153459</xdr:rowOff>
    </xdr:to>
    <xdr:cxnSp macro="">
      <xdr:nvCxnSpPr>
        <xdr:cNvPr id="265" name="直線コネクタ 264">
          <a:extLst>
            <a:ext uri="{FF2B5EF4-FFF2-40B4-BE49-F238E27FC236}">
              <a16:creationId xmlns:a16="http://schemas.microsoft.com/office/drawing/2014/main" id="{00000000-0008-0000-0300-000009010000}"/>
            </a:ext>
          </a:extLst>
        </xdr:cNvPr>
        <xdr:cNvCxnSpPr/>
      </xdr:nvCxnSpPr>
      <xdr:spPr>
        <a:xfrm flipV="1">
          <a:off x="14401800" y="14303375"/>
          <a:ext cx="889000" cy="80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87</xdr:row>
      <xdr:rowOff>20109</xdr:rowOff>
    </xdr:from>
    <xdr:to>
      <xdr:col>73</xdr:col>
      <xdr:colOff>44450</xdr:colOff>
      <xdr:row>87</xdr:row>
      <xdr:rowOff>121709</xdr:rowOff>
    </xdr:to>
    <xdr:sp macro="" textlink="">
      <xdr:nvSpPr>
        <xdr:cNvPr id="266" name="フローチャート: 判断 265">
          <a:extLst>
            <a:ext uri="{FF2B5EF4-FFF2-40B4-BE49-F238E27FC236}">
              <a16:creationId xmlns:a16="http://schemas.microsoft.com/office/drawing/2014/main" id="{00000000-0008-0000-0300-00000A010000}"/>
            </a:ext>
          </a:extLst>
        </xdr:cNvPr>
        <xdr:cNvSpPr/>
      </xdr:nvSpPr>
      <xdr:spPr>
        <a:xfrm>
          <a:off x="15240000" y="149362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87</xdr:row>
      <xdr:rowOff>106486</xdr:rowOff>
    </xdr:from>
    <xdr:ext cx="762000" cy="259045"/>
    <xdr:sp macro="" textlink="">
      <xdr:nvSpPr>
        <xdr:cNvPr id="267" name="テキスト ボックス 266">
          <a:extLst>
            <a:ext uri="{FF2B5EF4-FFF2-40B4-BE49-F238E27FC236}">
              <a16:creationId xmlns:a16="http://schemas.microsoft.com/office/drawing/2014/main" id="{00000000-0008-0000-0300-00000B010000}"/>
            </a:ext>
          </a:extLst>
        </xdr:cNvPr>
        <xdr:cNvSpPr txBox="1"/>
      </xdr:nvSpPr>
      <xdr:spPr>
        <a:xfrm>
          <a:off x="14909800" y="150226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80</xdr:row>
      <xdr:rowOff>124884</xdr:rowOff>
    </xdr:from>
    <xdr:to>
      <xdr:col>68</xdr:col>
      <xdr:colOff>152400</xdr:colOff>
      <xdr:row>83</xdr:row>
      <xdr:rowOff>153459</xdr:rowOff>
    </xdr:to>
    <xdr:cxnSp macro="">
      <xdr:nvCxnSpPr>
        <xdr:cNvPr id="268" name="直線コネクタ 267">
          <a:extLst>
            <a:ext uri="{FF2B5EF4-FFF2-40B4-BE49-F238E27FC236}">
              <a16:creationId xmlns:a16="http://schemas.microsoft.com/office/drawing/2014/main" id="{00000000-0008-0000-0300-00000C010000}"/>
            </a:ext>
          </a:extLst>
        </xdr:cNvPr>
        <xdr:cNvCxnSpPr/>
      </xdr:nvCxnSpPr>
      <xdr:spPr>
        <a:xfrm>
          <a:off x="13512800" y="13840884"/>
          <a:ext cx="889000" cy="5429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87</xdr:row>
      <xdr:rowOff>100541</xdr:rowOff>
    </xdr:from>
    <xdr:to>
      <xdr:col>68</xdr:col>
      <xdr:colOff>203200</xdr:colOff>
      <xdr:row>88</xdr:row>
      <xdr:rowOff>30691</xdr:rowOff>
    </xdr:to>
    <xdr:sp macro="" textlink="">
      <xdr:nvSpPr>
        <xdr:cNvPr id="269" name="フローチャート: 判断 268">
          <a:extLst>
            <a:ext uri="{FF2B5EF4-FFF2-40B4-BE49-F238E27FC236}">
              <a16:creationId xmlns:a16="http://schemas.microsoft.com/office/drawing/2014/main" id="{00000000-0008-0000-0300-00000D010000}"/>
            </a:ext>
          </a:extLst>
        </xdr:cNvPr>
        <xdr:cNvSpPr/>
      </xdr:nvSpPr>
      <xdr:spPr>
        <a:xfrm>
          <a:off x="14351000" y="150166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88</xdr:row>
      <xdr:rowOff>15468</xdr:rowOff>
    </xdr:from>
    <xdr:ext cx="762000" cy="259045"/>
    <xdr:sp macro="" textlink="">
      <xdr:nvSpPr>
        <xdr:cNvPr id="270" name="テキスト ボックス 269">
          <a:extLst>
            <a:ext uri="{FF2B5EF4-FFF2-40B4-BE49-F238E27FC236}">
              <a16:creationId xmlns:a16="http://schemas.microsoft.com/office/drawing/2014/main" id="{00000000-0008-0000-0300-00000E010000}"/>
            </a:ext>
          </a:extLst>
        </xdr:cNvPr>
        <xdr:cNvSpPr txBox="1"/>
      </xdr:nvSpPr>
      <xdr:spPr>
        <a:xfrm>
          <a:off x="14020800" y="151030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87</xdr:row>
      <xdr:rowOff>20109</xdr:rowOff>
    </xdr:from>
    <xdr:to>
      <xdr:col>64</xdr:col>
      <xdr:colOff>152400</xdr:colOff>
      <xdr:row>87</xdr:row>
      <xdr:rowOff>121709</xdr:rowOff>
    </xdr:to>
    <xdr:sp macro="" textlink="">
      <xdr:nvSpPr>
        <xdr:cNvPr id="271" name="フローチャート: 判断 270">
          <a:extLst>
            <a:ext uri="{FF2B5EF4-FFF2-40B4-BE49-F238E27FC236}">
              <a16:creationId xmlns:a16="http://schemas.microsoft.com/office/drawing/2014/main" id="{00000000-0008-0000-0300-00000F010000}"/>
            </a:ext>
          </a:extLst>
        </xdr:cNvPr>
        <xdr:cNvSpPr/>
      </xdr:nvSpPr>
      <xdr:spPr>
        <a:xfrm>
          <a:off x="13462000" y="149362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87</xdr:row>
      <xdr:rowOff>106486</xdr:rowOff>
    </xdr:from>
    <xdr:ext cx="762000" cy="259045"/>
    <xdr:sp macro="" textlink="">
      <xdr:nvSpPr>
        <xdr:cNvPr id="272" name="テキスト ボックス 271">
          <a:extLst>
            <a:ext uri="{FF2B5EF4-FFF2-40B4-BE49-F238E27FC236}">
              <a16:creationId xmlns:a16="http://schemas.microsoft.com/office/drawing/2014/main" id="{00000000-0008-0000-0300-000010010000}"/>
            </a:ext>
          </a:extLst>
        </xdr:cNvPr>
        <xdr:cNvSpPr txBox="1"/>
      </xdr:nvSpPr>
      <xdr:spPr>
        <a:xfrm>
          <a:off x="13131800" y="150226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3" name="テキスト ボックス 272">
          <a:extLst>
            <a:ext uri="{FF2B5EF4-FFF2-40B4-BE49-F238E27FC236}">
              <a16:creationId xmlns:a16="http://schemas.microsoft.com/office/drawing/2014/main" id="{00000000-0008-0000-0300-000011010000}"/>
            </a:ext>
          </a:extLst>
        </xdr:cNvPr>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4" name="テキスト ボックス 273">
          <a:extLst>
            <a:ext uri="{FF2B5EF4-FFF2-40B4-BE49-F238E27FC236}">
              <a16:creationId xmlns:a16="http://schemas.microsoft.com/office/drawing/2014/main" id="{00000000-0008-0000-0300-000012010000}"/>
            </a:ext>
          </a:extLst>
        </xdr:cNvPr>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5" name="テキスト ボックス 274">
          <a:extLst>
            <a:ext uri="{FF2B5EF4-FFF2-40B4-BE49-F238E27FC236}">
              <a16:creationId xmlns:a16="http://schemas.microsoft.com/office/drawing/2014/main" id="{00000000-0008-0000-0300-000013010000}"/>
            </a:ext>
          </a:extLst>
        </xdr:cNvPr>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6" name="テキスト ボックス 275">
          <a:extLst>
            <a:ext uri="{FF2B5EF4-FFF2-40B4-BE49-F238E27FC236}">
              <a16:creationId xmlns:a16="http://schemas.microsoft.com/office/drawing/2014/main" id="{00000000-0008-0000-0300-000014010000}"/>
            </a:ext>
          </a:extLst>
        </xdr:cNvPr>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7" name="テキスト ボックス 276">
          <a:extLst>
            <a:ext uri="{FF2B5EF4-FFF2-40B4-BE49-F238E27FC236}">
              <a16:creationId xmlns:a16="http://schemas.microsoft.com/office/drawing/2014/main" id="{00000000-0008-0000-0300-000015010000}"/>
            </a:ext>
          </a:extLst>
        </xdr:cNvPr>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83</xdr:row>
      <xdr:rowOff>62441</xdr:rowOff>
    </xdr:from>
    <xdr:to>
      <xdr:col>81</xdr:col>
      <xdr:colOff>95250</xdr:colOff>
      <xdr:row>83</xdr:row>
      <xdr:rowOff>164041</xdr:rowOff>
    </xdr:to>
    <xdr:sp macro="" textlink="">
      <xdr:nvSpPr>
        <xdr:cNvPr id="278" name="楕円 277">
          <a:extLst>
            <a:ext uri="{FF2B5EF4-FFF2-40B4-BE49-F238E27FC236}">
              <a16:creationId xmlns:a16="http://schemas.microsoft.com/office/drawing/2014/main" id="{00000000-0008-0000-0300-000016010000}"/>
            </a:ext>
          </a:extLst>
        </xdr:cNvPr>
        <xdr:cNvSpPr/>
      </xdr:nvSpPr>
      <xdr:spPr>
        <a:xfrm>
          <a:off x="16967200" y="142927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82</xdr:row>
      <xdr:rowOff>155168</xdr:rowOff>
    </xdr:from>
    <xdr:ext cx="762000" cy="259045"/>
    <xdr:sp macro="" textlink="">
      <xdr:nvSpPr>
        <xdr:cNvPr id="279" name="給与水準   （国との比較）該当値テキスト">
          <a:extLst>
            <a:ext uri="{FF2B5EF4-FFF2-40B4-BE49-F238E27FC236}">
              <a16:creationId xmlns:a16="http://schemas.microsoft.com/office/drawing/2014/main" id="{00000000-0008-0000-0300-000017010000}"/>
            </a:ext>
          </a:extLst>
        </xdr:cNvPr>
        <xdr:cNvSpPr txBox="1"/>
      </xdr:nvSpPr>
      <xdr:spPr>
        <a:xfrm>
          <a:off x="17106900" y="142140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83</xdr:row>
      <xdr:rowOff>62441</xdr:rowOff>
    </xdr:from>
    <xdr:to>
      <xdr:col>77</xdr:col>
      <xdr:colOff>95250</xdr:colOff>
      <xdr:row>83</xdr:row>
      <xdr:rowOff>164041</xdr:rowOff>
    </xdr:to>
    <xdr:sp macro="" textlink="">
      <xdr:nvSpPr>
        <xdr:cNvPr id="280" name="楕円 279">
          <a:extLst>
            <a:ext uri="{FF2B5EF4-FFF2-40B4-BE49-F238E27FC236}">
              <a16:creationId xmlns:a16="http://schemas.microsoft.com/office/drawing/2014/main" id="{00000000-0008-0000-0300-000018010000}"/>
            </a:ext>
          </a:extLst>
        </xdr:cNvPr>
        <xdr:cNvSpPr/>
      </xdr:nvSpPr>
      <xdr:spPr>
        <a:xfrm>
          <a:off x="16129000" y="142927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82</xdr:row>
      <xdr:rowOff>2768</xdr:rowOff>
    </xdr:from>
    <xdr:ext cx="736600" cy="259045"/>
    <xdr:sp macro="" textlink="">
      <xdr:nvSpPr>
        <xdr:cNvPr id="281" name="テキスト ボックス 280">
          <a:extLst>
            <a:ext uri="{FF2B5EF4-FFF2-40B4-BE49-F238E27FC236}">
              <a16:creationId xmlns:a16="http://schemas.microsoft.com/office/drawing/2014/main" id="{00000000-0008-0000-0300-000019010000}"/>
            </a:ext>
          </a:extLst>
        </xdr:cNvPr>
        <xdr:cNvSpPr txBox="1"/>
      </xdr:nvSpPr>
      <xdr:spPr>
        <a:xfrm>
          <a:off x="15798800" y="1406166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83</xdr:row>
      <xdr:rowOff>22225</xdr:rowOff>
    </xdr:from>
    <xdr:to>
      <xdr:col>73</xdr:col>
      <xdr:colOff>44450</xdr:colOff>
      <xdr:row>83</xdr:row>
      <xdr:rowOff>123825</xdr:rowOff>
    </xdr:to>
    <xdr:sp macro="" textlink="">
      <xdr:nvSpPr>
        <xdr:cNvPr id="282" name="楕円 281">
          <a:extLst>
            <a:ext uri="{FF2B5EF4-FFF2-40B4-BE49-F238E27FC236}">
              <a16:creationId xmlns:a16="http://schemas.microsoft.com/office/drawing/2014/main" id="{00000000-0008-0000-0300-00001A010000}"/>
            </a:ext>
          </a:extLst>
        </xdr:cNvPr>
        <xdr:cNvSpPr/>
      </xdr:nvSpPr>
      <xdr:spPr>
        <a:xfrm>
          <a:off x="15240000" y="142525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81</xdr:row>
      <xdr:rowOff>134002</xdr:rowOff>
    </xdr:from>
    <xdr:ext cx="762000" cy="259045"/>
    <xdr:sp macro="" textlink="">
      <xdr:nvSpPr>
        <xdr:cNvPr id="283" name="テキスト ボックス 282">
          <a:extLst>
            <a:ext uri="{FF2B5EF4-FFF2-40B4-BE49-F238E27FC236}">
              <a16:creationId xmlns:a16="http://schemas.microsoft.com/office/drawing/2014/main" id="{00000000-0008-0000-0300-00001B010000}"/>
            </a:ext>
          </a:extLst>
        </xdr:cNvPr>
        <xdr:cNvSpPr txBox="1"/>
      </xdr:nvSpPr>
      <xdr:spPr>
        <a:xfrm>
          <a:off x="14909800" y="140214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83</xdr:row>
      <xdr:rowOff>102659</xdr:rowOff>
    </xdr:from>
    <xdr:to>
      <xdr:col>68</xdr:col>
      <xdr:colOff>203200</xdr:colOff>
      <xdr:row>84</xdr:row>
      <xdr:rowOff>32809</xdr:rowOff>
    </xdr:to>
    <xdr:sp macro="" textlink="">
      <xdr:nvSpPr>
        <xdr:cNvPr id="284" name="楕円 283">
          <a:extLst>
            <a:ext uri="{FF2B5EF4-FFF2-40B4-BE49-F238E27FC236}">
              <a16:creationId xmlns:a16="http://schemas.microsoft.com/office/drawing/2014/main" id="{00000000-0008-0000-0300-00001C010000}"/>
            </a:ext>
          </a:extLst>
        </xdr:cNvPr>
        <xdr:cNvSpPr/>
      </xdr:nvSpPr>
      <xdr:spPr>
        <a:xfrm>
          <a:off x="14351000" y="143330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82</xdr:row>
      <xdr:rowOff>42986</xdr:rowOff>
    </xdr:from>
    <xdr:ext cx="762000" cy="259045"/>
    <xdr:sp macro="" textlink="">
      <xdr:nvSpPr>
        <xdr:cNvPr id="285" name="テキスト ボックス 284">
          <a:extLst>
            <a:ext uri="{FF2B5EF4-FFF2-40B4-BE49-F238E27FC236}">
              <a16:creationId xmlns:a16="http://schemas.microsoft.com/office/drawing/2014/main" id="{00000000-0008-0000-0300-00001D010000}"/>
            </a:ext>
          </a:extLst>
        </xdr:cNvPr>
        <xdr:cNvSpPr txBox="1"/>
      </xdr:nvSpPr>
      <xdr:spPr>
        <a:xfrm>
          <a:off x="14020800" y="141018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80</xdr:row>
      <xdr:rowOff>74084</xdr:rowOff>
    </xdr:from>
    <xdr:to>
      <xdr:col>64</xdr:col>
      <xdr:colOff>152400</xdr:colOff>
      <xdr:row>81</xdr:row>
      <xdr:rowOff>4234</xdr:rowOff>
    </xdr:to>
    <xdr:sp macro="" textlink="">
      <xdr:nvSpPr>
        <xdr:cNvPr id="286" name="楕円 285">
          <a:extLst>
            <a:ext uri="{FF2B5EF4-FFF2-40B4-BE49-F238E27FC236}">
              <a16:creationId xmlns:a16="http://schemas.microsoft.com/office/drawing/2014/main" id="{00000000-0008-0000-0300-00001E010000}"/>
            </a:ext>
          </a:extLst>
        </xdr:cNvPr>
        <xdr:cNvSpPr/>
      </xdr:nvSpPr>
      <xdr:spPr>
        <a:xfrm>
          <a:off x="13462000" y="137900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79</xdr:row>
      <xdr:rowOff>14411</xdr:rowOff>
    </xdr:from>
    <xdr:ext cx="762000" cy="259045"/>
    <xdr:sp macro="" textlink="">
      <xdr:nvSpPr>
        <xdr:cNvPr id="287" name="テキスト ボックス 286">
          <a:extLst>
            <a:ext uri="{FF2B5EF4-FFF2-40B4-BE49-F238E27FC236}">
              <a16:creationId xmlns:a16="http://schemas.microsoft.com/office/drawing/2014/main" id="{00000000-0008-0000-0300-00001F010000}"/>
            </a:ext>
          </a:extLst>
        </xdr:cNvPr>
        <xdr:cNvSpPr txBox="1"/>
      </xdr:nvSpPr>
      <xdr:spPr>
        <a:xfrm>
          <a:off x="13131800" y="135589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8" name="正方形/長方形 287">
          <a:extLst>
            <a:ext uri="{FF2B5EF4-FFF2-40B4-BE49-F238E27FC236}">
              <a16:creationId xmlns:a16="http://schemas.microsoft.com/office/drawing/2014/main" id="{00000000-0008-0000-0300-000020010000}"/>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9" name="テキスト ボックス 288">
          <a:extLst>
            <a:ext uri="{FF2B5EF4-FFF2-40B4-BE49-F238E27FC236}">
              <a16:creationId xmlns:a16="http://schemas.microsoft.com/office/drawing/2014/main" id="{00000000-0008-0000-0300-000021010000}"/>
            </a:ext>
          </a:extLst>
        </xdr:cNvPr>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90" name="テキスト ボックス 289">
          <a:extLst>
            <a:ext uri="{FF2B5EF4-FFF2-40B4-BE49-F238E27FC236}">
              <a16:creationId xmlns:a16="http://schemas.microsoft.com/office/drawing/2014/main" id="{00000000-0008-0000-0300-000022010000}"/>
            </a:ext>
          </a:extLst>
        </xdr:cNvPr>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[12.38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91" name="正方形/長方形 290">
          <a:extLst>
            <a:ext uri="{FF2B5EF4-FFF2-40B4-BE49-F238E27FC236}">
              <a16:creationId xmlns:a16="http://schemas.microsoft.com/office/drawing/2014/main" id="{00000000-0008-0000-0300-000023010000}"/>
            </a:ext>
          </a:extLst>
        </xdr:cNvPr>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2" name="正方形/長方形 291">
          <a:extLst>
            <a:ext uri="{FF2B5EF4-FFF2-40B4-BE49-F238E27FC236}">
              <a16:creationId xmlns:a16="http://schemas.microsoft.com/office/drawing/2014/main" id="{00000000-0008-0000-0300-000024010000}"/>
            </a:ext>
          </a:extLst>
        </xdr:cNvPr>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3" name="正方形/長方形 292">
          <a:extLst>
            <a:ext uri="{FF2B5EF4-FFF2-40B4-BE49-F238E27FC236}">
              <a16:creationId xmlns:a16="http://schemas.microsoft.com/office/drawing/2014/main" id="{00000000-0008-0000-0300-000025010000}"/>
            </a:ext>
          </a:extLst>
        </xdr:cNvPr>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4" name="正方形/長方形 293">
          <a:extLst>
            <a:ext uri="{FF2B5EF4-FFF2-40B4-BE49-F238E27FC236}">
              <a16:creationId xmlns:a16="http://schemas.microsoft.com/office/drawing/2014/main" id="{00000000-0008-0000-0300-000026010000}"/>
            </a:ext>
          </a:extLst>
        </xdr:cNvPr>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5" name="正方形/長方形 294">
          <a:extLst>
            <a:ext uri="{FF2B5EF4-FFF2-40B4-BE49-F238E27FC236}">
              <a16:creationId xmlns:a16="http://schemas.microsoft.com/office/drawing/2014/main" id="{00000000-0008-0000-0300-000027010000}"/>
            </a:ext>
          </a:extLst>
        </xdr:cNvPr>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6" name="正方形/長方形 295">
          <a:extLst>
            <a:ext uri="{FF2B5EF4-FFF2-40B4-BE49-F238E27FC236}">
              <a16:creationId xmlns:a16="http://schemas.microsoft.com/office/drawing/2014/main" id="{00000000-0008-0000-0300-000028010000}"/>
            </a:ext>
          </a:extLst>
        </xdr:cNvPr>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7" name="正方形/長方形 296">
          <a:extLst>
            <a:ext uri="{FF2B5EF4-FFF2-40B4-BE49-F238E27FC236}">
              <a16:creationId xmlns:a16="http://schemas.microsoft.com/office/drawing/2014/main" id="{00000000-0008-0000-0300-000029010000}"/>
            </a:ext>
          </a:extLst>
        </xdr:cNvPr>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8" name="正方形/長方形 297">
          <a:extLst>
            <a:ext uri="{FF2B5EF4-FFF2-40B4-BE49-F238E27FC236}">
              <a16:creationId xmlns:a16="http://schemas.microsoft.com/office/drawing/2014/main" id="{00000000-0008-0000-0300-00002A010000}"/>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9" name="正方形/長方形 298">
          <a:extLst>
            <a:ext uri="{FF2B5EF4-FFF2-40B4-BE49-F238E27FC236}">
              <a16:creationId xmlns:a16="http://schemas.microsoft.com/office/drawing/2014/main" id="{00000000-0008-0000-0300-00002B010000}"/>
            </a:ext>
          </a:extLst>
        </xdr:cNvPr>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300" name="テキスト ボックス 299">
          <a:extLst>
            <a:ext uri="{FF2B5EF4-FFF2-40B4-BE49-F238E27FC236}">
              <a16:creationId xmlns:a16="http://schemas.microsoft.com/office/drawing/2014/main" id="{00000000-0008-0000-0300-00002C010000}"/>
            </a:ext>
          </a:extLst>
        </xdr:cNvPr>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050">
              <a:latin typeface="ＭＳ Ｐゴシック" panose="020B0600070205080204" pitchFamily="50" charset="-128"/>
              <a:ea typeface="ＭＳ Ｐゴシック" panose="020B0600070205080204" pitchFamily="50" charset="-128"/>
            </a:rPr>
            <a:t>　令和</a:t>
          </a:r>
          <a:r>
            <a:rPr kumimoji="1" lang="en-US" altLang="ja-JP" sz="1050">
              <a:latin typeface="ＭＳ Ｐゴシック" panose="020B0600070205080204" pitchFamily="50" charset="-128"/>
              <a:ea typeface="ＭＳ Ｐゴシック" panose="020B0600070205080204" pitchFamily="50" charset="-128"/>
            </a:rPr>
            <a:t>3</a:t>
          </a:r>
          <a:r>
            <a:rPr kumimoji="1" lang="ja-JP" altLang="en-US" sz="1050">
              <a:latin typeface="ＭＳ Ｐゴシック" panose="020B0600070205080204" pitchFamily="50" charset="-128"/>
              <a:ea typeface="ＭＳ Ｐゴシック" panose="020B0600070205080204" pitchFamily="50" charset="-128"/>
            </a:rPr>
            <a:t>年</a:t>
          </a:r>
          <a:r>
            <a:rPr kumimoji="1" lang="en-US" altLang="ja-JP" sz="1050">
              <a:latin typeface="ＭＳ Ｐゴシック" panose="020B0600070205080204" pitchFamily="50" charset="-128"/>
              <a:ea typeface="ＭＳ Ｐゴシック" panose="020B0600070205080204" pitchFamily="50" charset="-128"/>
            </a:rPr>
            <a:t>4</a:t>
          </a:r>
          <a:r>
            <a:rPr kumimoji="1" lang="ja-JP" altLang="en-US" sz="1050">
              <a:latin typeface="ＭＳ Ｐゴシック" panose="020B0600070205080204" pitchFamily="50" charset="-128"/>
              <a:ea typeface="ＭＳ Ｐゴシック" panose="020B0600070205080204" pitchFamily="50" charset="-128"/>
            </a:rPr>
            <a:t>月</a:t>
          </a:r>
          <a:r>
            <a:rPr kumimoji="1" lang="en-US" altLang="ja-JP" sz="1050">
              <a:latin typeface="ＭＳ Ｐゴシック" panose="020B0600070205080204" pitchFamily="50" charset="-128"/>
              <a:ea typeface="ＭＳ Ｐゴシック" panose="020B0600070205080204" pitchFamily="50" charset="-128"/>
            </a:rPr>
            <a:t>1</a:t>
          </a:r>
          <a:r>
            <a:rPr kumimoji="1" lang="ja-JP" altLang="en-US" sz="1050">
              <a:latin typeface="ＭＳ Ｐゴシック" panose="020B0600070205080204" pitchFamily="50" charset="-128"/>
              <a:ea typeface="ＭＳ Ｐゴシック" panose="020B0600070205080204" pitchFamily="50" charset="-128"/>
            </a:rPr>
            <a:t>日の職員数は</a:t>
          </a:r>
          <a:r>
            <a:rPr kumimoji="1" lang="en-US" altLang="ja-JP" sz="1050">
              <a:latin typeface="ＭＳ Ｐゴシック" panose="020B0600070205080204" pitchFamily="50" charset="-128"/>
              <a:ea typeface="ＭＳ Ｐゴシック" panose="020B0600070205080204" pitchFamily="50" charset="-128"/>
            </a:rPr>
            <a:t>33,923</a:t>
          </a:r>
          <a:r>
            <a:rPr kumimoji="1" lang="ja-JP" altLang="en-US" sz="1050">
              <a:latin typeface="ＭＳ Ｐゴシック" panose="020B0600070205080204" pitchFamily="50" charset="-128"/>
              <a:ea typeface="ＭＳ Ｐゴシック" panose="020B0600070205080204" pitchFamily="50" charset="-128"/>
            </a:rPr>
            <a:t>人（前年比＋</a:t>
          </a:r>
          <a:r>
            <a:rPr kumimoji="1" lang="en-US" altLang="ja-JP" sz="1050">
              <a:latin typeface="ＭＳ Ｐゴシック" panose="020B0600070205080204" pitchFamily="50" charset="-128"/>
              <a:ea typeface="ＭＳ Ｐゴシック" panose="020B0600070205080204" pitchFamily="50" charset="-128"/>
            </a:rPr>
            <a:t>1,304</a:t>
          </a:r>
          <a:r>
            <a:rPr kumimoji="1" lang="ja-JP" altLang="en-US" sz="1050">
              <a:latin typeface="ＭＳ Ｐゴシック" panose="020B0600070205080204" pitchFamily="50" charset="-128"/>
              <a:ea typeface="ＭＳ Ｐゴシック" panose="020B0600070205080204" pitchFamily="50" charset="-128"/>
            </a:rPr>
            <a:t>人）となっており、人口千人あたりの職員数は昨年度と比較して概ね横ばい（</a:t>
          </a:r>
          <a:r>
            <a:rPr kumimoji="1" lang="en-US" altLang="ja-JP" sz="1050">
              <a:latin typeface="ＭＳ Ｐゴシック" panose="020B0600070205080204" pitchFamily="50" charset="-128"/>
              <a:ea typeface="ＭＳ Ｐゴシック" panose="020B0600070205080204" pitchFamily="50" charset="-128"/>
            </a:rPr>
            <a:t>+0.43</a:t>
          </a:r>
          <a:r>
            <a:rPr kumimoji="1" lang="ja-JP" altLang="en-US" sz="1050">
              <a:latin typeface="ＭＳ Ｐゴシック" panose="020B0600070205080204" pitchFamily="50" charset="-128"/>
              <a:ea typeface="ＭＳ Ｐゴシック" panose="020B0600070205080204" pitchFamily="50" charset="-128"/>
            </a:rPr>
            <a:t>人）となっている。</a:t>
          </a:r>
        </a:p>
        <a:p>
          <a:r>
            <a:rPr kumimoji="1" lang="ja-JP" altLang="en-US" sz="1050">
              <a:latin typeface="ＭＳ Ｐゴシック" panose="020B0600070205080204" pitchFamily="50" charset="-128"/>
              <a:ea typeface="ＭＳ Ｐゴシック" panose="020B0600070205080204" pitchFamily="50" charset="-128"/>
            </a:rPr>
            <a:t>　なお、本市では平成</a:t>
          </a:r>
          <a:r>
            <a:rPr kumimoji="1" lang="en-US" altLang="ja-JP" sz="1050">
              <a:latin typeface="ＭＳ Ｐゴシック" panose="020B0600070205080204" pitchFamily="50" charset="-128"/>
              <a:ea typeface="ＭＳ Ｐゴシック" panose="020B0600070205080204" pitchFamily="50" charset="-128"/>
            </a:rPr>
            <a:t>18</a:t>
          </a:r>
          <a:r>
            <a:rPr kumimoji="1" lang="ja-JP" altLang="en-US" sz="1050">
              <a:latin typeface="ＭＳ Ｐゴシック" panose="020B0600070205080204" pitchFamily="50" charset="-128"/>
              <a:ea typeface="ＭＳ Ｐゴシック" panose="020B0600070205080204" pitchFamily="50" charset="-128"/>
            </a:rPr>
            <a:t>年度から効果的・効率的な行財政運営をめざして市政改革を進めてきており、平成</a:t>
          </a:r>
          <a:r>
            <a:rPr kumimoji="1" lang="en-US" altLang="ja-JP" sz="1050">
              <a:latin typeface="ＭＳ Ｐゴシック" panose="020B0600070205080204" pitchFamily="50" charset="-128"/>
              <a:ea typeface="ＭＳ Ｐゴシック" panose="020B0600070205080204" pitchFamily="50" charset="-128"/>
            </a:rPr>
            <a:t>24</a:t>
          </a:r>
          <a:r>
            <a:rPr kumimoji="1" lang="ja-JP" altLang="en-US" sz="1050">
              <a:latin typeface="ＭＳ Ｐゴシック" panose="020B0600070205080204" pitchFamily="50" charset="-128"/>
              <a:ea typeface="ＭＳ Ｐゴシック" panose="020B0600070205080204" pitchFamily="50" charset="-128"/>
            </a:rPr>
            <a:t>年</a:t>
          </a:r>
          <a:r>
            <a:rPr kumimoji="1" lang="en-US" altLang="ja-JP" sz="1050">
              <a:latin typeface="ＭＳ Ｐゴシック" panose="020B0600070205080204" pitchFamily="50" charset="-128"/>
              <a:ea typeface="ＭＳ Ｐゴシック" panose="020B0600070205080204" pitchFamily="50" charset="-128"/>
            </a:rPr>
            <a:t>7</a:t>
          </a:r>
          <a:r>
            <a:rPr kumimoji="1" lang="ja-JP" altLang="en-US" sz="1050">
              <a:latin typeface="ＭＳ Ｐゴシック" panose="020B0600070205080204" pitchFamily="50" charset="-128"/>
              <a:ea typeface="ＭＳ Ｐゴシック" panose="020B0600070205080204" pitchFamily="50" charset="-128"/>
            </a:rPr>
            <a:t>月に策定した「市政改革プラン」や、平成</a:t>
          </a:r>
          <a:r>
            <a:rPr kumimoji="1" lang="en-US" altLang="ja-JP" sz="1050">
              <a:latin typeface="ＭＳ Ｐゴシック" panose="020B0600070205080204" pitchFamily="50" charset="-128"/>
              <a:ea typeface="ＭＳ Ｐゴシック" panose="020B0600070205080204" pitchFamily="50" charset="-128"/>
            </a:rPr>
            <a:t>28</a:t>
          </a:r>
          <a:r>
            <a:rPr kumimoji="1" lang="ja-JP" altLang="en-US" sz="1050">
              <a:latin typeface="ＭＳ Ｐゴシック" panose="020B0600070205080204" pitchFamily="50" charset="-128"/>
              <a:ea typeface="ＭＳ Ｐゴシック" panose="020B0600070205080204" pitchFamily="50" charset="-128"/>
            </a:rPr>
            <a:t>年</a:t>
          </a:r>
          <a:r>
            <a:rPr kumimoji="1" lang="en-US" altLang="ja-JP" sz="1050">
              <a:latin typeface="ＭＳ Ｐゴシック" panose="020B0600070205080204" pitchFamily="50" charset="-128"/>
              <a:ea typeface="ＭＳ Ｐゴシック" panose="020B0600070205080204" pitchFamily="50" charset="-128"/>
            </a:rPr>
            <a:t>8</a:t>
          </a:r>
          <a:r>
            <a:rPr kumimoji="1" lang="ja-JP" altLang="en-US" sz="1050">
              <a:latin typeface="ＭＳ Ｐゴシック" panose="020B0600070205080204" pitchFamily="50" charset="-128"/>
              <a:ea typeface="ＭＳ Ｐゴシック" panose="020B0600070205080204" pitchFamily="50" charset="-128"/>
            </a:rPr>
            <a:t>月に策定した「市政改革プラン</a:t>
          </a:r>
          <a:r>
            <a:rPr kumimoji="1" lang="en-US" altLang="ja-JP" sz="1050">
              <a:latin typeface="ＭＳ Ｐゴシック" panose="020B0600070205080204" pitchFamily="50" charset="-128"/>
              <a:ea typeface="ＭＳ Ｐゴシック" panose="020B0600070205080204" pitchFamily="50" charset="-128"/>
            </a:rPr>
            <a:t>2.0</a:t>
          </a:r>
          <a:r>
            <a:rPr kumimoji="1" lang="ja-JP" altLang="en-US" sz="1050">
              <a:latin typeface="ＭＳ Ｐゴシック" panose="020B0600070205080204" pitchFamily="50" charset="-128"/>
              <a:ea typeface="ＭＳ Ｐゴシック" panose="020B0600070205080204" pitchFamily="50" charset="-128"/>
            </a:rPr>
            <a:t>」に基づき人員見直しの取組を進めてきた。同プランに基づき、令和元年</a:t>
          </a:r>
          <a:r>
            <a:rPr kumimoji="1" lang="en-US" altLang="ja-JP" sz="1050">
              <a:latin typeface="ＭＳ Ｐゴシック" panose="020B0600070205080204" pitchFamily="50" charset="-128"/>
              <a:ea typeface="ＭＳ Ｐゴシック" panose="020B0600070205080204" pitchFamily="50" charset="-128"/>
            </a:rPr>
            <a:t>10</a:t>
          </a:r>
          <a:r>
            <a:rPr kumimoji="1" lang="ja-JP" altLang="en-US" sz="1050">
              <a:latin typeface="ＭＳ Ｐゴシック" panose="020B0600070205080204" pitchFamily="50" charset="-128"/>
              <a:ea typeface="ＭＳ Ｐゴシック" panose="020B0600070205080204" pitchFamily="50" charset="-128"/>
            </a:rPr>
            <a:t>月</a:t>
          </a:r>
          <a:r>
            <a:rPr kumimoji="1" lang="en-US" altLang="ja-JP" sz="1050">
              <a:latin typeface="ＭＳ Ｐゴシック" panose="020B0600070205080204" pitchFamily="50" charset="-128"/>
              <a:ea typeface="ＭＳ Ｐゴシック" panose="020B0600070205080204" pitchFamily="50" charset="-128"/>
            </a:rPr>
            <a:t>1</a:t>
          </a:r>
          <a:r>
            <a:rPr kumimoji="1" lang="ja-JP" altLang="en-US" sz="1050">
              <a:latin typeface="ＭＳ Ｐゴシック" panose="020B0600070205080204" pitchFamily="50" charset="-128"/>
              <a:ea typeface="ＭＳ Ｐゴシック" panose="020B0600070205080204" pitchFamily="50" charset="-128"/>
            </a:rPr>
            <a:t>日までに、経営システムの見直し等や、万博、Ｇ２０等の期間を限定した臨時的増員を除き、</a:t>
          </a:r>
          <a:r>
            <a:rPr kumimoji="1" lang="en-US" altLang="ja-JP" sz="1050">
              <a:latin typeface="ＭＳ Ｐゴシック" panose="020B0600070205080204" pitchFamily="50" charset="-128"/>
              <a:ea typeface="ＭＳ Ｐゴシック" panose="020B0600070205080204" pitchFamily="50" charset="-128"/>
            </a:rPr>
            <a:t>835</a:t>
          </a:r>
          <a:r>
            <a:rPr kumimoji="1" lang="ja-JP" altLang="en-US" sz="1050">
              <a:latin typeface="ＭＳ Ｐゴシック" panose="020B0600070205080204" pitchFamily="50" charset="-128"/>
              <a:ea typeface="ＭＳ Ｐゴシック" panose="020B0600070205080204" pitchFamily="50" charset="-128"/>
            </a:rPr>
            <a:t>人の削減を行った。</a:t>
          </a:r>
        </a:p>
        <a:p>
          <a:r>
            <a:rPr kumimoji="1" lang="ja-JP" altLang="en-US" sz="1050">
              <a:latin typeface="ＭＳ Ｐゴシック" panose="020B0600070205080204" pitchFamily="50" charset="-128"/>
              <a:ea typeface="ＭＳ Ｐゴシック" panose="020B0600070205080204" pitchFamily="50" charset="-128"/>
            </a:rPr>
            <a:t>　今後は、令和</a:t>
          </a:r>
          <a:r>
            <a:rPr kumimoji="1" lang="en-US" altLang="ja-JP" sz="1050">
              <a:latin typeface="ＭＳ Ｐゴシック" panose="020B0600070205080204" pitchFamily="50" charset="-128"/>
              <a:ea typeface="ＭＳ Ｐゴシック" panose="020B0600070205080204" pitchFamily="50" charset="-128"/>
            </a:rPr>
            <a:t>2</a:t>
          </a:r>
          <a:r>
            <a:rPr kumimoji="1" lang="ja-JP" altLang="en-US" sz="1050">
              <a:latin typeface="ＭＳ Ｐゴシック" panose="020B0600070205080204" pitchFamily="50" charset="-128"/>
              <a:ea typeface="ＭＳ Ｐゴシック" panose="020B0600070205080204" pitchFamily="50" charset="-128"/>
            </a:rPr>
            <a:t>年</a:t>
          </a:r>
          <a:r>
            <a:rPr kumimoji="1" lang="en-US" altLang="ja-JP" sz="1050">
              <a:latin typeface="ＭＳ Ｐゴシック" panose="020B0600070205080204" pitchFamily="50" charset="-128"/>
              <a:ea typeface="ＭＳ Ｐゴシック" panose="020B0600070205080204" pitchFamily="50" charset="-128"/>
            </a:rPr>
            <a:t>4</a:t>
          </a:r>
          <a:r>
            <a:rPr kumimoji="1" lang="ja-JP" altLang="en-US" sz="1050">
              <a:latin typeface="ＭＳ Ｐゴシック" panose="020B0600070205080204" pitchFamily="50" charset="-128"/>
              <a:ea typeface="ＭＳ Ｐゴシック" panose="020B0600070205080204" pitchFamily="50" charset="-128"/>
            </a:rPr>
            <a:t>月に策定した「市政改革プラン</a:t>
          </a:r>
          <a:r>
            <a:rPr kumimoji="1" lang="en-US" altLang="ja-JP" sz="1050">
              <a:latin typeface="ＭＳ Ｐゴシック" panose="020B0600070205080204" pitchFamily="50" charset="-128"/>
              <a:ea typeface="ＭＳ Ｐゴシック" panose="020B0600070205080204" pitchFamily="50" charset="-128"/>
            </a:rPr>
            <a:t>3.0</a:t>
          </a:r>
          <a:r>
            <a:rPr kumimoji="1" lang="ja-JP" altLang="en-US" sz="1050">
              <a:latin typeface="ＭＳ Ｐゴシック" panose="020B0600070205080204" pitchFamily="50" charset="-128"/>
              <a:ea typeface="ＭＳ Ｐゴシック" panose="020B0600070205080204" pitchFamily="50" charset="-128"/>
            </a:rPr>
            <a:t>」に基づき、「民でできることは民で」という考え方のもと、技能労務職員について、退職不補充を前提に令和</a:t>
          </a:r>
          <a:r>
            <a:rPr kumimoji="1" lang="en-US" altLang="ja-JP" sz="1050">
              <a:latin typeface="ＭＳ Ｐゴシック" panose="020B0600070205080204" pitchFamily="50" charset="-128"/>
              <a:ea typeface="ＭＳ Ｐゴシック" panose="020B0600070205080204" pitchFamily="50" charset="-128"/>
            </a:rPr>
            <a:t>5</a:t>
          </a:r>
          <a:r>
            <a:rPr kumimoji="1" lang="ja-JP" altLang="en-US" sz="1050">
              <a:latin typeface="ＭＳ Ｐゴシック" panose="020B0600070205080204" pitchFamily="50" charset="-128"/>
              <a:ea typeface="ＭＳ Ｐゴシック" panose="020B0600070205080204" pitchFamily="50" charset="-128"/>
            </a:rPr>
            <a:t>年</a:t>
          </a:r>
          <a:r>
            <a:rPr kumimoji="1" lang="en-US" altLang="ja-JP" sz="1050">
              <a:latin typeface="ＭＳ Ｐゴシック" panose="020B0600070205080204" pitchFamily="50" charset="-128"/>
              <a:ea typeface="ＭＳ Ｐゴシック" panose="020B0600070205080204" pitchFamily="50" charset="-128"/>
            </a:rPr>
            <a:t>10</a:t>
          </a:r>
          <a:r>
            <a:rPr kumimoji="1" lang="ja-JP" altLang="en-US" sz="1050">
              <a:latin typeface="ＭＳ Ｐゴシック" panose="020B0600070205080204" pitchFamily="50" charset="-128"/>
              <a:ea typeface="ＭＳ Ｐゴシック" panose="020B0600070205080204" pitchFamily="50" charset="-128"/>
            </a:rPr>
            <a:t>月</a:t>
          </a:r>
          <a:r>
            <a:rPr kumimoji="1" lang="en-US" altLang="ja-JP" sz="1050">
              <a:latin typeface="ＭＳ Ｐゴシック" panose="020B0600070205080204" pitchFamily="50" charset="-128"/>
              <a:ea typeface="ＭＳ Ｐゴシック" panose="020B0600070205080204" pitchFamily="50" charset="-128"/>
            </a:rPr>
            <a:t>1</a:t>
          </a:r>
          <a:r>
            <a:rPr kumimoji="1" lang="ja-JP" altLang="en-US" sz="1050">
              <a:latin typeface="ＭＳ Ｐゴシック" panose="020B0600070205080204" pitchFamily="50" charset="-128"/>
              <a:ea typeface="ＭＳ Ｐゴシック" panose="020B0600070205080204" pitchFamily="50" charset="-128"/>
            </a:rPr>
            <a:t>日までに</a:t>
          </a:r>
          <a:r>
            <a:rPr kumimoji="1" lang="en-US" altLang="ja-JP" sz="1050">
              <a:latin typeface="ＭＳ Ｐゴシック" panose="020B0600070205080204" pitchFamily="50" charset="-128"/>
              <a:ea typeface="ＭＳ Ｐゴシック" panose="020B0600070205080204" pitchFamily="50" charset="-128"/>
            </a:rPr>
            <a:t>400</a:t>
          </a:r>
          <a:r>
            <a:rPr kumimoji="1" lang="ja-JP" altLang="en-US" sz="1050">
              <a:latin typeface="ＭＳ Ｐゴシック" panose="020B0600070205080204" pitchFamily="50" charset="-128"/>
              <a:ea typeface="ＭＳ Ｐゴシック" panose="020B0600070205080204" pitchFamily="50" charset="-128"/>
            </a:rPr>
            <a:t>人削減を目標とし、引き続き委託化、効率化を図っていく。</a:t>
          </a:r>
        </a:p>
      </xdr:txBody>
    </xdr:sp>
    <xdr:clientData/>
  </xdr:twoCellAnchor>
  <xdr:oneCellAnchor>
    <xdr:from>
      <xdr:col>61</xdr:col>
      <xdr:colOff>6350</xdr:colOff>
      <xdr:row>54</xdr:row>
      <xdr:rowOff>139700</xdr:rowOff>
    </xdr:from>
    <xdr:ext cx="349839" cy="225703"/>
    <xdr:sp macro="" textlink="">
      <xdr:nvSpPr>
        <xdr:cNvPr id="301" name="テキスト ボックス 300">
          <a:extLst>
            <a:ext uri="{FF2B5EF4-FFF2-40B4-BE49-F238E27FC236}">
              <a16:creationId xmlns:a16="http://schemas.microsoft.com/office/drawing/2014/main" id="{00000000-0008-0000-0300-00002D010000}"/>
            </a:ext>
          </a:extLst>
        </xdr:cNvPr>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2" name="直線コネクタ 301">
          <a:extLst>
            <a:ext uri="{FF2B5EF4-FFF2-40B4-BE49-F238E27FC236}">
              <a16:creationId xmlns:a16="http://schemas.microsoft.com/office/drawing/2014/main" id="{00000000-0008-0000-0300-00002E010000}"/>
            </a:ext>
          </a:extLst>
        </xdr:cNvPr>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3" name="テキスト ボックス 302">
          <a:extLst>
            <a:ext uri="{FF2B5EF4-FFF2-40B4-BE49-F238E27FC236}">
              <a16:creationId xmlns:a16="http://schemas.microsoft.com/office/drawing/2014/main" id="{00000000-0008-0000-0300-00002F010000}"/>
            </a:ext>
          </a:extLst>
        </xdr:cNvPr>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31750</xdr:rowOff>
    </xdr:from>
    <xdr:to>
      <xdr:col>85</xdr:col>
      <xdr:colOff>95250</xdr:colOff>
      <xdr:row>67</xdr:row>
      <xdr:rowOff>31750</xdr:rowOff>
    </xdr:to>
    <xdr:cxnSp macro="">
      <xdr:nvCxnSpPr>
        <xdr:cNvPr id="304" name="直線コネクタ 303">
          <a:extLst>
            <a:ext uri="{FF2B5EF4-FFF2-40B4-BE49-F238E27FC236}">
              <a16:creationId xmlns:a16="http://schemas.microsoft.com/office/drawing/2014/main" id="{00000000-0008-0000-0300-000030010000}"/>
            </a:ext>
          </a:extLst>
        </xdr:cNvPr>
        <xdr:cNvCxnSpPr/>
      </xdr:nvCxnSpPr>
      <xdr:spPr>
        <a:xfrm>
          <a:off x="12827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66</xdr:row>
      <xdr:rowOff>60977</xdr:rowOff>
    </xdr:from>
    <xdr:ext cx="762000" cy="259045"/>
    <xdr:sp macro="" textlink="">
      <xdr:nvSpPr>
        <xdr:cNvPr id="305" name="テキスト ボックス 304">
          <a:extLst>
            <a:ext uri="{FF2B5EF4-FFF2-40B4-BE49-F238E27FC236}">
              <a16:creationId xmlns:a16="http://schemas.microsoft.com/office/drawing/2014/main" id="{00000000-0008-0000-0300-000031010000}"/>
            </a:ext>
          </a:extLst>
        </xdr:cNvPr>
        <xdr:cNvSpPr txBox="1"/>
      </xdr:nvSpPr>
      <xdr:spPr>
        <a:xfrm>
          <a:off x="1206500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64</xdr:row>
      <xdr:rowOff>63500</xdr:rowOff>
    </xdr:from>
    <xdr:to>
      <xdr:col>85</xdr:col>
      <xdr:colOff>95250</xdr:colOff>
      <xdr:row>64</xdr:row>
      <xdr:rowOff>63500</xdr:rowOff>
    </xdr:to>
    <xdr:cxnSp macro="">
      <xdr:nvCxnSpPr>
        <xdr:cNvPr id="306" name="直線コネクタ 305">
          <a:extLst>
            <a:ext uri="{FF2B5EF4-FFF2-40B4-BE49-F238E27FC236}">
              <a16:creationId xmlns:a16="http://schemas.microsoft.com/office/drawing/2014/main" id="{00000000-0008-0000-0300-000032010000}"/>
            </a:ext>
          </a:extLst>
        </xdr:cNvPr>
        <xdr:cNvCxnSpPr/>
      </xdr:nvCxnSpPr>
      <xdr:spPr>
        <a:xfrm>
          <a:off x="12827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92727</xdr:rowOff>
    </xdr:from>
    <xdr:ext cx="762000" cy="259045"/>
    <xdr:sp macro="" textlink="">
      <xdr:nvSpPr>
        <xdr:cNvPr id="307" name="テキスト ボックス 306">
          <a:extLst>
            <a:ext uri="{FF2B5EF4-FFF2-40B4-BE49-F238E27FC236}">
              <a16:creationId xmlns:a16="http://schemas.microsoft.com/office/drawing/2014/main" id="{00000000-0008-0000-0300-000033010000}"/>
            </a:ext>
          </a:extLst>
        </xdr:cNvPr>
        <xdr:cNvSpPr txBox="1"/>
      </xdr:nvSpPr>
      <xdr:spPr>
        <a:xfrm>
          <a:off x="1206500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95250</xdr:rowOff>
    </xdr:from>
    <xdr:to>
      <xdr:col>85</xdr:col>
      <xdr:colOff>95250</xdr:colOff>
      <xdr:row>61</xdr:row>
      <xdr:rowOff>95250</xdr:rowOff>
    </xdr:to>
    <xdr:cxnSp macro="">
      <xdr:nvCxnSpPr>
        <xdr:cNvPr id="308" name="直線コネクタ 307">
          <a:extLst>
            <a:ext uri="{FF2B5EF4-FFF2-40B4-BE49-F238E27FC236}">
              <a16:creationId xmlns:a16="http://schemas.microsoft.com/office/drawing/2014/main" id="{00000000-0008-0000-0300-000034010000}"/>
            </a:ext>
          </a:extLst>
        </xdr:cNvPr>
        <xdr:cNvCxnSpPr/>
      </xdr:nvCxnSpPr>
      <xdr:spPr>
        <a:xfrm>
          <a:off x="12827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60</xdr:row>
      <xdr:rowOff>124477</xdr:rowOff>
    </xdr:from>
    <xdr:ext cx="762000" cy="259045"/>
    <xdr:sp macro="" textlink="">
      <xdr:nvSpPr>
        <xdr:cNvPr id="309" name="テキスト ボックス 308">
          <a:extLst>
            <a:ext uri="{FF2B5EF4-FFF2-40B4-BE49-F238E27FC236}">
              <a16:creationId xmlns:a16="http://schemas.microsoft.com/office/drawing/2014/main" id="{00000000-0008-0000-0300-000035010000}"/>
            </a:ext>
          </a:extLst>
        </xdr:cNvPr>
        <xdr:cNvSpPr txBox="1"/>
      </xdr:nvSpPr>
      <xdr:spPr>
        <a:xfrm>
          <a:off x="1206500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58</xdr:row>
      <xdr:rowOff>127000</xdr:rowOff>
    </xdr:from>
    <xdr:to>
      <xdr:col>85</xdr:col>
      <xdr:colOff>95250</xdr:colOff>
      <xdr:row>58</xdr:row>
      <xdr:rowOff>127000</xdr:rowOff>
    </xdr:to>
    <xdr:cxnSp macro="">
      <xdr:nvCxnSpPr>
        <xdr:cNvPr id="310" name="直線コネクタ 309">
          <a:extLst>
            <a:ext uri="{FF2B5EF4-FFF2-40B4-BE49-F238E27FC236}">
              <a16:creationId xmlns:a16="http://schemas.microsoft.com/office/drawing/2014/main" id="{00000000-0008-0000-0300-000036010000}"/>
            </a:ext>
          </a:extLst>
        </xdr:cNvPr>
        <xdr:cNvCxnSpPr/>
      </xdr:nvCxnSpPr>
      <xdr:spPr>
        <a:xfrm>
          <a:off x="12827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156227</xdr:rowOff>
    </xdr:from>
    <xdr:ext cx="762000" cy="259045"/>
    <xdr:sp macro="" textlink="">
      <xdr:nvSpPr>
        <xdr:cNvPr id="311" name="テキスト ボックス 310">
          <a:extLst>
            <a:ext uri="{FF2B5EF4-FFF2-40B4-BE49-F238E27FC236}">
              <a16:creationId xmlns:a16="http://schemas.microsoft.com/office/drawing/2014/main" id="{00000000-0008-0000-0300-000037010000}"/>
            </a:ext>
          </a:extLst>
        </xdr:cNvPr>
        <xdr:cNvSpPr txBox="1"/>
      </xdr:nvSpPr>
      <xdr:spPr>
        <a:xfrm>
          <a:off x="1206500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2" name="直線コネクタ 311">
          <a:extLst>
            <a:ext uri="{FF2B5EF4-FFF2-40B4-BE49-F238E27FC236}">
              <a16:creationId xmlns:a16="http://schemas.microsoft.com/office/drawing/2014/main" id="{00000000-0008-0000-0300-000038010000}"/>
            </a:ext>
          </a:extLst>
        </xdr:cNvPr>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3" name="テキスト ボックス 312">
          <a:extLst>
            <a:ext uri="{FF2B5EF4-FFF2-40B4-BE49-F238E27FC236}">
              <a16:creationId xmlns:a16="http://schemas.microsoft.com/office/drawing/2014/main" id="{00000000-0008-0000-0300-000039010000}"/>
            </a:ext>
          </a:extLst>
        </xdr:cNvPr>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4" name="定員管理の状況グラフ枠">
          <a:extLst>
            <a:ext uri="{FF2B5EF4-FFF2-40B4-BE49-F238E27FC236}">
              <a16:creationId xmlns:a16="http://schemas.microsoft.com/office/drawing/2014/main" id="{00000000-0008-0000-0300-00003A010000}"/>
            </a:ext>
          </a:extLst>
        </xdr:cNvPr>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58</xdr:row>
      <xdr:rowOff>73914</xdr:rowOff>
    </xdr:from>
    <xdr:to>
      <xdr:col>81</xdr:col>
      <xdr:colOff>44450</xdr:colOff>
      <xdr:row>65</xdr:row>
      <xdr:rowOff>133350</xdr:rowOff>
    </xdr:to>
    <xdr:cxnSp macro="">
      <xdr:nvCxnSpPr>
        <xdr:cNvPr id="315" name="直線コネクタ 314">
          <a:extLst>
            <a:ext uri="{FF2B5EF4-FFF2-40B4-BE49-F238E27FC236}">
              <a16:creationId xmlns:a16="http://schemas.microsoft.com/office/drawing/2014/main" id="{00000000-0008-0000-0300-00003B010000}"/>
            </a:ext>
          </a:extLst>
        </xdr:cNvPr>
        <xdr:cNvCxnSpPr/>
      </xdr:nvCxnSpPr>
      <xdr:spPr>
        <a:xfrm flipV="1">
          <a:off x="17018000" y="10018014"/>
          <a:ext cx="0" cy="125958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65</xdr:row>
      <xdr:rowOff>105427</xdr:rowOff>
    </xdr:from>
    <xdr:ext cx="762000" cy="259045"/>
    <xdr:sp macro="" textlink="">
      <xdr:nvSpPr>
        <xdr:cNvPr id="316" name="定員管理の状況最小値テキスト">
          <a:extLst>
            <a:ext uri="{FF2B5EF4-FFF2-40B4-BE49-F238E27FC236}">
              <a16:creationId xmlns:a16="http://schemas.microsoft.com/office/drawing/2014/main" id="{00000000-0008-0000-0300-00003C010000}"/>
            </a:ext>
          </a:extLst>
        </xdr:cNvPr>
        <xdr:cNvSpPr txBox="1"/>
      </xdr:nvSpPr>
      <xdr:spPr>
        <a:xfrm>
          <a:off x="17106900" y="11249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65</xdr:row>
      <xdr:rowOff>133350</xdr:rowOff>
    </xdr:from>
    <xdr:to>
      <xdr:col>81</xdr:col>
      <xdr:colOff>133350</xdr:colOff>
      <xdr:row>65</xdr:row>
      <xdr:rowOff>133350</xdr:rowOff>
    </xdr:to>
    <xdr:cxnSp macro="">
      <xdr:nvCxnSpPr>
        <xdr:cNvPr id="317" name="直線コネクタ 316">
          <a:extLst>
            <a:ext uri="{FF2B5EF4-FFF2-40B4-BE49-F238E27FC236}">
              <a16:creationId xmlns:a16="http://schemas.microsoft.com/office/drawing/2014/main" id="{00000000-0008-0000-0300-00003D010000}"/>
            </a:ext>
          </a:extLst>
        </xdr:cNvPr>
        <xdr:cNvCxnSpPr/>
      </xdr:nvCxnSpPr>
      <xdr:spPr>
        <a:xfrm>
          <a:off x="16929100" y="11277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56</xdr:row>
      <xdr:rowOff>160291</xdr:rowOff>
    </xdr:from>
    <xdr:ext cx="762000" cy="259045"/>
    <xdr:sp macro="" textlink="">
      <xdr:nvSpPr>
        <xdr:cNvPr id="318" name="定員管理の状況最大値テキスト">
          <a:extLst>
            <a:ext uri="{FF2B5EF4-FFF2-40B4-BE49-F238E27FC236}">
              <a16:creationId xmlns:a16="http://schemas.microsoft.com/office/drawing/2014/main" id="{00000000-0008-0000-0300-00003E010000}"/>
            </a:ext>
          </a:extLst>
        </xdr:cNvPr>
        <xdr:cNvSpPr txBox="1"/>
      </xdr:nvSpPr>
      <xdr:spPr>
        <a:xfrm>
          <a:off x="17106900" y="9761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58</xdr:row>
      <xdr:rowOff>73914</xdr:rowOff>
    </xdr:from>
    <xdr:to>
      <xdr:col>81</xdr:col>
      <xdr:colOff>133350</xdr:colOff>
      <xdr:row>58</xdr:row>
      <xdr:rowOff>73914</xdr:rowOff>
    </xdr:to>
    <xdr:cxnSp macro="">
      <xdr:nvCxnSpPr>
        <xdr:cNvPr id="319" name="直線コネクタ 318">
          <a:extLst>
            <a:ext uri="{FF2B5EF4-FFF2-40B4-BE49-F238E27FC236}">
              <a16:creationId xmlns:a16="http://schemas.microsoft.com/office/drawing/2014/main" id="{00000000-0008-0000-0300-00003F010000}"/>
            </a:ext>
          </a:extLst>
        </xdr:cNvPr>
        <xdr:cNvCxnSpPr/>
      </xdr:nvCxnSpPr>
      <xdr:spPr>
        <a:xfrm>
          <a:off x="16929100" y="100180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64</xdr:row>
      <xdr:rowOff>39370</xdr:rowOff>
    </xdr:from>
    <xdr:to>
      <xdr:col>81</xdr:col>
      <xdr:colOff>44450</xdr:colOff>
      <xdr:row>65</xdr:row>
      <xdr:rowOff>75438</xdr:rowOff>
    </xdr:to>
    <xdr:cxnSp macro="">
      <xdr:nvCxnSpPr>
        <xdr:cNvPr id="320" name="直線コネクタ 319">
          <a:extLst>
            <a:ext uri="{FF2B5EF4-FFF2-40B4-BE49-F238E27FC236}">
              <a16:creationId xmlns:a16="http://schemas.microsoft.com/office/drawing/2014/main" id="{00000000-0008-0000-0300-000040010000}"/>
            </a:ext>
          </a:extLst>
        </xdr:cNvPr>
        <xdr:cNvCxnSpPr/>
      </xdr:nvCxnSpPr>
      <xdr:spPr>
        <a:xfrm>
          <a:off x="16179800" y="11012170"/>
          <a:ext cx="838200" cy="2075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61</xdr:row>
      <xdr:rowOff>24655</xdr:rowOff>
    </xdr:from>
    <xdr:ext cx="762000" cy="259045"/>
    <xdr:sp macro="" textlink="">
      <xdr:nvSpPr>
        <xdr:cNvPr id="321" name="定員管理の状況平均値テキスト">
          <a:extLst>
            <a:ext uri="{FF2B5EF4-FFF2-40B4-BE49-F238E27FC236}">
              <a16:creationId xmlns:a16="http://schemas.microsoft.com/office/drawing/2014/main" id="{00000000-0008-0000-0300-000041010000}"/>
            </a:ext>
          </a:extLst>
        </xdr:cNvPr>
        <xdr:cNvSpPr txBox="1"/>
      </xdr:nvSpPr>
      <xdr:spPr>
        <a:xfrm>
          <a:off x="17106900" y="1048310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62</xdr:row>
      <xdr:rowOff>8128</xdr:rowOff>
    </xdr:from>
    <xdr:to>
      <xdr:col>81</xdr:col>
      <xdr:colOff>95250</xdr:colOff>
      <xdr:row>62</xdr:row>
      <xdr:rowOff>109728</xdr:rowOff>
    </xdr:to>
    <xdr:sp macro="" textlink="">
      <xdr:nvSpPr>
        <xdr:cNvPr id="322" name="フローチャート: 判断 321">
          <a:extLst>
            <a:ext uri="{FF2B5EF4-FFF2-40B4-BE49-F238E27FC236}">
              <a16:creationId xmlns:a16="http://schemas.microsoft.com/office/drawing/2014/main" id="{00000000-0008-0000-0300-000042010000}"/>
            </a:ext>
          </a:extLst>
        </xdr:cNvPr>
        <xdr:cNvSpPr/>
      </xdr:nvSpPr>
      <xdr:spPr>
        <a:xfrm>
          <a:off x="16967200" y="106380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63</xdr:row>
      <xdr:rowOff>128778</xdr:rowOff>
    </xdr:from>
    <xdr:to>
      <xdr:col>77</xdr:col>
      <xdr:colOff>44450</xdr:colOff>
      <xdr:row>64</xdr:row>
      <xdr:rowOff>39370</xdr:rowOff>
    </xdr:to>
    <xdr:cxnSp macro="">
      <xdr:nvCxnSpPr>
        <xdr:cNvPr id="323" name="直線コネクタ 322">
          <a:extLst>
            <a:ext uri="{FF2B5EF4-FFF2-40B4-BE49-F238E27FC236}">
              <a16:creationId xmlns:a16="http://schemas.microsoft.com/office/drawing/2014/main" id="{00000000-0008-0000-0300-000043010000}"/>
            </a:ext>
          </a:extLst>
        </xdr:cNvPr>
        <xdr:cNvCxnSpPr/>
      </xdr:nvCxnSpPr>
      <xdr:spPr>
        <a:xfrm>
          <a:off x="15290800" y="10930128"/>
          <a:ext cx="889000" cy="820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60</xdr:row>
      <xdr:rowOff>162814</xdr:rowOff>
    </xdr:from>
    <xdr:to>
      <xdr:col>77</xdr:col>
      <xdr:colOff>95250</xdr:colOff>
      <xdr:row>61</xdr:row>
      <xdr:rowOff>92964</xdr:rowOff>
    </xdr:to>
    <xdr:sp macro="" textlink="">
      <xdr:nvSpPr>
        <xdr:cNvPr id="324" name="フローチャート: 判断 323">
          <a:extLst>
            <a:ext uri="{FF2B5EF4-FFF2-40B4-BE49-F238E27FC236}">
              <a16:creationId xmlns:a16="http://schemas.microsoft.com/office/drawing/2014/main" id="{00000000-0008-0000-0300-000044010000}"/>
            </a:ext>
          </a:extLst>
        </xdr:cNvPr>
        <xdr:cNvSpPr/>
      </xdr:nvSpPr>
      <xdr:spPr>
        <a:xfrm>
          <a:off x="16129000" y="104498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59</xdr:row>
      <xdr:rowOff>103141</xdr:rowOff>
    </xdr:from>
    <xdr:ext cx="736600" cy="259045"/>
    <xdr:sp macro="" textlink="">
      <xdr:nvSpPr>
        <xdr:cNvPr id="325" name="テキスト ボックス 324">
          <a:extLst>
            <a:ext uri="{FF2B5EF4-FFF2-40B4-BE49-F238E27FC236}">
              <a16:creationId xmlns:a16="http://schemas.microsoft.com/office/drawing/2014/main" id="{00000000-0008-0000-0300-000045010000}"/>
            </a:ext>
          </a:extLst>
        </xdr:cNvPr>
        <xdr:cNvSpPr txBox="1"/>
      </xdr:nvSpPr>
      <xdr:spPr>
        <a:xfrm>
          <a:off x="15798800" y="102186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63</xdr:row>
      <xdr:rowOff>128778</xdr:rowOff>
    </xdr:from>
    <xdr:to>
      <xdr:col>72</xdr:col>
      <xdr:colOff>203200</xdr:colOff>
      <xdr:row>63</xdr:row>
      <xdr:rowOff>152908</xdr:rowOff>
    </xdr:to>
    <xdr:cxnSp macro="">
      <xdr:nvCxnSpPr>
        <xdr:cNvPr id="326" name="直線コネクタ 325">
          <a:extLst>
            <a:ext uri="{FF2B5EF4-FFF2-40B4-BE49-F238E27FC236}">
              <a16:creationId xmlns:a16="http://schemas.microsoft.com/office/drawing/2014/main" id="{00000000-0008-0000-0300-000046010000}"/>
            </a:ext>
          </a:extLst>
        </xdr:cNvPr>
        <xdr:cNvCxnSpPr/>
      </xdr:nvCxnSpPr>
      <xdr:spPr>
        <a:xfrm flipV="1">
          <a:off x="14401800" y="10930128"/>
          <a:ext cx="88900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60</xdr:row>
      <xdr:rowOff>90424</xdr:rowOff>
    </xdr:from>
    <xdr:to>
      <xdr:col>73</xdr:col>
      <xdr:colOff>44450</xdr:colOff>
      <xdr:row>61</xdr:row>
      <xdr:rowOff>20574</xdr:rowOff>
    </xdr:to>
    <xdr:sp macro="" textlink="">
      <xdr:nvSpPr>
        <xdr:cNvPr id="327" name="フローチャート: 判断 326">
          <a:extLst>
            <a:ext uri="{FF2B5EF4-FFF2-40B4-BE49-F238E27FC236}">
              <a16:creationId xmlns:a16="http://schemas.microsoft.com/office/drawing/2014/main" id="{00000000-0008-0000-0300-000047010000}"/>
            </a:ext>
          </a:extLst>
        </xdr:cNvPr>
        <xdr:cNvSpPr/>
      </xdr:nvSpPr>
      <xdr:spPr>
        <a:xfrm>
          <a:off x="15240000" y="103774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59</xdr:row>
      <xdr:rowOff>30751</xdr:rowOff>
    </xdr:from>
    <xdr:ext cx="762000" cy="259045"/>
    <xdr:sp macro="" textlink="">
      <xdr:nvSpPr>
        <xdr:cNvPr id="328" name="テキスト ボックス 327">
          <a:extLst>
            <a:ext uri="{FF2B5EF4-FFF2-40B4-BE49-F238E27FC236}">
              <a16:creationId xmlns:a16="http://schemas.microsoft.com/office/drawing/2014/main" id="{00000000-0008-0000-0300-000048010000}"/>
            </a:ext>
          </a:extLst>
        </xdr:cNvPr>
        <xdr:cNvSpPr txBox="1"/>
      </xdr:nvSpPr>
      <xdr:spPr>
        <a:xfrm>
          <a:off x="14909800" y="101463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63</xdr:row>
      <xdr:rowOff>152908</xdr:rowOff>
    </xdr:from>
    <xdr:to>
      <xdr:col>68</xdr:col>
      <xdr:colOff>152400</xdr:colOff>
      <xdr:row>65</xdr:row>
      <xdr:rowOff>46482</xdr:rowOff>
    </xdr:to>
    <xdr:cxnSp macro="">
      <xdr:nvCxnSpPr>
        <xdr:cNvPr id="329" name="直線コネクタ 328">
          <a:extLst>
            <a:ext uri="{FF2B5EF4-FFF2-40B4-BE49-F238E27FC236}">
              <a16:creationId xmlns:a16="http://schemas.microsoft.com/office/drawing/2014/main" id="{00000000-0008-0000-0300-000049010000}"/>
            </a:ext>
          </a:extLst>
        </xdr:cNvPr>
        <xdr:cNvCxnSpPr/>
      </xdr:nvCxnSpPr>
      <xdr:spPr>
        <a:xfrm flipV="1">
          <a:off x="13512800" y="10954258"/>
          <a:ext cx="889000" cy="2364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60</xdr:row>
      <xdr:rowOff>80772</xdr:rowOff>
    </xdr:from>
    <xdr:to>
      <xdr:col>68</xdr:col>
      <xdr:colOff>203200</xdr:colOff>
      <xdr:row>61</xdr:row>
      <xdr:rowOff>10922</xdr:rowOff>
    </xdr:to>
    <xdr:sp macro="" textlink="">
      <xdr:nvSpPr>
        <xdr:cNvPr id="330" name="フローチャート: 判断 329">
          <a:extLst>
            <a:ext uri="{FF2B5EF4-FFF2-40B4-BE49-F238E27FC236}">
              <a16:creationId xmlns:a16="http://schemas.microsoft.com/office/drawing/2014/main" id="{00000000-0008-0000-0300-00004A010000}"/>
            </a:ext>
          </a:extLst>
        </xdr:cNvPr>
        <xdr:cNvSpPr/>
      </xdr:nvSpPr>
      <xdr:spPr>
        <a:xfrm>
          <a:off x="14351000" y="103677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59</xdr:row>
      <xdr:rowOff>21099</xdr:rowOff>
    </xdr:from>
    <xdr:ext cx="762000" cy="259045"/>
    <xdr:sp macro="" textlink="">
      <xdr:nvSpPr>
        <xdr:cNvPr id="331" name="テキスト ボックス 330">
          <a:extLst>
            <a:ext uri="{FF2B5EF4-FFF2-40B4-BE49-F238E27FC236}">
              <a16:creationId xmlns:a16="http://schemas.microsoft.com/office/drawing/2014/main" id="{00000000-0008-0000-0300-00004B010000}"/>
            </a:ext>
          </a:extLst>
        </xdr:cNvPr>
        <xdr:cNvSpPr txBox="1"/>
      </xdr:nvSpPr>
      <xdr:spPr>
        <a:xfrm>
          <a:off x="14020800" y="101366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95250</xdr:rowOff>
    </xdr:from>
    <xdr:to>
      <xdr:col>64</xdr:col>
      <xdr:colOff>152400</xdr:colOff>
      <xdr:row>61</xdr:row>
      <xdr:rowOff>25400</xdr:rowOff>
    </xdr:to>
    <xdr:sp macro="" textlink="">
      <xdr:nvSpPr>
        <xdr:cNvPr id="332" name="フローチャート: 判断 331">
          <a:extLst>
            <a:ext uri="{FF2B5EF4-FFF2-40B4-BE49-F238E27FC236}">
              <a16:creationId xmlns:a16="http://schemas.microsoft.com/office/drawing/2014/main" id="{00000000-0008-0000-0300-00004C010000}"/>
            </a:ext>
          </a:extLst>
        </xdr:cNvPr>
        <xdr:cNvSpPr/>
      </xdr:nvSpPr>
      <xdr:spPr>
        <a:xfrm>
          <a:off x="13462000" y="10382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59</xdr:row>
      <xdr:rowOff>35577</xdr:rowOff>
    </xdr:from>
    <xdr:ext cx="762000" cy="259045"/>
    <xdr:sp macro="" textlink="">
      <xdr:nvSpPr>
        <xdr:cNvPr id="333" name="テキスト ボックス 332">
          <a:extLst>
            <a:ext uri="{FF2B5EF4-FFF2-40B4-BE49-F238E27FC236}">
              <a16:creationId xmlns:a16="http://schemas.microsoft.com/office/drawing/2014/main" id="{00000000-0008-0000-0300-00004D010000}"/>
            </a:ext>
          </a:extLst>
        </xdr:cNvPr>
        <xdr:cNvSpPr txBox="1"/>
      </xdr:nvSpPr>
      <xdr:spPr>
        <a:xfrm>
          <a:off x="13131800" y="10151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4" name="テキスト ボックス 333">
          <a:extLst>
            <a:ext uri="{FF2B5EF4-FFF2-40B4-BE49-F238E27FC236}">
              <a16:creationId xmlns:a16="http://schemas.microsoft.com/office/drawing/2014/main" id="{00000000-0008-0000-0300-00004E010000}"/>
            </a:ext>
          </a:extLst>
        </xdr:cNvPr>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5" name="テキスト ボックス 334">
          <a:extLst>
            <a:ext uri="{FF2B5EF4-FFF2-40B4-BE49-F238E27FC236}">
              <a16:creationId xmlns:a16="http://schemas.microsoft.com/office/drawing/2014/main" id="{00000000-0008-0000-0300-00004F010000}"/>
            </a:ext>
          </a:extLst>
        </xdr:cNvPr>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6" name="テキスト ボックス 335">
          <a:extLst>
            <a:ext uri="{FF2B5EF4-FFF2-40B4-BE49-F238E27FC236}">
              <a16:creationId xmlns:a16="http://schemas.microsoft.com/office/drawing/2014/main" id="{00000000-0008-0000-0300-000050010000}"/>
            </a:ext>
          </a:extLst>
        </xdr:cNvPr>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7" name="テキスト ボックス 336">
          <a:extLst>
            <a:ext uri="{FF2B5EF4-FFF2-40B4-BE49-F238E27FC236}">
              <a16:creationId xmlns:a16="http://schemas.microsoft.com/office/drawing/2014/main" id="{00000000-0008-0000-0300-000051010000}"/>
            </a:ext>
          </a:extLst>
        </xdr:cNvPr>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8" name="テキスト ボックス 337">
          <a:extLst>
            <a:ext uri="{FF2B5EF4-FFF2-40B4-BE49-F238E27FC236}">
              <a16:creationId xmlns:a16="http://schemas.microsoft.com/office/drawing/2014/main" id="{00000000-0008-0000-0300-000052010000}"/>
            </a:ext>
          </a:extLst>
        </xdr:cNvPr>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65</xdr:row>
      <xdr:rowOff>24638</xdr:rowOff>
    </xdr:from>
    <xdr:to>
      <xdr:col>81</xdr:col>
      <xdr:colOff>95250</xdr:colOff>
      <xdr:row>65</xdr:row>
      <xdr:rowOff>126238</xdr:rowOff>
    </xdr:to>
    <xdr:sp macro="" textlink="">
      <xdr:nvSpPr>
        <xdr:cNvPr id="339" name="楕円 338">
          <a:extLst>
            <a:ext uri="{FF2B5EF4-FFF2-40B4-BE49-F238E27FC236}">
              <a16:creationId xmlns:a16="http://schemas.microsoft.com/office/drawing/2014/main" id="{00000000-0008-0000-0300-000053010000}"/>
            </a:ext>
          </a:extLst>
        </xdr:cNvPr>
        <xdr:cNvSpPr/>
      </xdr:nvSpPr>
      <xdr:spPr>
        <a:xfrm>
          <a:off x="16967200" y="111688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64</xdr:row>
      <xdr:rowOff>91965</xdr:rowOff>
    </xdr:from>
    <xdr:ext cx="762000" cy="259045"/>
    <xdr:sp macro="" textlink="">
      <xdr:nvSpPr>
        <xdr:cNvPr id="340" name="定員管理の状況該当値テキスト">
          <a:extLst>
            <a:ext uri="{FF2B5EF4-FFF2-40B4-BE49-F238E27FC236}">
              <a16:creationId xmlns:a16="http://schemas.microsoft.com/office/drawing/2014/main" id="{00000000-0008-0000-0300-000054010000}"/>
            </a:ext>
          </a:extLst>
        </xdr:cNvPr>
        <xdr:cNvSpPr txBox="1"/>
      </xdr:nvSpPr>
      <xdr:spPr>
        <a:xfrm>
          <a:off x="17106900" y="110647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63</xdr:row>
      <xdr:rowOff>160020</xdr:rowOff>
    </xdr:from>
    <xdr:to>
      <xdr:col>77</xdr:col>
      <xdr:colOff>95250</xdr:colOff>
      <xdr:row>64</xdr:row>
      <xdr:rowOff>90170</xdr:rowOff>
    </xdr:to>
    <xdr:sp macro="" textlink="">
      <xdr:nvSpPr>
        <xdr:cNvPr id="341" name="楕円 340">
          <a:extLst>
            <a:ext uri="{FF2B5EF4-FFF2-40B4-BE49-F238E27FC236}">
              <a16:creationId xmlns:a16="http://schemas.microsoft.com/office/drawing/2014/main" id="{00000000-0008-0000-0300-000055010000}"/>
            </a:ext>
          </a:extLst>
        </xdr:cNvPr>
        <xdr:cNvSpPr/>
      </xdr:nvSpPr>
      <xdr:spPr>
        <a:xfrm>
          <a:off x="16129000" y="10961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64</xdr:row>
      <xdr:rowOff>74947</xdr:rowOff>
    </xdr:from>
    <xdr:ext cx="736600" cy="259045"/>
    <xdr:sp macro="" textlink="">
      <xdr:nvSpPr>
        <xdr:cNvPr id="342" name="テキスト ボックス 341">
          <a:extLst>
            <a:ext uri="{FF2B5EF4-FFF2-40B4-BE49-F238E27FC236}">
              <a16:creationId xmlns:a16="http://schemas.microsoft.com/office/drawing/2014/main" id="{00000000-0008-0000-0300-000056010000}"/>
            </a:ext>
          </a:extLst>
        </xdr:cNvPr>
        <xdr:cNvSpPr txBox="1"/>
      </xdr:nvSpPr>
      <xdr:spPr>
        <a:xfrm>
          <a:off x="15798800" y="1104774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63</xdr:row>
      <xdr:rowOff>77978</xdr:rowOff>
    </xdr:from>
    <xdr:to>
      <xdr:col>73</xdr:col>
      <xdr:colOff>44450</xdr:colOff>
      <xdr:row>64</xdr:row>
      <xdr:rowOff>8128</xdr:rowOff>
    </xdr:to>
    <xdr:sp macro="" textlink="">
      <xdr:nvSpPr>
        <xdr:cNvPr id="343" name="楕円 342">
          <a:extLst>
            <a:ext uri="{FF2B5EF4-FFF2-40B4-BE49-F238E27FC236}">
              <a16:creationId xmlns:a16="http://schemas.microsoft.com/office/drawing/2014/main" id="{00000000-0008-0000-0300-000057010000}"/>
            </a:ext>
          </a:extLst>
        </xdr:cNvPr>
        <xdr:cNvSpPr/>
      </xdr:nvSpPr>
      <xdr:spPr>
        <a:xfrm>
          <a:off x="15240000" y="108793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63</xdr:row>
      <xdr:rowOff>164355</xdr:rowOff>
    </xdr:from>
    <xdr:ext cx="762000" cy="259045"/>
    <xdr:sp macro="" textlink="">
      <xdr:nvSpPr>
        <xdr:cNvPr id="344" name="テキスト ボックス 343">
          <a:extLst>
            <a:ext uri="{FF2B5EF4-FFF2-40B4-BE49-F238E27FC236}">
              <a16:creationId xmlns:a16="http://schemas.microsoft.com/office/drawing/2014/main" id="{00000000-0008-0000-0300-000058010000}"/>
            </a:ext>
          </a:extLst>
        </xdr:cNvPr>
        <xdr:cNvSpPr txBox="1"/>
      </xdr:nvSpPr>
      <xdr:spPr>
        <a:xfrm>
          <a:off x="14909800" y="1096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63</xdr:row>
      <xdr:rowOff>102108</xdr:rowOff>
    </xdr:from>
    <xdr:to>
      <xdr:col>68</xdr:col>
      <xdr:colOff>203200</xdr:colOff>
      <xdr:row>64</xdr:row>
      <xdr:rowOff>32258</xdr:rowOff>
    </xdr:to>
    <xdr:sp macro="" textlink="">
      <xdr:nvSpPr>
        <xdr:cNvPr id="345" name="楕円 344">
          <a:extLst>
            <a:ext uri="{FF2B5EF4-FFF2-40B4-BE49-F238E27FC236}">
              <a16:creationId xmlns:a16="http://schemas.microsoft.com/office/drawing/2014/main" id="{00000000-0008-0000-0300-000059010000}"/>
            </a:ext>
          </a:extLst>
        </xdr:cNvPr>
        <xdr:cNvSpPr/>
      </xdr:nvSpPr>
      <xdr:spPr>
        <a:xfrm>
          <a:off x="14351000" y="109034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64</xdr:row>
      <xdr:rowOff>17035</xdr:rowOff>
    </xdr:from>
    <xdr:ext cx="762000" cy="259045"/>
    <xdr:sp macro="" textlink="">
      <xdr:nvSpPr>
        <xdr:cNvPr id="346" name="テキスト ボックス 345">
          <a:extLst>
            <a:ext uri="{FF2B5EF4-FFF2-40B4-BE49-F238E27FC236}">
              <a16:creationId xmlns:a16="http://schemas.microsoft.com/office/drawing/2014/main" id="{00000000-0008-0000-0300-00005A010000}"/>
            </a:ext>
          </a:extLst>
        </xdr:cNvPr>
        <xdr:cNvSpPr txBox="1"/>
      </xdr:nvSpPr>
      <xdr:spPr>
        <a:xfrm>
          <a:off x="14020800" y="109898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64</xdr:row>
      <xdr:rowOff>167132</xdr:rowOff>
    </xdr:from>
    <xdr:to>
      <xdr:col>64</xdr:col>
      <xdr:colOff>152400</xdr:colOff>
      <xdr:row>65</xdr:row>
      <xdr:rowOff>97282</xdr:rowOff>
    </xdr:to>
    <xdr:sp macro="" textlink="">
      <xdr:nvSpPr>
        <xdr:cNvPr id="347" name="楕円 346">
          <a:extLst>
            <a:ext uri="{FF2B5EF4-FFF2-40B4-BE49-F238E27FC236}">
              <a16:creationId xmlns:a16="http://schemas.microsoft.com/office/drawing/2014/main" id="{00000000-0008-0000-0300-00005B010000}"/>
            </a:ext>
          </a:extLst>
        </xdr:cNvPr>
        <xdr:cNvSpPr/>
      </xdr:nvSpPr>
      <xdr:spPr>
        <a:xfrm>
          <a:off x="13462000" y="111399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65</xdr:row>
      <xdr:rowOff>82059</xdr:rowOff>
    </xdr:from>
    <xdr:ext cx="762000" cy="259045"/>
    <xdr:sp macro="" textlink="">
      <xdr:nvSpPr>
        <xdr:cNvPr id="348" name="テキスト ボックス 347">
          <a:extLst>
            <a:ext uri="{FF2B5EF4-FFF2-40B4-BE49-F238E27FC236}">
              <a16:creationId xmlns:a16="http://schemas.microsoft.com/office/drawing/2014/main" id="{00000000-0008-0000-0300-00005C010000}"/>
            </a:ext>
          </a:extLst>
        </xdr:cNvPr>
        <xdr:cNvSpPr txBox="1"/>
      </xdr:nvSpPr>
      <xdr:spPr>
        <a:xfrm>
          <a:off x="13131800" y="112263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9" name="正方形/長方形 348">
          <a:extLst>
            <a:ext uri="{FF2B5EF4-FFF2-40B4-BE49-F238E27FC236}">
              <a16:creationId xmlns:a16="http://schemas.microsoft.com/office/drawing/2014/main" id="{00000000-0008-0000-0300-00005D010000}"/>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0" name="テキスト ボックス 349">
          <a:extLst>
            <a:ext uri="{FF2B5EF4-FFF2-40B4-BE49-F238E27FC236}">
              <a16:creationId xmlns:a16="http://schemas.microsoft.com/office/drawing/2014/main" id="{00000000-0008-0000-0300-00005E010000}"/>
            </a:ext>
          </a:extLst>
        </xdr:cNvPr>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1" name="テキスト ボックス 350">
          <a:extLst>
            <a:ext uri="{FF2B5EF4-FFF2-40B4-BE49-F238E27FC236}">
              <a16:creationId xmlns:a16="http://schemas.microsoft.com/office/drawing/2014/main" id="{00000000-0008-0000-0300-00005F010000}"/>
            </a:ext>
          </a:extLst>
        </xdr:cNvPr>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[2.7%]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2" name="正方形/長方形 351">
          <a:extLst>
            <a:ext uri="{FF2B5EF4-FFF2-40B4-BE49-F238E27FC236}">
              <a16:creationId xmlns:a16="http://schemas.microsoft.com/office/drawing/2014/main" id="{00000000-0008-0000-0300-000060010000}"/>
            </a:ext>
          </a:extLst>
        </xdr:cNvPr>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3" name="正方形/長方形 352">
          <a:extLst>
            <a:ext uri="{FF2B5EF4-FFF2-40B4-BE49-F238E27FC236}">
              <a16:creationId xmlns:a16="http://schemas.microsoft.com/office/drawing/2014/main" id="{00000000-0008-0000-0300-000061010000}"/>
            </a:ext>
          </a:extLst>
        </xdr:cNvPr>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4" name="正方形/長方形 353">
          <a:extLst>
            <a:ext uri="{FF2B5EF4-FFF2-40B4-BE49-F238E27FC236}">
              <a16:creationId xmlns:a16="http://schemas.microsoft.com/office/drawing/2014/main" id="{00000000-0008-0000-0300-000062010000}"/>
            </a:ext>
          </a:extLst>
        </xdr:cNvPr>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5" name="正方形/長方形 354">
          <a:extLst>
            <a:ext uri="{FF2B5EF4-FFF2-40B4-BE49-F238E27FC236}">
              <a16:creationId xmlns:a16="http://schemas.microsoft.com/office/drawing/2014/main" id="{00000000-0008-0000-0300-000063010000}"/>
            </a:ext>
          </a:extLst>
        </xdr:cNvPr>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6" name="正方形/長方形 355">
          <a:extLst>
            <a:ext uri="{FF2B5EF4-FFF2-40B4-BE49-F238E27FC236}">
              <a16:creationId xmlns:a16="http://schemas.microsoft.com/office/drawing/2014/main" id="{00000000-0008-0000-0300-000064010000}"/>
            </a:ext>
          </a:extLst>
        </xdr:cNvPr>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7" name="正方形/長方形 356">
          <a:extLst>
            <a:ext uri="{FF2B5EF4-FFF2-40B4-BE49-F238E27FC236}">
              <a16:creationId xmlns:a16="http://schemas.microsoft.com/office/drawing/2014/main" id="{00000000-0008-0000-0300-000065010000}"/>
            </a:ext>
          </a:extLst>
        </xdr:cNvPr>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8" name="正方形/長方形 357">
          <a:extLst>
            <a:ext uri="{FF2B5EF4-FFF2-40B4-BE49-F238E27FC236}">
              <a16:creationId xmlns:a16="http://schemas.microsoft.com/office/drawing/2014/main" id="{00000000-0008-0000-0300-000066010000}"/>
            </a:ext>
          </a:extLst>
        </xdr:cNvPr>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59" name="正方形/長方形 358">
          <a:extLst>
            <a:ext uri="{FF2B5EF4-FFF2-40B4-BE49-F238E27FC236}">
              <a16:creationId xmlns:a16="http://schemas.microsoft.com/office/drawing/2014/main" id="{00000000-0008-0000-0300-000067010000}"/>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0" name="正方形/長方形 359">
          <a:extLst>
            <a:ext uri="{FF2B5EF4-FFF2-40B4-BE49-F238E27FC236}">
              <a16:creationId xmlns:a16="http://schemas.microsoft.com/office/drawing/2014/main" id="{00000000-0008-0000-0300-000068010000}"/>
            </a:ext>
          </a:extLst>
        </xdr:cNvPr>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1" name="テキスト ボックス 360">
          <a:extLst>
            <a:ext uri="{FF2B5EF4-FFF2-40B4-BE49-F238E27FC236}">
              <a16:creationId xmlns:a16="http://schemas.microsoft.com/office/drawing/2014/main" id="{00000000-0008-0000-0300-000069010000}"/>
            </a:ext>
          </a:extLst>
        </xdr:cNvPr>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この間の市政改革の取組で、地方債発行を抑制してきたことにより地方債残高が減少したことや、金利の低下に伴う利子の減などが主な要因で、毎年度着実に改善しており、引き続き類似団体内平均を下回っている。</a:t>
          </a:r>
        </a:p>
        <a:p>
          <a:r>
            <a:rPr kumimoji="1" lang="ja-JP" altLang="en-US" sz="1300">
              <a:latin typeface="ＭＳ Ｐゴシック" panose="020B0600070205080204" pitchFamily="50" charset="-128"/>
              <a:ea typeface="ＭＳ Ｐゴシック" panose="020B0600070205080204" pitchFamily="50" charset="-128"/>
            </a:rPr>
            <a:t>  今後も引き続き地方債残高の縮減に努めるなど公債費の抑制を図る。</a:t>
          </a:r>
        </a:p>
      </xdr:txBody>
    </xdr:sp>
    <xdr:clientData/>
  </xdr:twoCellAnchor>
  <xdr:oneCellAnchor>
    <xdr:from>
      <xdr:col>61</xdr:col>
      <xdr:colOff>6350</xdr:colOff>
      <xdr:row>32</xdr:row>
      <xdr:rowOff>101600</xdr:rowOff>
    </xdr:from>
    <xdr:ext cx="298543" cy="225703"/>
    <xdr:sp macro="" textlink="">
      <xdr:nvSpPr>
        <xdr:cNvPr id="362" name="テキスト ボックス 361">
          <a:extLst>
            <a:ext uri="{FF2B5EF4-FFF2-40B4-BE49-F238E27FC236}">
              <a16:creationId xmlns:a16="http://schemas.microsoft.com/office/drawing/2014/main" id="{00000000-0008-0000-0300-00006A010000}"/>
            </a:ext>
          </a:extLst>
        </xdr:cNvPr>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3" name="直線コネクタ 362">
          <a:extLst>
            <a:ext uri="{FF2B5EF4-FFF2-40B4-BE49-F238E27FC236}">
              <a16:creationId xmlns:a16="http://schemas.microsoft.com/office/drawing/2014/main" id="{00000000-0008-0000-0300-00006B010000}"/>
            </a:ext>
          </a:extLst>
        </xdr:cNvPr>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4" name="テキスト ボックス 363">
          <a:extLst>
            <a:ext uri="{FF2B5EF4-FFF2-40B4-BE49-F238E27FC236}">
              <a16:creationId xmlns:a16="http://schemas.microsoft.com/office/drawing/2014/main" id="{00000000-0008-0000-0300-00006C010000}"/>
            </a:ext>
          </a:extLst>
        </xdr:cNvPr>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131535</xdr:rowOff>
    </xdr:from>
    <xdr:to>
      <xdr:col>85</xdr:col>
      <xdr:colOff>95250</xdr:colOff>
      <xdr:row>45</xdr:row>
      <xdr:rowOff>131535</xdr:rowOff>
    </xdr:to>
    <xdr:cxnSp macro="">
      <xdr:nvCxnSpPr>
        <xdr:cNvPr id="365" name="直線コネクタ 364">
          <a:extLst>
            <a:ext uri="{FF2B5EF4-FFF2-40B4-BE49-F238E27FC236}">
              <a16:creationId xmlns:a16="http://schemas.microsoft.com/office/drawing/2014/main" id="{00000000-0008-0000-0300-00006D010000}"/>
            </a:ext>
          </a:extLst>
        </xdr:cNvPr>
        <xdr:cNvCxnSpPr/>
      </xdr:nvCxnSpPr>
      <xdr:spPr>
        <a:xfrm>
          <a:off x="12827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160762</xdr:rowOff>
    </xdr:from>
    <xdr:ext cx="762000" cy="259045"/>
    <xdr:sp macro="" textlink="">
      <xdr:nvSpPr>
        <xdr:cNvPr id="366" name="テキスト ボックス 365">
          <a:extLst>
            <a:ext uri="{FF2B5EF4-FFF2-40B4-BE49-F238E27FC236}">
              <a16:creationId xmlns:a16="http://schemas.microsoft.com/office/drawing/2014/main" id="{00000000-0008-0000-0300-00006E010000}"/>
            </a:ext>
          </a:extLst>
        </xdr:cNvPr>
        <xdr:cNvSpPr txBox="1"/>
      </xdr:nvSpPr>
      <xdr:spPr>
        <a:xfrm>
          <a:off x="1206500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129722</xdr:rowOff>
    </xdr:from>
    <xdr:to>
      <xdr:col>85</xdr:col>
      <xdr:colOff>95250</xdr:colOff>
      <xdr:row>43</xdr:row>
      <xdr:rowOff>129722</xdr:rowOff>
    </xdr:to>
    <xdr:cxnSp macro="">
      <xdr:nvCxnSpPr>
        <xdr:cNvPr id="367" name="直線コネクタ 366">
          <a:extLst>
            <a:ext uri="{FF2B5EF4-FFF2-40B4-BE49-F238E27FC236}">
              <a16:creationId xmlns:a16="http://schemas.microsoft.com/office/drawing/2014/main" id="{00000000-0008-0000-0300-00006F010000}"/>
            </a:ext>
          </a:extLst>
        </xdr:cNvPr>
        <xdr:cNvCxnSpPr/>
      </xdr:nvCxnSpPr>
      <xdr:spPr>
        <a:xfrm>
          <a:off x="12827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158949</xdr:rowOff>
    </xdr:from>
    <xdr:ext cx="762000" cy="259045"/>
    <xdr:sp macro="" textlink="">
      <xdr:nvSpPr>
        <xdr:cNvPr id="368" name="テキスト ボックス 367">
          <a:extLst>
            <a:ext uri="{FF2B5EF4-FFF2-40B4-BE49-F238E27FC236}">
              <a16:creationId xmlns:a16="http://schemas.microsoft.com/office/drawing/2014/main" id="{00000000-0008-0000-0300-000070010000}"/>
            </a:ext>
          </a:extLst>
        </xdr:cNvPr>
        <xdr:cNvSpPr txBox="1"/>
      </xdr:nvSpPr>
      <xdr:spPr>
        <a:xfrm>
          <a:off x="1206500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41</xdr:row>
      <xdr:rowOff>127907</xdr:rowOff>
    </xdr:from>
    <xdr:to>
      <xdr:col>85</xdr:col>
      <xdr:colOff>95250</xdr:colOff>
      <xdr:row>41</xdr:row>
      <xdr:rowOff>127907</xdr:rowOff>
    </xdr:to>
    <xdr:cxnSp macro="">
      <xdr:nvCxnSpPr>
        <xdr:cNvPr id="369" name="直線コネクタ 368">
          <a:extLst>
            <a:ext uri="{FF2B5EF4-FFF2-40B4-BE49-F238E27FC236}">
              <a16:creationId xmlns:a16="http://schemas.microsoft.com/office/drawing/2014/main" id="{00000000-0008-0000-0300-000071010000}"/>
            </a:ext>
          </a:extLst>
        </xdr:cNvPr>
        <xdr:cNvCxnSpPr/>
      </xdr:nvCxnSpPr>
      <xdr:spPr>
        <a:xfrm>
          <a:off x="12827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40</xdr:row>
      <xdr:rowOff>157134</xdr:rowOff>
    </xdr:from>
    <xdr:ext cx="762000" cy="259045"/>
    <xdr:sp macro="" textlink="">
      <xdr:nvSpPr>
        <xdr:cNvPr id="370" name="テキスト ボックス 369">
          <a:extLst>
            <a:ext uri="{FF2B5EF4-FFF2-40B4-BE49-F238E27FC236}">
              <a16:creationId xmlns:a16="http://schemas.microsoft.com/office/drawing/2014/main" id="{00000000-0008-0000-0300-000072010000}"/>
            </a:ext>
          </a:extLst>
        </xdr:cNvPr>
        <xdr:cNvSpPr txBox="1"/>
      </xdr:nvSpPr>
      <xdr:spPr>
        <a:xfrm>
          <a:off x="1206500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39</xdr:row>
      <xdr:rowOff>126093</xdr:rowOff>
    </xdr:from>
    <xdr:to>
      <xdr:col>85</xdr:col>
      <xdr:colOff>95250</xdr:colOff>
      <xdr:row>39</xdr:row>
      <xdr:rowOff>126093</xdr:rowOff>
    </xdr:to>
    <xdr:cxnSp macro="">
      <xdr:nvCxnSpPr>
        <xdr:cNvPr id="371" name="直線コネクタ 370">
          <a:extLst>
            <a:ext uri="{FF2B5EF4-FFF2-40B4-BE49-F238E27FC236}">
              <a16:creationId xmlns:a16="http://schemas.microsoft.com/office/drawing/2014/main" id="{00000000-0008-0000-0300-000073010000}"/>
            </a:ext>
          </a:extLst>
        </xdr:cNvPr>
        <xdr:cNvCxnSpPr/>
      </xdr:nvCxnSpPr>
      <xdr:spPr>
        <a:xfrm>
          <a:off x="12827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38</xdr:row>
      <xdr:rowOff>155320</xdr:rowOff>
    </xdr:from>
    <xdr:ext cx="762000" cy="259045"/>
    <xdr:sp macro="" textlink="">
      <xdr:nvSpPr>
        <xdr:cNvPr id="372" name="テキスト ボックス 371">
          <a:extLst>
            <a:ext uri="{FF2B5EF4-FFF2-40B4-BE49-F238E27FC236}">
              <a16:creationId xmlns:a16="http://schemas.microsoft.com/office/drawing/2014/main" id="{00000000-0008-0000-0300-000074010000}"/>
            </a:ext>
          </a:extLst>
        </xdr:cNvPr>
        <xdr:cNvSpPr txBox="1"/>
      </xdr:nvSpPr>
      <xdr:spPr>
        <a:xfrm>
          <a:off x="1206500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37</xdr:row>
      <xdr:rowOff>124278</xdr:rowOff>
    </xdr:from>
    <xdr:to>
      <xdr:col>85</xdr:col>
      <xdr:colOff>95250</xdr:colOff>
      <xdr:row>37</xdr:row>
      <xdr:rowOff>124278</xdr:rowOff>
    </xdr:to>
    <xdr:cxnSp macro="">
      <xdr:nvCxnSpPr>
        <xdr:cNvPr id="373" name="直線コネクタ 372">
          <a:extLst>
            <a:ext uri="{FF2B5EF4-FFF2-40B4-BE49-F238E27FC236}">
              <a16:creationId xmlns:a16="http://schemas.microsoft.com/office/drawing/2014/main" id="{00000000-0008-0000-0300-000075010000}"/>
            </a:ext>
          </a:extLst>
        </xdr:cNvPr>
        <xdr:cNvCxnSpPr/>
      </xdr:nvCxnSpPr>
      <xdr:spPr>
        <a:xfrm>
          <a:off x="12827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36</xdr:row>
      <xdr:rowOff>153505</xdr:rowOff>
    </xdr:from>
    <xdr:ext cx="762000" cy="259045"/>
    <xdr:sp macro="" textlink="">
      <xdr:nvSpPr>
        <xdr:cNvPr id="374" name="テキスト ボックス 373">
          <a:extLst>
            <a:ext uri="{FF2B5EF4-FFF2-40B4-BE49-F238E27FC236}">
              <a16:creationId xmlns:a16="http://schemas.microsoft.com/office/drawing/2014/main" id="{00000000-0008-0000-0300-000076010000}"/>
            </a:ext>
          </a:extLst>
        </xdr:cNvPr>
        <xdr:cNvSpPr txBox="1"/>
      </xdr:nvSpPr>
      <xdr:spPr>
        <a:xfrm>
          <a:off x="1206500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35</xdr:row>
      <xdr:rowOff>122464</xdr:rowOff>
    </xdr:from>
    <xdr:to>
      <xdr:col>85</xdr:col>
      <xdr:colOff>95250</xdr:colOff>
      <xdr:row>35</xdr:row>
      <xdr:rowOff>122464</xdr:rowOff>
    </xdr:to>
    <xdr:cxnSp macro="">
      <xdr:nvCxnSpPr>
        <xdr:cNvPr id="375" name="直線コネクタ 374">
          <a:extLst>
            <a:ext uri="{FF2B5EF4-FFF2-40B4-BE49-F238E27FC236}">
              <a16:creationId xmlns:a16="http://schemas.microsoft.com/office/drawing/2014/main" id="{00000000-0008-0000-0300-000077010000}"/>
            </a:ext>
          </a:extLst>
        </xdr:cNvPr>
        <xdr:cNvCxnSpPr/>
      </xdr:nvCxnSpPr>
      <xdr:spPr>
        <a:xfrm>
          <a:off x="12827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34</xdr:row>
      <xdr:rowOff>151691</xdr:rowOff>
    </xdr:from>
    <xdr:ext cx="762000" cy="259045"/>
    <xdr:sp macro="" textlink="">
      <xdr:nvSpPr>
        <xdr:cNvPr id="376" name="テキスト ボックス 375">
          <a:extLst>
            <a:ext uri="{FF2B5EF4-FFF2-40B4-BE49-F238E27FC236}">
              <a16:creationId xmlns:a16="http://schemas.microsoft.com/office/drawing/2014/main" id="{00000000-0008-0000-0300-000078010000}"/>
            </a:ext>
          </a:extLst>
        </xdr:cNvPr>
        <xdr:cNvSpPr txBox="1"/>
      </xdr:nvSpPr>
      <xdr:spPr>
        <a:xfrm>
          <a:off x="1206500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33</xdr:row>
      <xdr:rowOff>120650</xdr:rowOff>
    </xdr:to>
    <xdr:cxnSp macro="">
      <xdr:nvCxnSpPr>
        <xdr:cNvPr id="377" name="直線コネクタ 376">
          <a:extLst>
            <a:ext uri="{FF2B5EF4-FFF2-40B4-BE49-F238E27FC236}">
              <a16:creationId xmlns:a16="http://schemas.microsoft.com/office/drawing/2014/main" id="{00000000-0008-0000-0300-000079010000}"/>
            </a:ext>
          </a:extLst>
        </xdr:cNvPr>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32</xdr:row>
      <xdr:rowOff>149877</xdr:rowOff>
    </xdr:from>
    <xdr:ext cx="762000" cy="259045"/>
    <xdr:sp macro="" textlink="">
      <xdr:nvSpPr>
        <xdr:cNvPr id="378" name="テキスト ボックス 377">
          <a:extLst>
            <a:ext uri="{FF2B5EF4-FFF2-40B4-BE49-F238E27FC236}">
              <a16:creationId xmlns:a16="http://schemas.microsoft.com/office/drawing/2014/main" id="{00000000-0008-0000-0300-00007A010000}"/>
            </a:ext>
          </a:extLst>
        </xdr:cNvPr>
        <xdr:cNvSpPr txBox="1"/>
      </xdr:nvSpPr>
      <xdr:spPr>
        <a:xfrm>
          <a:off x="1206500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47</xdr:row>
      <xdr:rowOff>133350</xdr:rowOff>
    </xdr:to>
    <xdr:sp macro="" textlink="">
      <xdr:nvSpPr>
        <xdr:cNvPr id="379" name="公債費負担の状況グラフ枠">
          <a:extLst>
            <a:ext uri="{FF2B5EF4-FFF2-40B4-BE49-F238E27FC236}">
              <a16:creationId xmlns:a16="http://schemas.microsoft.com/office/drawing/2014/main" id="{00000000-0008-0000-0300-00007B010000}"/>
            </a:ext>
          </a:extLst>
        </xdr:cNvPr>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36</xdr:row>
      <xdr:rowOff>54428</xdr:rowOff>
    </xdr:from>
    <xdr:to>
      <xdr:col>81</xdr:col>
      <xdr:colOff>44450</xdr:colOff>
      <xdr:row>45</xdr:row>
      <xdr:rowOff>97065</xdr:rowOff>
    </xdr:to>
    <xdr:cxnSp macro="">
      <xdr:nvCxnSpPr>
        <xdr:cNvPr id="380" name="直線コネクタ 379">
          <a:extLst>
            <a:ext uri="{FF2B5EF4-FFF2-40B4-BE49-F238E27FC236}">
              <a16:creationId xmlns:a16="http://schemas.microsoft.com/office/drawing/2014/main" id="{00000000-0008-0000-0300-00007C010000}"/>
            </a:ext>
          </a:extLst>
        </xdr:cNvPr>
        <xdr:cNvCxnSpPr/>
      </xdr:nvCxnSpPr>
      <xdr:spPr>
        <a:xfrm flipV="1">
          <a:off x="17018000" y="6226628"/>
          <a:ext cx="0" cy="158568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45</xdr:row>
      <xdr:rowOff>69142</xdr:rowOff>
    </xdr:from>
    <xdr:ext cx="762000" cy="259045"/>
    <xdr:sp macro="" textlink="">
      <xdr:nvSpPr>
        <xdr:cNvPr id="381" name="公債費負担の状況最小値テキスト">
          <a:extLst>
            <a:ext uri="{FF2B5EF4-FFF2-40B4-BE49-F238E27FC236}">
              <a16:creationId xmlns:a16="http://schemas.microsoft.com/office/drawing/2014/main" id="{00000000-0008-0000-0300-00007D010000}"/>
            </a:ext>
          </a:extLst>
        </xdr:cNvPr>
        <xdr:cNvSpPr txBox="1"/>
      </xdr:nvSpPr>
      <xdr:spPr>
        <a:xfrm>
          <a:off x="17106900" y="77843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45</xdr:row>
      <xdr:rowOff>97065</xdr:rowOff>
    </xdr:from>
    <xdr:to>
      <xdr:col>81</xdr:col>
      <xdr:colOff>133350</xdr:colOff>
      <xdr:row>45</xdr:row>
      <xdr:rowOff>97065</xdr:rowOff>
    </xdr:to>
    <xdr:cxnSp macro="">
      <xdr:nvCxnSpPr>
        <xdr:cNvPr id="382" name="直線コネクタ 381">
          <a:extLst>
            <a:ext uri="{FF2B5EF4-FFF2-40B4-BE49-F238E27FC236}">
              <a16:creationId xmlns:a16="http://schemas.microsoft.com/office/drawing/2014/main" id="{00000000-0008-0000-0300-00007E010000}"/>
            </a:ext>
          </a:extLst>
        </xdr:cNvPr>
        <xdr:cNvCxnSpPr/>
      </xdr:nvCxnSpPr>
      <xdr:spPr>
        <a:xfrm>
          <a:off x="16929100" y="78123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34</xdr:row>
      <xdr:rowOff>140805</xdr:rowOff>
    </xdr:from>
    <xdr:ext cx="762000" cy="259045"/>
    <xdr:sp macro="" textlink="">
      <xdr:nvSpPr>
        <xdr:cNvPr id="383" name="公債費負担の状況最大値テキスト">
          <a:extLst>
            <a:ext uri="{FF2B5EF4-FFF2-40B4-BE49-F238E27FC236}">
              <a16:creationId xmlns:a16="http://schemas.microsoft.com/office/drawing/2014/main" id="{00000000-0008-0000-0300-00007F010000}"/>
            </a:ext>
          </a:extLst>
        </xdr:cNvPr>
        <xdr:cNvSpPr txBox="1"/>
      </xdr:nvSpPr>
      <xdr:spPr>
        <a:xfrm>
          <a:off x="17106900" y="59701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36</xdr:row>
      <xdr:rowOff>54428</xdr:rowOff>
    </xdr:from>
    <xdr:to>
      <xdr:col>81</xdr:col>
      <xdr:colOff>133350</xdr:colOff>
      <xdr:row>36</xdr:row>
      <xdr:rowOff>54428</xdr:rowOff>
    </xdr:to>
    <xdr:cxnSp macro="">
      <xdr:nvCxnSpPr>
        <xdr:cNvPr id="384" name="直線コネクタ 383">
          <a:extLst>
            <a:ext uri="{FF2B5EF4-FFF2-40B4-BE49-F238E27FC236}">
              <a16:creationId xmlns:a16="http://schemas.microsoft.com/office/drawing/2014/main" id="{00000000-0008-0000-0300-000080010000}"/>
            </a:ext>
          </a:extLst>
        </xdr:cNvPr>
        <xdr:cNvCxnSpPr/>
      </xdr:nvCxnSpPr>
      <xdr:spPr>
        <a:xfrm>
          <a:off x="16929100" y="62266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36</xdr:row>
      <xdr:rowOff>71664</xdr:rowOff>
    </xdr:from>
    <xdr:to>
      <xdr:col>81</xdr:col>
      <xdr:colOff>44450</xdr:colOff>
      <xdr:row>36</xdr:row>
      <xdr:rowOff>157843</xdr:rowOff>
    </xdr:to>
    <xdr:cxnSp macro="">
      <xdr:nvCxnSpPr>
        <xdr:cNvPr id="385" name="直線コネクタ 384">
          <a:extLst>
            <a:ext uri="{FF2B5EF4-FFF2-40B4-BE49-F238E27FC236}">
              <a16:creationId xmlns:a16="http://schemas.microsoft.com/office/drawing/2014/main" id="{00000000-0008-0000-0300-000081010000}"/>
            </a:ext>
          </a:extLst>
        </xdr:cNvPr>
        <xdr:cNvCxnSpPr/>
      </xdr:nvCxnSpPr>
      <xdr:spPr>
        <a:xfrm flipV="1">
          <a:off x="16179800" y="6243864"/>
          <a:ext cx="838200" cy="861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40</xdr:row>
      <xdr:rowOff>99984</xdr:rowOff>
    </xdr:from>
    <xdr:ext cx="762000" cy="259045"/>
    <xdr:sp macro="" textlink="">
      <xdr:nvSpPr>
        <xdr:cNvPr id="386" name="公債費負担の状況平均値テキスト">
          <a:extLst>
            <a:ext uri="{FF2B5EF4-FFF2-40B4-BE49-F238E27FC236}">
              <a16:creationId xmlns:a16="http://schemas.microsoft.com/office/drawing/2014/main" id="{00000000-0008-0000-0300-000082010000}"/>
            </a:ext>
          </a:extLst>
        </xdr:cNvPr>
        <xdr:cNvSpPr txBox="1"/>
      </xdr:nvSpPr>
      <xdr:spPr>
        <a:xfrm>
          <a:off x="17106900" y="695798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127907</xdr:rowOff>
    </xdr:from>
    <xdr:to>
      <xdr:col>81</xdr:col>
      <xdr:colOff>95250</xdr:colOff>
      <xdr:row>41</xdr:row>
      <xdr:rowOff>58057</xdr:rowOff>
    </xdr:to>
    <xdr:sp macro="" textlink="">
      <xdr:nvSpPr>
        <xdr:cNvPr id="387" name="フローチャート: 判断 386">
          <a:extLst>
            <a:ext uri="{FF2B5EF4-FFF2-40B4-BE49-F238E27FC236}">
              <a16:creationId xmlns:a16="http://schemas.microsoft.com/office/drawing/2014/main" id="{00000000-0008-0000-0300-000083010000}"/>
            </a:ext>
          </a:extLst>
        </xdr:cNvPr>
        <xdr:cNvSpPr/>
      </xdr:nvSpPr>
      <xdr:spPr>
        <a:xfrm>
          <a:off x="16967200" y="69859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36</xdr:row>
      <xdr:rowOff>157843</xdr:rowOff>
    </xdr:from>
    <xdr:to>
      <xdr:col>77</xdr:col>
      <xdr:colOff>44450</xdr:colOff>
      <xdr:row>37</xdr:row>
      <xdr:rowOff>158750</xdr:rowOff>
    </xdr:to>
    <xdr:cxnSp macro="">
      <xdr:nvCxnSpPr>
        <xdr:cNvPr id="388" name="直線コネクタ 387">
          <a:extLst>
            <a:ext uri="{FF2B5EF4-FFF2-40B4-BE49-F238E27FC236}">
              <a16:creationId xmlns:a16="http://schemas.microsoft.com/office/drawing/2014/main" id="{00000000-0008-0000-0300-000084010000}"/>
            </a:ext>
          </a:extLst>
        </xdr:cNvPr>
        <xdr:cNvCxnSpPr/>
      </xdr:nvCxnSpPr>
      <xdr:spPr>
        <a:xfrm flipV="1">
          <a:off x="15290800" y="6330043"/>
          <a:ext cx="889000" cy="1723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40</xdr:row>
      <xdr:rowOff>127907</xdr:rowOff>
    </xdr:from>
    <xdr:to>
      <xdr:col>77</xdr:col>
      <xdr:colOff>95250</xdr:colOff>
      <xdr:row>41</xdr:row>
      <xdr:rowOff>58057</xdr:rowOff>
    </xdr:to>
    <xdr:sp macro="" textlink="">
      <xdr:nvSpPr>
        <xdr:cNvPr id="389" name="フローチャート: 判断 388">
          <a:extLst>
            <a:ext uri="{FF2B5EF4-FFF2-40B4-BE49-F238E27FC236}">
              <a16:creationId xmlns:a16="http://schemas.microsoft.com/office/drawing/2014/main" id="{00000000-0008-0000-0300-000085010000}"/>
            </a:ext>
          </a:extLst>
        </xdr:cNvPr>
        <xdr:cNvSpPr/>
      </xdr:nvSpPr>
      <xdr:spPr>
        <a:xfrm>
          <a:off x="16129000" y="69859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41</xdr:row>
      <xdr:rowOff>42834</xdr:rowOff>
    </xdr:from>
    <xdr:ext cx="736600" cy="259045"/>
    <xdr:sp macro="" textlink="">
      <xdr:nvSpPr>
        <xdr:cNvPr id="390" name="テキスト ボックス 389">
          <a:extLst>
            <a:ext uri="{FF2B5EF4-FFF2-40B4-BE49-F238E27FC236}">
              <a16:creationId xmlns:a16="http://schemas.microsoft.com/office/drawing/2014/main" id="{00000000-0008-0000-0300-000086010000}"/>
            </a:ext>
          </a:extLst>
        </xdr:cNvPr>
        <xdr:cNvSpPr txBox="1"/>
      </xdr:nvSpPr>
      <xdr:spPr>
        <a:xfrm>
          <a:off x="15798800" y="707228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37</xdr:row>
      <xdr:rowOff>158750</xdr:rowOff>
    </xdr:from>
    <xdr:to>
      <xdr:col>72</xdr:col>
      <xdr:colOff>203200</xdr:colOff>
      <xdr:row>39</xdr:row>
      <xdr:rowOff>74385</xdr:rowOff>
    </xdr:to>
    <xdr:cxnSp macro="">
      <xdr:nvCxnSpPr>
        <xdr:cNvPr id="391" name="直線コネクタ 390">
          <a:extLst>
            <a:ext uri="{FF2B5EF4-FFF2-40B4-BE49-F238E27FC236}">
              <a16:creationId xmlns:a16="http://schemas.microsoft.com/office/drawing/2014/main" id="{00000000-0008-0000-0300-000087010000}"/>
            </a:ext>
          </a:extLst>
        </xdr:cNvPr>
        <xdr:cNvCxnSpPr/>
      </xdr:nvCxnSpPr>
      <xdr:spPr>
        <a:xfrm flipV="1">
          <a:off x="14401800" y="6502400"/>
          <a:ext cx="889000" cy="2585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41</xdr:row>
      <xdr:rowOff>77107</xdr:rowOff>
    </xdr:from>
    <xdr:to>
      <xdr:col>73</xdr:col>
      <xdr:colOff>44450</xdr:colOff>
      <xdr:row>42</xdr:row>
      <xdr:rowOff>7257</xdr:rowOff>
    </xdr:to>
    <xdr:sp macro="" textlink="">
      <xdr:nvSpPr>
        <xdr:cNvPr id="392" name="フローチャート: 判断 391">
          <a:extLst>
            <a:ext uri="{FF2B5EF4-FFF2-40B4-BE49-F238E27FC236}">
              <a16:creationId xmlns:a16="http://schemas.microsoft.com/office/drawing/2014/main" id="{00000000-0008-0000-0300-000088010000}"/>
            </a:ext>
          </a:extLst>
        </xdr:cNvPr>
        <xdr:cNvSpPr/>
      </xdr:nvSpPr>
      <xdr:spPr>
        <a:xfrm>
          <a:off x="15240000" y="7106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41</xdr:row>
      <xdr:rowOff>163484</xdr:rowOff>
    </xdr:from>
    <xdr:ext cx="762000" cy="259045"/>
    <xdr:sp macro="" textlink="">
      <xdr:nvSpPr>
        <xdr:cNvPr id="393" name="テキスト ボックス 392">
          <a:extLst>
            <a:ext uri="{FF2B5EF4-FFF2-40B4-BE49-F238E27FC236}">
              <a16:creationId xmlns:a16="http://schemas.microsoft.com/office/drawing/2014/main" id="{00000000-0008-0000-0300-000089010000}"/>
            </a:ext>
          </a:extLst>
        </xdr:cNvPr>
        <xdr:cNvSpPr txBox="1"/>
      </xdr:nvSpPr>
      <xdr:spPr>
        <a:xfrm>
          <a:off x="14909800" y="71929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39</xdr:row>
      <xdr:rowOff>74385</xdr:rowOff>
    </xdr:from>
    <xdr:to>
      <xdr:col>68</xdr:col>
      <xdr:colOff>152400</xdr:colOff>
      <xdr:row>41</xdr:row>
      <xdr:rowOff>110672</xdr:rowOff>
    </xdr:to>
    <xdr:cxnSp macro="">
      <xdr:nvCxnSpPr>
        <xdr:cNvPr id="394" name="直線コネクタ 393">
          <a:extLst>
            <a:ext uri="{FF2B5EF4-FFF2-40B4-BE49-F238E27FC236}">
              <a16:creationId xmlns:a16="http://schemas.microsoft.com/office/drawing/2014/main" id="{00000000-0008-0000-0300-00008A010000}"/>
            </a:ext>
          </a:extLst>
        </xdr:cNvPr>
        <xdr:cNvCxnSpPr/>
      </xdr:nvCxnSpPr>
      <xdr:spPr>
        <a:xfrm flipV="1">
          <a:off x="13512800" y="6760935"/>
          <a:ext cx="889000" cy="3791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42</xdr:row>
      <xdr:rowOff>78015</xdr:rowOff>
    </xdr:from>
    <xdr:to>
      <xdr:col>68</xdr:col>
      <xdr:colOff>203200</xdr:colOff>
      <xdr:row>43</xdr:row>
      <xdr:rowOff>8165</xdr:rowOff>
    </xdr:to>
    <xdr:sp macro="" textlink="">
      <xdr:nvSpPr>
        <xdr:cNvPr id="395" name="フローチャート: 判断 394">
          <a:extLst>
            <a:ext uri="{FF2B5EF4-FFF2-40B4-BE49-F238E27FC236}">
              <a16:creationId xmlns:a16="http://schemas.microsoft.com/office/drawing/2014/main" id="{00000000-0008-0000-0300-00008B010000}"/>
            </a:ext>
          </a:extLst>
        </xdr:cNvPr>
        <xdr:cNvSpPr/>
      </xdr:nvSpPr>
      <xdr:spPr>
        <a:xfrm>
          <a:off x="14351000" y="72789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42</xdr:row>
      <xdr:rowOff>164392</xdr:rowOff>
    </xdr:from>
    <xdr:ext cx="762000" cy="259045"/>
    <xdr:sp macro="" textlink="">
      <xdr:nvSpPr>
        <xdr:cNvPr id="396" name="テキスト ボックス 395">
          <a:extLst>
            <a:ext uri="{FF2B5EF4-FFF2-40B4-BE49-F238E27FC236}">
              <a16:creationId xmlns:a16="http://schemas.microsoft.com/office/drawing/2014/main" id="{00000000-0008-0000-0300-00008C010000}"/>
            </a:ext>
          </a:extLst>
        </xdr:cNvPr>
        <xdr:cNvSpPr txBox="1"/>
      </xdr:nvSpPr>
      <xdr:spPr>
        <a:xfrm>
          <a:off x="14020800" y="73652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43</xdr:row>
      <xdr:rowOff>130628</xdr:rowOff>
    </xdr:from>
    <xdr:to>
      <xdr:col>64</xdr:col>
      <xdr:colOff>152400</xdr:colOff>
      <xdr:row>44</xdr:row>
      <xdr:rowOff>60778</xdr:rowOff>
    </xdr:to>
    <xdr:sp macro="" textlink="">
      <xdr:nvSpPr>
        <xdr:cNvPr id="397" name="フローチャート: 判断 396">
          <a:extLst>
            <a:ext uri="{FF2B5EF4-FFF2-40B4-BE49-F238E27FC236}">
              <a16:creationId xmlns:a16="http://schemas.microsoft.com/office/drawing/2014/main" id="{00000000-0008-0000-0300-00008D010000}"/>
            </a:ext>
          </a:extLst>
        </xdr:cNvPr>
        <xdr:cNvSpPr/>
      </xdr:nvSpPr>
      <xdr:spPr>
        <a:xfrm>
          <a:off x="13462000" y="75029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44</xdr:row>
      <xdr:rowOff>45555</xdr:rowOff>
    </xdr:from>
    <xdr:ext cx="762000" cy="259045"/>
    <xdr:sp macro="" textlink="">
      <xdr:nvSpPr>
        <xdr:cNvPr id="398" name="テキスト ボックス 397">
          <a:extLst>
            <a:ext uri="{FF2B5EF4-FFF2-40B4-BE49-F238E27FC236}">
              <a16:creationId xmlns:a16="http://schemas.microsoft.com/office/drawing/2014/main" id="{00000000-0008-0000-0300-00008E010000}"/>
            </a:ext>
          </a:extLst>
        </xdr:cNvPr>
        <xdr:cNvSpPr txBox="1"/>
      </xdr:nvSpPr>
      <xdr:spPr>
        <a:xfrm>
          <a:off x="13131800" y="75893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9" name="テキスト ボックス 398">
          <a:extLst>
            <a:ext uri="{FF2B5EF4-FFF2-40B4-BE49-F238E27FC236}">
              <a16:creationId xmlns:a16="http://schemas.microsoft.com/office/drawing/2014/main" id="{00000000-0008-0000-0300-00008F010000}"/>
            </a:ext>
          </a:extLst>
        </xdr:cNvPr>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400" name="テキスト ボックス 399">
          <a:extLst>
            <a:ext uri="{FF2B5EF4-FFF2-40B4-BE49-F238E27FC236}">
              <a16:creationId xmlns:a16="http://schemas.microsoft.com/office/drawing/2014/main" id="{00000000-0008-0000-0300-000090010000}"/>
            </a:ext>
          </a:extLst>
        </xdr:cNvPr>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401" name="テキスト ボックス 400">
          <a:extLst>
            <a:ext uri="{FF2B5EF4-FFF2-40B4-BE49-F238E27FC236}">
              <a16:creationId xmlns:a16="http://schemas.microsoft.com/office/drawing/2014/main" id="{00000000-0008-0000-0300-000091010000}"/>
            </a:ext>
          </a:extLst>
        </xdr:cNvPr>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402" name="テキスト ボックス 401">
          <a:extLst>
            <a:ext uri="{FF2B5EF4-FFF2-40B4-BE49-F238E27FC236}">
              <a16:creationId xmlns:a16="http://schemas.microsoft.com/office/drawing/2014/main" id="{00000000-0008-0000-0300-000092010000}"/>
            </a:ext>
          </a:extLst>
        </xdr:cNvPr>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403" name="テキスト ボックス 402">
          <a:extLst>
            <a:ext uri="{FF2B5EF4-FFF2-40B4-BE49-F238E27FC236}">
              <a16:creationId xmlns:a16="http://schemas.microsoft.com/office/drawing/2014/main" id="{00000000-0008-0000-0300-000093010000}"/>
            </a:ext>
          </a:extLst>
        </xdr:cNvPr>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36</xdr:row>
      <xdr:rowOff>20864</xdr:rowOff>
    </xdr:from>
    <xdr:to>
      <xdr:col>81</xdr:col>
      <xdr:colOff>95250</xdr:colOff>
      <xdr:row>36</xdr:row>
      <xdr:rowOff>122464</xdr:rowOff>
    </xdr:to>
    <xdr:sp macro="" textlink="">
      <xdr:nvSpPr>
        <xdr:cNvPr id="404" name="楕円 403">
          <a:extLst>
            <a:ext uri="{FF2B5EF4-FFF2-40B4-BE49-F238E27FC236}">
              <a16:creationId xmlns:a16="http://schemas.microsoft.com/office/drawing/2014/main" id="{00000000-0008-0000-0300-000094010000}"/>
            </a:ext>
          </a:extLst>
        </xdr:cNvPr>
        <xdr:cNvSpPr/>
      </xdr:nvSpPr>
      <xdr:spPr>
        <a:xfrm>
          <a:off x="16967200" y="61930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35</xdr:row>
      <xdr:rowOff>113591</xdr:rowOff>
    </xdr:from>
    <xdr:ext cx="762000" cy="259045"/>
    <xdr:sp macro="" textlink="">
      <xdr:nvSpPr>
        <xdr:cNvPr id="405" name="公債費負担の状況該当値テキスト">
          <a:extLst>
            <a:ext uri="{FF2B5EF4-FFF2-40B4-BE49-F238E27FC236}">
              <a16:creationId xmlns:a16="http://schemas.microsoft.com/office/drawing/2014/main" id="{00000000-0008-0000-0300-000095010000}"/>
            </a:ext>
          </a:extLst>
        </xdr:cNvPr>
        <xdr:cNvSpPr txBox="1"/>
      </xdr:nvSpPr>
      <xdr:spPr>
        <a:xfrm>
          <a:off x="17106900" y="61143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36</xdr:row>
      <xdr:rowOff>107043</xdr:rowOff>
    </xdr:from>
    <xdr:to>
      <xdr:col>77</xdr:col>
      <xdr:colOff>95250</xdr:colOff>
      <xdr:row>37</xdr:row>
      <xdr:rowOff>37193</xdr:rowOff>
    </xdr:to>
    <xdr:sp macro="" textlink="">
      <xdr:nvSpPr>
        <xdr:cNvPr id="406" name="楕円 405">
          <a:extLst>
            <a:ext uri="{FF2B5EF4-FFF2-40B4-BE49-F238E27FC236}">
              <a16:creationId xmlns:a16="http://schemas.microsoft.com/office/drawing/2014/main" id="{00000000-0008-0000-0300-000096010000}"/>
            </a:ext>
          </a:extLst>
        </xdr:cNvPr>
        <xdr:cNvSpPr/>
      </xdr:nvSpPr>
      <xdr:spPr>
        <a:xfrm>
          <a:off x="16129000" y="62792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35</xdr:row>
      <xdr:rowOff>47370</xdr:rowOff>
    </xdr:from>
    <xdr:ext cx="736600" cy="259045"/>
    <xdr:sp macro="" textlink="">
      <xdr:nvSpPr>
        <xdr:cNvPr id="407" name="テキスト ボックス 406">
          <a:extLst>
            <a:ext uri="{FF2B5EF4-FFF2-40B4-BE49-F238E27FC236}">
              <a16:creationId xmlns:a16="http://schemas.microsoft.com/office/drawing/2014/main" id="{00000000-0008-0000-0300-000097010000}"/>
            </a:ext>
          </a:extLst>
        </xdr:cNvPr>
        <xdr:cNvSpPr txBox="1"/>
      </xdr:nvSpPr>
      <xdr:spPr>
        <a:xfrm>
          <a:off x="15798800" y="60481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37</xdr:row>
      <xdr:rowOff>107950</xdr:rowOff>
    </xdr:from>
    <xdr:to>
      <xdr:col>73</xdr:col>
      <xdr:colOff>44450</xdr:colOff>
      <xdr:row>38</xdr:row>
      <xdr:rowOff>38100</xdr:rowOff>
    </xdr:to>
    <xdr:sp macro="" textlink="">
      <xdr:nvSpPr>
        <xdr:cNvPr id="408" name="楕円 407">
          <a:extLst>
            <a:ext uri="{FF2B5EF4-FFF2-40B4-BE49-F238E27FC236}">
              <a16:creationId xmlns:a16="http://schemas.microsoft.com/office/drawing/2014/main" id="{00000000-0008-0000-0300-000098010000}"/>
            </a:ext>
          </a:extLst>
        </xdr:cNvPr>
        <xdr:cNvSpPr/>
      </xdr:nvSpPr>
      <xdr:spPr>
        <a:xfrm>
          <a:off x="15240000" y="6451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36</xdr:row>
      <xdr:rowOff>48277</xdr:rowOff>
    </xdr:from>
    <xdr:ext cx="762000" cy="259045"/>
    <xdr:sp macro="" textlink="">
      <xdr:nvSpPr>
        <xdr:cNvPr id="409" name="テキスト ボックス 408">
          <a:extLst>
            <a:ext uri="{FF2B5EF4-FFF2-40B4-BE49-F238E27FC236}">
              <a16:creationId xmlns:a16="http://schemas.microsoft.com/office/drawing/2014/main" id="{00000000-0008-0000-0300-000099010000}"/>
            </a:ext>
          </a:extLst>
        </xdr:cNvPr>
        <xdr:cNvSpPr txBox="1"/>
      </xdr:nvSpPr>
      <xdr:spPr>
        <a:xfrm>
          <a:off x="14909800" y="6220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39</xdr:row>
      <xdr:rowOff>23585</xdr:rowOff>
    </xdr:from>
    <xdr:to>
      <xdr:col>68</xdr:col>
      <xdr:colOff>203200</xdr:colOff>
      <xdr:row>39</xdr:row>
      <xdr:rowOff>125185</xdr:rowOff>
    </xdr:to>
    <xdr:sp macro="" textlink="">
      <xdr:nvSpPr>
        <xdr:cNvPr id="410" name="楕円 409">
          <a:extLst>
            <a:ext uri="{FF2B5EF4-FFF2-40B4-BE49-F238E27FC236}">
              <a16:creationId xmlns:a16="http://schemas.microsoft.com/office/drawing/2014/main" id="{00000000-0008-0000-0300-00009A010000}"/>
            </a:ext>
          </a:extLst>
        </xdr:cNvPr>
        <xdr:cNvSpPr/>
      </xdr:nvSpPr>
      <xdr:spPr>
        <a:xfrm>
          <a:off x="14351000" y="67101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37</xdr:row>
      <xdr:rowOff>135362</xdr:rowOff>
    </xdr:from>
    <xdr:ext cx="762000" cy="259045"/>
    <xdr:sp macro="" textlink="">
      <xdr:nvSpPr>
        <xdr:cNvPr id="411" name="テキスト ボックス 410">
          <a:extLst>
            <a:ext uri="{FF2B5EF4-FFF2-40B4-BE49-F238E27FC236}">
              <a16:creationId xmlns:a16="http://schemas.microsoft.com/office/drawing/2014/main" id="{00000000-0008-0000-0300-00009B010000}"/>
            </a:ext>
          </a:extLst>
        </xdr:cNvPr>
        <xdr:cNvSpPr txBox="1"/>
      </xdr:nvSpPr>
      <xdr:spPr>
        <a:xfrm>
          <a:off x="14020800" y="64790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59872</xdr:rowOff>
    </xdr:from>
    <xdr:to>
      <xdr:col>64</xdr:col>
      <xdr:colOff>152400</xdr:colOff>
      <xdr:row>41</xdr:row>
      <xdr:rowOff>161472</xdr:rowOff>
    </xdr:to>
    <xdr:sp macro="" textlink="">
      <xdr:nvSpPr>
        <xdr:cNvPr id="412" name="楕円 411">
          <a:extLst>
            <a:ext uri="{FF2B5EF4-FFF2-40B4-BE49-F238E27FC236}">
              <a16:creationId xmlns:a16="http://schemas.microsoft.com/office/drawing/2014/main" id="{00000000-0008-0000-0300-00009C010000}"/>
            </a:ext>
          </a:extLst>
        </xdr:cNvPr>
        <xdr:cNvSpPr/>
      </xdr:nvSpPr>
      <xdr:spPr>
        <a:xfrm>
          <a:off x="13462000" y="70893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40</xdr:row>
      <xdr:rowOff>199</xdr:rowOff>
    </xdr:from>
    <xdr:ext cx="762000" cy="259045"/>
    <xdr:sp macro="" textlink="">
      <xdr:nvSpPr>
        <xdr:cNvPr id="413" name="テキスト ボックス 412">
          <a:extLst>
            <a:ext uri="{FF2B5EF4-FFF2-40B4-BE49-F238E27FC236}">
              <a16:creationId xmlns:a16="http://schemas.microsoft.com/office/drawing/2014/main" id="{00000000-0008-0000-0300-00009D010000}"/>
            </a:ext>
          </a:extLst>
        </xdr:cNvPr>
        <xdr:cNvSpPr txBox="1"/>
      </xdr:nvSpPr>
      <xdr:spPr>
        <a:xfrm>
          <a:off x="13131800" y="68581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4" name="正方形/長方形 413">
          <a:extLst>
            <a:ext uri="{FF2B5EF4-FFF2-40B4-BE49-F238E27FC236}">
              <a16:creationId xmlns:a16="http://schemas.microsoft.com/office/drawing/2014/main" id="{00000000-0008-0000-0300-00009E010000}"/>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5" name="テキスト ボックス 414">
          <a:extLst>
            <a:ext uri="{FF2B5EF4-FFF2-40B4-BE49-F238E27FC236}">
              <a16:creationId xmlns:a16="http://schemas.microsoft.com/office/drawing/2014/main" id="{00000000-0008-0000-0300-00009F010000}"/>
            </a:ext>
          </a:extLst>
        </xdr:cNvPr>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6" name="テキスト ボックス 415">
          <a:extLst>
            <a:ext uri="{FF2B5EF4-FFF2-40B4-BE49-F238E27FC236}">
              <a16:creationId xmlns:a16="http://schemas.microsoft.com/office/drawing/2014/main" id="{00000000-0008-0000-0300-0000A0010000}"/>
            </a:ext>
          </a:extLst>
        </xdr:cNvPr>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[5.3%]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7" name="正方形/長方形 416">
          <a:extLst>
            <a:ext uri="{FF2B5EF4-FFF2-40B4-BE49-F238E27FC236}">
              <a16:creationId xmlns:a16="http://schemas.microsoft.com/office/drawing/2014/main" id="{00000000-0008-0000-0300-0000A1010000}"/>
            </a:ext>
          </a:extLst>
        </xdr:cNvPr>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8" name="正方形/長方形 417">
          <a:extLst>
            <a:ext uri="{FF2B5EF4-FFF2-40B4-BE49-F238E27FC236}">
              <a16:creationId xmlns:a16="http://schemas.microsoft.com/office/drawing/2014/main" id="{00000000-0008-0000-0300-0000A2010000}"/>
            </a:ext>
          </a:extLst>
        </xdr:cNvPr>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9" name="正方形/長方形 418">
          <a:extLst>
            <a:ext uri="{FF2B5EF4-FFF2-40B4-BE49-F238E27FC236}">
              <a16:creationId xmlns:a16="http://schemas.microsoft.com/office/drawing/2014/main" id="{00000000-0008-0000-0300-0000A3010000}"/>
            </a:ext>
          </a:extLst>
        </xdr:cNvPr>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20" name="正方形/長方形 419">
          <a:extLst>
            <a:ext uri="{FF2B5EF4-FFF2-40B4-BE49-F238E27FC236}">
              <a16:creationId xmlns:a16="http://schemas.microsoft.com/office/drawing/2014/main" id="{00000000-0008-0000-0300-0000A4010000}"/>
            </a:ext>
          </a:extLst>
        </xdr:cNvPr>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21" name="正方形/長方形 420">
          <a:extLst>
            <a:ext uri="{FF2B5EF4-FFF2-40B4-BE49-F238E27FC236}">
              <a16:creationId xmlns:a16="http://schemas.microsoft.com/office/drawing/2014/main" id="{00000000-0008-0000-0300-0000A5010000}"/>
            </a:ext>
          </a:extLst>
        </xdr:cNvPr>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22" name="正方形/長方形 421">
          <a:extLst>
            <a:ext uri="{FF2B5EF4-FFF2-40B4-BE49-F238E27FC236}">
              <a16:creationId xmlns:a16="http://schemas.microsoft.com/office/drawing/2014/main" id="{00000000-0008-0000-0300-0000A6010000}"/>
            </a:ext>
          </a:extLst>
        </xdr:cNvPr>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23" name="正方形/長方形 422">
          <a:extLst>
            <a:ext uri="{FF2B5EF4-FFF2-40B4-BE49-F238E27FC236}">
              <a16:creationId xmlns:a16="http://schemas.microsoft.com/office/drawing/2014/main" id="{00000000-0008-0000-0300-0000A7010000}"/>
            </a:ext>
          </a:extLst>
        </xdr:cNvPr>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4" name="正方形/長方形 423">
          <a:extLst>
            <a:ext uri="{FF2B5EF4-FFF2-40B4-BE49-F238E27FC236}">
              <a16:creationId xmlns:a16="http://schemas.microsoft.com/office/drawing/2014/main" id="{00000000-0008-0000-0300-0000A8010000}"/>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5" name="正方形/長方形 424">
          <a:extLst>
            <a:ext uri="{FF2B5EF4-FFF2-40B4-BE49-F238E27FC236}">
              <a16:creationId xmlns:a16="http://schemas.microsoft.com/office/drawing/2014/main" id="{00000000-0008-0000-0300-0000A9010000}"/>
            </a:ext>
          </a:extLst>
        </xdr:cNvPr>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6" name="テキスト ボックス 425">
          <a:extLst>
            <a:ext uri="{FF2B5EF4-FFF2-40B4-BE49-F238E27FC236}">
              <a16:creationId xmlns:a16="http://schemas.microsoft.com/office/drawing/2014/main" id="{00000000-0008-0000-0300-0000AA010000}"/>
            </a:ext>
          </a:extLst>
        </xdr:cNvPr>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この間の市政改革の取組で、地方債発行を抑制してきたことにより地方債残高が減少したことが主な要因で、毎年度着実に改善しており、昨年度に引き続き類似団体内平均を下回っている。</a:t>
          </a:r>
        </a:p>
        <a:p>
          <a:r>
            <a:rPr kumimoji="1" lang="ja-JP" altLang="en-US" sz="1300">
              <a:latin typeface="ＭＳ Ｐゴシック" panose="020B0600070205080204" pitchFamily="50" charset="-128"/>
              <a:ea typeface="ＭＳ Ｐゴシック" panose="020B0600070205080204" pitchFamily="50" charset="-128"/>
            </a:rPr>
            <a:t>　今後も引き続き地方債残高の縮減に努めるなど公債費の抑制を図る。</a:t>
          </a:r>
        </a:p>
      </xdr:txBody>
    </xdr:sp>
    <xdr:clientData/>
  </xdr:twoCellAnchor>
  <xdr:oneCellAnchor>
    <xdr:from>
      <xdr:col>61</xdr:col>
      <xdr:colOff>6350</xdr:colOff>
      <xdr:row>10</xdr:row>
      <xdr:rowOff>63500</xdr:rowOff>
    </xdr:from>
    <xdr:ext cx="298543" cy="225703"/>
    <xdr:sp macro="" textlink="">
      <xdr:nvSpPr>
        <xdr:cNvPr id="427" name="テキスト ボックス 426">
          <a:extLst>
            <a:ext uri="{FF2B5EF4-FFF2-40B4-BE49-F238E27FC236}">
              <a16:creationId xmlns:a16="http://schemas.microsoft.com/office/drawing/2014/main" id="{00000000-0008-0000-0300-0000AB010000}"/>
            </a:ext>
          </a:extLst>
        </xdr:cNvPr>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8" name="直線コネクタ 427">
          <a:extLst>
            <a:ext uri="{FF2B5EF4-FFF2-40B4-BE49-F238E27FC236}">
              <a16:creationId xmlns:a16="http://schemas.microsoft.com/office/drawing/2014/main" id="{00000000-0008-0000-0300-0000AC010000}"/>
            </a:ext>
          </a:extLst>
        </xdr:cNvPr>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9" name="テキスト ボックス 428">
          <a:extLst>
            <a:ext uri="{FF2B5EF4-FFF2-40B4-BE49-F238E27FC236}">
              <a16:creationId xmlns:a16="http://schemas.microsoft.com/office/drawing/2014/main" id="{00000000-0008-0000-0300-0000AD010000}"/>
            </a:ext>
          </a:extLst>
        </xdr:cNvPr>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35983</xdr:rowOff>
    </xdr:from>
    <xdr:to>
      <xdr:col>85</xdr:col>
      <xdr:colOff>95250</xdr:colOff>
      <xdr:row>23</xdr:row>
      <xdr:rowOff>35983</xdr:rowOff>
    </xdr:to>
    <xdr:cxnSp macro="">
      <xdr:nvCxnSpPr>
        <xdr:cNvPr id="430" name="直線コネクタ 429">
          <a:extLst>
            <a:ext uri="{FF2B5EF4-FFF2-40B4-BE49-F238E27FC236}">
              <a16:creationId xmlns:a16="http://schemas.microsoft.com/office/drawing/2014/main" id="{00000000-0008-0000-0300-0000AE010000}"/>
            </a:ext>
          </a:extLst>
        </xdr:cNvPr>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65210</xdr:rowOff>
    </xdr:from>
    <xdr:ext cx="762000" cy="259045"/>
    <xdr:sp macro="" textlink="">
      <xdr:nvSpPr>
        <xdr:cNvPr id="431" name="テキスト ボックス 430">
          <a:extLst>
            <a:ext uri="{FF2B5EF4-FFF2-40B4-BE49-F238E27FC236}">
              <a16:creationId xmlns:a16="http://schemas.microsoft.com/office/drawing/2014/main" id="{00000000-0008-0000-0300-0000AF010000}"/>
            </a:ext>
          </a:extLst>
        </xdr:cNvPr>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20</xdr:row>
      <xdr:rowOff>148167</xdr:rowOff>
    </xdr:from>
    <xdr:to>
      <xdr:col>85</xdr:col>
      <xdr:colOff>95250</xdr:colOff>
      <xdr:row>20</xdr:row>
      <xdr:rowOff>148167</xdr:rowOff>
    </xdr:to>
    <xdr:cxnSp macro="">
      <xdr:nvCxnSpPr>
        <xdr:cNvPr id="432" name="直線コネクタ 431">
          <a:extLst>
            <a:ext uri="{FF2B5EF4-FFF2-40B4-BE49-F238E27FC236}">
              <a16:creationId xmlns:a16="http://schemas.microsoft.com/office/drawing/2014/main" id="{00000000-0008-0000-0300-0000B0010000}"/>
            </a:ext>
          </a:extLst>
        </xdr:cNvPr>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5944</xdr:rowOff>
    </xdr:from>
    <xdr:ext cx="762000" cy="259045"/>
    <xdr:sp macro="" textlink="">
      <xdr:nvSpPr>
        <xdr:cNvPr id="433" name="テキスト ボックス 432">
          <a:extLst>
            <a:ext uri="{FF2B5EF4-FFF2-40B4-BE49-F238E27FC236}">
              <a16:creationId xmlns:a16="http://schemas.microsoft.com/office/drawing/2014/main" id="{00000000-0008-0000-0300-0000B1010000}"/>
            </a:ext>
          </a:extLst>
        </xdr:cNvPr>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18</xdr:row>
      <xdr:rowOff>88900</xdr:rowOff>
    </xdr:from>
    <xdr:to>
      <xdr:col>85</xdr:col>
      <xdr:colOff>95250</xdr:colOff>
      <xdr:row>18</xdr:row>
      <xdr:rowOff>88900</xdr:rowOff>
    </xdr:to>
    <xdr:cxnSp macro="">
      <xdr:nvCxnSpPr>
        <xdr:cNvPr id="434" name="直線コネクタ 433">
          <a:extLst>
            <a:ext uri="{FF2B5EF4-FFF2-40B4-BE49-F238E27FC236}">
              <a16:creationId xmlns:a16="http://schemas.microsoft.com/office/drawing/2014/main" id="{00000000-0008-0000-0300-0000B2010000}"/>
            </a:ext>
          </a:extLst>
        </xdr:cNvPr>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17</xdr:row>
      <xdr:rowOff>118127</xdr:rowOff>
    </xdr:from>
    <xdr:ext cx="762000" cy="259045"/>
    <xdr:sp macro="" textlink="">
      <xdr:nvSpPr>
        <xdr:cNvPr id="435" name="テキスト ボックス 434">
          <a:extLst>
            <a:ext uri="{FF2B5EF4-FFF2-40B4-BE49-F238E27FC236}">
              <a16:creationId xmlns:a16="http://schemas.microsoft.com/office/drawing/2014/main" id="{00000000-0008-0000-0300-0000B3010000}"/>
            </a:ext>
          </a:extLst>
        </xdr:cNvPr>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16</xdr:row>
      <xdr:rowOff>29633</xdr:rowOff>
    </xdr:from>
    <xdr:to>
      <xdr:col>85</xdr:col>
      <xdr:colOff>95250</xdr:colOff>
      <xdr:row>16</xdr:row>
      <xdr:rowOff>29633</xdr:rowOff>
    </xdr:to>
    <xdr:cxnSp macro="">
      <xdr:nvCxnSpPr>
        <xdr:cNvPr id="436" name="直線コネクタ 435">
          <a:extLst>
            <a:ext uri="{FF2B5EF4-FFF2-40B4-BE49-F238E27FC236}">
              <a16:creationId xmlns:a16="http://schemas.microsoft.com/office/drawing/2014/main" id="{00000000-0008-0000-0300-0000B4010000}"/>
            </a:ext>
          </a:extLst>
        </xdr:cNvPr>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15</xdr:row>
      <xdr:rowOff>58860</xdr:rowOff>
    </xdr:from>
    <xdr:ext cx="762000" cy="259045"/>
    <xdr:sp macro="" textlink="">
      <xdr:nvSpPr>
        <xdr:cNvPr id="437" name="テキスト ボックス 436">
          <a:extLst>
            <a:ext uri="{FF2B5EF4-FFF2-40B4-BE49-F238E27FC236}">
              <a16:creationId xmlns:a16="http://schemas.microsoft.com/office/drawing/2014/main" id="{00000000-0008-0000-0300-0000B5010000}"/>
            </a:ext>
          </a:extLst>
        </xdr:cNvPr>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141817</xdr:rowOff>
    </xdr:from>
    <xdr:to>
      <xdr:col>85</xdr:col>
      <xdr:colOff>95250</xdr:colOff>
      <xdr:row>13</xdr:row>
      <xdr:rowOff>141817</xdr:rowOff>
    </xdr:to>
    <xdr:cxnSp macro="">
      <xdr:nvCxnSpPr>
        <xdr:cNvPr id="438" name="直線コネクタ 437">
          <a:extLst>
            <a:ext uri="{FF2B5EF4-FFF2-40B4-BE49-F238E27FC236}">
              <a16:creationId xmlns:a16="http://schemas.microsoft.com/office/drawing/2014/main" id="{00000000-0008-0000-0300-0000B6010000}"/>
            </a:ext>
          </a:extLst>
        </xdr:cNvPr>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171044</xdr:rowOff>
    </xdr:from>
    <xdr:ext cx="762000" cy="259045"/>
    <xdr:sp macro="" textlink="">
      <xdr:nvSpPr>
        <xdr:cNvPr id="439" name="テキスト ボックス 438">
          <a:extLst>
            <a:ext uri="{FF2B5EF4-FFF2-40B4-BE49-F238E27FC236}">
              <a16:creationId xmlns:a16="http://schemas.microsoft.com/office/drawing/2014/main" id="{00000000-0008-0000-0300-0000B7010000}"/>
            </a:ext>
          </a:extLst>
        </xdr:cNvPr>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40" name="直線コネクタ 439">
          <a:extLst>
            <a:ext uri="{FF2B5EF4-FFF2-40B4-BE49-F238E27FC236}">
              <a16:creationId xmlns:a16="http://schemas.microsoft.com/office/drawing/2014/main" id="{00000000-0008-0000-0300-0000B8010000}"/>
            </a:ext>
          </a:extLst>
        </xdr:cNvPr>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41" name="将来負担の状況グラフ枠">
          <a:extLst>
            <a:ext uri="{FF2B5EF4-FFF2-40B4-BE49-F238E27FC236}">
              <a16:creationId xmlns:a16="http://schemas.microsoft.com/office/drawing/2014/main" id="{00000000-0008-0000-0300-0000B9010000}"/>
            </a:ext>
          </a:extLst>
        </xdr:cNvPr>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141817</xdr:rowOff>
    </xdr:from>
    <xdr:to>
      <xdr:col>81</xdr:col>
      <xdr:colOff>44450</xdr:colOff>
      <xdr:row>22</xdr:row>
      <xdr:rowOff>154347</xdr:rowOff>
    </xdr:to>
    <xdr:cxnSp macro="">
      <xdr:nvCxnSpPr>
        <xdr:cNvPr id="442" name="直線コネクタ 441">
          <a:extLst>
            <a:ext uri="{FF2B5EF4-FFF2-40B4-BE49-F238E27FC236}">
              <a16:creationId xmlns:a16="http://schemas.microsoft.com/office/drawing/2014/main" id="{00000000-0008-0000-0300-0000BA010000}"/>
            </a:ext>
          </a:extLst>
        </xdr:cNvPr>
        <xdr:cNvCxnSpPr/>
      </xdr:nvCxnSpPr>
      <xdr:spPr>
        <a:xfrm flipV="1">
          <a:off x="17018000" y="2370667"/>
          <a:ext cx="0" cy="155558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22</xdr:row>
      <xdr:rowOff>126424</xdr:rowOff>
    </xdr:from>
    <xdr:ext cx="762000" cy="259045"/>
    <xdr:sp macro="" textlink="">
      <xdr:nvSpPr>
        <xdr:cNvPr id="443" name="将来負担の状況最小値テキスト">
          <a:extLst>
            <a:ext uri="{FF2B5EF4-FFF2-40B4-BE49-F238E27FC236}">
              <a16:creationId xmlns:a16="http://schemas.microsoft.com/office/drawing/2014/main" id="{00000000-0008-0000-0300-0000BB010000}"/>
            </a:ext>
          </a:extLst>
        </xdr:cNvPr>
        <xdr:cNvSpPr txBox="1"/>
      </xdr:nvSpPr>
      <xdr:spPr>
        <a:xfrm>
          <a:off x="17106900" y="38983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22</xdr:row>
      <xdr:rowOff>154347</xdr:rowOff>
    </xdr:from>
    <xdr:to>
      <xdr:col>81</xdr:col>
      <xdr:colOff>133350</xdr:colOff>
      <xdr:row>22</xdr:row>
      <xdr:rowOff>154347</xdr:rowOff>
    </xdr:to>
    <xdr:cxnSp macro="">
      <xdr:nvCxnSpPr>
        <xdr:cNvPr id="444" name="直線コネクタ 443">
          <a:extLst>
            <a:ext uri="{FF2B5EF4-FFF2-40B4-BE49-F238E27FC236}">
              <a16:creationId xmlns:a16="http://schemas.microsoft.com/office/drawing/2014/main" id="{00000000-0008-0000-0300-0000BC010000}"/>
            </a:ext>
          </a:extLst>
        </xdr:cNvPr>
        <xdr:cNvCxnSpPr/>
      </xdr:nvCxnSpPr>
      <xdr:spPr>
        <a:xfrm>
          <a:off x="16929100" y="39262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56744</xdr:rowOff>
    </xdr:from>
    <xdr:ext cx="762000" cy="259045"/>
    <xdr:sp macro="" textlink="">
      <xdr:nvSpPr>
        <xdr:cNvPr id="445" name="将来負担の状況最大値テキスト">
          <a:extLst>
            <a:ext uri="{FF2B5EF4-FFF2-40B4-BE49-F238E27FC236}">
              <a16:creationId xmlns:a16="http://schemas.microsoft.com/office/drawing/2014/main" id="{00000000-0008-0000-0300-0000BD010000}"/>
            </a:ext>
          </a:extLst>
        </xdr:cNvPr>
        <xdr:cNvSpPr txBox="1"/>
      </xdr:nvSpPr>
      <xdr:spPr>
        <a:xfrm>
          <a:off x="17106900" y="2114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141817</xdr:rowOff>
    </xdr:from>
    <xdr:to>
      <xdr:col>81</xdr:col>
      <xdr:colOff>133350</xdr:colOff>
      <xdr:row>13</xdr:row>
      <xdr:rowOff>141817</xdr:rowOff>
    </xdr:to>
    <xdr:cxnSp macro="">
      <xdr:nvCxnSpPr>
        <xdr:cNvPr id="446" name="直線コネクタ 445">
          <a:extLst>
            <a:ext uri="{FF2B5EF4-FFF2-40B4-BE49-F238E27FC236}">
              <a16:creationId xmlns:a16="http://schemas.microsoft.com/office/drawing/2014/main" id="{00000000-0008-0000-0300-0000BE010000}"/>
            </a:ext>
          </a:extLst>
        </xdr:cNvPr>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14</xdr:row>
      <xdr:rowOff>12996</xdr:rowOff>
    </xdr:from>
    <xdr:to>
      <xdr:col>81</xdr:col>
      <xdr:colOff>44450</xdr:colOff>
      <xdr:row>14</xdr:row>
      <xdr:rowOff>140885</xdr:rowOff>
    </xdr:to>
    <xdr:cxnSp macro="">
      <xdr:nvCxnSpPr>
        <xdr:cNvPr id="447" name="直線コネクタ 446">
          <a:extLst>
            <a:ext uri="{FF2B5EF4-FFF2-40B4-BE49-F238E27FC236}">
              <a16:creationId xmlns:a16="http://schemas.microsoft.com/office/drawing/2014/main" id="{00000000-0008-0000-0300-0000BF010000}"/>
            </a:ext>
          </a:extLst>
        </xdr:cNvPr>
        <xdr:cNvCxnSpPr/>
      </xdr:nvCxnSpPr>
      <xdr:spPr>
        <a:xfrm flipV="1">
          <a:off x="16179800" y="2413296"/>
          <a:ext cx="838200" cy="1278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17</xdr:row>
      <xdr:rowOff>69020</xdr:rowOff>
    </xdr:from>
    <xdr:ext cx="762000" cy="259045"/>
    <xdr:sp macro="" textlink="">
      <xdr:nvSpPr>
        <xdr:cNvPr id="448" name="将来負担の状況平均値テキスト">
          <a:extLst>
            <a:ext uri="{FF2B5EF4-FFF2-40B4-BE49-F238E27FC236}">
              <a16:creationId xmlns:a16="http://schemas.microsoft.com/office/drawing/2014/main" id="{00000000-0008-0000-0300-0000C0010000}"/>
            </a:ext>
          </a:extLst>
        </xdr:cNvPr>
        <xdr:cNvSpPr txBox="1"/>
      </xdr:nvSpPr>
      <xdr:spPr>
        <a:xfrm>
          <a:off x="17106900" y="298367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17</xdr:row>
      <xdr:rowOff>96943</xdr:rowOff>
    </xdr:from>
    <xdr:to>
      <xdr:col>81</xdr:col>
      <xdr:colOff>95250</xdr:colOff>
      <xdr:row>18</xdr:row>
      <xdr:rowOff>27093</xdr:rowOff>
    </xdr:to>
    <xdr:sp macro="" textlink="">
      <xdr:nvSpPr>
        <xdr:cNvPr id="449" name="フローチャート: 判断 448">
          <a:extLst>
            <a:ext uri="{FF2B5EF4-FFF2-40B4-BE49-F238E27FC236}">
              <a16:creationId xmlns:a16="http://schemas.microsoft.com/office/drawing/2014/main" id="{00000000-0008-0000-0300-0000C1010000}"/>
            </a:ext>
          </a:extLst>
        </xdr:cNvPr>
        <xdr:cNvSpPr/>
      </xdr:nvSpPr>
      <xdr:spPr>
        <a:xfrm>
          <a:off x="16967200" y="30115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14</xdr:row>
      <xdr:rowOff>140885</xdr:rowOff>
    </xdr:from>
    <xdr:to>
      <xdr:col>77</xdr:col>
      <xdr:colOff>44450</xdr:colOff>
      <xdr:row>16</xdr:row>
      <xdr:rowOff>677</xdr:rowOff>
    </xdr:to>
    <xdr:cxnSp macro="">
      <xdr:nvCxnSpPr>
        <xdr:cNvPr id="450" name="直線コネクタ 449">
          <a:extLst>
            <a:ext uri="{FF2B5EF4-FFF2-40B4-BE49-F238E27FC236}">
              <a16:creationId xmlns:a16="http://schemas.microsoft.com/office/drawing/2014/main" id="{00000000-0008-0000-0300-0000C2010000}"/>
            </a:ext>
          </a:extLst>
        </xdr:cNvPr>
        <xdr:cNvCxnSpPr/>
      </xdr:nvCxnSpPr>
      <xdr:spPr>
        <a:xfrm flipV="1">
          <a:off x="15290800" y="2541185"/>
          <a:ext cx="889000" cy="2026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17</xdr:row>
      <xdr:rowOff>141986</xdr:rowOff>
    </xdr:from>
    <xdr:to>
      <xdr:col>77</xdr:col>
      <xdr:colOff>95250</xdr:colOff>
      <xdr:row>18</xdr:row>
      <xdr:rowOff>72136</xdr:rowOff>
    </xdr:to>
    <xdr:sp macro="" textlink="">
      <xdr:nvSpPr>
        <xdr:cNvPr id="451" name="フローチャート: 判断 450">
          <a:extLst>
            <a:ext uri="{FF2B5EF4-FFF2-40B4-BE49-F238E27FC236}">
              <a16:creationId xmlns:a16="http://schemas.microsoft.com/office/drawing/2014/main" id="{00000000-0008-0000-0300-0000C3010000}"/>
            </a:ext>
          </a:extLst>
        </xdr:cNvPr>
        <xdr:cNvSpPr/>
      </xdr:nvSpPr>
      <xdr:spPr>
        <a:xfrm>
          <a:off x="16129000" y="30566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18</xdr:row>
      <xdr:rowOff>56913</xdr:rowOff>
    </xdr:from>
    <xdr:ext cx="736600" cy="259045"/>
    <xdr:sp macro="" textlink="">
      <xdr:nvSpPr>
        <xdr:cNvPr id="452" name="テキスト ボックス 451">
          <a:extLst>
            <a:ext uri="{FF2B5EF4-FFF2-40B4-BE49-F238E27FC236}">
              <a16:creationId xmlns:a16="http://schemas.microsoft.com/office/drawing/2014/main" id="{00000000-0008-0000-0300-0000C4010000}"/>
            </a:ext>
          </a:extLst>
        </xdr:cNvPr>
        <xdr:cNvSpPr txBox="1"/>
      </xdr:nvSpPr>
      <xdr:spPr>
        <a:xfrm>
          <a:off x="15798800" y="314301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16</xdr:row>
      <xdr:rowOff>677</xdr:rowOff>
    </xdr:from>
    <xdr:to>
      <xdr:col>72</xdr:col>
      <xdr:colOff>203200</xdr:colOff>
      <xdr:row>16</xdr:row>
      <xdr:rowOff>151892</xdr:rowOff>
    </xdr:to>
    <xdr:cxnSp macro="">
      <xdr:nvCxnSpPr>
        <xdr:cNvPr id="453" name="直線コネクタ 452">
          <a:extLst>
            <a:ext uri="{FF2B5EF4-FFF2-40B4-BE49-F238E27FC236}">
              <a16:creationId xmlns:a16="http://schemas.microsoft.com/office/drawing/2014/main" id="{00000000-0008-0000-0300-0000C5010000}"/>
            </a:ext>
          </a:extLst>
        </xdr:cNvPr>
        <xdr:cNvCxnSpPr/>
      </xdr:nvCxnSpPr>
      <xdr:spPr>
        <a:xfrm flipV="1">
          <a:off x="14401800" y="2743877"/>
          <a:ext cx="889000" cy="1512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18</xdr:row>
      <xdr:rowOff>18796</xdr:rowOff>
    </xdr:from>
    <xdr:to>
      <xdr:col>73</xdr:col>
      <xdr:colOff>44450</xdr:colOff>
      <xdr:row>18</xdr:row>
      <xdr:rowOff>120396</xdr:rowOff>
    </xdr:to>
    <xdr:sp macro="" textlink="">
      <xdr:nvSpPr>
        <xdr:cNvPr id="454" name="フローチャート: 判断 453">
          <a:extLst>
            <a:ext uri="{FF2B5EF4-FFF2-40B4-BE49-F238E27FC236}">
              <a16:creationId xmlns:a16="http://schemas.microsoft.com/office/drawing/2014/main" id="{00000000-0008-0000-0300-0000C6010000}"/>
            </a:ext>
          </a:extLst>
        </xdr:cNvPr>
        <xdr:cNvSpPr/>
      </xdr:nvSpPr>
      <xdr:spPr>
        <a:xfrm>
          <a:off x="15240000" y="31048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18</xdr:row>
      <xdr:rowOff>105173</xdr:rowOff>
    </xdr:from>
    <xdr:ext cx="762000" cy="259045"/>
    <xdr:sp macro="" textlink="">
      <xdr:nvSpPr>
        <xdr:cNvPr id="455" name="テキスト ボックス 454">
          <a:extLst>
            <a:ext uri="{FF2B5EF4-FFF2-40B4-BE49-F238E27FC236}">
              <a16:creationId xmlns:a16="http://schemas.microsoft.com/office/drawing/2014/main" id="{00000000-0008-0000-0300-0000C7010000}"/>
            </a:ext>
          </a:extLst>
        </xdr:cNvPr>
        <xdr:cNvSpPr txBox="1"/>
      </xdr:nvSpPr>
      <xdr:spPr>
        <a:xfrm>
          <a:off x="14909800" y="31912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16</xdr:row>
      <xdr:rowOff>151892</xdr:rowOff>
    </xdr:from>
    <xdr:to>
      <xdr:col>68</xdr:col>
      <xdr:colOff>152400</xdr:colOff>
      <xdr:row>18</xdr:row>
      <xdr:rowOff>50292</xdr:rowOff>
    </xdr:to>
    <xdr:cxnSp macro="">
      <xdr:nvCxnSpPr>
        <xdr:cNvPr id="456" name="直線コネクタ 455">
          <a:extLst>
            <a:ext uri="{FF2B5EF4-FFF2-40B4-BE49-F238E27FC236}">
              <a16:creationId xmlns:a16="http://schemas.microsoft.com/office/drawing/2014/main" id="{00000000-0008-0000-0300-0000C8010000}"/>
            </a:ext>
          </a:extLst>
        </xdr:cNvPr>
        <xdr:cNvCxnSpPr/>
      </xdr:nvCxnSpPr>
      <xdr:spPr>
        <a:xfrm flipV="1">
          <a:off x="13512800" y="2895092"/>
          <a:ext cx="889000" cy="241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18</xdr:row>
      <xdr:rowOff>86360</xdr:rowOff>
    </xdr:from>
    <xdr:to>
      <xdr:col>68</xdr:col>
      <xdr:colOff>203200</xdr:colOff>
      <xdr:row>19</xdr:row>
      <xdr:rowOff>16510</xdr:rowOff>
    </xdr:to>
    <xdr:sp macro="" textlink="">
      <xdr:nvSpPr>
        <xdr:cNvPr id="457" name="フローチャート: 判断 456">
          <a:extLst>
            <a:ext uri="{FF2B5EF4-FFF2-40B4-BE49-F238E27FC236}">
              <a16:creationId xmlns:a16="http://schemas.microsoft.com/office/drawing/2014/main" id="{00000000-0008-0000-0300-0000C9010000}"/>
            </a:ext>
          </a:extLst>
        </xdr:cNvPr>
        <xdr:cNvSpPr/>
      </xdr:nvSpPr>
      <xdr:spPr>
        <a:xfrm>
          <a:off x="14351000" y="3172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19</xdr:row>
      <xdr:rowOff>1287</xdr:rowOff>
    </xdr:from>
    <xdr:ext cx="762000" cy="259045"/>
    <xdr:sp macro="" textlink="">
      <xdr:nvSpPr>
        <xdr:cNvPr id="458" name="テキスト ボックス 457">
          <a:extLst>
            <a:ext uri="{FF2B5EF4-FFF2-40B4-BE49-F238E27FC236}">
              <a16:creationId xmlns:a16="http://schemas.microsoft.com/office/drawing/2014/main" id="{00000000-0008-0000-0300-0000CA010000}"/>
            </a:ext>
          </a:extLst>
        </xdr:cNvPr>
        <xdr:cNvSpPr txBox="1"/>
      </xdr:nvSpPr>
      <xdr:spPr>
        <a:xfrm>
          <a:off x="14020800" y="3258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18</xdr:row>
      <xdr:rowOff>164380</xdr:rowOff>
    </xdr:from>
    <xdr:to>
      <xdr:col>64</xdr:col>
      <xdr:colOff>152400</xdr:colOff>
      <xdr:row>19</xdr:row>
      <xdr:rowOff>94530</xdr:rowOff>
    </xdr:to>
    <xdr:sp macro="" textlink="">
      <xdr:nvSpPr>
        <xdr:cNvPr id="459" name="フローチャート: 判断 458">
          <a:extLst>
            <a:ext uri="{FF2B5EF4-FFF2-40B4-BE49-F238E27FC236}">
              <a16:creationId xmlns:a16="http://schemas.microsoft.com/office/drawing/2014/main" id="{00000000-0008-0000-0300-0000CB010000}"/>
            </a:ext>
          </a:extLst>
        </xdr:cNvPr>
        <xdr:cNvSpPr/>
      </xdr:nvSpPr>
      <xdr:spPr>
        <a:xfrm>
          <a:off x="13462000" y="3250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19</xdr:row>
      <xdr:rowOff>79307</xdr:rowOff>
    </xdr:from>
    <xdr:ext cx="762000" cy="259045"/>
    <xdr:sp macro="" textlink="">
      <xdr:nvSpPr>
        <xdr:cNvPr id="460" name="テキスト ボックス 459">
          <a:extLst>
            <a:ext uri="{FF2B5EF4-FFF2-40B4-BE49-F238E27FC236}">
              <a16:creationId xmlns:a16="http://schemas.microsoft.com/office/drawing/2014/main" id="{00000000-0008-0000-0300-0000CC010000}"/>
            </a:ext>
          </a:extLst>
        </xdr:cNvPr>
        <xdr:cNvSpPr txBox="1"/>
      </xdr:nvSpPr>
      <xdr:spPr>
        <a:xfrm>
          <a:off x="13131800" y="3336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61" name="テキスト ボックス 460">
          <a:extLst>
            <a:ext uri="{FF2B5EF4-FFF2-40B4-BE49-F238E27FC236}">
              <a16:creationId xmlns:a16="http://schemas.microsoft.com/office/drawing/2014/main" id="{00000000-0008-0000-0300-0000CD010000}"/>
            </a:ext>
          </a:extLst>
        </xdr:cNvPr>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62" name="テキスト ボックス 461">
          <a:extLst>
            <a:ext uri="{FF2B5EF4-FFF2-40B4-BE49-F238E27FC236}">
              <a16:creationId xmlns:a16="http://schemas.microsoft.com/office/drawing/2014/main" id="{00000000-0008-0000-0300-0000CE010000}"/>
            </a:ext>
          </a:extLst>
        </xdr:cNvPr>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63" name="テキスト ボックス 462">
          <a:extLst>
            <a:ext uri="{FF2B5EF4-FFF2-40B4-BE49-F238E27FC236}">
              <a16:creationId xmlns:a16="http://schemas.microsoft.com/office/drawing/2014/main" id="{00000000-0008-0000-0300-0000CF010000}"/>
            </a:ext>
          </a:extLst>
        </xdr:cNvPr>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64" name="テキスト ボックス 463">
          <a:extLst>
            <a:ext uri="{FF2B5EF4-FFF2-40B4-BE49-F238E27FC236}">
              <a16:creationId xmlns:a16="http://schemas.microsoft.com/office/drawing/2014/main" id="{00000000-0008-0000-0300-0000D0010000}"/>
            </a:ext>
          </a:extLst>
        </xdr:cNvPr>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65" name="テキスト ボックス 464">
          <a:extLst>
            <a:ext uri="{FF2B5EF4-FFF2-40B4-BE49-F238E27FC236}">
              <a16:creationId xmlns:a16="http://schemas.microsoft.com/office/drawing/2014/main" id="{00000000-0008-0000-0300-0000D1010000}"/>
            </a:ext>
          </a:extLst>
        </xdr:cNvPr>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13</xdr:row>
      <xdr:rowOff>133646</xdr:rowOff>
    </xdr:from>
    <xdr:to>
      <xdr:col>81</xdr:col>
      <xdr:colOff>95250</xdr:colOff>
      <xdr:row>14</xdr:row>
      <xdr:rowOff>63796</xdr:rowOff>
    </xdr:to>
    <xdr:sp macro="" textlink="">
      <xdr:nvSpPr>
        <xdr:cNvPr id="466" name="楕円 465">
          <a:extLst>
            <a:ext uri="{FF2B5EF4-FFF2-40B4-BE49-F238E27FC236}">
              <a16:creationId xmlns:a16="http://schemas.microsoft.com/office/drawing/2014/main" id="{00000000-0008-0000-0300-0000D2010000}"/>
            </a:ext>
          </a:extLst>
        </xdr:cNvPr>
        <xdr:cNvSpPr/>
      </xdr:nvSpPr>
      <xdr:spPr>
        <a:xfrm>
          <a:off x="16967200" y="23624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13</xdr:row>
      <xdr:rowOff>54923</xdr:rowOff>
    </xdr:from>
    <xdr:ext cx="762000" cy="259045"/>
    <xdr:sp macro="" textlink="">
      <xdr:nvSpPr>
        <xdr:cNvPr id="467" name="将来負担の状況該当値テキスト">
          <a:extLst>
            <a:ext uri="{FF2B5EF4-FFF2-40B4-BE49-F238E27FC236}">
              <a16:creationId xmlns:a16="http://schemas.microsoft.com/office/drawing/2014/main" id="{00000000-0008-0000-0300-0000D3010000}"/>
            </a:ext>
          </a:extLst>
        </xdr:cNvPr>
        <xdr:cNvSpPr txBox="1"/>
      </xdr:nvSpPr>
      <xdr:spPr>
        <a:xfrm>
          <a:off x="17106900" y="22837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14</xdr:row>
      <xdr:rowOff>90085</xdr:rowOff>
    </xdr:from>
    <xdr:to>
      <xdr:col>77</xdr:col>
      <xdr:colOff>95250</xdr:colOff>
      <xdr:row>15</xdr:row>
      <xdr:rowOff>20235</xdr:rowOff>
    </xdr:to>
    <xdr:sp macro="" textlink="">
      <xdr:nvSpPr>
        <xdr:cNvPr id="468" name="楕円 467">
          <a:extLst>
            <a:ext uri="{FF2B5EF4-FFF2-40B4-BE49-F238E27FC236}">
              <a16:creationId xmlns:a16="http://schemas.microsoft.com/office/drawing/2014/main" id="{00000000-0008-0000-0300-0000D4010000}"/>
            </a:ext>
          </a:extLst>
        </xdr:cNvPr>
        <xdr:cNvSpPr/>
      </xdr:nvSpPr>
      <xdr:spPr>
        <a:xfrm>
          <a:off x="16129000" y="24903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13</xdr:row>
      <xdr:rowOff>30412</xdr:rowOff>
    </xdr:from>
    <xdr:ext cx="736600" cy="259045"/>
    <xdr:sp macro="" textlink="">
      <xdr:nvSpPr>
        <xdr:cNvPr id="469" name="テキスト ボックス 468">
          <a:extLst>
            <a:ext uri="{FF2B5EF4-FFF2-40B4-BE49-F238E27FC236}">
              <a16:creationId xmlns:a16="http://schemas.microsoft.com/office/drawing/2014/main" id="{00000000-0008-0000-0300-0000D5010000}"/>
            </a:ext>
          </a:extLst>
        </xdr:cNvPr>
        <xdr:cNvSpPr txBox="1"/>
      </xdr:nvSpPr>
      <xdr:spPr>
        <a:xfrm>
          <a:off x="15798800" y="22592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15</xdr:row>
      <xdr:rowOff>121327</xdr:rowOff>
    </xdr:from>
    <xdr:to>
      <xdr:col>73</xdr:col>
      <xdr:colOff>44450</xdr:colOff>
      <xdr:row>16</xdr:row>
      <xdr:rowOff>51477</xdr:rowOff>
    </xdr:to>
    <xdr:sp macro="" textlink="">
      <xdr:nvSpPr>
        <xdr:cNvPr id="470" name="楕円 469">
          <a:extLst>
            <a:ext uri="{FF2B5EF4-FFF2-40B4-BE49-F238E27FC236}">
              <a16:creationId xmlns:a16="http://schemas.microsoft.com/office/drawing/2014/main" id="{00000000-0008-0000-0300-0000D6010000}"/>
            </a:ext>
          </a:extLst>
        </xdr:cNvPr>
        <xdr:cNvSpPr/>
      </xdr:nvSpPr>
      <xdr:spPr>
        <a:xfrm>
          <a:off x="15240000" y="26930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14</xdr:row>
      <xdr:rowOff>61654</xdr:rowOff>
    </xdr:from>
    <xdr:ext cx="762000" cy="259045"/>
    <xdr:sp macro="" textlink="">
      <xdr:nvSpPr>
        <xdr:cNvPr id="471" name="テキスト ボックス 470">
          <a:extLst>
            <a:ext uri="{FF2B5EF4-FFF2-40B4-BE49-F238E27FC236}">
              <a16:creationId xmlns:a16="http://schemas.microsoft.com/office/drawing/2014/main" id="{00000000-0008-0000-0300-0000D7010000}"/>
            </a:ext>
          </a:extLst>
        </xdr:cNvPr>
        <xdr:cNvSpPr txBox="1"/>
      </xdr:nvSpPr>
      <xdr:spPr>
        <a:xfrm>
          <a:off x="14909800" y="24619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16</xdr:row>
      <xdr:rowOff>101092</xdr:rowOff>
    </xdr:from>
    <xdr:to>
      <xdr:col>68</xdr:col>
      <xdr:colOff>203200</xdr:colOff>
      <xdr:row>17</xdr:row>
      <xdr:rowOff>31242</xdr:rowOff>
    </xdr:to>
    <xdr:sp macro="" textlink="">
      <xdr:nvSpPr>
        <xdr:cNvPr id="472" name="楕円 471">
          <a:extLst>
            <a:ext uri="{FF2B5EF4-FFF2-40B4-BE49-F238E27FC236}">
              <a16:creationId xmlns:a16="http://schemas.microsoft.com/office/drawing/2014/main" id="{00000000-0008-0000-0300-0000D8010000}"/>
            </a:ext>
          </a:extLst>
        </xdr:cNvPr>
        <xdr:cNvSpPr/>
      </xdr:nvSpPr>
      <xdr:spPr>
        <a:xfrm>
          <a:off x="14351000" y="28442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15</xdr:row>
      <xdr:rowOff>41419</xdr:rowOff>
    </xdr:from>
    <xdr:ext cx="762000" cy="259045"/>
    <xdr:sp macro="" textlink="">
      <xdr:nvSpPr>
        <xdr:cNvPr id="473" name="テキスト ボックス 472">
          <a:extLst>
            <a:ext uri="{FF2B5EF4-FFF2-40B4-BE49-F238E27FC236}">
              <a16:creationId xmlns:a16="http://schemas.microsoft.com/office/drawing/2014/main" id="{00000000-0008-0000-0300-0000D9010000}"/>
            </a:ext>
          </a:extLst>
        </xdr:cNvPr>
        <xdr:cNvSpPr txBox="1"/>
      </xdr:nvSpPr>
      <xdr:spPr>
        <a:xfrm>
          <a:off x="14020800" y="26131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17</xdr:row>
      <xdr:rowOff>170942</xdr:rowOff>
    </xdr:from>
    <xdr:to>
      <xdr:col>64</xdr:col>
      <xdr:colOff>152400</xdr:colOff>
      <xdr:row>18</xdr:row>
      <xdr:rowOff>101092</xdr:rowOff>
    </xdr:to>
    <xdr:sp macro="" textlink="">
      <xdr:nvSpPr>
        <xdr:cNvPr id="474" name="楕円 473">
          <a:extLst>
            <a:ext uri="{FF2B5EF4-FFF2-40B4-BE49-F238E27FC236}">
              <a16:creationId xmlns:a16="http://schemas.microsoft.com/office/drawing/2014/main" id="{00000000-0008-0000-0300-0000DA010000}"/>
            </a:ext>
          </a:extLst>
        </xdr:cNvPr>
        <xdr:cNvSpPr/>
      </xdr:nvSpPr>
      <xdr:spPr>
        <a:xfrm>
          <a:off x="13462000" y="30855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16</xdr:row>
      <xdr:rowOff>111269</xdr:rowOff>
    </xdr:from>
    <xdr:ext cx="762000" cy="259045"/>
    <xdr:sp macro="" textlink="">
      <xdr:nvSpPr>
        <xdr:cNvPr id="475" name="テキスト ボックス 474">
          <a:extLst>
            <a:ext uri="{FF2B5EF4-FFF2-40B4-BE49-F238E27FC236}">
              <a16:creationId xmlns:a16="http://schemas.microsoft.com/office/drawing/2014/main" id="{00000000-0008-0000-0300-0000DB010000}"/>
            </a:ext>
          </a:extLst>
        </xdr:cNvPr>
        <xdr:cNvSpPr txBox="1"/>
      </xdr:nvSpPr>
      <xdr:spPr>
        <a:xfrm>
          <a:off x="13131800" y="28544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大阪府大阪市</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a16="http://schemas.microsoft.com/office/drawing/2014/main" id="{00000000-0008-0000-0400-00000B000000}"/>
            </a:ext>
          </a:extLst>
        </xdr:cNvPr>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a16="http://schemas.microsoft.com/office/drawing/2014/main" id="{00000000-0008-0000-0400-00000C000000}"/>
            </a:ext>
          </a:extLst>
        </xdr:cNvPr>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2,739,963
2,595,840
225.32
2,042,685,098
2,014,653,275
13,041,029
864,930,635
1,734,634,612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a16="http://schemas.microsoft.com/office/drawing/2014/main" id="{00000000-0008-0000-0400-00000D000000}"/>
            </a:ext>
          </a:extLst>
        </xdr:cNvPr>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id="{00000000-0008-0000-04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id="{00000000-0008-0000-04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2.7
5.3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id="{00000000-0008-0000-04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id="{00000000-0008-0000-04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id="{00000000-0008-0000-04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H29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  </a:t>
          </a:r>
          <a:r>
            <a:rPr kumimoji="1" lang="en-US" altLang="ja-JP" sz="1100" b="1">
              <a:solidFill>
                <a:srgbClr val="000000"/>
              </a:solidFill>
              <a:latin typeface="ＭＳ ゴシック" panose="020B0609070205080204" pitchFamily="49" charset="-128"/>
              <a:ea typeface="ＭＳ ゴシック" panose="020B0609070205080204" pitchFamily="49" charset="-128"/>
            </a:rPr>
            <a:t>H30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R01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R02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a:extLst>
            <a:ext uri="{FF2B5EF4-FFF2-40B4-BE49-F238E27FC236}">
              <a16:creationId xmlns:a16="http://schemas.microsoft.com/office/drawing/2014/main" id="{00000000-0008-0000-0400-00001E000000}"/>
            </a:ext>
          </a:extLst>
        </xdr:cNvPr>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a:extLst>
            <a:ext uri="{FF2B5EF4-FFF2-40B4-BE49-F238E27FC236}">
              <a16:creationId xmlns:a16="http://schemas.microsoft.com/office/drawing/2014/main" id="{00000000-0008-0000-0400-00001F000000}"/>
            </a:ext>
          </a:extLst>
        </xdr:cNvPr>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a:extLst>
            <a:ext uri="{FF2B5EF4-FFF2-40B4-BE49-F238E27FC236}">
              <a16:creationId xmlns:a16="http://schemas.microsoft.com/office/drawing/2014/main" id="{00000000-0008-0000-0400-000020000000}"/>
            </a:ext>
          </a:extLst>
        </xdr:cNvPr>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a:extLst>
            <a:ext uri="{FF2B5EF4-FFF2-40B4-BE49-F238E27FC236}">
              <a16:creationId xmlns:a16="http://schemas.microsoft.com/office/drawing/2014/main" id="{00000000-0008-0000-0400-000021000000}"/>
            </a:ext>
          </a:extLst>
        </xdr:cNvPr>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a:extLst>
            <a:ext uri="{FF2B5EF4-FFF2-40B4-BE49-F238E27FC236}">
              <a16:creationId xmlns:a16="http://schemas.microsoft.com/office/drawing/2014/main" id="{00000000-0008-0000-0400-000022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a16="http://schemas.microsoft.com/office/drawing/2014/main" id="{00000000-0008-0000-0400-000023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a16="http://schemas.microsoft.com/office/drawing/2014/main" id="{00000000-0008-0000-0400-000024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a16="http://schemas.microsoft.com/office/drawing/2014/main" id="{00000000-0008-0000-0400-000025000000}"/>
            </a:ext>
          </a:extLst>
        </xdr:cNvPr>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a16="http://schemas.microsoft.com/office/drawing/2014/main" id="{00000000-0008-0000-0400-000026000000}"/>
            </a:ext>
          </a:extLst>
        </xdr:cNvPr>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a16="http://schemas.microsoft.com/office/drawing/2014/main" id="{00000000-0008-0000-0400-000027000000}"/>
            </a:ext>
          </a:extLst>
        </xdr:cNvPr>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a16="http://schemas.microsoft.com/office/drawing/2014/main" id="{00000000-0008-0000-0400-000028000000}"/>
            </a:ext>
          </a:extLst>
        </xdr:cNvPr>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a:extLst>
            <a:ext uri="{FF2B5EF4-FFF2-40B4-BE49-F238E27FC236}">
              <a16:creationId xmlns:a16="http://schemas.microsoft.com/office/drawing/2014/main" id="{00000000-0008-0000-0400-000029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a16="http://schemas.microsoft.com/office/drawing/2014/main" id="{00000000-0008-0000-0400-00002A000000}"/>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a:extLst>
            <a:ext uri="{FF2B5EF4-FFF2-40B4-BE49-F238E27FC236}">
              <a16:creationId xmlns:a16="http://schemas.microsoft.com/office/drawing/2014/main" id="{00000000-0008-0000-0400-00002B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a16="http://schemas.microsoft.com/office/drawing/2014/main" id="{00000000-0008-0000-0400-00002C000000}"/>
            </a:ext>
          </a:extLst>
        </xdr:cNvPr>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panose="020B0600070205080204" pitchFamily="50" charset="-128"/>
              <a:ea typeface="ＭＳ Ｐゴシック" panose="020B0600070205080204" pitchFamily="50" charset="-128"/>
            </a:rPr>
            <a:t>　会計年度任用職員制度の導入などにより、昨年度と比較して</a:t>
          </a:r>
          <a:r>
            <a:rPr kumimoji="1" lang="en-US" altLang="ja-JP" sz="1200">
              <a:latin typeface="ＭＳ Ｐゴシック" panose="020B0600070205080204" pitchFamily="50" charset="-128"/>
              <a:ea typeface="ＭＳ Ｐゴシック" panose="020B0600070205080204" pitchFamily="50" charset="-128"/>
            </a:rPr>
            <a:t>1.0</a:t>
          </a:r>
          <a:r>
            <a:rPr kumimoji="1" lang="ja-JP" altLang="en-US" sz="1200">
              <a:latin typeface="ＭＳ Ｐゴシック" panose="020B0600070205080204" pitchFamily="50" charset="-128"/>
              <a:ea typeface="ＭＳ Ｐゴシック" panose="020B0600070205080204" pitchFamily="50" charset="-128"/>
            </a:rPr>
            <a:t>ポイント悪化している。</a:t>
          </a:r>
        </a:p>
        <a:p>
          <a:r>
            <a:rPr kumimoji="1" lang="ja-JP" altLang="en-US" sz="1200">
              <a:latin typeface="ＭＳ Ｐゴシック" panose="020B0600070205080204" pitchFamily="50" charset="-128"/>
              <a:ea typeface="ＭＳ Ｐゴシック" panose="020B0600070205080204" pitchFamily="50" charset="-128"/>
            </a:rPr>
            <a:t>　なお、「定員管理の状況」と「給与水準（国との比較）」にもあるように、この間職員数の削減に取り組んできたことや、人事委員会勧告による給与改定の反映、給与制度の総合的な見直しに取り組んできたことなどにより、人件費にかかる経常収支比率は類似団体内平均を大きく下回っている。</a:t>
          </a:r>
        </a:p>
      </xdr:txBody>
    </xdr:sp>
    <xdr:clientData/>
  </xdr:twoCellAnchor>
  <xdr:oneCellAnchor>
    <xdr:from>
      <xdr:col>3</xdr:col>
      <xdr:colOff>123825</xdr:colOff>
      <xdr:row>29</xdr:row>
      <xdr:rowOff>107950</xdr:rowOff>
    </xdr:from>
    <xdr:ext cx="298543" cy="225703"/>
    <xdr:sp macro="" textlink="">
      <xdr:nvSpPr>
        <xdr:cNvPr id="45" name="テキスト ボックス 44">
          <a:extLst>
            <a:ext uri="{FF2B5EF4-FFF2-40B4-BE49-F238E27FC236}">
              <a16:creationId xmlns:a16="http://schemas.microsoft.com/office/drawing/2014/main" id="{00000000-0008-0000-0400-00002D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a16="http://schemas.microsoft.com/office/drawing/2014/main" id="{00000000-0008-0000-0400-00002E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a:extLst>
            <a:ext uri="{FF2B5EF4-FFF2-40B4-BE49-F238E27FC236}">
              <a16:creationId xmlns:a16="http://schemas.microsoft.com/office/drawing/2014/main" id="{00000000-0008-0000-0400-00002F000000}"/>
            </a:ext>
          </a:extLst>
        </xdr:cNvPr>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42</xdr:row>
      <xdr:rowOff>29028</xdr:rowOff>
    </xdr:from>
    <xdr:to>
      <xdr:col>26</xdr:col>
      <xdr:colOff>184150</xdr:colOff>
      <xdr:row>42</xdr:row>
      <xdr:rowOff>29028</xdr:rowOff>
    </xdr:to>
    <xdr:cxnSp macro="">
      <xdr:nvCxnSpPr>
        <xdr:cNvPr id="48" name="直線コネクタ 47">
          <a:extLst>
            <a:ext uri="{FF2B5EF4-FFF2-40B4-BE49-F238E27FC236}">
              <a16:creationId xmlns:a16="http://schemas.microsoft.com/office/drawing/2014/main" id="{00000000-0008-0000-0400-000030000000}"/>
            </a:ext>
          </a:extLst>
        </xdr:cNvPr>
        <xdr:cNvCxnSpPr/>
      </xdr:nvCxnSpPr>
      <xdr:spPr>
        <a:xfrm>
          <a:off x="762000" y="7229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58255</xdr:rowOff>
    </xdr:from>
    <xdr:ext cx="508000" cy="259045"/>
    <xdr:sp macro="" textlink="">
      <xdr:nvSpPr>
        <xdr:cNvPr id="49" name="テキスト ボックス 48">
          <a:extLst>
            <a:ext uri="{FF2B5EF4-FFF2-40B4-BE49-F238E27FC236}">
              <a16:creationId xmlns:a16="http://schemas.microsoft.com/office/drawing/2014/main" id="{00000000-0008-0000-0400-000031000000}"/>
            </a:ext>
          </a:extLst>
        </xdr:cNvPr>
        <xdr:cNvSpPr txBox="1"/>
      </xdr:nvSpPr>
      <xdr:spPr>
        <a:xfrm>
          <a:off x="254000" y="7087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40</xdr:row>
      <xdr:rowOff>45357</xdr:rowOff>
    </xdr:from>
    <xdr:to>
      <xdr:col>26</xdr:col>
      <xdr:colOff>184150</xdr:colOff>
      <xdr:row>40</xdr:row>
      <xdr:rowOff>45357</xdr:rowOff>
    </xdr:to>
    <xdr:cxnSp macro="">
      <xdr:nvCxnSpPr>
        <xdr:cNvPr id="50" name="直線コネクタ 49">
          <a:extLst>
            <a:ext uri="{FF2B5EF4-FFF2-40B4-BE49-F238E27FC236}">
              <a16:creationId xmlns:a16="http://schemas.microsoft.com/office/drawing/2014/main" id="{00000000-0008-0000-0400-000032000000}"/>
            </a:ext>
          </a:extLst>
        </xdr:cNvPr>
        <xdr:cNvCxnSpPr/>
      </xdr:nvCxnSpPr>
      <xdr:spPr>
        <a:xfrm>
          <a:off x="762000" y="6903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39</xdr:row>
      <xdr:rowOff>74584</xdr:rowOff>
    </xdr:from>
    <xdr:ext cx="508000" cy="259045"/>
    <xdr:sp macro="" textlink="">
      <xdr:nvSpPr>
        <xdr:cNvPr id="51" name="テキスト ボックス 50">
          <a:extLst>
            <a:ext uri="{FF2B5EF4-FFF2-40B4-BE49-F238E27FC236}">
              <a16:creationId xmlns:a16="http://schemas.microsoft.com/office/drawing/2014/main" id="{00000000-0008-0000-0400-000033000000}"/>
            </a:ext>
          </a:extLst>
        </xdr:cNvPr>
        <xdr:cNvSpPr txBox="1"/>
      </xdr:nvSpPr>
      <xdr:spPr>
        <a:xfrm>
          <a:off x="254000" y="6761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38</xdr:row>
      <xdr:rowOff>61685</xdr:rowOff>
    </xdr:from>
    <xdr:to>
      <xdr:col>26</xdr:col>
      <xdr:colOff>184150</xdr:colOff>
      <xdr:row>38</xdr:row>
      <xdr:rowOff>61685</xdr:rowOff>
    </xdr:to>
    <xdr:cxnSp macro="">
      <xdr:nvCxnSpPr>
        <xdr:cNvPr id="52" name="直線コネクタ 51">
          <a:extLst>
            <a:ext uri="{FF2B5EF4-FFF2-40B4-BE49-F238E27FC236}">
              <a16:creationId xmlns:a16="http://schemas.microsoft.com/office/drawing/2014/main" id="{00000000-0008-0000-0400-000034000000}"/>
            </a:ext>
          </a:extLst>
        </xdr:cNvPr>
        <xdr:cNvCxnSpPr/>
      </xdr:nvCxnSpPr>
      <xdr:spPr>
        <a:xfrm>
          <a:off x="762000" y="6576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37</xdr:row>
      <xdr:rowOff>90913</xdr:rowOff>
    </xdr:from>
    <xdr:ext cx="508000" cy="259045"/>
    <xdr:sp macro="" textlink="">
      <xdr:nvSpPr>
        <xdr:cNvPr id="53" name="テキスト ボックス 52">
          <a:extLst>
            <a:ext uri="{FF2B5EF4-FFF2-40B4-BE49-F238E27FC236}">
              <a16:creationId xmlns:a16="http://schemas.microsoft.com/office/drawing/2014/main" id="{00000000-0008-0000-0400-000035000000}"/>
            </a:ext>
          </a:extLst>
        </xdr:cNvPr>
        <xdr:cNvSpPr txBox="1"/>
      </xdr:nvSpPr>
      <xdr:spPr>
        <a:xfrm>
          <a:off x="254000" y="6434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36</xdr:row>
      <xdr:rowOff>78014</xdr:rowOff>
    </xdr:from>
    <xdr:to>
      <xdr:col>26</xdr:col>
      <xdr:colOff>184150</xdr:colOff>
      <xdr:row>36</xdr:row>
      <xdr:rowOff>78014</xdr:rowOff>
    </xdr:to>
    <xdr:cxnSp macro="">
      <xdr:nvCxnSpPr>
        <xdr:cNvPr id="54" name="直線コネクタ 53">
          <a:extLst>
            <a:ext uri="{FF2B5EF4-FFF2-40B4-BE49-F238E27FC236}">
              <a16:creationId xmlns:a16="http://schemas.microsoft.com/office/drawing/2014/main" id="{00000000-0008-0000-0400-000036000000}"/>
            </a:ext>
          </a:extLst>
        </xdr:cNvPr>
        <xdr:cNvCxnSpPr/>
      </xdr:nvCxnSpPr>
      <xdr:spPr>
        <a:xfrm>
          <a:off x="762000" y="6250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35</xdr:row>
      <xdr:rowOff>107241</xdr:rowOff>
    </xdr:from>
    <xdr:ext cx="508000" cy="259045"/>
    <xdr:sp macro="" textlink="">
      <xdr:nvSpPr>
        <xdr:cNvPr id="55" name="テキスト ボックス 54">
          <a:extLst>
            <a:ext uri="{FF2B5EF4-FFF2-40B4-BE49-F238E27FC236}">
              <a16:creationId xmlns:a16="http://schemas.microsoft.com/office/drawing/2014/main" id="{00000000-0008-0000-0400-000037000000}"/>
            </a:ext>
          </a:extLst>
        </xdr:cNvPr>
        <xdr:cNvSpPr txBox="1"/>
      </xdr:nvSpPr>
      <xdr:spPr>
        <a:xfrm>
          <a:off x="254000" y="6107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34</xdr:row>
      <xdr:rowOff>94343</xdr:rowOff>
    </xdr:from>
    <xdr:to>
      <xdr:col>26</xdr:col>
      <xdr:colOff>184150</xdr:colOff>
      <xdr:row>34</xdr:row>
      <xdr:rowOff>94343</xdr:rowOff>
    </xdr:to>
    <xdr:cxnSp macro="">
      <xdr:nvCxnSpPr>
        <xdr:cNvPr id="56" name="直線コネクタ 55">
          <a:extLst>
            <a:ext uri="{FF2B5EF4-FFF2-40B4-BE49-F238E27FC236}">
              <a16:creationId xmlns:a16="http://schemas.microsoft.com/office/drawing/2014/main" id="{00000000-0008-0000-0400-000038000000}"/>
            </a:ext>
          </a:extLst>
        </xdr:cNvPr>
        <xdr:cNvCxnSpPr/>
      </xdr:nvCxnSpPr>
      <xdr:spPr>
        <a:xfrm>
          <a:off x="762000" y="5923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33</xdr:row>
      <xdr:rowOff>123570</xdr:rowOff>
    </xdr:from>
    <xdr:ext cx="508000" cy="259045"/>
    <xdr:sp macro="" textlink="">
      <xdr:nvSpPr>
        <xdr:cNvPr id="57" name="テキスト ボックス 56">
          <a:extLst>
            <a:ext uri="{FF2B5EF4-FFF2-40B4-BE49-F238E27FC236}">
              <a16:creationId xmlns:a16="http://schemas.microsoft.com/office/drawing/2014/main" id="{00000000-0008-0000-0400-000039000000}"/>
            </a:ext>
          </a:extLst>
        </xdr:cNvPr>
        <xdr:cNvSpPr txBox="1"/>
      </xdr:nvSpPr>
      <xdr:spPr>
        <a:xfrm>
          <a:off x="254000" y="5781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110672</xdr:rowOff>
    </xdr:from>
    <xdr:to>
      <xdr:col>26</xdr:col>
      <xdr:colOff>184150</xdr:colOff>
      <xdr:row>32</xdr:row>
      <xdr:rowOff>110672</xdr:rowOff>
    </xdr:to>
    <xdr:cxnSp macro="">
      <xdr:nvCxnSpPr>
        <xdr:cNvPr id="58" name="直線コネクタ 57">
          <a:extLst>
            <a:ext uri="{FF2B5EF4-FFF2-40B4-BE49-F238E27FC236}">
              <a16:creationId xmlns:a16="http://schemas.microsoft.com/office/drawing/2014/main" id="{00000000-0008-0000-0400-00003A000000}"/>
            </a:ext>
          </a:extLst>
        </xdr:cNvPr>
        <xdr:cNvCxnSpPr/>
      </xdr:nvCxnSpPr>
      <xdr:spPr>
        <a:xfrm>
          <a:off x="762000" y="5597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31</xdr:row>
      <xdr:rowOff>139899</xdr:rowOff>
    </xdr:from>
    <xdr:ext cx="508000" cy="259045"/>
    <xdr:sp macro="" textlink="">
      <xdr:nvSpPr>
        <xdr:cNvPr id="59" name="テキスト ボックス 58">
          <a:extLst>
            <a:ext uri="{FF2B5EF4-FFF2-40B4-BE49-F238E27FC236}">
              <a16:creationId xmlns:a16="http://schemas.microsoft.com/office/drawing/2014/main" id="{00000000-0008-0000-0400-00003B000000}"/>
            </a:ext>
          </a:extLst>
        </xdr:cNvPr>
        <xdr:cNvSpPr txBox="1"/>
      </xdr:nvSpPr>
      <xdr:spPr>
        <a:xfrm>
          <a:off x="254000" y="5454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60" name="直線コネクタ 59">
          <a:extLst>
            <a:ext uri="{FF2B5EF4-FFF2-40B4-BE49-F238E27FC236}">
              <a16:creationId xmlns:a16="http://schemas.microsoft.com/office/drawing/2014/main" id="{00000000-0008-0000-0400-00003C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61" name="テキスト ボックス 60">
          <a:extLst>
            <a:ext uri="{FF2B5EF4-FFF2-40B4-BE49-F238E27FC236}">
              <a16:creationId xmlns:a16="http://schemas.microsoft.com/office/drawing/2014/main" id="{00000000-0008-0000-0400-00003D000000}"/>
            </a:ext>
          </a:extLst>
        </xdr:cNvPr>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2" name="人件費グラフ枠">
          <a:extLst>
            <a:ext uri="{FF2B5EF4-FFF2-40B4-BE49-F238E27FC236}">
              <a16:creationId xmlns:a16="http://schemas.microsoft.com/office/drawing/2014/main" id="{00000000-0008-0000-0400-00003E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35</xdr:row>
      <xdr:rowOff>140607</xdr:rowOff>
    </xdr:from>
    <xdr:to>
      <xdr:col>24</xdr:col>
      <xdr:colOff>25400</xdr:colOff>
      <xdr:row>42</xdr:row>
      <xdr:rowOff>7257</xdr:rowOff>
    </xdr:to>
    <xdr:cxnSp macro="">
      <xdr:nvCxnSpPr>
        <xdr:cNvPr id="63" name="直線コネクタ 62">
          <a:extLst>
            <a:ext uri="{FF2B5EF4-FFF2-40B4-BE49-F238E27FC236}">
              <a16:creationId xmlns:a16="http://schemas.microsoft.com/office/drawing/2014/main" id="{00000000-0008-0000-0400-00003F000000}"/>
            </a:ext>
          </a:extLst>
        </xdr:cNvPr>
        <xdr:cNvCxnSpPr/>
      </xdr:nvCxnSpPr>
      <xdr:spPr>
        <a:xfrm flipV="1">
          <a:off x="4826000" y="6141357"/>
          <a:ext cx="0" cy="10668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41</xdr:row>
      <xdr:rowOff>150784</xdr:rowOff>
    </xdr:from>
    <xdr:ext cx="762000" cy="259045"/>
    <xdr:sp macro="" textlink="">
      <xdr:nvSpPr>
        <xdr:cNvPr id="64" name="人件費最小値テキスト">
          <a:extLst>
            <a:ext uri="{FF2B5EF4-FFF2-40B4-BE49-F238E27FC236}">
              <a16:creationId xmlns:a16="http://schemas.microsoft.com/office/drawing/2014/main" id="{00000000-0008-0000-0400-000040000000}"/>
            </a:ext>
          </a:extLst>
        </xdr:cNvPr>
        <xdr:cNvSpPr txBox="1"/>
      </xdr:nvSpPr>
      <xdr:spPr>
        <a:xfrm>
          <a:off x="4914900" y="71802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42</xdr:row>
      <xdr:rowOff>7257</xdr:rowOff>
    </xdr:from>
    <xdr:to>
      <xdr:col>24</xdr:col>
      <xdr:colOff>114300</xdr:colOff>
      <xdr:row>42</xdr:row>
      <xdr:rowOff>7257</xdr:rowOff>
    </xdr:to>
    <xdr:cxnSp macro="">
      <xdr:nvCxnSpPr>
        <xdr:cNvPr id="65" name="直線コネクタ 64">
          <a:extLst>
            <a:ext uri="{FF2B5EF4-FFF2-40B4-BE49-F238E27FC236}">
              <a16:creationId xmlns:a16="http://schemas.microsoft.com/office/drawing/2014/main" id="{00000000-0008-0000-0400-000041000000}"/>
            </a:ext>
          </a:extLst>
        </xdr:cNvPr>
        <xdr:cNvCxnSpPr/>
      </xdr:nvCxnSpPr>
      <xdr:spPr>
        <a:xfrm>
          <a:off x="4737100" y="72081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55534</xdr:rowOff>
    </xdr:from>
    <xdr:ext cx="762000" cy="259045"/>
    <xdr:sp macro="" textlink="">
      <xdr:nvSpPr>
        <xdr:cNvPr id="66" name="人件費最大値テキスト">
          <a:extLst>
            <a:ext uri="{FF2B5EF4-FFF2-40B4-BE49-F238E27FC236}">
              <a16:creationId xmlns:a16="http://schemas.microsoft.com/office/drawing/2014/main" id="{00000000-0008-0000-0400-000042000000}"/>
            </a:ext>
          </a:extLst>
        </xdr:cNvPr>
        <xdr:cNvSpPr txBox="1"/>
      </xdr:nvSpPr>
      <xdr:spPr>
        <a:xfrm>
          <a:off x="4914900" y="58848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35</xdr:row>
      <xdr:rowOff>140607</xdr:rowOff>
    </xdr:from>
    <xdr:to>
      <xdr:col>24</xdr:col>
      <xdr:colOff>114300</xdr:colOff>
      <xdr:row>35</xdr:row>
      <xdr:rowOff>140607</xdr:rowOff>
    </xdr:to>
    <xdr:cxnSp macro="">
      <xdr:nvCxnSpPr>
        <xdr:cNvPr id="67" name="直線コネクタ 66">
          <a:extLst>
            <a:ext uri="{FF2B5EF4-FFF2-40B4-BE49-F238E27FC236}">
              <a16:creationId xmlns:a16="http://schemas.microsoft.com/office/drawing/2014/main" id="{00000000-0008-0000-0400-000043000000}"/>
            </a:ext>
          </a:extLst>
        </xdr:cNvPr>
        <xdr:cNvCxnSpPr/>
      </xdr:nvCxnSpPr>
      <xdr:spPr>
        <a:xfrm>
          <a:off x="4737100" y="61413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36</xdr:row>
      <xdr:rowOff>154214</xdr:rowOff>
    </xdr:from>
    <xdr:to>
      <xdr:col>24</xdr:col>
      <xdr:colOff>25400</xdr:colOff>
      <xdr:row>37</xdr:row>
      <xdr:rowOff>91622</xdr:rowOff>
    </xdr:to>
    <xdr:cxnSp macro="">
      <xdr:nvCxnSpPr>
        <xdr:cNvPr id="68" name="直線コネクタ 67">
          <a:extLst>
            <a:ext uri="{FF2B5EF4-FFF2-40B4-BE49-F238E27FC236}">
              <a16:creationId xmlns:a16="http://schemas.microsoft.com/office/drawing/2014/main" id="{00000000-0008-0000-0400-000044000000}"/>
            </a:ext>
          </a:extLst>
        </xdr:cNvPr>
        <xdr:cNvCxnSpPr/>
      </xdr:nvCxnSpPr>
      <xdr:spPr>
        <a:xfrm>
          <a:off x="3987800" y="6326414"/>
          <a:ext cx="838200" cy="1088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7455</xdr:rowOff>
    </xdr:from>
    <xdr:ext cx="762000" cy="259045"/>
    <xdr:sp macro="" textlink="">
      <xdr:nvSpPr>
        <xdr:cNvPr id="69" name="人件費平均値テキスト">
          <a:extLst>
            <a:ext uri="{FF2B5EF4-FFF2-40B4-BE49-F238E27FC236}">
              <a16:creationId xmlns:a16="http://schemas.microsoft.com/office/drawing/2014/main" id="{00000000-0008-0000-0400-000045000000}"/>
            </a:ext>
          </a:extLst>
        </xdr:cNvPr>
        <xdr:cNvSpPr txBox="1"/>
      </xdr:nvSpPr>
      <xdr:spPr>
        <a:xfrm>
          <a:off x="4914900" y="669400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39</xdr:row>
      <xdr:rowOff>35378</xdr:rowOff>
    </xdr:from>
    <xdr:to>
      <xdr:col>24</xdr:col>
      <xdr:colOff>76200</xdr:colOff>
      <xdr:row>39</xdr:row>
      <xdr:rowOff>136978</xdr:rowOff>
    </xdr:to>
    <xdr:sp macro="" textlink="">
      <xdr:nvSpPr>
        <xdr:cNvPr id="70" name="フローチャート: 判断 69">
          <a:extLst>
            <a:ext uri="{FF2B5EF4-FFF2-40B4-BE49-F238E27FC236}">
              <a16:creationId xmlns:a16="http://schemas.microsoft.com/office/drawing/2014/main" id="{00000000-0008-0000-0400-000046000000}"/>
            </a:ext>
          </a:extLst>
        </xdr:cNvPr>
        <xdr:cNvSpPr/>
      </xdr:nvSpPr>
      <xdr:spPr>
        <a:xfrm>
          <a:off x="4775200" y="67219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36</xdr:row>
      <xdr:rowOff>154214</xdr:rowOff>
    </xdr:from>
    <xdr:to>
      <xdr:col>19</xdr:col>
      <xdr:colOff>187325</xdr:colOff>
      <xdr:row>37</xdr:row>
      <xdr:rowOff>58964</xdr:rowOff>
    </xdr:to>
    <xdr:cxnSp macro="">
      <xdr:nvCxnSpPr>
        <xdr:cNvPr id="71" name="直線コネクタ 70">
          <a:extLst>
            <a:ext uri="{FF2B5EF4-FFF2-40B4-BE49-F238E27FC236}">
              <a16:creationId xmlns:a16="http://schemas.microsoft.com/office/drawing/2014/main" id="{00000000-0008-0000-0400-000047000000}"/>
            </a:ext>
          </a:extLst>
        </xdr:cNvPr>
        <xdr:cNvCxnSpPr/>
      </xdr:nvCxnSpPr>
      <xdr:spPr>
        <a:xfrm flipV="1">
          <a:off x="3098800" y="6326414"/>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38</xdr:row>
      <xdr:rowOff>163285</xdr:rowOff>
    </xdr:from>
    <xdr:to>
      <xdr:col>20</xdr:col>
      <xdr:colOff>38100</xdr:colOff>
      <xdr:row>39</xdr:row>
      <xdr:rowOff>93435</xdr:rowOff>
    </xdr:to>
    <xdr:sp macro="" textlink="">
      <xdr:nvSpPr>
        <xdr:cNvPr id="72" name="フローチャート: 判断 71">
          <a:extLst>
            <a:ext uri="{FF2B5EF4-FFF2-40B4-BE49-F238E27FC236}">
              <a16:creationId xmlns:a16="http://schemas.microsoft.com/office/drawing/2014/main" id="{00000000-0008-0000-0400-000048000000}"/>
            </a:ext>
          </a:extLst>
        </xdr:cNvPr>
        <xdr:cNvSpPr/>
      </xdr:nvSpPr>
      <xdr:spPr>
        <a:xfrm>
          <a:off x="3937000" y="6678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39</xdr:row>
      <xdr:rowOff>78212</xdr:rowOff>
    </xdr:from>
    <xdr:ext cx="736600" cy="259045"/>
    <xdr:sp macro="" textlink="">
      <xdr:nvSpPr>
        <xdr:cNvPr id="73" name="テキスト ボックス 72">
          <a:extLst>
            <a:ext uri="{FF2B5EF4-FFF2-40B4-BE49-F238E27FC236}">
              <a16:creationId xmlns:a16="http://schemas.microsoft.com/office/drawing/2014/main" id="{00000000-0008-0000-0400-000049000000}"/>
            </a:ext>
          </a:extLst>
        </xdr:cNvPr>
        <xdr:cNvSpPr txBox="1"/>
      </xdr:nvSpPr>
      <xdr:spPr>
        <a:xfrm>
          <a:off x="3606800" y="67647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37</xdr:row>
      <xdr:rowOff>37193</xdr:rowOff>
    </xdr:from>
    <xdr:to>
      <xdr:col>15</xdr:col>
      <xdr:colOff>98425</xdr:colOff>
      <xdr:row>37</xdr:row>
      <xdr:rowOff>58964</xdr:rowOff>
    </xdr:to>
    <xdr:cxnSp macro="">
      <xdr:nvCxnSpPr>
        <xdr:cNvPr id="74" name="直線コネクタ 73">
          <a:extLst>
            <a:ext uri="{FF2B5EF4-FFF2-40B4-BE49-F238E27FC236}">
              <a16:creationId xmlns:a16="http://schemas.microsoft.com/office/drawing/2014/main" id="{00000000-0008-0000-0400-00004A000000}"/>
            </a:ext>
          </a:extLst>
        </xdr:cNvPr>
        <xdr:cNvCxnSpPr/>
      </xdr:nvCxnSpPr>
      <xdr:spPr>
        <a:xfrm>
          <a:off x="2209800" y="6380843"/>
          <a:ext cx="889000" cy="217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38</xdr:row>
      <xdr:rowOff>163285</xdr:rowOff>
    </xdr:from>
    <xdr:to>
      <xdr:col>15</xdr:col>
      <xdr:colOff>149225</xdr:colOff>
      <xdr:row>39</xdr:row>
      <xdr:rowOff>93435</xdr:rowOff>
    </xdr:to>
    <xdr:sp macro="" textlink="">
      <xdr:nvSpPr>
        <xdr:cNvPr id="75" name="フローチャート: 判断 74">
          <a:extLst>
            <a:ext uri="{FF2B5EF4-FFF2-40B4-BE49-F238E27FC236}">
              <a16:creationId xmlns:a16="http://schemas.microsoft.com/office/drawing/2014/main" id="{00000000-0008-0000-0400-00004B000000}"/>
            </a:ext>
          </a:extLst>
        </xdr:cNvPr>
        <xdr:cNvSpPr/>
      </xdr:nvSpPr>
      <xdr:spPr>
        <a:xfrm>
          <a:off x="3048000" y="6678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39</xdr:row>
      <xdr:rowOff>78212</xdr:rowOff>
    </xdr:from>
    <xdr:ext cx="762000" cy="259045"/>
    <xdr:sp macro="" textlink="">
      <xdr:nvSpPr>
        <xdr:cNvPr id="76" name="テキスト ボックス 75">
          <a:extLst>
            <a:ext uri="{FF2B5EF4-FFF2-40B4-BE49-F238E27FC236}">
              <a16:creationId xmlns:a16="http://schemas.microsoft.com/office/drawing/2014/main" id="{00000000-0008-0000-0400-00004C000000}"/>
            </a:ext>
          </a:extLst>
        </xdr:cNvPr>
        <xdr:cNvSpPr txBox="1"/>
      </xdr:nvSpPr>
      <xdr:spPr>
        <a:xfrm>
          <a:off x="2717800" y="67647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33</xdr:row>
      <xdr:rowOff>15422</xdr:rowOff>
    </xdr:from>
    <xdr:to>
      <xdr:col>11</xdr:col>
      <xdr:colOff>9525</xdr:colOff>
      <xdr:row>37</xdr:row>
      <xdr:rowOff>37193</xdr:rowOff>
    </xdr:to>
    <xdr:cxnSp macro="">
      <xdr:nvCxnSpPr>
        <xdr:cNvPr id="77" name="直線コネクタ 76">
          <a:extLst>
            <a:ext uri="{FF2B5EF4-FFF2-40B4-BE49-F238E27FC236}">
              <a16:creationId xmlns:a16="http://schemas.microsoft.com/office/drawing/2014/main" id="{00000000-0008-0000-0400-00004D000000}"/>
            </a:ext>
          </a:extLst>
        </xdr:cNvPr>
        <xdr:cNvCxnSpPr/>
      </xdr:nvCxnSpPr>
      <xdr:spPr>
        <a:xfrm>
          <a:off x="1320800" y="5673272"/>
          <a:ext cx="889000" cy="7075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39</xdr:row>
      <xdr:rowOff>13607</xdr:rowOff>
    </xdr:from>
    <xdr:to>
      <xdr:col>11</xdr:col>
      <xdr:colOff>60325</xdr:colOff>
      <xdr:row>39</xdr:row>
      <xdr:rowOff>115207</xdr:rowOff>
    </xdr:to>
    <xdr:sp macro="" textlink="">
      <xdr:nvSpPr>
        <xdr:cNvPr id="78" name="フローチャート: 判断 77">
          <a:extLst>
            <a:ext uri="{FF2B5EF4-FFF2-40B4-BE49-F238E27FC236}">
              <a16:creationId xmlns:a16="http://schemas.microsoft.com/office/drawing/2014/main" id="{00000000-0008-0000-0400-00004E000000}"/>
            </a:ext>
          </a:extLst>
        </xdr:cNvPr>
        <xdr:cNvSpPr/>
      </xdr:nvSpPr>
      <xdr:spPr>
        <a:xfrm>
          <a:off x="2159000" y="6700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39</xdr:row>
      <xdr:rowOff>99984</xdr:rowOff>
    </xdr:from>
    <xdr:ext cx="762000" cy="259045"/>
    <xdr:sp macro="" textlink="">
      <xdr:nvSpPr>
        <xdr:cNvPr id="79" name="テキスト ボックス 78">
          <a:extLst>
            <a:ext uri="{FF2B5EF4-FFF2-40B4-BE49-F238E27FC236}">
              <a16:creationId xmlns:a16="http://schemas.microsoft.com/office/drawing/2014/main" id="{00000000-0008-0000-0400-00004F000000}"/>
            </a:ext>
          </a:extLst>
        </xdr:cNvPr>
        <xdr:cNvSpPr txBox="1"/>
      </xdr:nvSpPr>
      <xdr:spPr>
        <a:xfrm>
          <a:off x="1828800" y="67865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34</xdr:row>
      <xdr:rowOff>0</xdr:rowOff>
    </xdr:from>
    <xdr:to>
      <xdr:col>6</xdr:col>
      <xdr:colOff>171450</xdr:colOff>
      <xdr:row>34</xdr:row>
      <xdr:rowOff>101600</xdr:rowOff>
    </xdr:to>
    <xdr:sp macro="" textlink="">
      <xdr:nvSpPr>
        <xdr:cNvPr id="80" name="フローチャート: 判断 79">
          <a:extLst>
            <a:ext uri="{FF2B5EF4-FFF2-40B4-BE49-F238E27FC236}">
              <a16:creationId xmlns:a16="http://schemas.microsoft.com/office/drawing/2014/main" id="{00000000-0008-0000-0400-000050000000}"/>
            </a:ext>
          </a:extLst>
        </xdr:cNvPr>
        <xdr:cNvSpPr/>
      </xdr:nvSpPr>
      <xdr:spPr>
        <a:xfrm>
          <a:off x="1270000" y="5829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34</xdr:row>
      <xdr:rowOff>86377</xdr:rowOff>
    </xdr:from>
    <xdr:ext cx="762000" cy="259045"/>
    <xdr:sp macro="" textlink="">
      <xdr:nvSpPr>
        <xdr:cNvPr id="81" name="テキスト ボックス 80">
          <a:extLst>
            <a:ext uri="{FF2B5EF4-FFF2-40B4-BE49-F238E27FC236}">
              <a16:creationId xmlns:a16="http://schemas.microsoft.com/office/drawing/2014/main" id="{00000000-0008-0000-0400-000051000000}"/>
            </a:ext>
          </a:extLst>
        </xdr:cNvPr>
        <xdr:cNvSpPr txBox="1"/>
      </xdr:nvSpPr>
      <xdr:spPr>
        <a:xfrm>
          <a:off x="939800" y="5915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2" name="テキスト ボックス 81">
          <a:extLst>
            <a:ext uri="{FF2B5EF4-FFF2-40B4-BE49-F238E27FC236}">
              <a16:creationId xmlns:a16="http://schemas.microsoft.com/office/drawing/2014/main" id="{00000000-0008-0000-0400-000052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3" name="テキスト ボックス 82">
          <a:extLst>
            <a:ext uri="{FF2B5EF4-FFF2-40B4-BE49-F238E27FC236}">
              <a16:creationId xmlns:a16="http://schemas.microsoft.com/office/drawing/2014/main" id="{00000000-0008-0000-0400-000053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4" name="テキスト ボックス 83">
          <a:extLst>
            <a:ext uri="{FF2B5EF4-FFF2-40B4-BE49-F238E27FC236}">
              <a16:creationId xmlns:a16="http://schemas.microsoft.com/office/drawing/2014/main" id="{00000000-0008-0000-0400-000054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5" name="テキスト ボックス 84">
          <a:extLst>
            <a:ext uri="{FF2B5EF4-FFF2-40B4-BE49-F238E27FC236}">
              <a16:creationId xmlns:a16="http://schemas.microsoft.com/office/drawing/2014/main" id="{00000000-0008-0000-0400-000055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6" name="テキスト ボックス 85">
          <a:extLst>
            <a:ext uri="{FF2B5EF4-FFF2-40B4-BE49-F238E27FC236}">
              <a16:creationId xmlns:a16="http://schemas.microsoft.com/office/drawing/2014/main" id="{00000000-0008-0000-0400-000056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37</xdr:row>
      <xdr:rowOff>40822</xdr:rowOff>
    </xdr:from>
    <xdr:to>
      <xdr:col>24</xdr:col>
      <xdr:colOff>76200</xdr:colOff>
      <xdr:row>37</xdr:row>
      <xdr:rowOff>142422</xdr:rowOff>
    </xdr:to>
    <xdr:sp macro="" textlink="">
      <xdr:nvSpPr>
        <xdr:cNvPr id="87" name="楕円 86">
          <a:extLst>
            <a:ext uri="{FF2B5EF4-FFF2-40B4-BE49-F238E27FC236}">
              <a16:creationId xmlns:a16="http://schemas.microsoft.com/office/drawing/2014/main" id="{00000000-0008-0000-0400-000057000000}"/>
            </a:ext>
          </a:extLst>
        </xdr:cNvPr>
        <xdr:cNvSpPr/>
      </xdr:nvSpPr>
      <xdr:spPr>
        <a:xfrm>
          <a:off x="4775200" y="63844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57349</xdr:rowOff>
    </xdr:from>
    <xdr:ext cx="762000" cy="259045"/>
    <xdr:sp macro="" textlink="">
      <xdr:nvSpPr>
        <xdr:cNvPr id="88" name="人件費該当値テキスト">
          <a:extLst>
            <a:ext uri="{FF2B5EF4-FFF2-40B4-BE49-F238E27FC236}">
              <a16:creationId xmlns:a16="http://schemas.microsoft.com/office/drawing/2014/main" id="{00000000-0008-0000-0400-000058000000}"/>
            </a:ext>
          </a:extLst>
        </xdr:cNvPr>
        <xdr:cNvSpPr txBox="1"/>
      </xdr:nvSpPr>
      <xdr:spPr>
        <a:xfrm>
          <a:off x="4914900" y="62295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36</xdr:row>
      <xdr:rowOff>103414</xdr:rowOff>
    </xdr:from>
    <xdr:to>
      <xdr:col>20</xdr:col>
      <xdr:colOff>38100</xdr:colOff>
      <xdr:row>37</xdr:row>
      <xdr:rowOff>33564</xdr:rowOff>
    </xdr:to>
    <xdr:sp macro="" textlink="">
      <xdr:nvSpPr>
        <xdr:cNvPr id="89" name="楕円 88">
          <a:extLst>
            <a:ext uri="{FF2B5EF4-FFF2-40B4-BE49-F238E27FC236}">
              <a16:creationId xmlns:a16="http://schemas.microsoft.com/office/drawing/2014/main" id="{00000000-0008-0000-0400-000059000000}"/>
            </a:ext>
          </a:extLst>
        </xdr:cNvPr>
        <xdr:cNvSpPr/>
      </xdr:nvSpPr>
      <xdr:spPr>
        <a:xfrm>
          <a:off x="3937000" y="62756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35</xdr:row>
      <xdr:rowOff>43741</xdr:rowOff>
    </xdr:from>
    <xdr:ext cx="736600" cy="259045"/>
    <xdr:sp macro="" textlink="">
      <xdr:nvSpPr>
        <xdr:cNvPr id="90" name="テキスト ボックス 89">
          <a:extLst>
            <a:ext uri="{FF2B5EF4-FFF2-40B4-BE49-F238E27FC236}">
              <a16:creationId xmlns:a16="http://schemas.microsoft.com/office/drawing/2014/main" id="{00000000-0008-0000-0400-00005A000000}"/>
            </a:ext>
          </a:extLst>
        </xdr:cNvPr>
        <xdr:cNvSpPr txBox="1"/>
      </xdr:nvSpPr>
      <xdr:spPr>
        <a:xfrm>
          <a:off x="3606800" y="60444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37</xdr:row>
      <xdr:rowOff>8164</xdr:rowOff>
    </xdr:from>
    <xdr:to>
      <xdr:col>15</xdr:col>
      <xdr:colOff>149225</xdr:colOff>
      <xdr:row>37</xdr:row>
      <xdr:rowOff>109764</xdr:rowOff>
    </xdr:to>
    <xdr:sp macro="" textlink="">
      <xdr:nvSpPr>
        <xdr:cNvPr id="91" name="楕円 90">
          <a:extLst>
            <a:ext uri="{FF2B5EF4-FFF2-40B4-BE49-F238E27FC236}">
              <a16:creationId xmlns:a16="http://schemas.microsoft.com/office/drawing/2014/main" id="{00000000-0008-0000-0400-00005B000000}"/>
            </a:ext>
          </a:extLst>
        </xdr:cNvPr>
        <xdr:cNvSpPr/>
      </xdr:nvSpPr>
      <xdr:spPr>
        <a:xfrm>
          <a:off x="3048000" y="63518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35</xdr:row>
      <xdr:rowOff>119941</xdr:rowOff>
    </xdr:from>
    <xdr:ext cx="762000" cy="259045"/>
    <xdr:sp macro="" textlink="">
      <xdr:nvSpPr>
        <xdr:cNvPr id="92" name="テキスト ボックス 91">
          <a:extLst>
            <a:ext uri="{FF2B5EF4-FFF2-40B4-BE49-F238E27FC236}">
              <a16:creationId xmlns:a16="http://schemas.microsoft.com/office/drawing/2014/main" id="{00000000-0008-0000-0400-00005C000000}"/>
            </a:ext>
          </a:extLst>
        </xdr:cNvPr>
        <xdr:cNvSpPr txBox="1"/>
      </xdr:nvSpPr>
      <xdr:spPr>
        <a:xfrm>
          <a:off x="2717800" y="61206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36</xdr:row>
      <xdr:rowOff>157843</xdr:rowOff>
    </xdr:from>
    <xdr:to>
      <xdr:col>11</xdr:col>
      <xdr:colOff>60325</xdr:colOff>
      <xdr:row>37</xdr:row>
      <xdr:rowOff>87993</xdr:rowOff>
    </xdr:to>
    <xdr:sp macro="" textlink="">
      <xdr:nvSpPr>
        <xdr:cNvPr id="93" name="楕円 92">
          <a:extLst>
            <a:ext uri="{FF2B5EF4-FFF2-40B4-BE49-F238E27FC236}">
              <a16:creationId xmlns:a16="http://schemas.microsoft.com/office/drawing/2014/main" id="{00000000-0008-0000-0400-00005D000000}"/>
            </a:ext>
          </a:extLst>
        </xdr:cNvPr>
        <xdr:cNvSpPr/>
      </xdr:nvSpPr>
      <xdr:spPr>
        <a:xfrm>
          <a:off x="2159000" y="63300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35</xdr:row>
      <xdr:rowOff>98170</xdr:rowOff>
    </xdr:from>
    <xdr:ext cx="762000" cy="259045"/>
    <xdr:sp macro="" textlink="">
      <xdr:nvSpPr>
        <xdr:cNvPr id="94" name="テキスト ボックス 93">
          <a:extLst>
            <a:ext uri="{FF2B5EF4-FFF2-40B4-BE49-F238E27FC236}">
              <a16:creationId xmlns:a16="http://schemas.microsoft.com/office/drawing/2014/main" id="{00000000-0008-0000-0400-00005E000000}"/>
            </a:ext>
          </a:extLst>
        </xdr:cNvPr>
        <xdr:cNvSpPr txBox="1"/>
      </xdr:nvSpPr>
      <xdr:spPr>
        <a:xfrm>
          <a:off x="1828800" y="6098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32</xdr:row>
      <xdr:rowOff>136072</xdr:rowOff>
    </xdr:from>
    <xdr:to>
      <xdr:col>6</xdr:col>
      <xdr:colOff>171450</xdr:colOff>
      <xdr:row>33</xdr:row>
      <xdr:rowOff>66222</xdr:rowOff>
    </xdr:to>
    <xdr:sp macro="" textlink="">
      <xdr:nvSpPr>
        <xdr:cNvPr id="95" name="楕円 94">
          <a:extLst>
            <a:ext uri="{FF2B5EF4-FFF2-40B4-BE49-F238E27FC236}">
              <a16:creationId xmlns:a16="http://schemas.microsoft.com/office/drawing/2014/main" id="{00000000-0008-0000-0400-00005F000000}"/>
            </a:ext>
          </a:extLst>
        </xdr:cNvPr>
        <xdr:cNvSpPr/>
      </xdr:nvSpPr>
      <xdr:spPr>
        <a:xfrm>
          <a:off x="1270000" y="56224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31</xdr:row>
      <xdr:rowOff>76399</xdr:rowOff>
    </xdr:from>
    <xdr:ext cx="762000" cy="259045"/>
    <xdr:sp macro="" textlink="">
      <xdr:nvSpPr>
        <xdr:cNvPr id="96" name="テキスト ボックス 95">
          <a:extLst>
            <a:ext uri="{FF2B5EF4-FFF2-40B4-BE49-F238E27FC236}">
              <a16:creationId xmlns:a16="http://schemas.microsoft.com/office/drawing/2014/main" id="{00000000-0008-0000-0400-000060000000}"/>
            </a:ext>
          </a:extLst>
        </xdr:cNvPr>
        <xdr:cNvSpPr txBox="1"/>
      </xdr:nvSpPr>
      <xdr:spPr>
        <a:xfrm>
          <a:off x="939800" y="5391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7" name="正方形/長方形 96">
          <a:extLst>
            <a:ext uri="{FF2B5EF4-FFF2-40B4-BE49-F238E27FC236}">
              <a16:creationId xmlns:a16="http://schemas.microsoft.com/office/drawing/2014/main" id="{00000000-0008-0000-0400-000061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8" name="正方形/長方形 97">
          <a:extLst>
            <a:ext uri="{FF2B5EF4-FFF2-40B4-BE49-F238E27FC236}">
              <a16:creationId xmlns:a16="http://schemas.microsoft.com/office/drawing/2014/main" id="{00000000-0008-0000-0400-000062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9" name="正方形/長方形 98">
          <a:extLst>
            <a:ext uri="{FF2B5EF4-FFF2-40B4-BE49-F238E27FC236}">
              <a16:creationId xmlns:a16="http://schemas.microsoft.com/office/drawing/2014/main" id="{00000000-0008-0000-0400-000063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100" name="正方形/長方形 99">
          <a:extLst>
            <a:ext uri="{FF2B5EF4-FFF2-40B4-BE49-F238E27FC236}">
              <a16:creationId xmlns:a16="http://schemas.microsoft.com/office/drawing/2014/main" id="{00000000-0008-0000-0400-000064000000}"/>
            </a:ext>
          </a:extLst>
        </xdr:cNvPr>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101" name="正方形/長方形 100">
          <a:extLst>
            <a:ext uri="{FF2B5EF4-FFF2-40B4-BE49-F238E27FC236}">
              <a16:creationId xmlns:a16="http://schemas.microsoft.com/office/drawing/2014/main" id="{00000000-0008-0000-0400-000065000000}"/>
            </a:ext>
          </a:extLst>
        </xdr:cNvPr>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2" name="正方形/長方形 101">
          <a:extLst>
            <a:ext uri="{FF2B5EF4-FFF2-40B4-BE49-F238E27FC236}">
              <a16:creationId xmlns:a16="http://schemas.microsoft.com/office/drawing/2014/main" id="{00000000-0008-0000-0400-000066000000}"/>
            </a:ext>
          </a:extLst>
        </xdr:cNvPr>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3" name="正方形/長方形 102">
          <a:extLst>
            <a:ext uri="{FF2B5EF4-FFF2-40B4-BE49-F238E27FC236}">
              <a16:creationId xmlns:a16="http://schemas.microsoft.com/office/drawing/2014/main" id="{00000000-0008-0000-0400-000067000000}"/>
            </a:ext>
          </a:extLst>
        </xdr:cNvPr>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4" name="正方形/長方形 103">
          <a:extLst>
            <a:ext uri="{FF2B5EF4-FFF2-40B4-BE49-F238E27FC236}">
              <a16:creationId xmlns:a16="http://schemas.microsoft.com/office/drawing/2014/main" id="{00000000-0008-0000-0400-000068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5" name="正方形/長方形 104">
          <a:extLst>
            <a:ext uri="{FF2B5EF4-FFF2-40B4-BE49-F238E27FC236}">
              <a16:creationId xmlns:a16="http://schemas.microsoft.com/office/drawing/2014/main" id="{00000000-0008-0000-0400-000069000000}"/>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6" name="正方形/長方形 105">
          <a:extLst>
            <a:ext uri="{FF2B5EF4-FFF2-40B4-BE49-F238E27FC236}">
              <a16:creationId xmlns:a16="http://schemas.microsoft.com/office/drawing/2014/main" id="{00000000-0008-0000-0400-00006A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7" name="テキスト ボックス 106">
          <a:extLst>
            <a:ext uri="{FF2B5EF4-FFF2-40B4-BE49-F238E27FC236}">
              <a16:creationId xmlns:a16="http://schemas.microsoft.com/office/drawing/2014/main" id="{00000000-0008-0000-0400-00006B000000}"/>
            </a:ext>
          </a:extLst>
        </xdr:cNvPr>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新型コロナウイルス感染症対策として学校給食費の無償化を実施したことなどにより、昨年度と比較し</a:t>
          </a:r>
          <a:r>
            <a:rPr kumimoji="1" lang="en-US" altLang="ja-JP" sz="1300">
              <a:latin typeface="ＭＳ Ｐゴシック" panose="020B0600070205080204" pitchFamily="50" charset="-128"/>
              <a:ea typeface="ＭＳ Ｐゴシック" panose="020B0600070205080204" pitchFamily="50" charset="-128"/>
            </a:rPr>
            <a:t>1.2</a:t>
          </a:r>
          <a:r>
            <a:rPr kumimoji="1" lang="ja-JP" altLang="en-US" sz="1300">
              <a:latin typeface="ＭＳ Ｐゴシック" panose="020B0600070205080204" pitchFamily="50" charset="-128"/>
              <a:ea typeface="ＭＳ Ｐゴシック" panose="020B0600070205080204" pitchFamily="50" charset="-128"/>
            </a:rPr>
            <a:t>ポイント悪化している。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この間の市政改革の取組で、施策・事業の見直しに取り組んできており、一定の成果をあげたことから、類似団体中最低水準となっている。</a:t>
          </a:r>
        </a:p>
      </xdr:txBody>
    </xdr:sp>
    <xdr:clientData/>
  </xdr:twoCellAnchor>
  <xdr:oneCellAnchor>
    <xdr:from>
      <xdr:col>62</xdr:col>
      <xdr:colOff>6350</xdr:colOff>
      <xdr:row>9</xdr:row>
      <xdr:rowOff>107950</xdr:rowOff>
    </xdr:from>
    <xdr:ext cx="298543" cy="225703"/>
    <xdr:sp macro="" textlink="">
      <xdr:nvSpPr>
        <xdr:cNvPr id="108" name="テキスト ボックス 107">
          <a:extLst>
            <a:ext uri="{FF2B5EF4-FFF2-40B4-BE49-F238E27FC236}">
              <a16:creationId xmlns:a16="http://schemas.microsoft.com/office/drawing/2014/main" id="{00000000-0008-0000-0400-00006C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9" name="直線コネクタ 108">
          <a:extLst>
            <a:ext uri="{FF2B5EF4-FFF2-40B4-BE49-F238E27FC236}">
              <a16:creationId xmlns:a16="http://schemas.microsoft.com/office/drawing/2014/main" id="{00000000-0008-0000-0400-00006D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10" name="テキスト ボックス 109">
          <a:extLst>
            <a:ext uri="{FF2B5EF4-FFF2-40B4-BE49-F238E27FC236}">
              <a16:creationId xmlns:a16="http://schemas.microsoft.com/office/drawing/2014/main" id="{00000000-0008-0000-0400-00006E000000}"/>
            </a:ext>
          </a:extLst>
        </xdr:cNvPr>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146050</xdr:rowOff>
    </xdr:from>
    <xdr:to>
      <xdr:col>85</xdr:col>
      <xdr:colOff>66675</xdr:colOff>
      <xdr:row>21</xdr:row>
      <xdr:rowOff>146050</xdr:rowOff>
    </xdr:to>
    <xdr:cxnSp macro="">
      <xdr:nvCxnSpPr>
        <xdr:cNvPr id="111" name="直線コネクタ 110">
          <a:extLst>
            <a:ext uri="{FF2B5EF4-FFF2-40B4-BE49-F238E27FC236}">
              <a16:creationId xmlns:a16="http://schemas.microsoft.com/office/drawing/2014/main" id="{00000000-0008-0000-0400-00006F000000}"/>
            </a:ext>
          </a:extLst>
        </xdr:cNvPr>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3827</xdr:rowOff>
    </xdr:from>
    <xdr:ext cx="508000" cy="259045"/>
    <xdr:sp macro="" textlink="">
      <xdr:nvSpPr>
        <xdr:cNvPr id="112" name="テキスト ボックス 111">
          <a:extLst>
            <a:ext uri="{FF2B5EF4-FFF2-40B4-BE49-F238E27FC236}">
              <a16:creationId xmlns:a16="http://schemas.microsoft.com/office/drawing/2014/main" id="{00000000-0008-0000-0400-000070000000}"/>
            </a:ext>
          </a:extLst>
        </xdr:cNvPr>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19</xdr:row>
      <xdr:rowOff>107950</xdr:rowOff>
    </xdr:from>
    <xdr:to>
      <xdr:col>85</xdr:col>
      <xdr:colOff>66675</xdr:colOff>
      <xdr:row>19</xdr:row>
      <xdr:rowOff>107950</xdr:rowOff>
    </xdr:to>
    <xdr:cxnSp macro="">
      <xdr:nvCxnSpPr>
        <xdr:cNvPr id="113" name="直線コネクタ 112">
          <a:extLst>
            <a:ext uri="{FF2B5EF4-FFF2-40B4-BE49-F238E27FC236}">
              <a16:creationId xmlns:a16="http://schemas.microsoft.com/office/drawing/2014/main" id="{00000000-0008-0000-0400-000071000000}"/>
            </a:ext>
          </a:extLst>
        </xdr:cNvPr>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18</xdr:row>
      <xdr:rowOff>137177</xdr:rowOff>
    </xdr:from>
    <xdr:ext cx="508000" cy="259045"/>
    <xdr:sp macro="" textlink="">
      <xdr:nvSpPr>
        <xdr:cNvPr id="114" name="テキスト ボックス 113">
          <a:extLst>
            <a:ext uri="{FF2B5EF4-FFF2-40B4-BE49-F238E27FC236}">
              <a16:creationId xmlns:a16="http://schemas.microsoft.com/office/drawing/2014/main" id="{00000000-0008-0000-0400-000072000000}"/>
            </a:ext>
          </a:extLst>
        </xdr:cNvPr>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17</xdr:row>
      <xdr:rowOff>69850</xdr:rowOff>
    </xdr:from>
    <xdr:to>
      <xdr:col>85</xdr:col>
      <xdr:colOff>66675</xdr:colOff>
      <xdr:row>17</xdr:row>
      <xdr:rowOff>69850</xdr:rowOff>
    </xdr:to>
    <xdr:cxnSp macro="">
      <xdr:nvCxnSpPr>
        <xdr:cNvPr id="115" name="直線コネクタ 114">
          <a:extLst>
            <a:ext uri="{FF2B5EF4-FFF2-40B4-BE49-F238E27FC236}">
              <a16:creationId xmlns:a16="http://schemas.microsoft.com/office/drawing/2014/main" id="{00000000-0008-0000-0400-000073000000}"/>
            </a:ext>
          </a:extLst>
        </xdr:cNvPr>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16</xdr:row>
      <xdr:rowOff>99077</xdr:rowOff>
    </xdr:from>
    <xdr:ext cx="508000" cy="259045"/>
    <xdr:sp macro="" textlink="">
      <xdr:nvSpPr>
        <xdr:cNvPr id="116" name="テキスト ボックス 115">
          <a:extLst>
            <a:ext uri="{FF2B5EF4-FFF2-40B4-BE49-F238E27FC236}">
              <a16:creationId xmlns:a16="http://schemas.microsoft.com/office/drawing/2014/main" id="{00000000-0008-0000-0400-000074000000}"/>
            </a:ext>
          </a:extLst>
        </xdr:cNvPr>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15</xdr:row>
      <xdr:rowOff>31750</xdr:rowOff>
    </xdr:from>
    <xdr:to>
      <xdr:col>85</xdr:col>
      <xdr:colOff>66675</xdr:colOff>
      <xdr:row>15</xdr:row>
      <xdr:rowOff>31750</xdr:rowOff>
    </xdr:to>
    <xdr:cxnSp macro="">
      <xdr:nvCxnSpPr>
        <xdr:cNvPr id="117" name="直線コネクタ 116">
          <a:extLst>
            <a:ext uri="{FF2B5EF4-FFF2-40B4-BE49-F238E27FC236}">
              <a16:creationId xmlns:a16="http://schemas.microsoft.com/office/drawing/2014/main" id="{00000000-0008-0000-0400-000075000000}"/>
            </a:ext>
          </a:extLst>
        </xdr:cNvPr>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14</xdr:row>
      <xdr:rowOff>60977</xdr:rowOff>
    </xdr:from>
    <xdr:ext cx="508000" cy="259045"/>
    <xdr:sp macro="" textlink="">
      <xdr:nvSpPr>
        <xdr:cNvPr id="118" name="テキスト ボックス 117">
          <a:extLst>
            <a:ext uri="{FF2B5EF4-FFF2-40B4-BE49-F238E27FC236}">
              <a16:creationId xmlns:a16="http://schemas.microsoft.com/office/drawing/2014/main" id="{00000000-0008-0000-0400-000076000000}"/>
            </a:ext>
          </a:extLst>
        </xdr:cNvPr>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165100</xdr:rowOff>
    </xdr:from>
    <xdr:to>
      <xdr:col>85</xdr:col>
      <xdr:colOff>66675</xdr:colOff>
      <xdr:row>12</xdr:row>
      <xdr:rowOff>165100</xdr:rowOff>
    </xdr:to>
    <xdr:cxnSp macro="">
      <xdr:nvCxnSpPr>
        <xdr:cNvPr id="119" name="直線コネクタ 118">
          <a:extLst>
            <a:ext uri="{FF2B5EF4-FFF2-40B4-BE49-F238E27FC236}">
              <a16:creationId xmlns:a16="http://schemas.microsoft.com/office/drawing/2014/main" id="{00000000-0008-0000-0400-000077000000}"/>
            </a:ext>
          </a:extLst>
        </xdr:cNvPr>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22877</xdr:rowOff>
    </xdr:from>
    <xdr:ext cx="508000" cy="259045"/>
    <xdr:sp macro="" textlink="">
      <xdr:nvSpPr>
        <xdr:cNvPr id="120" name="テキスト ボックス 119">
          <a:extLst>
            <a:ext uri="{FF2B5EF4-FFF2-40B4-BE49-F238E27FC236}">
              <a16:creationId xmlns:a16="http://schemas.microsoft.com/office/drawing/2014/main" id="{00000000-0008-0000-0400-000078000000}"/>
            </a:ext>
          </a:extLst>
        </xdr:cNvPr>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21" name="直線コネクタ 120">
          <a:extLst>
            <a:ext uri="{FF2B5EF4-FFF2-40B4-BE49-F238E27FC236}">
              <a16:creationId xmlns:a16="http://schemas.microsoft.com/office/drawing/2014/main" id="{00000000-0008-0000-0400-000079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22" name="テキスト ボックス 121">
          <a:extLst>
            <a:ext uri="{FF2B5EF4-FFF2-40B4-BE49-F238E27FC236}">
              <a16:creationId xmlns:a16="http://schemas.microsoft.com/office/drawing/2014/main" id="{00000000-0008-0000-0400-00007A000000}"/>
            </a:ext>
          </a:extLst>
        </xdr:cNvPr>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3" name="物件費グラフ枠">
          <a:extLst>
            <a:ext uri="{FF2B5EF4-FFF2-40B4-BE49-F238E27FC236}">
              <a16:creationId xmlns:a16="http://schemas.microsoft.com/office/drawing/2014/main" id="{00000000-0008-0000-0400-00007B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15</xdr:row>
      <xdr:rowOff>57150</xdr:rowOff>
    </xdr:from>
    <xdr:to>
      <xdr:col>82</xdr:col>
      <xdr:colOff>107950</xdr:colOff>
      <xdr:row>22</xdr:row>
      <xdr:rowOff>0</xdr:rowOff>
    </xdr:to>
    <xdr:cxnSp macro="">
      <xdr:nvCxnSpPr>
        <xdr:cNvPr id="124" name="直線コネクタ 123">
          <a:extLst>
            <a:ext uri="{FF2B5EF4-FFF2-40B4-BE49-F238E27FC236}">
              <a16:creationId xmlns:a16="http://schemas.microsoft.com/office/drawing/2014/main" id="{00000000-0008-0000-0400-00007C000000}"/>
            </a:ext>
          </a:extLst>
        </xdr:cNvPr>
        <xdr:cNvCxnSpPr/>
      </xdr:nvCxnSpPr>
      <xdr:spPr>
        <a:xfrm flipV="1">
          <a:off x="16510000" y="2628900"/>
          <a:ext cx="0" cy="1143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143527</xdr:rowOff>
    </xdr:from>
    <xdr:ext cx="762000" cy="259045"/>
    <xdr:sp macro="" textlink="">
      <xdr:nvSpPr>
        <xdr:cNvPr id="125" name="物件費最小値テキスト">
          <a:extLst>
            <a:ext uri="{FF2B5EF4-FFF2-40B4-BE49-F238E27FC236}">
              <a16:creationId xmlns:a16="http://schemas.microsoft.com/office/drawing/2014/main" id="{00000000-0008-0000-0400-00007D000000}"/>
            </a:ext>
          </a:extLst>
        </xdr:cNvPr>
        <xdr:cNvSpPr txBox="1"/>
      </xdr:nvSpPr>
      <xdr:spPr>
        <a:xfrm>
          <a:off x="16598900" y="374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22</xdr:row>
      <xdr:rowOff>0</xdr:rowOff>
    </xdr:from>
    <xdr:to>
      <xdr:col>82</xdr:col>
      <xdr:colOff>196850</xdr:colOff>
      <xdr:row>22</xdr:row>
      <xdr:rowOff>0</xdr:rowOff>
    </xdr:to>
    <xdr:cxnSp macro="">
      <xdr:nvCxnSpPr>
        <xdr:cNvPr id="126" name="直線コネクタ 125">
          <a:extLst>
            <a:ext uri="{FF2B5EF4-FFF2-40B4-BE49-F238E27FC236}">
              <a16:creationId xmlns:a16="http://schemas.microsoft.com/office/drawing/2014/main" id="{00000000-0008-0000-0400-00007E000000}"/>
            </a:ext>
          </a:extLst>
        </xdr:cNvPr>
        <xdr:cNvCxnSpPr/>
      </xdr:nvCxnSpPr>
      <xdr:spPr>
        <a:xfrm>
          <a:off x="16421100" y="3771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13</xdr:row>
      <xdr:rowOff>143527</xdr:rowOff>
    </xdr:from>
    <xdr:ext cx="762000" cy="259045"/>
    <xdr:sp macro="" textlink="">
      <xdr:nvSpPr>
        <xdr:cNvPr id="127" name="物件費最大値テキスト">
          <a:extLst>
            <a:ext uri="{FF2B5EF4-FFF2-40B4-BE49-F238E27FC236}">
              <a16:creationId xmlns:a16="http://schemas.microsoft.com/office/drawing/2014/main" id="{00000000-0008-0000-0400-00007F000000}"/>
            </a:ext>
          </a:extLst>
        </xdr:cNvPr>
        <xdr:cNvSpPr txBox="1"/>
      </xdr:nvSpPr>
      <xdr:spPr>
        <a:xfrm>
          <a:off x="16598900" y="2372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15</xdr:row>
      <xdr:rowOff>57150</xdr:rowOff>
    </xdr:from>
    <xdr:to>
      <xdr:col>82</xdr:col>
      <xdr:colOff>196850</xdr:colOff>
      <xdr:row>15</xdr:row>
      <xdr:rowOff>57150</xdr:rowOff>
    </xdr:to>
    <xdr:cxnSp macro="">
      <xdr:nvCxnSpPr>
        <xdr:cNvPr id="128" name="直線コネクタ 127">
          <a:extLst>
            <a:ext uri="{FF2B5EF4-FFF2-40B4-BE49-F238E27FC236}">
              <a16:creationId xmlns:a16="http://schemas.microsoft.com/office/drawing/2014/main" id="{00000000-0008-0000-0400-000080000000}"/>
            </a:ext>
          </a:extLst>
        </xdr:cNvPr>
        <xdr:cNvCxnSpPr/>
      </xdr:nvCxnSpPr>
      <xdr:spPr>
        <a:xfrm>
          <a:off x="16421100" y="2628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14</xdr:row>
      <xdr:rowOff>76200</xdr:rowOff>
    </xdr:from>
    <xdr:to>
      <xdr:col>82</xdr:col>
      <xdr:colOff>107950</xdr:colOff>
      <xdr:row>15</xdr:row>
      <xdr:rowOff>57150</xdr:rowOff>
    </xdr:to>
    <xdr:cxnSp macro="">
      <xdr:nvCxnSpPr>
        <xdr:cNvPr id="129" name="直線コネクタ 128">
          <a:extLst>
            <a:ext uri="{FF2B5EF4-FFF2-40B4-BE49-F238E27FC236}">
              <a16:creationId xmlns:a16="http://schemas.microsoft.com/office/drawing/2014/main" id="{00000000-0008-0000-0400-000081000000}"/>
            </a:ext>
          </a:extLst>
        </xdr:cNvPr>
        <xdr:cNvCxnSpPr/>
      </xdr:nvCxnSpPr>
      <xdr:spPr>
        <a:xfrm>
          <a:off x="15671800" y="2476500"/>
          <a:ext cx="838200" cy="152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17</xdr:row>
      <xdr:rowOff>3827</xdr:rowOff>
    </xdr:from>
    <xdr:ext cx="762000" cy="259045"/>
    <xdr:sp macro="" textlink="">
      <xdr:nvSpPr>
        <xdr:cNvPr id="130" name="物件費平均値テキスト">
          <a:extLst>
            <a:ext uri="{FF2B5EF4-FFF2-40B4-BE49-F238E27FC236}">
              <a16:creationId xmlns:a16="http://schemas.microsoft.com/office/drawing/2014/main" id="{00000000-0008-0000-0400-000082000000}"/>
            </a:ext>
          </a:extLst>
        </xdr:cNvPr>
        <xdr:cNvSpPr txBox="1"/>
      </xdr:nvSpPr>
      <xdr:spPr>
        <a:xfrm>
          <a:off x="16598900" y="29184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17</xdr:row>
      <xdr:rowOff>31750</xdr:rowOff>
    </xdr:from>
    <xdr:to>
      <xdr:col>82</xdr:col>
      <xdr:colOff>158750</xdr:colOff>
      <xdr:row>17</xdr:row>
      <xdr:rowOff>133350</xdr:rowOff>
    </xdr:to>
    <xdr:sp macro="" textlink="">
      <xdr:nvSpPr>
        <xdr:cNvPr id="131" name="フローチャート: 判断 130">
          <a:extLst>
            <a:ext uri="{FF2B5EF4-FFF2-40B4-BE49-F238E27FC236}">
              <a16:creationId xmlns:a16="http://schemas.microsoft.com/office/drawing/2014/main" id="{00000000-0008-0000-0400-000083000000}"/>
            </a:ext>
          </a:extLst>
        </xdr:cNvPr>
        <xdr:cNvSpPr/>
      </xdr:nvSpPr>
      <xdr:spPr>
        <a:xfrm>
          <a:off x="16459200" y="2946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14</xdr:row>
      <xdr:rowOff>76200</xdr:rowOff>
    </xdr:from>
    <xdr:to>
      <xdr:col>78</xdr:col>
      <xdr:colOff>69850</xdr:colOff>
      <xdr:row>14</xdr:row>
      <xdr:rowOff>76200</xdr:rowOff>
    </xdr:to>
    <xdr:cxnSp macro="">
      <xdr:nvCxnSpPr>
        <xdr:cNvPr id="132" name="直線コネクタ 131">
          <a:extLst>
            <a:ext uri="{FF2B5EF4-FFF2-40B4-BE49-F238E27FC236}">
              <a16:creationId xmlns:a16="http://schemas.microsoft.com/office/drawing/2014/main" id="{00000000-0008-0000-0400-000084000000}"/>
            </a:ext>
          </a:extLst>
        </xdr:cNvPr>
        <xdr:cNvCxnSpPr/>
      </xdr:nvCxnSpPr>
      <xdr:spPr>
        <a:xfrm>
          <a:off x="14782800" y="2476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17</xdr:row>
      <xdr:rowOff>19050</xdr:rowOff>
    </xdr:from>
    <xdr:to>
      <xdr:col>78</xdr:col>
      <xdr:colOff>120650</xdr:colOff>
      <xdr:row>17</xdr:row>
      <xdr:rowOff>120650</xdr:rowOff>
    </xdr:to>
    <xdr:sp macro="" textlink="">
      <xdr:nvSpPr>
        <xdr:cNvPr id="133" name="フローチャート: 判断 132">
          <a:extLst>
            <a:ext uri="{FF2B5EF4-FFF2-40B4-BE49-F238E27FC236}">
              <a16:creationId xmlns:a16="http://schemas.microsoft.com/office/drawing/2014/main" id="{00000000-0008-0000-0400-000085000000}"/>
            </a:ext>
          </a:extLst>
        </xdr:cNvPr>
        <xdr:cNvSpPr/>
      </xdr:nvSpPr>
      <xdr:spPr>
        <a:xfrm>
          <a:off x="15621000" y="2933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17</xdr:row>
      <xdr:rowOff>105427</xdr:rowOff>
    </xdr:from>
    <xdr:ext cx="736600" cy="259045"/>
    <xdr:sp macro="" textlink="">
      <xdr:nvSpPr>
        <xdr:cNvPr id="134" name="テキスト ボックス 133">
          <a:extLst>
            <a:ext uri="{FF2B5EF4-FFF2-40B4-BE49-F238E27FC236}">
              <a16:creationId xmlns:a16="http://schemas.microsoft.com/office/drawing/2014/main" id="{00000000-0008-0000-0400-000086000000}"/>
            </a:ext>
          </a:extLst>
        </xdr:cNvPr>
        <xdr:cNvSpPr txBox="1"/>
      </xdr:nvSpPr>
      <xdr:spPr>
        <a:xfrm>
          <a:off x="15290800" y="30200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14</xdr:row>
      <xdr:rowOff>50800</xdr:rowOff>
    </xdr:from>
    <xdr:to>
      <xdr:col>73</xdr:col>
      <xdr:colOff>180975</xdr:colOff>
      <xdr:row>14</xdr:row>
      <xdr:rowOff>76200</xdr:rowOff>
    </xdr:to>
    <xdr:cxnSp macro="">
      <xdr:nvCxnSpPr>
        <xdr:cNvPr id="135" name="直線コネクタ 134">
          <a:extLst>
            <a:ext uri="{FF2B5EF4-FFF2-40B4-BE49-F238E27FC236}">
              <a16:creationId xmlns:a16="http://schemas.microsoft.com/office/drawing/2014/main" id="{00000000-0008-0000-0400-000087000000}"/>
            </a:ext>
          </a:extLst>
        </xdr:cNvPr>
        <xdr:cNvCxnSpPr/>
      </xdr:nvCxnSpPr>
      <xdr:spPr>
        <a:xfrm>
          <a:off x="13893800" y="2451100"/>
          <a:ext cx="889000" cy="25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16</xdr:row>
      <xdr:rowOff>165100</xdr:rowOff>
    </xdr:from>
    <xdr:to>
      <xdr:col>74</xdr:col>
      <xdr:colOff>31750</xdr:colOff>
      <xdr:row>17</xdr:row>
      <xdr:rowOff>95250</xdr:rowOff>
    </xdr:to>
    <xdr:sp macro="" textlink="">
      <xdr:nvSpPr>
        <xdr:cNvPr id="136" name="フローチャート: 判断 135">
          <a:extLst>
            <a:ext uri="{FF2B5EF4-FFF2-40B4-BE49-F238E27FC236}">
              <a16:creationId xmlns:a16="http://schemas.microsoft.com/office/drawing/2014/main" id="{00000000-0008-0000-0400-000088000000}"/>
            </a:ext>
          </a:extLst>
        </xdr:cNvPr>
        <xdr:cNvSpPr/>
      </xdr:nvSpPr>
      <xdr:spPr>
        <a:xfrm>
          <a:off x="14732000" y="2908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17</xdr:row>
      <xdr:rowOff>80027</xdr:rowOff>
    </xdr:from>
    <xdr:ext cx="762000" cy="259045"/>
    <xdr:sp macro="" textlink="">
      <xdr:nvSpPr>
        <xdr:cNvPr id="137" name="テキスト ボックス 136">
          <a:extLst>
            <a:ext uri="{FF2B5EF4-FFF2-40B4-BE49-F238E27FC236}">
              <a16:creationId xmlns:a16="http://schemas.microsoft.com/office/drawing/2014/main" id="{00000000-0008-0000-0400-000089000000}"/>
            </a:ext>
          </a:extLst>
        </xdr:cNvPr>
        <xdr:cNvSpPr txBox="1"/>
      </xdr:nvSpPr>
      <xdr:spPr>
        <a:xfrm>
          <a:off x="14401800" y="2994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14</xdr:row>
      <xdr:rowOff>50800</xdr:rowOff>
    </xdr:from>
    <xdr:to>
      <xdr:col>69</xdr:col>
      <xdr:colOff>92075</xdr:colOff>
      <xdr:row>14</xdr:row>
      <xdr:rowOff>139700</xdr:rowOff>
    </xdr:to>
    <xdr:cxnSp macro="">
      <xdr:nvCxnSpPr>
        <xdr:cNvPr id="138" name="直線コネクタ 137">
          <a:extLst>
            <a:ext uri="{FF2B5EF4-FFF2-40B4-BE49-F238E27FC236}">
              <a16:creationId xmlns:a16="http://schemas.microsoft.com/office/drawing/2014/main" id="{00000000-0008-0000-0400-00008A000000}"/>
            </a:ext>
          </a:extLst>
        </xdr:cNvPr>
        <xdr:cNvCxnSpPr/>
      </xdr:nvCxnSpPr>
      <xdr:spPr>
        <a:xfrm flipV="1">
          <a:off x="13004800" y="2451100"/>
          <a:ext cx="889000" cy="889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16</xdr:row>
      <xdr:rowOff>152400</xdr:rowOff>
    </xdr:from>
    <xdr:to>
      <xdr:col>69</xdr:col>
      <xdr:colOff>142875</xdr:colOff>
      <xdr:row>17</xdr:row>
      <xdr:rowOff>82550</xdr:rowOff>
    </xdr:to>
    <xdr:sp macro="" textlink="">
      <xdr:nvSpPr>
        <xdr:cNvPr id="139" name="フローチャート: 判断 138">
          <a:extLst>
            <a:ext uri="{FF2B5EF4-FFF2-40B4-BE49-F238E27FC236}">
              <a16:creationId xmlns:a16="http://schemas.microsoft.com/office/drawing/2014/main" id="{00000000-0008-0000-0400-00008B000000}"/>
            </a:ext>
          </a:extLst>
        </xdr:cNvPr>
        <xdr:cNvSpPr/>
      </xdr:nvSpPr>
      <xdr:spPr>
        <a:xfrm>
          <a:off x="13843000" y="2895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17</xdr:row>
      <xdr:rowOff>67327</xdr:rowOff>
    </xdr:from>
    <xdr:ext cx="762000" cy="259045"/>
    <xdr:sp macro="" textlink="">
      <xdr:nvSpPr>
        <xdr:cNvPr id="140" name="テキスト ボックス 139">
          <a:extLst>
            <a:ext uri="{FF2B5EF4-FFF2-40B4-BE49-F238E27FC236}">
              <a16:creationId xmlns:a16="http://schemas.microsoft.com/office/drawing/2014/main" id="{00000000-0008-0000-0400-00008C000000}"/>
            </a:ext>
          </a:extLst>
        </xdr:cNvPr>
        <xdr:cNvSpPr txBox="1"/>
      </xdr:nvSpPr>
      <xdr:spPr>
        <a:xfrm>
          <a:off x="13512800" y="298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18</xdr:row>
      <xdr:rowOff>0</xdr:rowOff>
    </xdr:from>
    <xdr:to>
      <xdr:col>65</xdr:col>
      <xdr:colOff>53975</xdr:colOff>
      <xdr:row>18</xdr:row>
      <xdr:rowOff>101600</xdr:rowOff>
    </xdr:to>
    <xdr:sp macro="" textlink="">
      <xdr:nvSpPr>
        <xdr:cNvPr id="141" name="フローチャート: 判断 140">
          <a:extLst>
            <a:ext uri="{FF2B5EF4-FFF2-40B4-BE49-F238E27FC236}">
              <a16:creationId xmlns:a16="http://schemas.microsoft.com/office/drawing/2014/main" id="{00000000-0008-0000-0400-00008D000000}"/>
            </a:ext>
          </a:extLst>
        </xdr:cNvPr>
        <xdr:cNvSpPr/>
      </xdr:nvSpPr>
      <xdr:spPr>
        <a:xfrm>
          <a:off x="12954000" y="3086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18</xdr:row>
      <xdr:rowOff>86377</xdr:rowOff>
    </xdr:from>
    <xdr:ext cx="762000" cy="259045"/>
    <xdr:sp macro="" textlink="">
      <xdr:nvSpPr>
        <xdr:cNvPr id="142" name="テキスト ボックス 141">
          <a:extLst>
            <a:ext uri="{FF2B5EF4-FFF2-40B4-BE49-F238E27FC236}">
              <a16:creationId xmlns:a16="http://schemas.microsoft.com/office/drawing/2014/main" id="{00000000-0008-0000-0400-00008E000000}"/>
            </a:ext>
          </a:extLst>
        </xdr:cNvPr>
        <xdr:cNvSpPr txBox="1"/>
      </xdr:nvSpPr>
      <xdr:spPr>
        <a:xfrm>
          <a:off x="12623800" y="3172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3" name="テキスト ボックス 142">
          <a:extLst>
            <a:ext uri="{FF2B5EF4-FFF2-40B4-BE49-F238E27FC236}">
              <a16:creationId xmlns:a16="http://schemas.microsoft.com/office/drawing/2014/main" id="{00000000-0008-0000-0400-00008F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4" name="テキスト ボックス 143">
          <a:extLst>
            <a:ext uri="{FF2B5EF4-FFF2-40B4-BE49-F238E27FC236}">
              <a16:creationId xmlns:a16="http://schemas.microsoft.com/office/drawing/2014/main" id="{00000000-0008-0000-0400-000090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5" name="テキスト ボックス 144">
          <a:extLst>
            <a:ext uri="{FF2B5EF4-FFF2-40B4-BE49-F238E27FC236}">
              <a16:creationId xmlns:a16="http://schemas.microsoft.com/office/drawing/2014/main" id="{00000000-0008-0000-0400-000091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6" name="テキスト ボックス 145">
          <a:extLst>
            <a:ext uri="{FF2B5EF4-FFF2-40B4-BE49-F238E27FC236}">
              <a16:creationId xmlns:a16="http://schemas.microsoft.com/office/drawing/2014/main" id="{00000000-0008-0000-0400-000092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7" name="テキスト ボックス 146">
          <a:extLst>
            <a:ext uri="{FF2B5EF4-FFF2-40B4-BE49-F238E27FC236}">
              <a16:creationId xmlns:a16="http://schemas.microsoft.com/office/drawing/2014/main" id="{00000000-0008-0000-0400-000093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15</xdr:row>
      <xdr:rowOff>6350</xdr:rowOff>
    </xdr:from>
    <xdr:to>
      <xdr:col>82</xdr:col>
      <xdr:colOff>158750</xdr:colOff>
      <xdr:row>15</xdr:row>
      <xdr:rowOff>107950</xdr:rowOff>
    </xdr:to>
    <xdr:sp macro="" textlink="">
      <xdr:nvSpPr>
        <xdr:cNvPr id="148" name="楕円 147">
          <a:extLst>
            <a:ext uri="{FF2B5EF4-FFF2-40B4-BE49-F238E27FC236}">
              <a16:creationId xmlns:a16="http://schemas.microsoft.com/office/drawing/2014/main" id="{00000000-0008-0000-0400-000094000000}"/>
            </a:ext>
          </a:extLst>
        </xdr:cNvPr>
        <xdr:cNvSpPr/>
      </xdr:nvSpPr>
      <xdr:spPr>
        <a:xfrm>
          <a:off x="16459200" y="257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14</xdr:row>
      <xdr:rowOff>86377</xdr:rowOff>
    </xdr:from>
    <xdr:ext cx="762000" cy="259045"/>
    <xdr:sp macro="" textlink="">
      <xdr:nvSpPr>
        <xdr:cNvPr id="149" name="物件費該当値テキスト">
          <a:extLst>
            <a:ext uri="{FF2B5EF4-FFF2-40B4-BE49-F238E27FC236}">
              <a16:creationId xmlns:a16="http://schemas.microsoft.com/office/drawing/2014/main" id="{00000000-0008-0000-0400-000095000000}"/>
            </a:ext>
          </a:extLst>
        </xdr:cNvPr>
        <xdr:cNvSpPr txBox="1"/>
      </xdr:nvSpPr>
      <xdr:spPr>
        <a:xfrm>
          <a:off x="16598900" y="248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14</xdr:row>
      <xdr:rowOff>25400</xdr:rowOff>
    </xdr:from>
    <xdr:to>
      <xdr:col>78</xdr:col>
      <xdr:colOff>120650</xdr:colOff>
      <xdr:row>14</xdr:row>
      <xdr:rowOff>127000</xdr:rowOff>
    </xdr:to>
    <xdr:sp macro="" textlink="">
      <xdr:nvSpPr>
        <xdr:cNvPr id="150" name="楕円 149">
          <a:extLst>
            <a:ext uri="{FF2B5EF4-FFF2-40B4-BE49-F238E27FC236}">
              <a16:creationId xmlns:a16="http://schemas.microsoft.com/office/drawing/2014/main" id="{00000000-0008-0000-0400-000096000000}"/>
            </a:ext>
          </a:extLst>
        </xdr:cNvPr>
        <xdr:cNvSpPr/>
      </xdr:nvSpPr>
      <xdr:spPr>
        <a:xfrm>
          <a:off x="15621000" y="2425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12</xdr:row>
      <xdr:rowOff>137177</xdr:rowOff>
    </xdr:from>
    <xdr:ext cx="736600" cy="259045"/>
    <xdr:sp macro="" textlink="">
      <xdr:nvSpPr>
        <xdr:cNvPr id="151" name="テキスト ボックス 150">
          <a:extLst>
            <a:ext uri="{FF2B5EF4-FFF2-40B4-BE49-F238E27FC236}">
              <a16:creationId xmlns:a16="http://schemas.microsoft.com/office/drawing/2014/main" id="{00000000-0008-0000-0400-000097000000}"/>
            </a:ext>
          </a:extLst>
        </xdr:cNvPr>
        <xdr:cNvSpPr txBox="1"/>
      </xdr:nvSpPr>
      <xdr:spPr>
        <a:xfrm>
          <a:off x="15290800" y="21945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14</xdr:row>
      <xdr:rowOff>25400</xdr:rowOff>
    </xdr:from>
    <xdr:to>
      <xdr:col>74</xdr:col>
      <xdr:colOff>31750</xdr:colOff>
      <xdr:row>14</xdr:row>
      <xdr:rowOff>127000</xdr:rowOff>
    </xdr:to>
    <xdr:sp macro="" textlink="">
      <xdr:nvSpPr>
        <xdr:cNvPr id="152" name="楕円 151">
          <a:extLst>
            <a:ext uri="{FF2B5EF4-FFF2-40B4-BE49-F238E27FC236}">
              <a16:creationId xmlns:a16="http://schemas.microsoft.com/office/drawing/2014/main" id="{00000000-0008-0000-0400-000098000000}"/>
            </a:ext>
          </a:extLst>
        </xdr:cNvPr>
        <xdr:cNvSpPr/>
      </xdr:nvSpPr>
      <xdr:spPr>
        <a:xfrm>
          <a:off x="14732000" y="2425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12</xdr:row>
      <xdr:rowOff>137177</xdr:rowOff>
    </xdr:from>
    <xdr:ext cx="762000" cy="259045"/>
    <xdr:sp macro="" textlink="">
      <xdr:nvSpPr>
        <xdr:cNvPr id="153" name="テキスト ボックス 152">
          <a:extLst>
            <a:ext uri="{FF2B5EF4-FFF2-40B4-BE49-F238E27FC236}">
              <a16:creationId xmlns:a16="http://schemas.microsoft.com/office/drawing/2014/main" id="{00000000-0008-0000-0400-000099000000}"/>
            </a:ext>
          </a:extLst>
        </xdr:cNvPr>
        <xdr:cNvSpPr txBox="1"/>
      </xdr:nvSpPr>
      <xdr:spPr>
        <a:xfrm>
          <a:off x="14401800" y="219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14</xdr:row>
      <xdr:rowOff>0</xdr:rowOff>
    </xdr:from>
    <xdr:to>
      <xdr:col>69</xdr:col>
      <xdr:colOff>142875</xdr:colOff>
      <xdr:row>14</xdr:row>
      <xdr:rowOff>101600</xdr:rowOff>
    </xdr:to>
    <xdr:sp macro="" textlink="">
      <xdr:nvSpPr>
        <xdr:cNvPr id="154" name="楕円 153">
          <a:extLst>
            <a:ext uri="{FF2B5EF4-FFF2-40B4-BE49-F238E27FC236}">
              <a16:creationId xmlns:a16="http://schemas.microsoft.com/office/drawing/2014/main" id="{00000000-0008-0000-0400-00009A000000}"/>
            </a:ext>
          </a:extLst>
        </xdr:cNvPr>
        <xdr:cNvSpPr/>
      </xdr:nvSpPr>
      <xdr:spPr>
        <a:xfrm>
          <a:off x="13843000" y="2400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12</xdr:row>
      <xdr:rowOff>111777</xdr:rowOff>
    </xdr:from>
    <xdr:ext cx="762000" cy="259045"/>
    <xdr:sp macro="" textlink="">
      <xdr:nvSpPr>
        <xdr:cNvPr id="155" name="テキスト ボックス 154">
          <a:extLst>
            <a:ext uri="{FF2B5EF4-FFF2-40B4-BE49-F238E27FC236}">
              <a16:creationId xmlns:a16="http://schemas.microsoft.com/office/drawing/2014/main" id="{00000000-0008-0000-0400-00009B000000}"/>
            </a:ext>
          </a:extLst>
        </xdr:cNvPr>
        <xdr:cNvSpPr txBox="1"/>
      </xdr:nvSpPr>
      <xdr:spPr>
        <a:xfrm>
          <a:off x="13512800" y="2169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14</xdr:row>
      <xdr:rowOff>88900</xdr:rowOff>
    </xdr:from>
    <xdr:to>
      <xdr:col>65</xdr:col>
      <xdr:colOff>53975</xdr:colOff>
      <xdr:row>15</xdr:row>
      <xdr:rowOff>19050</xdr:rowOff>
    </xdr:to>
    <xdr:sp macro="" textlink="">
      <xdr:nvSpPr>
        <xdr:cNvPr id="156" name="楕円 155">
          <a:extLst>
            <a:ext uri="{FF2B5EF4-FFF2-40B4-BE49-F238E27FC236}">
              <a16:creationId xmlns:a16="http://schemas.microsoft.com/office/drawing/2014/main" id="{00000000-0008-0000-0400-00009C000000}"/>
            </a:ext>
          </a:extLst>
        </xdr:cNvPr>
        <xdr:cNvSpPr/>
      </xdr:nvSpPr>
      <xdr:spPr>
        <a:xfrm>
          <a:off x="12954000" y="248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13</xdr:row>
      <xdr:rowOff>29227</xdr:rowOff>
    </xdr:from>
    <xdr:ext cx="762000" cy="259045"/>
    <xdr:sp macro="" textlink="">
      <xdr:nvSpPr>
        <xdr:cNvPr id="157" name="テキスト ボックス 156">
          <a:extLst>
            <a:ext uri="{FF2B5EF4-FFF2-40B4-BE49-F238E27FC236}">
              <a16:creationId xmlns:a16="http://schemas.microsoft.com/office/drawing/2014/main" id="{00000000-0008-0000-0400-00009D000000}"/>
            </a:ext>
          </a:extLst>
        </xdr:cNvPr>
        <xdr:cNvSpPr txBox="1"/>
      </xdr:nvSpPr>
      <xdr:spPr>
        <a:xfrm>
          <a:off x="12623800" y="225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8" name="正方形/長方形 157">
          <a:extLst>
            <a:ext uri="{FF2B5EF4-FFF2-40B4-BE49-F238E27FC236}">
              <a16:creationId xmlns:a16="http://schemas.microsoft.com/office/drawing/2014/main" id="{00000000-0008-0000-0400-00009E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9" name="正方形/長方形 158">
          <a:extLst>
            <a:ext uri="{FF2B5EF4-FFF2-40B4-BE49-F238E27FC236}">
              <a16:creationId xmlns:a16="http://schemas.microsoft.com/office/drawing/2014/main" id="{00000000-0008-0000-0400-00009F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60" name="正方形/長方形 159">
          <a:extLst>
            <a:ext uri="{FF2B5EF4-FFF2-40B4-BE49-F238E27FC236}">
              <a16:creationId xmlns:a16="http://schemas.microsoft.com/office/drawing/2014/main" id="{00000000-0008-0000-0400-0000A0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61" name="正方形/長方形 160">
          <a:extLst>
            <a:ext uri="{FF2B5EF4-FFF2-40B4-BE49-F238E27FC236}">
              <a16:creationId xmlns:a16="http://schemas.microsoft.com/office/drawing/2014/main" id="{00000000-0008-0000-0400-0000A1000000}"/>
            </a:ext>
          </a:extLst>
        </xdr:cNvPr>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2" name="正方形/長方形 161">
          <a:extLst>
            <a:ext uri="{FF2B5EF4-FFF2-40B4-BE49-F238E27FC236}">
              <a16:creationId xmlns:a16="http://schemas.microsoft.com/office/drawing/2014/main" id="{00000000-0008-0000-0400-0000A2000000}"/>
            </a:ext>
          </a:extLst>
        </xdr:cNvPr>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3" name="正方形/長方形 162">
          <a:extLst>
            <a:ext uri="{FF2B5EF4-FFF2-40B4-BE49-F238E27FC236}">
              <a16:creationId xmlns:a16="http://schemas.microsoft.com/office/drawing/2014/main" id="{00000000-0008-0000-0400-0000A3000000}"/>
            </a:ext>
          </a:extLst>
        </xdr:cNvPr>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4" name="正方形/長方形 163">
          <a:extLst>
            <a:ext uri="{FF2B5EF4-FFF2-40B4-BE49-F238E27FC236}">
              <a16:creationId xmlns:a16="http://schemas.microsoft.com/office/drawing/2014/main" id="{00000000-0008-0000-0400-0000A4000000}"/>
            </a:ext>
          </a:extLst>
        </xdr:cNvPr>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5" name="正方形/長方形 164">
          <a:extLst>
            <a:ext uri="{FF2B5EF4-FFF2-40B4-BE49-F238E27FC236}">
              <a16:creationId xmlns:a16="http://schemas.microsoft.com/office/drawing/2014/main" id="{00000000-0008-0000-0400-0000A5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6" name="正方形/長方形 165">
          <a:extLst>
            <a:ext uri="{FF2B5EF4-FFF2-40B4-BE49-F238E27FC236}">
              <a16:creationId xmlns:a16="http://schemas.microsoft.com/office/drawing/2014/main" id="{00000000-0008-0000-0400-0000A6000000}"/>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7" name="正方形/長方形 166">
          <a:extLst>
            <a:ext uri="{FF2B5EF4-FFF2-40B4-BE49-F238E27FC236}">
              <a16:creationId xmlns:a16="http://schemas.microsoft.com/office/drawing/2014/main" id="{00000000-0008-0000-0400-0000A7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8" name="テキスト ボックス 167">
          <a:extLst>
            <a:ext uri="{FF2B5EF4-FFF2-40B4-BE49-F238E27FC236}">
              <a16:creationId xmlns:a16="http://schemas.microsoft.com/office/drawing/2014/main" id="{00000000-0008-0000-0400-0000A8000000}"/>
            </a:ext>
          </a:extLst>
        </xdr:cNvPr>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baseline="0">
              <a:latin typeface="ＭＳ Ｐゴシック" panose="020B0600070205080204" pitchFamily="50" charset="-128"/>
              <a:ea typeface="ＭＳ Ｐゴシック" panose="020B0600070205080204" pitchFamily="50" charset="-128"/>
            </a:rPr>
            <a:t>　障がい者自立支援給付費が増となったものの、生活保護費が９年連続の減となったことなどにより、昨年度と比較して概ね横ばい（▲</a:t>
          </a:r>
          <a:r>
            <a:rPr kumimoji="1" lang="en-US" altLang="ja-JP" sz="1200" baseline="0">
              <a:latin typeface="ＭＳ Ｐゴシック" panose="020B0600070205080204" pitchFamily="50" charset="-128"/>
              <a:ea typeface="ＭＳ Ｐゴシック" panose="020B0600070205080204" pitchFamily="50" charset="-128"/>
            </a:rPr>
            <a:t>0.1</a:t>
          </a:r>
          <a:r>
            <a:rPr kumimoji="1" lang="ja-JP" altLang="en-US" sz="1200" baseline="0">
              <a:latin typeface="ＭＳ Ｐゴシック" panose="020B0600070205080204" pitchFamily="50" charset="-128"/>
              <a:ea typeface="ＭＳ Ｐゴシック" panose="020B0600070205080204" pitchFamily="50" charset="-128"/>
            </a:rPr>
            <a:t>ポイント）となっている。</a:t>
          </a:r>
          <a:endParaRPr kumimoji="1" lang="en-US" altLang="ja-JP" sz="1200" baseline="0">
            <a:latin typeface="ＭＳ Ｐゴシック" panose="020B0600070205080204" pitchFamily="50" charset="-128"/>
            <a:ea typeface="ＭＳ Ｐゴシック" panose="020B0600070205080204" pitchFamily="50" charset="-128"/>
          </a:endParaRPr>
        </a:p>
        <a:p>
          <a:r>
            <a:rPr kumimoji="1" lang="ja-JP" altLang="en-US" sz="1200" baseline="0">
              <a:latin typeface="ＭＳ Ｐゴシック" panose="020B0600070205080204" pitchFamily="50" charset="-128"/>
              <a:ea typeface="ＭＳ Ｐゴシック" panose="020B0600070205080204" pitchFamily="50" charset="-128"/>
            </a:rPr>
            <a:t>　引き続き、生活保護の適正実施などに取り組んでいるものの、依然として類似団体内平均より高い傾向が続いている。</a:t>
          </a:r>
          <a:endParaRPr kumimoji="1" lang="ja-JP" altLang="en-US" sz="12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49</xdr:row>
      <xdr:rowOff>107950</xdr:rowOff>
    </xdr:from>
    <xdr:ext cx="298543" cy="225703"/>
    <xdr:sp macro="" textlink="">
      <xdr:nvSpPr>
        <xdr:cNvPr id="169" name="テキスト ボックス 168">
          <a:extLst>
            <a:ext uri="{FF2B5EF4-FFF2-40B4-BE49-F238E27FC236}">
              <a16:creationId xmlns:a16="http://schemas.microsoft.com/office/drawing/2014/main" id="{00000000-0008-0000-0400-0000A9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70" name="直線コネクタ 169">
          <a:extLst>
            <a:ext uri="{FF2B5EF4-FFF2-40B4-BE49-F238E27FC236}">
              <a16:creationId xmlns:a16="http://schemas.microsoft.com/office/drawing/2014/main" id="{00000000-0008-0000-0400-0000AA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71" name="テキスト ボックス 170">
          <a:extLst>
            <a:ext uri="{FF2B5EF4-FFF2-40B4-BE49-F238E27FC236}">
              <a16:creationId xmlns:a16="http://schemas.microsoft.com/office/drawing/2014/main" id="{00000000-0008-0000-0400-0000AB000000}"/>
            </a:ext>
          </a:extLst>
        </xdr:cNvPr>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62</xdr:row>
      <xdr:rowOff>29028</xdr:rowOff>
    </xdr:from>
    <xdr:to>
      <xdr:col>26</xdr:col>
      <xdr:colOff>184150</xdr:colOff>
      <xdr:row>62</xdr:row>
      <xdr:rowOff>29028</xdr:rowOff>
    </xdr:to>
    <xdr:cxnSp macro="">
      <xdr:nvCxnSpPr>
        <xdr:cNvPr id="172" name="直線コネクタ 171">
          <a:extLst>
            <a:ext uri="{FF2B5EF4-FFF2-40B4-BE49-F238E27FC236}">
              <a16:creationId xmlns:a16="http://schemas.microsoft.com/office/drawing/2014/main" id="{00000000-0008-0000-0400-0000AC000000}"/>
            </a:ext>
          </a:extLst>
        </xdr:cNvPr>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58255</xdr:rowOff>
    </xdr:from>
    <xdr:ext cx="508000" cy="259045"/>
    <xdr:sp macro="" textlink="">
      <xdr:nvSpPr>
        <xdr:cNvPr id="173" name="テキスト ボックス 172">
          <a:extLst>
            <a:ext uri="{FF2B5EF4-FFF2-40B4-BE49-F238E27FC236}">
              <a16:creationId xmlns:a16="http://schemas.microsoft.com/office/drawing/2014/main" id="{00000000-0008-0000-0400-0000AD000000}"/>
            </a:ext>
          </a:extLst>
        </xdr:cNvPr>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60</xdr:row>
      <xdr:rowOff>45357</xdr:rowOff>
    </xdr:from>
    <xdr:to>
      <xdr:col>26</xdr:col>
      <xdr:colOff>184150</xdr:colOff>
      <xdr:row>60</xdr:row>
      <xdr:rowOff>45357</xdr:rowOff>
    </xdr:to>
    <xdr:cxnSp macro="">
      <xdr:nvCxnSpPr>
        <xdr:cNvPr id="174" name="直線コネクタ 173">
          <a:extLst>
            <a:ext uri="{FF2B5EF4-FFF2-40B4-BE49-F238E27FC236}">
              <a16:creationId xmlns:a16="http://schemas.microsoft.com/office/drawing/2014/main" id="{00000000-0008-0000-0400-0000AE000000}"/>
            </a:ext>
          </a:extLst>
        </xdr:cNvPr>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59</xdr:row>
      <xdr:rowOff>74584</xdr:rowOff>
    </xdr:from>
    <xdr:ext cx="508000" cy="259045"/>
    <xdr:sp macro="" textlink="">
      <xdr:nvSpPr>
        <xdr:cNvPr id="175" name="テキスト ボックス 174">
          <a:extLst>
            <a:ext uri="{FF2B5EF4-FFF2-40B4-BE49-F238E27FC236}">
              <a16:creationId xmlns:a16="http://schemas.microsoft.com/office/drawing/2014/main" id="{00000000-0008-0000-0400-0000AF000000}"/>
            </a:ext>
          </a:extLst>
        </xdr:cNvPr>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58</xdr:row>
      <xdr:rowOff>61685</xdr:rowOff>
    </xdr:from>
    <xdr:to>
      <xdr:col>26</xdr:col>
      <xdr:colOff>184150</xdr:colOff>
      <xdr:row>58</xdr:row>
      <xdr:rowOff>61685</xdr:rowOff>
    </xdr:to>
    <xdr:cxnSp macro="">
      <xdr:nvCxnSpPr>
        <xdr:cNvPr id="176" name="直線コネクタ 175">
          <a:extLst>
            <a:ext uri="{FF2B5EF4-FFF2-40B4-BE49-F238E27FC236}">
              <a16:creationId xmlns:a16="http://schemas.microsoft.com/office/drawing/2014/main" id="{00000000-0008-0000-0400-0000B0000000}"/>
            </a:ext>
          </a:extLst>
        </xdr:cNvPr>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57</xdr:row>
      <xdr:rowOff>90912</xdr:rowOff>
    </xdr:from>
    <xdr:ext cx="508000" cy="259045"/>
    <xdr:sp macro="" textlink="">
      <xdr:nvSpPr>
        <xdr:cNvPr id="177" name="テキスト ボックス 176">
          <a:extLst>
            <a:ext uri="{FF2B5EF4-FFF2-40B4-BE49-F238E27FC236}">
              <a16:creationId xmlns:a16="http://schemas.microsoft.com/office/drawing/2014/main" id="{00000000-0008-0000-0400-0000B1000000}"/>
            </a:ext>
          </a:extLst>
        </xdr:cNvPr>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56</xdr:row>
      <xdr:rowOff>78015</xdr:rowOff>
    </xdr:from>
    <xdr:to>
      <xdr:col>26</xdr:col>
      <xdr:colOff>184150</xdr:colOff>
      <xdr:row>56</xdr:row>
      <xdr:rowOff>78015</xdr:rowOff>
    </xdr:to>
    <xdr:cxnSp macro="">
      <xdr:nvCxnSpPr>
        <xdr:cNvPr id="178" name="直線コネクタ 177">
          <a:extLst>
            <a:ext uri="{FF2B5EF4-FFF2-40B4-BE49-F238E27FC236}">
              <a16:creationId xmlns:a16="http://schemas.microsoft.com/office/drawing/2014/main" id="{00000000-0008-0000-0400-0000B2000000}"/>
            </a:ext>
          </a:extLst>
        </xdr:cNvPr>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55</xdr:row>
      <xdr:rowOff>107242</xdr:rowOff>
    </xdr:from>
    <xdr:ext cx="508000" cy="259045"/>
    <xdr:sp macro="" textlink="">
      <xdr:nvSpPr>
        <xdr:cNvPr id="179" name="テキスト ボックス 178">
          <a:extLst>
            <a:ext uri="{FF2B5EF4-FFF2-40B4-BE49-F238E27FC236}">
              <a16:creationId xmlns:a16="http://schemas.microsoft.com/office/drawing/2014/main" id="{00000000-0008-0000-0400-0000B3000000}"/>
            </a:ext>
          </a:extLst>
        </xdr:cNvPr>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54</xdr:row>
      <xdr:rowOff>94343</xdr:rowOff>
    </xdr:from>
    <xdr:to>
      <xdr:col>26</xdr:col>
      <xdr:colOff>184150</xdr:colOff>
      <xdr:row>54</xdr:row>
      <xdr:rowOff>94343</xdr:rowOff>
    </xdr:to>
    <xdr:cxnSp macro="">
      <xdr:nvCxnSpPr>
        <xdr:cNvPr id="180" name="直線コネクタ 179">
          <a:extLst>
            <a:ext uri="{FF2B5EF4-FFF2-40B4-BE49-F238E27FC236}">
              <a16:creationId xmlns:a16="http://schemas.microsoft.com/office/drawing/2014/main" id="{00000000-0008-0000-0400-0000B4000000}"/>
            </a:ext>
          </a:extLst>
        </xdr:cNvPr>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53</xdr:row>
      <xdr:rowOff>123570</xdr:rowOff>
    </xdr:from>
    <xdr:ext cx="508000" cy="259045"/>
    <xdr:sp macro="" textlink="">
      <xdr:nvSpPr>
        <xdr:cNvPr id="181" name="テキスト ボックス 180">
          <a:extLst>
            <a:ext uri="{FF2B5EF4-FFF2-40B4-BE49-F238E27FC236}">
              <a16:creationId xmlns:a16="http://schemas.microsoft.com/office/drawing/2014/main" id="{00000000-0008-0000-0400-0000B5000000}"/>
            </a:ext>
          </a:extLst>
        </xdr:cNvPr>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110672</xdr:rowOff>
    </xdr:from>
    <xdr:to>
      <xdr:col>26</xdr:col>
      <xdr:colOff>184150</xdr:colOff>
      <xdr:row>52</xdr:row>
      <xdr:rowOff>110672</xdr:rowOff>
    </xdr:to>
    <xdr:cxnSp macro="">
      <xdr:nvCxnSpPr>
        <xdr:cNvPr id="182" name="直線コネクタ 181">
          <a:extLst>
            <a:ext uri="{FF2B5EF4-FFF2-40B4-BE49-F238E27FC236}">
              <a16:creationId xmlns:a16="http://schemas.microsoft.com/office/drawing/2014/main" id="{00000000-0008-0000-0400-0000B6000000}"/>
            </a:ext>
          </a:extLst>
        </xdr:cNvPr>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51</xdr:row>
      <xdr:rowOff>139899</xdr:rowOff>
    </xdr:from>
    <xdr:ext cx="508000" cy="259045"/>
    <xdr:sp macro="" textlink="">
      <xdr:nvSpPr>
        <xdr:cNvPr id="183" name="テキスト ボックス 182">
          <a:extLst>
            <a:ext uri="{FF2B5EF4-FFF2-40B4-BE49-F238E27FC236}">
              <a16:creationId xmlns:a16="http://schemas.microsoft.com/office/drawing/2014/main" id="{00000000-0008-0000-0400-0000B7000000}"/>
            </a:ext>
          </a:extLst>
        </xdr:cNvPr>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4" name="直線コネクタ 183">
          <a:extLst>
            <a:ext uri="{FF2B5EF4-FFF2-40B4-BE49-F238E27FC236}">
              <a16:creationId xmlns:a16="http://schemas.microsoft.com/office/drawing/2014/main" id="{00000000-0008-0000-0400-0000B8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5" name="テキスト ボックス 184">
          <a:extLst>
            <a:ext uri="{FF2B5EF4-FFF2-40B4-BE49-F238E27FC236}">
              <a16:creationId xmlns:a16="http://schemas.microsoft.com/office/drawing/2014/main" id="{00000000-0008-0000-0400-0000B9000000}"/>
            </a:ext>
          </a:extLst>
        </xdr:cNvPr>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6" name="扶助費グラフ枠">
          <a:extLst>
            <a:ext uri="{FF2B5EF4-FFF2-40B4-BE49-F238E27FC236}">
              <a16:creationId xmlns:a16="http://schemas.microsoft.com/office/drawing/2014/main" id="{00000000-0008-0000-0400-0000BA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135165</xdr:rowOff>
    </xdr:from>
    <xdr:to>
      <xdr:col>24</xdr:col>
      <xdr:colOff>25400</xdr:colOff>
      <xdr:row>61</xdr:row>
      <xdr:rowOff>20865</xdr:rowOff>
    </xdr:to>
    <xdr:cxnSp macro="">
      <xdr:nvCxnSpPr>
        <xdr:cNvPr id="187" name="直線コネクタ 186">
          <a:extLst>
            <a:ext uri="{FF2B5EF4-FFF2-40B4-BE49-F238E27FC236}">
              <a16:creationId xmlns:a16="http://schemas.microsoft.com/office/drawing/2014/main" id="{00000000-0008-0000-0400-0000BB000000}"/>
            </a:ext>
          </a:extLst>
        </xdr:cNvPr>
        <xdr:cNvCxnSpPr/>
      </xdr:nvCxnSpPr>
      <xdr:spPr>
        <a:xfrm flipV="1">
          <a:off x="4826000" y="9222015"/>
          <a:ext cx="0" cy="12573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60</xdr:row>
      <xdr:rowOff>164392</xdr:rowOff>
    </xdr:from>
    <xdr:ext cx="762000" cy="259045"/>
    <xdr:sp macro="" textlink="">
      <xdr:nvSpPr>
        <xdr:cNvPr id="188" name="扶助費最小値テキスト">
          <a:extLst>
            <a:ext uri="{FF2B5EF4-FFF2-40B4-BE49-F238E27FC236}">
              <a16:creationId xmlns:a16="http://schemas.microsoft.com/office/drawing/2014/main" id="{00000000-0008-0000-0400-0000BC000000}"/>
            </a:ext>
          </a:extLst>
        </xdr:cNvPr>
        <xdr:cNvSpPr txBox="1"/>
      </xdr:nvSpPr>
      <xdr:spPr>
        <a:xfrm>
          <a:off x="4914900" y="104513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20865</xdr:rowOff>
    </xdr:from>
    <xdr:to>
      <xdr:col>24</xdr:col>
      <xdr:colOff>114300</xdr:colOff>
      <xdr:row>61</xdr:row>
      <xdr:rowOff>20865</xdr:rowOff>
    </xdr:to>
    <xdr:cxnSp macro="">
      <xdr:nvCxnSpPr>
        <xdr:cNvPr id="189" name="直線コネクタ 188">
          <a:extLst>
            <a:ext uri="{FF2B5EF4-FFF2-40B4-BE49-F238E27FC236}">
              <a16:creationId xmlns:a16="http://schemas.microsoft.com/office/drawing/2014/main" id="{00000000-0008-0000-0400-0000BD000000}"/>
            </a:ext>
          </a:extLst>
        </xdr:cNvPr>
        <xdr:cNvCxnSpPr/>
      </xdr:nvCxnSpPr>
      <xdr:spPr>
        <a:xfrm>
          <a:off x="4737100" y="104793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52</xdr:row>
      <xdr:rowOff>50092</xdr:rowOff>
    </xdr:from>
    <xdr:ext cx="762000" cy="259045"/>
    <xdr:sp macro="" textlink="">
      <xdr:nvSpPr>
        <xdr:cNvPr id="190" name="扶助費最大値テキスト">
          <a:extLst>
            <a:ext uri="{FF2B5EF4-FFF2-40B4-BE49-F238E27FC236}">
              <a16:creationId xmlns:a16="http://schemas.microsoft.com/office/drawing/2014/main" id="{00000000-0008-0000-0400-0000BE000000}"/>
            </a:ext>
          </a:extLst>
        </xdr:cNvPr>
        <xdr:cNvSpPr txBox="1"/>
      </xdr:nvSpPr>
      <xdr:spPr>
        <a:xfrm>
          <a:off x="4914900" y="89654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135165</xdr:rowOff>
    </xdr:from>
    <xdr:to>
      <xdr:col>24</xdr:col>
      <xdr:colOff>114300</xdr:colOff>
      <xdr:row>53</xdr:row>
      <xdr:rowOff>135165</xdr:rowOff>
    </xdr:to>
    <xdr:cxnSp macro="">
      <xdr:nvCxnSpPr>
        <xdr:cNvPr id="191" name="直線コネクタ 190">
          <a:extLst>
            <a:ext uri="{FF2B5EF4-FFF2-40B4-BE49-F238E27FC236}">
              <a16:creationId xmlns:a16="http://schemas.microsoft.com/office/drawing/2014/main" id="{00000000-0008-0000-0400-0000BF000000}"/>
            </a:ext>
          </a:extLst>
        </xdr:cNvPr>
        <xdr:cNvCxnSpPr/>
      </xdr:nvCxnSpPr>
      <xdr:spPr>
        <a:xfrm>
          <a:off x="4737100" y="92220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60</xdr:row>
      <xdr:rowOff>110672</xdr:rowOff>
    </xdr:from>
    <xdr:to>
      <xdr:col>24</xdr:col>
      <xdr:colOff>25400</xdr:colOff>
      <xdr:row>60</xdr:row>
      <xdr:rowOff>127000</xdr:rowOff>
    </xdr:to>
    <xdr:cxnSp macro="">
      <xdr:nvCxnSpPr>
        <xdr:cNvPr id="192" name="直線コネクタ 191">
          <a:extLst>
            <a:ext uri="{FF2B5EF4-FFF2-40B4-BE49-F238E27FC236}">
              <a16:creationId xmlns:a16="http://schemas.microsoft.com/office/drawing/2014/main" id="{00000000-0008-0000-0400-0000C0000000}"/>
            </a:ext>
          </a:extLst>
        </xdr:cNvPr>
        <xdr:cNvCxnSpPr/>
      </xdr:nvCxnSpPr>
      <xdr:spPr>
        <a:xfrm flipV="1">
          <a:off x="3987800" y="10397672"/>
          <a:ext cx="838200" cy="163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27412</xdr:rowOff>
    </xdr:from>
    <xdr:ext cx="762000" cy="259045"/>
    <xdr:sp macro="" textlink="">
      <xdr:nvSpPr>
        <xdr:cNvPr id="193" name="扶助費平均値テキスト">
          <a:extLst>
            <a:ext uri="{FF2B5EF4-FFF2-40B4-BE49-F238E27FC236}">
              <a16:creationId xmlns:a16="http://schemas.microsoft.com/office/drawing/2014/main" id="{00000000-0008-0000-0400-0000C1000000}"/>
            </a:ext>
          </a:extLst>
        </xdr:cNvPr>
        <xdr:cNvSpPr txBox="1"/>
      </xdr:nvSpPr>
      <xdr:spPr>
        <a:xfrm>
          <a:off x="4914900" y="980006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58</xdr:row>
      <xdr:rowOff>10885</xdr:rowOff>
    </xdr:from>
    <xdr:to>
      <xdr:col>24</xdr:col>
      <xdr:colOff>76200</xdr:colOff>
      <xdr:row>58</xdr:row>
      <xdr:rowOff>112485</xdr:rowOff>
    </xdr:to>
    <xdr:sp macro="" textlink="">
      <xdr:nvSpPr>
        <xdr:cNvPr id="194" name="フローチャート: 判断 193">
          <a:extLst>
            <a:ext uri="{FF2B5EF4-FFF2-40B4-BE49-F238E27FC236}">
              <a16:creationId xmlns:a16="http://schemas.microsoft.com/office/drawing/2014/main" id="{00000000-0008-0000-0400-0000C2000000}"/>
            </a:ext>
          </a:extLst>
        </xdr:cNvPr>
        <xdr:cNvSpPr/>
      </xdr:nvSpPr>
      <xdr:spPr>
        <a:xfrm>
          <a:off x="4775200" y="9954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60</xdr:row>
      <xdr:rowOff>94343</xdr:rowOff>
    </xdr:from>
    <xdr:to>
      <xdr:col>19</xdr:col>
      <xdr:colOff>187325</xdr:colOff>
      <xdr:row>60</xdr:row>
      <xdr:rowOff>127000</xdr:rowOff>
    </xdr:to>
    <xdr:cxnSp macro="">
      <xdr:nvCxnSpPr>
        <xdr:cNvPr id="195" name="直線コネクタ 194">
          <a:extLst>
            <a:ext uri="{FF2B5EF4-FFF2-40B4-BE49-F238E27FC236}">
              <a16:creationId xmlns:a16="http://schemas.microsoft.com/office/drawing/2014/main" id="{00000000-0008-0000-0400-0000C3000000}"/>
            </a:ext>
          </a:extLst>
        </xdr:cNvPr>
        <xdr:cNvCxnSpPr/>
      </xdr:nvCxnSpPr>
      <xdr:spPr>
        <a:xfrm>
          <a:off x="3098800" y="10381343"/>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58</xdr:row>
      <xdr:rowOff>76200</xdr:rowOff>
    </xdr:from>
    <xdr:to>
      <xdr:col>20</xdr:col>
      <xdr:colOff>38100</xdr:colOff>
      <xdr:row>59</xdr:row>
      <xdr:rowOff>6350</xdr:rowOff>
    </xdr:to>
    <xdr:sp macro="" textlink="">
      <xdr:nvSpPr>
        <xdr:cNvPr id="196" name="フローチャート: 判断 195">
          <a:extLst>
            <a:ext uri="{FF2B5EF4-FFF2-40B4-BE49-F238E27FC236}">
              <a16:creationId xmlns:a16="http://schemas.microsoft.com/office/drawing/2014/main" id="{00000000-0008-0000-0400-0000C4000000}"/>
            </a:ext>
          </a:extLst>
        </xdr:cNvPr>
        <xdr:cNvSpPr/>
      </xdr:nvSpPr>
      <xdr:spPr>
        <a:xfrm>
          <a:off x="3937000" y="10020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57</xdr:row>
      <xdr:rowOff>16527</xdr:rowOff>
    </xdr:from>
    <xdr:ext cx="736600" cy="259045"/>
    <xdr:sp macro="" textlink="">
      <xdr:nvSpPr>
        <xdr:cNvPr id="197" name="テキスト ボックス 196">
          <a:extLst>
            <a:ext uri="{FF2B5EF4-FFF2-40B4-BE49-F238E27FC236}">
              <a16:creationId xmlns:a16="http://schemas.microsoft.com/office/drawing/2014/main" id="{00000000-0008-0000-0400-0000C5000000}"/>
            </a:ext>
          </a:extLst>
        </xdr:cNvPr>
        <xdr:cNvSpPr txBox="1"/>
      </xdr:nvSpPr>
      <xdr:spPr>
        <a:xfrm>
          <a:off x="3606800" y="97891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60</xdr:row>
      <xdr:rowOff>78015</xdr:rowOff>
    </xdr:from>
    <xdr:to>
      <xdr:col>15</xdr:col>
      <xdr:colOff>98425</xdr:colOff>
      <xdr:row>60</xdr:row>
      <xdr:rowOff>94343</xdr:rowOff>
    </xdr:to>
    <xdr:cxnSp macro="">
      <xdr:nvCxnSpPr>
        <xdr:cNvPr id="198" name="直線コネクタ 197">
          <a:extLst>
            <a:ext uri="{FF2B5EF4-FFF2-40B4-BE49-F238E27FC236}">
              <a16:creationId xmlns:a16="http://schemas.microsoft.com/office/drawing/2014/main" id="{00000000-0008-0000-0400-0000C6000000}"/>
            </a:ext>
          </a:extLst>
        </xdr:cNvPr>
        <xdr:cNvCxnSpPr/>
      </xdr:nvCxnSpPr>
      <xdr:spPr>
        <a:xfrm>
          <a:off x="2209800" y="10365015"/>
          <a:ext cx="889000" cy="163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57</xdr:row>
      <xdr:rowOff>149678</xdr:rowOff>
    </xdr:from>
    <xdr:to>
      <xdr:col>15</xdr:col>
      <xdr:colOff>149225</xdr:colOff>
      <xdr:row>58</xdr:row>
      <xdr:rowOff>79828</xdr:rowOff>
    </xdr:to>
    <xdr:sp macro="" textlink="">
      <xdr:nvSpPr>
        <xdr:cNvPr id="199" name="フローチャート: 判断 198">
          <a:extLst>
            <a:ext uri="{FF2B5EF4-FFF2-40B4-BE49-F238E27FC236}">
              <a16:creationId xmlns:a16="http://schemas.microsoft.com/office/drawing/2014/main" id="{00000000-0008-0000-0400-0000C7000000}"/>
            </a:ext>
          </a:extLst>
        </xdr:cNvPr>
        <xdr:cNvSpPr/>
      </xdr:nvSpPr>
      <xdr:spPr>
        <a:xfrm>
          <a:off x="3048000" y="9922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56</xdr:row>
      <xdr:rowOff>90005</xdr:rowOff>
    </xdr:from>
    <xdr:ext cx="762000" cy="259045"/>
    <xdr:sp macro="" textlink="">
      <xdr:nvSpPr>
        <xdr:cNvPr id="200" name="テキスト ボックス 199">
          <a:extLst>
            <a:ext uri="{FF2B5EF4-FFF2-40B4-BE49-F238E27FC236}">
              <a16:creationId xmlns:a16="http://schemas.microsoft.com/office/drawing/2014/main" id="{00000000-0008-0000-0400-0000C8000000}"/>
            </a:ext>
          </a:extLst>
        </xdr:cNvPr>
        <xdr:cNvSpPr txBox="1"/>
      </xdr:nvSpPr>
      <xdr:spPr>
        <a:xfrm>
          <a:off x="2717800" y="9691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60</xdr:row>
      <xdr:rowOff>78015</xdr:rowOff>
    </xdr:from>
    <xdr:to>
      <xdr:col>11</xdr:col>
      <xdr:colOff>9525</xdr:colOff>
      <xdr:row>62</xdr:row>
      <xdr:rowOff>29028</xdr:rowOff>
    </xdr:to>
    <xdr:cxnSp macro="">
      <xdr:nvCxnSpPr>
        <xdr:cNvPr id="201" name="直線コネクタ 200">
          <a:extLst>
            <a:ext uri="{FF2B5EF4-FFF2-40B4-BE49-F238E27FC236}">
              <a16:creationId xmlns:a16="http://schemas.microsoft.com/office/drawing/2014/main" id="{00000000-0008-0000-0400-0000C9000000}"/>
            </a:ext>
          </a:extLst>
        </xdr:cNvPr>
        <xdr:cNvCxnSpPr/>
      </xdr:nvCxnSpPr>
      <xdr:spPr>
        <a:xfrm flipV="1">
          <a:off x="1320800" y="10365015"/>
          <a:ext cx="889000" cy="2939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57</xdr:row>
      <xdr:rowOff>84365</xdr:rowOff>
    </xdr:from>
    <xdr:to>
      <xdr:col>11</xdr:col>
      <xdr:colOff>60325</xdr:colOff>
      <xdr:row>58</xdr:row>
      <xdr:rowOff>14515</xdr:rowOff>
    </xdr:to>
    <xdr:sp macro="" textlink="">
      <xdr:nvSpPr>
        <xdr:cNvPr id="202" name="フローチャート: 判断 201">
          <a:extLst>
            <a:ext uri="{FF2B5EF4-FFF2-40B4-BE49-F238E27FC236}">
              <a16:creationId xmlns:a16="http://schemas.microsoft.com/office/drawing/2014/main" id="{00000000-0008-0000-0400-0000CA000000}"/>
            </a:ext>
          </a:extLst>
        </xdr:cNvPr>
        <xdr:cNvSpPr/>
      </xdr:nvSpPr>
      <xdr:spPr>
        <a:xfrm>
          <a:off x="2159000" y="98570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56</xdr:row>
      <xdr:rowOff>24692</xdr:rowOff>
    </xdr:from>
    <xdr:ext cx="762000" cy="259045"/>
    <xdr:sp macro="" textlink="">
      <xdr:nvSpPr>
        <xdr:cNvPr id="203" name="テキスト ボックス 202">
          <a:extLst>
            <a:ext uri="{FF2B5EF4-FFF2-40B4-BE49-F238E27FC236}">
              <a16:creationId xmlns:a16="http://schemas.microsoft.com/office/drawing/2014/main" id="{00000000-0008-0000-0400-0000CB000000}"/>
            </a:ext>
          </a:extLst>
        </xdr:cNvPr>
        <xdr:cNvSpPr txBox="1"/>
      </xdr:nvSpPr>
      <xdr:spPr>
        <a:xfrm>
          <a:off x="1828800" y="96258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59</xdr:row>
      <xdr:rowOff>19050</xdr:rowOff>
    </xdr:from>
    <xdr:to>
      <xdr:col>6</xdr:col>
      <xdr:colOff>171450</xdr:colOff>
      <xdr:row>59</xdr:row>
      <xdr:rowOff>120650</xdr:rowOff>
    </xdr:to>
    <xdr:sp macro="" textlink="">
      <xdr:nvSpPr>
        <xdr:cNvPr id="204" name="フローチャート: 判断 203">
          <a:extLst>
            <a:ext uri="{FF2B5EF4-FFF2-40B4-BE49-F238E27FC236}">
              <a16:creationId xmlns:a16="http://schemas.microsoft.com/office/drawing/2014/main" id="{00000000-0008-0000-0400-0000CC000000}"/>
            </a:ext>
          </a:extLst>
        </xdr:cNvPr>
        <xdr:cNvSpPr/>
      </xdr:nvSpPr>
      <xdr:spPr>
        <a:xfrm>
          <a:off x="1270000" y="10134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57</xdr:row>
      <xdr:rowOff>130827</xdr:rowOff>
    </xdr:from>
    <xdr:ext cx="762000" cy="259045"/>
    <xdr:sp macro="" textlink="">
      <xdr:nvSpPr>
        <xdr:cNvPr id="205" name="テキスト ボックス 204">
          <a:extLst>
            <a:ext uri="{FF2B5EF4-FFF2-40B4-BE49-F238E27FC236}">
              <a16:creationId xmlns:a16="http://schemas.microsoft.com/office/drawing/2014/main" id="{00000000-0008-0000-0400-0000CD000000}"/>
            </a:ext>
          </a:extLst>
        </xdr:cNvPr>
        <xdr:cNvSpPr txBox="1"/>
      </xdr:nvSpPr>
      <xdr:spPr>
        <a:xfrm>
          <a:off x="939800" y="9903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6" name="テキスト ボックス 205">
          <a:extLst>
            <a:ext uri="{FF2B5EF4-FFF2-40B4-BE49-F238E27FC236}">
              <a16:creationId xmlns:a16="http://schemas.microsoft.com/office/drawing/2014/main" id="{00000000-0008-0000-0400-0000CE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7" name="テキスト ボックス 206">
          <a:extLst>
            <a:ext uri="{FF2B5EF4-FFF2-40B4-BE49-F238E27FC236}">
              <a16:creationId xmlns:a16="http://schemas.microsoft.com/office/drawing/2014/main" id="{00000000-0008-0000-0400-0000CF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8" name="テキスト ボックス 207">
          <a:extLst>
            <a:ext uri="{FF2B5EF4-FFF2-40B4-BE49-F238E27FC236}">
              <a16:creationId xmlns:a16="http://schemas.microsoft.com/office/drawing/2014/main" id="{00000000-0008-0000-0400-0000D0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9" name="テキスト ボックス 208">
          <a:extLst>
            <a:ext uri="{FF2B5EF4-FFF2-40B4-BE49-F238E27FC236}">
              <a16:creationId xmlns:a16="http://schemas.microsoft.com/office/drawing/2014/main" id="{00000000-0008-0000-0400-0000D1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10" name="テキスト ボックス 209">
          <a:extLst>
            <a:ext uri="{FF2B5EF4-FFF2-40B4-BE49-F238E27FC236}">
              <a16:creationId xmlns:a16="http://schemas.microsoft.com/office/drawing/2014/main" id="{00000000-0008-0000-0400-0000D2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60</xdr:row>
      <xdr:rowOff>59872</xdr:rowOff>
    </xdr:from>
    <xdr:to>
      <xdr:col>24</xdr:col>
      <xdr:colOff>76200</xdr:colOff>
      <xdr:row>60</xdr:row>
      <xdr:rowOff>161472</xdr:rowOff>
    </xdr:to>
    <xdr:sp macro="" textlink="">
      <xdr:nvSpPr>
        <xdr:cNvPr id="211" name="楕円 210">
          <a:extLst>
            <a:ext uri="{FF2B5EF4-FFF2-40B4-BE49-F238E27FC236}">
              <a16:creationId xmlns:a16="http://schemas.microsoft.com/office/drawing/2014/main" id="{00000000-0008-0000-0400-0000D3000000}"/>
            </a:ext>
          </a:extLst>
        </xdr:cNvPr>
        <xdr:cNvSpPr/>
      </xdr:nvSpPr>
      <xdr:spPr>
        <a:xfrm>
          <a:off x="4775200" y="103468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59</xdr:row>
      <xdr:rowOff>139899</xdr:rowOff>
    </xdr:from>
    <xdr:ext cx="762000" cy="259045"/>
    <xdr:sp macro="" textlink="">
      <xdr:nvSpPr>
        <xdr:cNvPr id="212" name="扶助費該当値テキスト">
          <a:extLst>
            <a:ext uri="{FF2B5EF4-FFF2-40B4-BE49-F238E27FC236}">
              <a16:creationId xmlns:a16="http://schemas.microsoft.com/office/drawing/2014/main" id="{00000000-0008-0000-0400-0000D4000000}"/>
            </a:ext>
          </a:extLst>
        </xdr:cNvPr>
        <xdr:cNvSpPr txBox="1"/>
      </xdr:nvSpPr>
      <xdr:spPr>
        <a:xfrm>
          <a:off x="4914900" y="102554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60</xdr:row>
      <xdr:rowOff>76200</xdr:rowOff>
    </xdr:from>
    <xdr:to>
      <xdr:col>20</xdr:col>
      <xdr:colOff>38100</xdr:colOff>
      <xdr:row>61</xdr:row>
      <xdr:rowOff>6350</xdr:rowOff>
    </xdr:to>
    <xdr:sp macro="" textlink="">
      <xdr:nvSpPr>
        <xdr:cNvPr id="213" name="楕円 212">
          <a:extLst>
            <a:ext uri="{FF2B5EF4-FFF2-40B4-BE49-F238E27FC236}">
              <a16:creationId xmlns:a16="http://schemas.microsoft.com/office/drawing/2014/main" id="{00000000-0008-0000-0400-0000D5000000}"/>
            </a:ext>
          </a:extLst>
        </xdr:cNvPr>
        <xdr:cNvSpPr/>
      </xdr:nvSpPr>
      <xdr:spPr>
        <a:xfrm>
          <a:off x="3937000" y="10363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60</xdr:row>
      <xdr:rowOff>162577</xdr:rowOff>
    </xdr:from>
    <xdr:ext cx="736600" cy="259045"/>
    <xdr:sp macro="" textlink="">
      <xdr:nvSpPr>
        <xdr:cNvPr id="214" name="テキスト ボックス 213">
          <a:extLst>
            <a:ext uri="{FF2B5EF4-FFF2-40B4-BE49-F238E27FC236}">
              <a16:creationId xmlns:a16="http://schemas.microsoft.com/office/drawing/2014/main" id="{00000000-0008-0000-0400-0000D6000000}"/>
            </a:ext>
          </a:extLst>
        </xdr:cNvPr>
        <xdr:cNvSpPr txBox="1"/>
      </xdr:nvSpPr>
      <xdr:spPr>
        <a:xfrm>
          <a:off x="3606800" y="104495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60</xdr:row>
      <xdr:rowOff>43543</xdr:rowOff>
    </xdr:from>
    <xdr:to>
      <xdr:col>15</xdr:col>
      <xdr:colOff>149225</xdr:colOff>
      <xdr:row>60</xdr:row>
      <xdr:rowOff>145143</xdr:rowOff>
    </xdr:to>
    <xdr:sp macro="" textlink="">
      <xdr:nvSpPr>
        <xdr:cNvPr id="215" name="楕円 214">
          <a:extLst>
            <a:ext uri="{FF2B5EF4-FFF2-40B4-BE49-F238E27FC236}">
              <a16:creationId xmlns:a16="http://schemas.microsoft.com/office/drawing/2014/main" id="{00000000-0008-0000-0400-0000D7000000}"/>
            </a:ext>
          </a:extLst>
        </xdr:cNvPr>
        <xdr:cNvSpPr/>
      </xdr:nvSpPr>
      <xdr:spPr>
        <a:xfrm>
          <a:off x="3048000" y="103305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60</xdr:row>
      <xdr:rowOff>129920</xdr:rowOff>
    </xdr:from>
    <xdr:ext cx="762000" cy="259045"/>
    <xdr:sp macro="" textlink="">
      <xdr:nvSpPr>
        <xdr:cNvPr id="216" name="テキスト ボックス 215">
          <a:extLst>
            <a:ext uri="{FF2B5EF4-FFF2-40B4-BE49-F238E27FC236}">
              <a16:creationId xmlns:a16="http://schemas.microsoft.com/office/drawing/2014/main" id="{00000000-0008-0000-0400-0000D8000000}"/>
            </a:ext>
          </a:extLst>
        </xdr:cNvPr>
        <xdr:cNvSpPr txBox="1"/>
      </xdr:nvSpPr>
      <xdr:spPr>
        <a:xfrm>
          <a:off x="2717800" y="10416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60</xdr:row>
      <xdr:rowOff>27215</xdr:rowOff>
    </xdr:from>
    <xdr:to>
      <xdr:col>11</xdr:col>
      <xdr:colOff>60325</xdr:colOff>
      <xdr:row>60</xdr:row>
      <xdr:rowOff>128815</xdr:rowOff>
    </xdr:to>
    <xdr:sp macro="" textlink="">
      <xdr:nvSpPr>
        <xdr:cNvPr id="217" name="楕円 216">
          <a:extLst>
            <a:ext uri="{FF2B5EF4-FFF2-40B4-BE49-F238E27FC236}">
              <a16:creationId xmlns:a16="http://schemas.microsoft.com/office/drawing/2014/main" id="{00000000-0008-0000-0400-0000D9000000}"/>
            </a:ext>
          </a:extLst>
        </xdr:cNvPr>
        <xdr:cNvSpPr/>
      </xdr:nvSpPr>
      <xdr:spPr>
        <a:xfrm>
          <a:off x="2159000" y="103142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60</xdr:row>
      <xdr:rowOff>113592</xdr:rowOff>
    </xdr:from>
    <xdr:ext cx="762000" cy="259045"/>
    <xdr:sp macro="" textlink="">
      <xdr:nvSpPr>
        <xdr:cNvPr id="218" name="テキスト ボックス 217">
          <a:extLst>
            <a:ext uri="{FF2B5EF4-FFF2-40B4-BE49-F238E27FC236}">
              <a16:creationId xmlns:a16="http://schemas.microsoft.com/office/drawing/2014/main" id="{00000000-0008-0000-0400-0000DA000000}"/>
            </a:ext>
          </a:extLst>
        </xdr:cNvPr>
        <xdr:cNvSpPr txBox="1"/>
      </xdr:nvSpPr>
      <xdr:spPr>
        <a:xfrm>
          <a:off x="1828800" y="104005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61</xdr:row>
      <xdr:rowOff>149678</xdr:rowOff>
    </xdr:from>
    <xdr:to>
      <xdr:col>6</xdr:col>
      <xdr:colOff>171450</xdr:colOff>
      <xdr:row>62</xdr:row>
      <xdr:rowOff>79828</xdr:rowOff>
    </xdr:to>
    <xdr:sp macro="" textlink="">
      <xdr:nvSpPr>
        <xdr:cNvPr id="219" name="楕円 218">
          <a:extLst>
            <a:ext uri="{FF2B5EF4-FFF2-40B4-BE49-F238E27FC236}">
              <a16:creationId xmlns:a16="http://schemas.microsoft.com/office/drawing/2014/main" id="{00000000-0008-0000-0400-0000DB000000}"/>
            </a:ext>
          </a:extLst>
        </xdr:cNvPr>
        <xdr:cNvSpPr/>
      </xdr:nvSpPr>
      <xdr:spPr>
        <a:xfrm>
          <a:off x="1270000" y="10608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62</xdr:row>
      <xdr:rowOff>64605</xdr:rowOff>
    </xdr:from>
    <xdr:ext cx="762000" cy="259045"/>
    <xdr:sp macro="" textlink="">
      <xdr:nvSpPr>
        <xdr:cNvPr id="220" name="テキスト ボックス 219">
          <a:extLst>
            <a:ext uri="{FF2B5EF4-FFF2-40B4-BE49-F238E27FC236}">
              <a16:creationId xmlns:a16="http://schemas.microsoft.com/office/drawing/2014/main" id="{00000000-0008-0000-0400-0000DC000000}"/>
            </a:ext>
          </a:extLst>
        </xdr:cNvPr>
        <xdr:cNvSpPr txBox="1"/>
      </xdr:nvSpPr>
      <xdr:spPr>
        <a:xfrm>
          <a:off x="939800" y="106945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21" name="正方形/長方形 220">
          <a:extLst>
            <a:ext uri="{FF2B5EF4-FFF2-40B4-BE49-F238E27FC236}">
              <a16:creationId xmlns:a16="http://schemas.microsoft.com/office/drawing/2014/main" id="{00000000-0008-0000-0400-0000DD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22" name="正方形/長方形 221">
          <a:extLst>
            <a:ext uri="{FF2B5EF4-FFF2-40B4-BE49-F238E27FC236}">
              <a16:creationId xmlns:a16="http://schemas.microsoft.com/office/drawing/2014/main" id="{00000000-0008-0000-0400-0000DE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23" name="正方形/長方形 222">
          <a:extLst>
            <a:ext uri="{FF2B5EF4-FFF2-40B4-BE49-F238E27FC236}">
              <a16:creationId xmlns:a16="http://schemas.microsoft.com/office/drawing/2014/main" id="{00000000-0008-0000-0400-0000DF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4" name="正方形/長方形 223">
          <a:extLst>
            <a:ext uri="{FF2B5EF4-FFF2-40B4-BE49-F238E27FC236}">
              <a16:creationId xmlns:a16="http://schemas.microsoft.com/office/drawing/2014/main" id="{00000000-0008-0000-0400-0000E0000000}"/>
            </a:ext>
          </a:extLst>
        </xdr:cNvPr>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5" name="正方形/長方形 224">
          <a:extLst>
            <a:ext uri="{FF2B5EF4-FFF2-40B4-BE49-F238E27FC236}">
              <a16:creationId xmlns:a16="http://schemas.microsoft.com/office/drawing/2014/main" id="{00000000-0008-0000-0400-0000E1000000}"/>
            </a:ext>
          </a:extLst>
        </xdr:cNvPr>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6" name="正方形/長方形 225">
          <a:extLst>
            <a:ext uri="{FF2B5EF4-FFF2-40B4-BE49-F238E27FC236}">
              <a16:creationId xmlns:a16="http://schemas.microsoft.com/office/drawing/2014/main" id="{00000000-0008-0000-0400-0000E2000000}"/>
            </a:ext>
          </a:extLst>
        </xdr:cNvPr>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7" name="正方形/長方形 226">
          <a:extLst>
            <a:ext uri="{FF2B5EF4-FFF2-40B4-BE49-F238E27FC236}">
              <a16:creationId xmlns:a16="http://schemas.microsoft.com/office/drawing/2014/main" id="{00000000-0008-0000-0400-0000E3000000}"/>
            </a:ext>
          </a:extLst>
        </xdr:cNvPr>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8" name="正方形/長方形 227">
          <a:extLst>
            <a:ext uri="{FF2B5EF4-FFF2-40B4-BE49-F238E27FC236}">
              <a16:creationId xmlns:a16="http://schemas.microsoft.com/office/drawing/2014/main" id="{00000000-0008-0000-0400-0000E4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9" name="正方形/長方形 228">
          <a:extLst>
            <a:ext uri="{FF2B5EF4-FFF2-40B4-BE49-F238E27FC236}">
              <a16:creationId xmlns:a16="http://schemas.microsoft.com/office/drawing/2014/main" id="{00000000-0008-0000-0400-0000E5000000}"/>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30" name="正方形/長方形 229">
          <a:extLst>
            <a:ext uri="{FF2B5EF4-FFF2-40B4-BE49-F238E27FC236}">
              <a16:creationId xmlns:a16="http://schemas.microsoft.com/office/drawing/2014/main" id="{00000000-0008-0000-0400-0000E6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31" name="テキスト ボックス 230">
          <a:extLst>
            <a:ext uri="{FF2B5EF4-FFF2-40B4-BE49-F238E27FC236}">
              <a16:creationId xmlns:a16="http://schemas.microsoft.com/office/drawing/2014/main" id="{00000000-0008-0000-0400-0000E7000000}"/>
            </a:ext>
          </a:extLst>
        </xdr:cNvPr>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昨年度と比較して概ね横ばい（</a:t>
          </a:r>
          <a:r>
            <a:rPr kumimoji="1" lang="en-US" altLang="ja-JP" sz="1300">
              <a:latin typeface="ＭＳ Ｐゴシック" panose="020B0600070205080204" pitchFamily="50" charset="-128"/>
              <a:ea typeface="ＭＳ Ｐゴシック" panose="020B0600070205080204" pitchFamily="50" charset="-128"/>
            </a:rPr>
            <a:t>+0.5</a:t>
          </a:r>
          <a:r>
            <a:rPr kumimoji="1" lang="ja-JP" altLang="en-US" sz="1300">
              <a:latin typeface="ＭＳ Ｐゴシック" panose="020B0600070205080204" pitchFamily="50" charset="-128"/>
              <a:ea typeface="ＭＳ Ｐゴシック" panose="020B0600070205080204" pitchFamily="50" charset="-128"/>
            </a:rPr>
            <a:t>ポイント）となっている。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高齢化の進展に伴い、介護保険事業会計及び後期高齢者医療事業会計への繰出金が増加傾向にあるものの、この間効果的・効率的な行財政運営をめざして、市政改革を進めてきた結果、類似団体内平均を下回る傾向が続いている。</a:t>
          </a:r>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49</xdr:row>
      <xdr:rowOff>107950</xdr:rowOff>
    </xdr:from>
    <xdr:ext cx="298543" cy="225703"/>
    <xdr:sp macro="" textlink="">
      <xdr:nvSpPr>
        <xdr:cNvPr id="232" name="テキスト ボックス 231">
          <a:extLst>
            <a:ext uri="{FF2B5EF4-FFF2-40B4-BE49-F238E27FC236}">
              <a16:creationId xmlns:a16="http://schemas.microsoft.com/office/drawing/2014/main" id="{00000000-0008-0000-0400-0000E8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33" name="直線コネクタ 232">
          <a:extLst>
            <a:ext uri="{FF2B5EF4-FFF2-40B4-BE49-F238E27FC236}">
              <a16:creationId xmlns:a16="http://schemas.microsoft.com/office/drawing/2014/main" id="{00000000-0008-0000-0400-0000E9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4" name="テキスト ボックス 233">
          <a:extLst>
            <a:ext uri="{FF2B5EF4-FFF2-40B4-BE49-F238E27FC236}">
              <a16:creationId xmlns:a16="http://schemas.microsoft.com/office/drawing/2014/main" id="{00000000-0008-0000-0400-0000EA000000}"/>
            </a:ext>
          </a:extLst>
        </xdr:cNvPr>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146050</xdr:rowOff>
    </xdr:from>
    <xdr:to>
      <xdr:col>85</xdr:col>
      <xdr:colOff>66675</xdr:colOff>
      <xdr:row>61</xdr:row>
      <xdr:rowOff>146050</xdr:rowOff>
    </xdr:to>
    <xdr:cxnSp macro="">
      <xdr:nvCxnSpPr>
        <xdr:cNvPr id="235" name="直線コネクタ 234">
          <a:extLst>
            <a:ext uri="{FF2B5EF4-FFF2-40B4-BE49-F238E27FC236}">
              <a16:creationId xmlns:a16="http://schemas.microsoft.com/office/drawing/2014/main" id="{00000000-0008-0000-0400-0000EB000000}"/>
            </a:ext>
          </a:extLst>
        </xdr:cNvPr>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3827</xdr:rowOff>
    </xdr:from>
    <xdr:ext cx="508000" cy="259045"/>
    <xdr:sp macro="" textlink="">
      <xdr:nvSpPr>
        <xdr:cNvPr id="236" name="テキスト ボックス 235">
          <a:extLst>
            <a:ext uri="{FF2B5EF4-FFF2-40B4-BE49-F238E27FC236}">
              <a16:creationId xmlns:a16="http://schemas.microsoft.com/office/drawing/2014/main" id="{00000000-0008-0000-0400-0000EC000000}"/>
            </a:ext>
          </a:extLst>
        </xdr:cNvPr>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59</xdr:row>
      <xdr:rowOff>107950</xdr:rowOff>
    </xdr:from>
    <xdr:to>
      <xdr:col>85</xdr:col>
      <xdr:colOff>66675</xdr:colOff>
      <xdr:row>59</xdr:row>
      <xdr:rowOff>107950</xdr:rowOff>
    </xdr:to>
    <xdr:cxnSp macro="">
      <xdr:nvCxnSpPr>
        <xdr:cNvPr id="237" name="直線コネクタ 236">
          <a:extLst>
            <a:ext uri="{FF2B5EF4-FFF2-40B4-BE49-F238E27FC236}">
              <a16:creationId xmlns:a16="http://schemas.microsoft.com/office/drawing/2014/main" id="{00000000-0008-0000-0400-0000ED000000}"/>
            </a:ext>
          </a:extLst>
        </xdr:cNvPr>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58</xdr:row>
      <xdr:rowOff>137177</xdr:rowOff>
    </xdr:from>
    <xdr:ext cx="508000" cy="259045"/>
    <xdr:sp macro="" textlink="">
      <xdr:nvSpPr>
        <xdr:cNvPr id="238" name="テキスト ボックス 237">
          <a:extLst>
            <a:ext uri="{FF2B5EF4-FFF2-40B4-BE49-F238E27FC236}">
              <a16:creationId xmlns:a16="http://schemas.microsoft.com/office/drawing/2014/main" id="{00000000-0008-0000-0400-0000EE000000}"/>
            </a:ext>
          </a:extLst>
        </xdr:cNvPr>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39" name="直線コネクタ 238">
          <a:extLst>
            <a:ext uri="{FF2B5EF4-FFF2-40B4-BE49-F238E27FC236}">
              <a16:creationId xmlns:a16="http://schemas.microsoft.com/office/drawing/2014/main" id="{00000000-0008-0000-0400-0000EF000000}"/>
            </a:ext>
          </a:extLst>
        </xdr:cNvPr>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40" name="テキスト ボックス 239">
          <a:extLst>
            <a:ext uri="{FF2B5EF4-FFF2-40B4-BE49-F238E27FC236}">
              <a16:creationId xmlns:a16="http://schemas.microsoft.com/office/drawing/2014/main" id="{00000000-0008-0000-0400-0000F0000000}"/>
            </a:ext>
          </a:extLst>
        </xdr:cNvPr>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55</xdr:row>
      <xdr:rowOff>31750</xdr:rowOff>
    </xdr:from>
    <xdr:to>
      <xdr:col>85</xdr:col>
      <xdr:colOff>66675</xdr:colOff>
      <xdr:row>55</xdr:row>
      <xdr:rowOff>31750</xdr:rowOff>
    </xdr:to>
    <xdr:cxnSp macro="">
      <xdr:nvCxnSpPr>
        <xdr:cNvPr id="241" name="直線コネクタ 240">
          <a:extLst>
            <a:ext uri="{FF2B5EF4-FFF2-40B4-BE49-F238E27FC236}">
              <a16:creationId xmlns:a16="http://schemas.microsoft.com/office/drawing/2014/main" id="{00000000-0008-0000-0400-0000F1000000}"/>
            </a:ext>
          </a:extLst>
        </xdr:cNvPr>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54</xdr:row>
      <xdr:rowOff>60977</xdr:rowOff>
    </xdr:from>
    <xdr:ext cx="508000" cy="259045"/>
    <xdr:sp macro="" textlink="">
      <xdr:nvSpPr>
        <xdr:cNvPr id="242" name="テキスト ボックス 241">
          <a:extLst>
            <a:ext uri="{FF2B5EF4-FFF2-40B4-BE49-F238E27FC236}">
              <a16:creationId xmlns:a16="http://schemas.microsoft.com/office/drawing/2014/main" id="{00000000-0008-0000-0400-0000F2000000}"/>
            </a:ext>
          </a:extLst>
        </xdr:cNvPr>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165100</xdr:rowOff>
    </xdr:from>
    <xdr:to>
      <xdr:col>85</xdr:col>
      <xdr:colOff>66675</xdr:colOff>
      <xdr:row>52</xdr:row>
      <xdr:rowOff>165100</xdr:rowOff>
    </xdr:to>
    <xdr:cxnSp macro="">
      <xdr:nvCxnSpPr>
        <xdr:cNvPr id="243" name="直線コネクタ 242">
          <a:extLst>
            <a:ext uri="{FF2B5EF4-FFF2-40B4-BE49-F238E27FC236}">
              <a16:creationId xmlns:a16="http://schemas.microsoft.com/office/drawing/2014/main" id="{00000000-0008-0000-0400-0000F3000000}"/>
            </a:ext>
          </a:extLst>
        </xdr:cNvPr>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22877</xdr:rowOff>
    </xdr:from>
    <xdr:ext cx="508000" cy="259045"/>
    <xdr:sp macro="" textlink="">
      <xdr:nvSpPr>
        <xdr:cNvPr id="244" name="テキスト ボックス 243">
          <a:extLst>
            <a:ext uri="{FF2B5EF4-FFF2-40B4-BE49-F238E27FC236}">
              <a16:creationId xmlns:a16="http://schemas.microsoft.com/office/drawing/2014/main" id="{00000000-0008-0000-0400-0000F4000000}"/>
            </a:ext>
          </a:extLst>
        </xdr:cNvPr>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5" name="直線コネクタ 244">
          <a:extLst>
            <a:ext uri="{FF2B5EF4-FFF2-40B4-BE49-F238E27FC236}">
              <a16:creationId xmlns:a16="http://schemas.microsoft.com/office/drawing/2014/main" id="{00000000-0008-0000-0400-0000F5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6" name="テキスト ボックス 245">
          <a:extLst>
            <a:ext uri="{FF2B5EF4-FFF2-40B4-BE49-F238E27FC236}">
              <a16:creationId xmlns:a16="http://schemas.microsoft.com/office/drawing/2014/main" id="{00000000-0008-0000-0400-0000F6000000}"/>
            </a:ext>
          </a:extLst>
        </xdr:cNvPr>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7" name="その他グラフ枠">
          <a:extLst>
            <a:ext uri="{FF2B5EF4-FFF2-40B4-BE49-F238E27FC236}">
              <a16:creationId xmlns:a16="http://schemas.microsoft.com/office/drawing/2014/main" id="{00000000-0008-0000-0400-0000F7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50800</xdr:rowOff>
    </xdr:from>
    <xdr:to>
      <xdr:col>82</xdr:col>
      <xdr:colOff>107950</xdr:colOff>
      <xdr:row>61</xdr:row>
      <xdr:rowOff>107950</xdr:rowOff>
    </xdr:to>
    <xdr:cxnSp macro="">
      <xdr:nvCxnSpPr>
        <xdr:cNvPr id="248" name="直線コネクタ 247">
          <a:extLst>
            <a:ext uri="{FF2B5EF4-FFF2-40B4-BE49-F238E27FC236}">
              <a16:creationId xmlns:a16="http://schemas.microsoft.com/office/drawing/2014/main" id="{00000000-0008-0000-0400-0000F8000000}"/>
            </a:ext>
          </a:extLst>
        </xdr:cNvPr>
        <xdr:cNvCxnSpPr/>
      </xdr:nvCxnSpPr>
      <xdr:spPr>
        <a:xfrm flipV="1">
          <a:off x="16510000" y="9137650"/>
          <a:ext cx="0" cy="14287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61</xdr:row>
      <xdr:rowOff>80027</xdr:rowOff>
    </xdr:from>
    <xdr:ext cx="762000" cy="259045"/>
    <xdr:sp macro="" textlink="">
      <xdr:nvSpPr>
        <xdr:cNvPr id="249" name="その他最小値テキスト">
          <a:extLst>
            <a:ext uri="{FF2B5EF4-FFF2-40B4-BE49-F238E27FC236}">
              <a16:creationId xmlns:a16="http://schemas.microsoft.com/office/drawing/2014/main" id="{00000000-0008-0000-0400-0000F9000000}"/>
            </a:ext>
          </a:extLst>
        </xdr:cNvPr>
        <xdr:cNvSpPr txBox="1"/>
      </xdr:nvSpPr>
      <xdr:spPr>
        <a:xfrm>
          <a:off x="165989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61</xdr:row>
      <xdr:rowOff>107950</xdr:rowOff>
    </xdr:from>
    <xdr:to>
      <xdr:col>82</xdr:col>
      <xdr:colOff>196850</xdr:colOff>
      <xdr:row>61</xdr:row>
      <xdr:rowOff>107950</xdr:rowOff>
    </xdr:to>
    <xdr:cxnSp macro="">
      <xdr:nvCxnSpPr>
        <xdr:cNvPr id="250" name="直線コネクタ 249">
          <a:extLst>
            <a:ext uri="{FF2B5EF4-FFF2-40B4-BE49-F238E27FC236}">
              <a16:creationId xmlns:a16="http://schemas.microsoft.com/office/drawing/2014/main" id="{00000000-0008-0000-0400-0000FA000000}"/>
            </a:ext>
          </a:extLst>
        </xdr:cNvPr>
        <xdr:cNvCxnSpPr/>
      </xdr:nvCxnSpPr>
      <xdr:spPr>
        <a:xfrm>
          <a:off x="16421100" y="10566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51</xdr:row>
      <xdr:rowOff>137177</xdr:rowOff>
    </xdr:from>
    <xdr:ext cx="762000" cy="259045"/>
    <xdr:sp macro="" textlink="">
      <xdr:nvSpPr>
        <xdr:cNvPr id="251" name="その他最大値テキスト">
          <a:extLst>
            <a:ext uri="{FF2B5EF4-FFF2-40B4-BE49-F238E27FC236}">
              <a16:creationId xmlns:a16="http://schemas.microsoft.com/office/drawing/2014/main" id="{00000000-0008-0000-0400-0000FB000000}"/>
            </a:ext>
          </a:extLst>
        </xdr:cNvPr>
        <xdr:cNvSpPr txBox="1"/>
      </xdr:nvSpPr>
      <xdr:spPr>
        <a:xfrm>
          <a:off x="16598900" y="8881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50800</xdr:rowOff>
    </xdr:from>
    <xdr:to>
      <xdr:col>82</xdr:col>
      <xdr:colOff>196850</xdr:colOff>
      <xdr:row>53</xdr:row>
      <xdr:rowOff>50800</xdr:rowOff>
    </xdr:to>
    <xdr:cxnSp macro="">
      <xdr:nvCxnSpPr>
        <xdr:cNvPr id="252" name="直線コネクタ 251">
          <a:extLst>
            <a:ext uri="{FF2B5EF4-FFF2-40B4-BE49-F238E27FC236}">
              <a16:creationId xmlns:a16="http://schemas.microsoft.com/office/drawing/2014/main" id="{00000000-0008-0000-0400-0000FC000000}"/>
            </a:ext>
          </a:extLst>
        </xdr:cNvPr>
        <xdr:cNvCxnSpPr/>
      </xdr:nvCxnSpPr>
      <xdr:spPr>
        <a:xfrm>
          <a:off x="16421100" y="91376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55</xdr:row>
      <xdr:rowOff>127000</xdr:rowOff>
    </xdr:from>
    <xdr:to>
      <xdr:col>82</xdr:col>
      <xdr:colOff>107950</xdr:colOff>
      <xdr:row>56</xdr:row>
      <xdr:rowOff>50800</xdr:rowOff>
    </xdr:to>
    <xdr:cxnSp macro="">
      <xdr:nvCxnSpPr>
        <xdr:cNvPr id="253" name="直線コネクタ 252">
          <a:extLst>
            <a:ext uri="{FF2B5EF4-FFF2-40B4-BE49-F238E27FC236}">
              <a16:creationId xmlns:a16="http://schemas.microsoft.com/office/drawing/2014/main" id="{00000000-0008-0000-0400-0000FD000000}"/>
            </a:ext>
          </a:extLst>
        </xdr:cNvPr>
        <xdr:cNvCxnSpPr/>
      </xdr:nvCxnSpPr>
      <xdr:spPr>
        <a:xfrm>
          <a:off x="15671800" y="9556750"/>
          <a:ext cx="838200" cy="952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56</xdr:row>
      <xdr:rowOff>29227</xdr:rowOff>
    </xdr:from>
    <xdr:ext cx="762000" cy="259045"/>
    <xdr:sp macro="" textlink="">
      <xdr:nvSpPr>
        <xdr:cNvPr id="254" name="その他平均値テキスト">
          <a:extLst>
            <a:ext uri="{FF2B5EF4-FFF2-40B4-BE49-F238E27FC236}">
              <a16:creationId xmlns:a16="http://schemas.microsoft.com/office/drawing/2014/main" id="{00000000-0008-0000-0400-0000FE000000}"/>
            </a:ext>
          </a:extLst>
        </xdr:cNvPr>
        <xdr:cNvSpPr txBox="1"/>
      </xdr:nvSpPr>
      <xdr:spPr>
        <a:xfrm>
          <a:off x="16598900" y="96304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57150</xdr:rowOff>
    </xdr:from>
    <xdr:to>
      <xdr:col>82</xdr:col>
      <xdr:colOff>158750</xdr:colOff>
      <xdr:row>56</xdr:row>
      <xdr:rowOff>158750</xdr:rowOff>
    </xdr:to>
    <xdr:sp macro="" textlink="">
      <xdr:nvSpPr>
        <xdr:cNvPr id="255" name="フローチャート: 判断 254">
          <a:extLst>
            <a:ext uri="{FF2B5EF4-FFF2-40B4-BE49-F238E27FC236}">
              <a16:creationId xmlns:a16="http://schemas.microsoft.com/office/drawing/2014/main" id="{00000000-0008-0000-0400-0000FF000000}"/>
            </a:ext>
          </a:extLst>
        </xdr:cNvPr>
        <xdr:cNvSpPr/>
      </xdr:nvSpPr>
      <xdr:spPr>
        <a:xfrm>
          <a:off x="16459200" y="9658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55</xdr:row>
      <xdr:rowOff>50800</xdr:rowOff>
    </xdr:from>
    <xdr:to>
      <xdr:col>78</xdr:col>
      <xdr:colOff>69850</xdr:colOff>
      <xdr:row>55</xdr:row>
      <xdr:rowOff>127000</xdr:rowOff>
    </xdr:to>
    <xdr:cxnSp macro="">
      <xdr:nvCxnSpPr>
        <xdr:cNvPr id="256" name="直線コネクタ 255">
          <a:extLst>
            <a:ext uri="{FF2B5EF4-FFF2-40B4-BE49-F238E27FC236}">
              <a16:creationId xmlns:a16="http://schemas.microsoft.com/office/drawing/2014/main" id="{00000000-0008-0000-0400-000000010000}"/>
            </a:ext>
          </a:extLst>
        </xdr:cNvPr>
        <xdr:cNvCxnSpPr/>
      </xdr:nvCxnSpPr>
      <xdr:spPr>
        <a:xfrm>
          <a:off x="14782800" y="948055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55</xdr:row>
      <xdr:rowOff>152400</xdr:rowOff>
    </xdr:from>
    <xdr:to>
      <xdr:col>78</xdr:col>
      <xdr:colOff>120650</xdr:colOff>
      <xdr:row>56</xdr:row>
      <xdr:rowOff>82550</xdr:rowOff>
    </xdr:to>
    <xdr:sp macro="" textlink="">
      <xdr:nvSpPr>
        <xdr:cNvPr id="257" name="フローチャート: 判断 256">
          <a:extLst>
            <a:ext uri="{FF2B5EF4-FFF2-40B4-BE49-F238E27FC236}">
              <a16:creationId xmlns:a16="http://schemas.microsoft.com/office/drawing/2014/main" id="{00000000-0008-0000-0400-000001010000}"/>
            </a:ext>
          </a:extLst>
        </xdr:cNvPr>
        <xdr:cNvSpPr/>
      </xdr:nvSpPr>
      <xdr:spPr>
        <a:xfrm>
          <a:off x="15621000" y="9582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56</xdr:row>
      <xdr:rowOff>67327</xdr:rowOff>
    </xdr:from>
    <xdr:ext cx="736600" cy="259045"/>
    <xdr:sp macro="" textlink="">
      <xdr:nvSpPr>
        <xdr:cNvPr id="258" name="テキスト ボックス 257">
          <a:extLst>
            <a:ext uri="{FF2B5EF4-FFF2-40B4-BE49-F238E27FC236}">
              <a16:creationId xmlns:a16="http://schemas.microsoft.com/office/drawing/2014/main" id="{00000000-0008-0000-0400-000002010000}"/>
            </a:ext>
          </a:extLst>
        </xdr:cNvPr>
        <xdr:cNvSpPr txBox="1"/>
      </xdr:nvSpPr>
      <xdr:spPr>
        <a:xfrm>
          <a:off x="15290800" y="96685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55</xdr:row>
      <xdr:rowOff>31750</xdr:rowOff>
    </xdr:from>
    <xdr:to>
      <xdr:col>73</xdr:col>
      <xdr:colOff>180975</xdr:colOff>
      <xdr:row>55</xdr:row>
      <xdr:rowOff>50800</xdr:rowOff>
    </xdr:to>
    <xdr:cxnSp macro="">
      <xdr:nvCxnSpPr>
        <xdr:cNvPr id="259" name="直線コネクタ 258">
          <a:extLst>
            <a:ext uri="{FF2B5EF4-FFF2-40B4-BE49-F238E27FC236}">
              <a16:creationId xmlns:a16="http://schemas.microsoft.com/office/drawing/2014/main" id="{00000000-0008-0000-0400-000003010000}"/>
            </a:ext>
          </a:extLst>
        </xdr:cNvPr>
        <xdr:cNvCxnSpPr/>
      </xdr:nvCxnSpPr>
      <xdr:spPr>
        <a:xfrm>
          <a:off x="13893800" y="9461500"/>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55</xdr:row>
      <xdr:rowOff>133350</xdr:rowOff>
    </xdr:from>
    <xdr:to>
      <xdr:col>74</xdr:col>
      <xdr:colOff>31750</xdr:colOff>
      <xdr:row>56</xdr:row>
      <xdr:rowOff>63500</xdr:rowOff>
    </xdr:to>
    <xdr:sp macro="" textlink="">
      <xdr:nvSpPr>
        <xdr:cNvPr id="260" name="フローチャート: 判断 259">
          <a:extLst>
            <a:ext uri="{FF2B5EF4-FFF2-40B4-BE49-F238E27FC236}">
              <a16:creationId xmlns:a16="http://schemas.microsoft.com/office/drawing/2014/main" id="{00000000-0008-0000-0400-000004010000}"/>
            </a:ext>
          </a:extLst>
        </xdr:cNvPr>
        <xdr:cNvSpPr/>
      </xdr:nvSpPr>
      <xdr:spPr>
        <a:xfrm>
          <a:off x="14732000" y="9563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56</xdr:row>
      <xdr:rowOff>48277</xdr:rowOff>
    </xdr:from>
    <xdr:ext cx="762000" cy="259045"/>
    <xdr:sp macro="" textlink="">
      <xdr:nvSpPr>
        <xdr:cNvPr id="261" name="テキスト ボックス 260">
          <a:extLst>
            <a:ext uri="{FF2B5EF4-FFF2-40B4-BE49-F238E27FC236}">
              <a16:creationId xmlns:a16="http://schemas.microsoft.com/office/drawing/2014/main" id="{00000000-0008-0000-0400-000005010000}"/>
            </a:ext>
          </a:extLst>
        </xdr:cNvPr>
        <xdr:cNvSpPr txBox="1"/>
      </xdr:nvSpPr>
      <xdr:spPr>
        <a:xfrm>
          <a:off x="14401800" y="964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55</xdr:row>
      <xdr:rowOff>31750</xdr:rowOff>
    </xdr:from>
    <xdr:to>
      <xdr:col>69</xdr:col>
      <xdr:colOff>92075</xdr:colOff>
      <xdr:row>56</xdr:row>
      <xdr:rowOff>12700</xdr:rowOff>
    </xdr:to>
    <xdr:cxnSp macro="">
      <xdr:nvCxnSpPr>
        <xdr:cNvPr id="262" name="直線コネクタ 261">
          <a:extLst>
            <a:ext uri="{FF2B5EF4-FFF2-40B4-BE49-F238E27FC236}">
              <a16:creationId xmlns:a16="http://schemas.microsoft.com/office/drawing/2014/main" id="{00000000-0008-0000-0400-000006010000}"/>
            </a:ext>
          </a:extLst>
        </xdr:cNvPr>
        <xdr:cNvCxnSpPr/>
      </xdr:nvCxnSpPr>
      <xdr:spPr>
        <a:xfrm flipV="1">
          <a:off x="13004800" y="9461500"/>
          <a:ext cx="889000" cy="152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55</xdr:row>
      <xdr:rowOff>95250</xdr:rowOff>
    </xdr:from>
    <xdr:to>
      <xdr:col>69</xdr:col>
      <xdr:colOff>142875</xdr:colOff>
      <xdr:row>56</xdr:row>
      <xdr:rowOff>25400</xdr:rowOff>
    </xdr:to>
    <xdr:sp macro="" textlink="">
      <xdr:nvSpPr>
        <xdr:cNvPr id="263" name="フローチャート: 判断 262">
          <a:extLst>
            <a:ext uri="{FF2B5EF4-FFF2-40B4-BE49-F238E27FC236}">
              <a16:creationId xmlns:a16="http://schemas.microsoft.com/office/drawing/2014/main" id="{00000000-0008-0000-0400-000007010000}"/>
            </a:ext>
          </a:extLst>
        </xdr:cNvPr>
        <xdr:cNvSpPr/>
      </xdr:nvSpPr>
      <xdr:spPr>
        <a:xfrm>
          <a:off x="13843000" y="9525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56</xdr:row>
      <xdr:rowOff>10177</xdr:rowOff>
    </xdr:from>
    <xdr:ext cx="762000" cy="259045"/>
    <xdr:sp macro="" textlink="">
      <xdr:nvSpPr>
        <xdr:cNvPr id="264" name="テキスト ボックス 263">
          <a:extLst>
            <a:ext uri="{FF2B5EF4-FFF2-40B4-BE49-F238E27FC236}">
              <a16:creationId xmlns:a16="http://schemas.microsoft.com/office/drawing/2014/main" id="{00000000-0008-0000-0400-000008010000}"/>
            </a:ext>
          </a:extLst>
        </xdr:cNvPr>
        <xdr:cNvSpPr txBox="1"/>
      </xdr:nvSpPr>
      <xdr:spPr>
        <a:xfrm>
          <a:off x="13512800" y="9611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57</xdr:row>
      <xdr:rowOff>0</xdr:rowOff>
    </xdr:from>
    <xdr:to>
      <xdr:col>65</xdr:col>
      <xdr:colOff>53975</xdr:colOff>
      <xdr:row>57</xdr:row>
      <xdr:rowOff>101600</xdr:rowOff>
    </xdr:to>
    <xdr:sp macro="" textlink="">
      <xdr:nvSpPr>
        <xdr:cNvPr id="265" name="フローチャート: 判断 264">
          <a:extLst>
            <a:ext uri="{FF2B5EF4-FFF2-40B4-BE49-F238E27FC236}">
              <a16:creationId xmlns:a16="http://schemas.microsoft.com/office/drawing/2014/main" id="{00000000-0008-0000-0400-000009010000}"/>
            </a:ext>
          </a:extLst>
        </xdr:cNvPr>
        <xdr:cNvSpPr/>
      </xdr:nvSpPr>
      <xdr:spPr>
        <a:xfrm>
          <a:off x="12954000" y="9772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57</xdr:row>
      <xdr:rowOff>86377</xdr:rowOff>
    </xdr:from>
    <xdr:ext cx="762000" cy="259045"/>
    <xdr:sp macro="" textlink="">
      <xdr:nvSpPr>
        <xdr:cNvPr id="266" name="テキスト ボックス 265">
          <a:extLst>
            <a:ext uri="{FF2B5EF4-FFF2-40B4-BE49-F238E27FC236}">
              <a16:creationId xmlns:a16="http://schemas.microsoft.com/office/drawing/2014/main" id="{00000000-0008-0000-0400-00000A010000}"/>
            </a:ext>
          </a:extLst>
        </xdr:cNvPr>
        <xdr:cNvSpPr txBox="1"/>
      </xdr:nvSpPr>
      <xdr:spPr>
        <a:xfrm>
          <a:off x="12623800" y="9859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7" name="テキスト ボックス 266">
          <a:extLst>
            <a:ext uri="{FF2B5EF4-FFF2-40B4-BE49-F238E27FC236}">
              <a16:creationId xmlns:a16="http://schemas.microsoft.com/office/drawing/2014/main" id="{00000000-0008-0000-0400-00000B01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8" name="テキスト ボックス 267">
          <a:extLst>
            <a:ext uri="{FF2B5EF4-FFF2-40B4-BE49-F238E27FC236}">
              <a16:creationId xmlns:a16="http://schemas.microsoft.com/office/drawing/2014/main" id="{00000000-0008-0000-0400-00000C01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9" name="テキスト ボックス 268">
          <a:extLst>
            <a:ext uri="{FF2B5EF4-FFF2-40B4-BE49-F238E27FC236}">
              <a16:creationId xmlns:a16="http://schemas.microsoft.com/office/drawing/2014/main" id="{00000000-0008-0000-0400-00000D01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70" name="テキスト ボックス 269">
          <a:extLst>
            <a:ext uri="{FF2B5EF4-FFF2-40B4-BE49-F238E27FC236}">
              <a16:creationId xmlns:a16="http://schemas.microsoft.com/office/drawing/2014/main" id="{00000000-0008-0000-0400-00000E01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71" name="テキスト ボックス 270">
          <a:extLst>
            <a:ext uri="{FF2B5EF4-FFF2-40B4-BE49-F238E27FC236}">
              <a16:creationId xmlns:a16="http://schemas.microsoft.com/office/drawing/2014/main" id="{00000000-0008-0000-0400-00000F01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0</xdr:rowOff>
    </xdr:from>
    <xdr:to>
      <xdr:col>82</xdr:col>
      <xdr:colOff>158750</xdr:colOff>
      <xdr:row>56</xdr:row>
      <xdr:rowOff>101600</xdr:rowOff>
    </xdr:to>
    <xdr:sp macro="" textlink="">
      <xdr:nvSpPr>
        <xdr:cNvPr id="272" name="楕円 271">
          <a:extLst>
            <a:ext uri="{FF2B5EF4-FFF2-40B4-BE49-F238E27FC236}">
              <a16:creationId xmlns:a16="http://schemas.microsoft.com/office/drawing/2014/main" id="{00000000-0008-0000-0400-000010010000}"/>
            </a:ext>
          </a:extLst>
        </xdr:cNvPr>
        <xdr:cNvSpPr/>
      </xdr:nvSpPr>
      <xdr:spPr>
        <a:xfrm>
          <a:off x="16459200" y="9601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55</xdr:row>
      <xdr:rowOff>16527</xdr:rowOff>
    </xdr:from>
    <xdr:ext cx="762000" cy="259045"/>
    <xdr:sp macro="" textlink="">
      <xdr:nvSpPr>
        <xdr:cNvPr id="273" name="その他該当値テキスト">
          <a:extLst>
            <a:ext uri="{FF2B5EF4-FFF2-40B4-BE49-F238E27FC236}">
              <a16:creationId xmlns:a16="http://schemas.microsoft.com/office/drawing/2014/main" id="{00000000-0008-0000-0400-000011010000}"/>
            </a:ext>
          </a:extLst>
        </xdr:cNvPr>
        <xdr:cNvSpPr txBox="1"/>
      </xdr:nvSpPr>
      <xdr:spPr>
        <a:xfrm>
          <a:off x="165989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55</xdr:row>
      <xdr:rowOff>76200</xdr:rowOff>
    </xdr:from>
    <xdr:to>
      <xdr:col>78</xdr:col>
      <xdr:colOff>120650</xdr:colOff>
      <xdr:row>56</xdr:row>
      <xdr:rowOff>6350</xdr:rowOff>
    </xdr:to>
    <xdr:sp macro="" textlink="">
      <xdr:nvSpPr>
        <xdr:cNvPr id="274" name="楕円 273">
          <a:extLst>
            <a:ext uri="{FF2B5EF4-FFF2-40B4-BE49-F238E27FC236}">
              <a16:creationId xmlns:a16="http://schemas.microsoft.com/office/drawing/2014/main" id="{00000000-0008-0000-0400-000012010000}"/>
            </a:ext>
          </a:extLst>
        </xdr:cNvPr>
        <xdr:cNvSpPr/>
      </xdr:nvSpPr>
      <xdr:spPr>
        <a:xfrm>
          <a:off x="15621000" y="9505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54</xdr:row>
      <xdr:rowOff>16527</xdr:rowOff>
    </xdr:from>
    <xdr:ext cx="736600" cy="259045"/>
    <xdr:sp macro="" textlink="">
      <xdr:nvSpPr>
        <xdr:cNvPr id="275" name="テキスト ボックス 274">
          <a:extLst>
            <a:ext uri="{FF2B5EF4-FFF2-40B4-BE49-F238E27FC236}">
              <a16:creationId xmlns:a16="http://schemas.microsoft.com/office/drawing/2014/main" id="{00000000-0008-0000-0400-000013010000}"/>
            </a:ext>
          </a:extLst>
        </xdr:cNvPr>
        <xdr:cNvSpPr txBox="1"/>
      </xdr:nvSpPr>
      <xdr:spPr>
        <a:xfrm>
          <a:off x="15290800" y="92748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55</xdr:row>
      <xdr:rowOff>0</xdr:rowOff>
    </xdr:from>
    <xdr:to>
      <xdr:col>74</xdr:col>
      <xdr:colOff>31750</xdr:colOff>
      <xdr:row>55</xdr:row>
      <xdr:rowOff>101600</xdr:rowOff>
    </xdr:to>
    <xdr:sp macro="" textlink="">
      <xdr:nvSpPr>
        <xdr:cNvPr id="276" name="楕円 275">
          <a:extLst>
            <a:ext uri="{FF2B5EF4-FFF2-40B4-BE49-F238E27FC236}">
              <a16:creationId xmlns:a16="http://schemas.microsoft.com/office/drawing/2014/main" id="{00000000-0008-0000-0400-000014010000}"/>
            </a:ext>
          </a:extLst>
        </xdr:cNvPr>
        <xdr:cNvSpPr/>
      </xdr:nvSpPr>
      <xdr:spPr>
        <a:xfrm>
          <a:off x="14732000" y="9429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53</xdr:row>
      <xdr:rowOff>111777</xdr:rowOff>
    </xdr:from>
    <xdr:ext cx="762000" cy="259045"/>
    <xdr:sp macro="" textlink="">
      <xdr:nvSpPr>
        <xdr:cNvPr id="277" name="テキスト ボックス 276">
          <a:extLst>
            <a:ext uri="{FF2B5EF4-FFF2-40B4-BE49-F238E27FC236}">
              <a16:creationId xmlns:a16="http://schemas.microsoft.com/office/drawing/2014/main" id="{00000000-0008-0000-0400-000015010000}"/>
            </a:ext>
          </a:extLst>
        </xdr:cNvPr>
        <xdr:cNvSpPr txBox="1"/>
      </xdr:nvSpPr>
      <xdr:spPr>
        <a:xfrm>
          <a:off x="14401800" y="9198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54</xdr:row>
      <xdr:rowOff>152400</xdr:rowOff>
    </xdr:from>
    <xdr:to>
      <xdr:col>69</xdr:col>
      <xdr:colOff>142875</xdr:colOff>
      <xdr:row>55</xdr:row>
      <xdr:rowOff>82550</xdr:rowOff>
    </xdr:to>
    <xdr:sp macro="" textlink="">
      <xdr:nvSpPr>
        <xdr:cNvPr id="278" name="楕円 277">
          <a:extLst>
            <a:ext uri="{FF2B5EF4-FFF2-40B4-BE49-F238E27FC236}">
              <a16:creationId xmlns:a16="http://schemas.microsoft.com/office/drawing/2014/main" id="{00000000-0008-0000-0400-000016010000}"/>
            </a:ext>
          </a:extLst>
        </xdr:cNvPr>
        <xdr:cNvSpPr/>
      </xdr:nvSpPr>
      <xdr:spPr>
        <a:xfrm>
          <a:off x="13843000" y="9410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53</xdr:row>
      <xdr:rowOff>92727</xdr:rowOff>
    </xdr:from>
    <xdr:ext cx="762000" cy="259045"/>
    <xdr:sp macro="" textlink="">
      <xdr:nvSpPr>
        <xdr:cNvPr id="279" name="テキスト ボックス 278">
          <a:extLst>
            <a:ext uri="{FF2B5EF4-FFF2-40B4-BE49-F238E27FC236}">
              <a16:creationId xmlns:a16="http://schemas.microsoft.com/office/drawing/2014/main" id="{00000000-0008-0000-0400-000017010000}"/>
            </a:ext>
          </a:extLst>
        </xdr:cNvPr>
        <xdr:cNvSpPr txBox="1"/>
      </xdr:nvSpPr>
      <xdr:spPr>
        <a:xfrm>
          <a:off x="13512800" y="9179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55</xdr:row>
      <xdr:rowOff>133350</xdr:rowOff>
    </xdr:from>
    <xdr:to>
      <xdr:col>65</xdr:col>
      <xdr:colOff>53975</xdr:colOff>
      <xdr:row>56</xdr:row>
      <xdr:rowOff>63500</xdr:rowOff>
    </xdr:to>
    <xdr:sp macro="" textlink="">
      <xdr:nvSpPr>
        <xdr:cNvPr id="280" name="楕円 279">
          <a:extLst>
            <a:ext uri="{FF2B5EF4-FFF2-40B4-BE49-F238E27FC236}">
              <a16:creationId xmlns:a16="http://schemas.microsoft.com/office/drawing/2014/main" id="{00000000-0008-0000-0400-000018010000}"/>
            </a:ext>
          </a:extLst>
        </xdr:cNvPr>
        <xdr:cNvSpPr/>
      </xdr:nvSpPr>
      <xdr:spPr>
        <a:xfrm>
          <a:off x="12954000" y="9563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54</xdr:row>
      <xdr:rowOff>73677</xdr:rowOff>
    </xdr:from>
    <xdr:ext cx="762000" cy="259045"/>
    <xdr:sp macro="" textlink="">
      <xdr:nvSpPr>
        <xdr:cNvPr id="281" name="テキスト ボックス 280">
          <a:extLst>
            <a:ext uri="{FF2B5EF4-FFF2-40B4-BE49-F238E27FC236}">
              <a16:creationId xmlns:a16="http://schemas.microsoft.com/office/drawing/2014/main" id="{00000000-0008-0000-0400-000019010000}"/>
            </a:ext>
          </a:extLst>
        </xdr:cNvPr>
        <xdr:cNvSpPr txBox="1"/>
      </xdr:nvSpPr>
      <xdr:spPr>
        <a:xfrm>
          <a:off x="12623800" y="933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82" name="正方形/長方形 281">
          <a:extLst>
            <a:ext uri="{FF2B5EF4-FFF2-40B4-BE49-F238E27FC236}">
              <a16:creationId xmlns:a16="http://schemas.microsoft.com/office/drawing/2014/main" id="{00000000-0008-0000-0400-00001A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83" name="正方形/長方形 282">
          <a:extLst>
            <a:ext uri="{FF2B5EF4-FFF2-40B4-BE49-F238E27FC236}">
              <a16:creationId xmlns:a16="http://schemas.microsoft.com/office/drawing/2014/main" id="{00000000-0008-0000-0400-00001B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4" name="正方形/長方形 283">
          <a:extLst>
            <a:ext uri="{FF2B5EF4-FFF2-40B4-BE49-F238E27FC236}">
              <a16:creationId xmlns:a16="http://schemas.microsoft.com/office/drawing/2014/main" id="{00000000-0008-0000-0400-00001C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5" name="正方形/長方形 284">
          <a:extLst>
            <a:ext uri="{FF2B5EF4-FFF2-40B4-BE49-F238E27FC236}">
              <a16:creationId xmlns:a16="http://schemas.microsoft.com/office/drawing/2014/main" id="{00000000-0008-0000-0400-00001D010000}"/>
            </a:ext>
          </a:extLst>
        </xdr:cNvPr>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6" name="正方形/長方形 285">
          <a:extLst>
            <a:ext uri="{FF2B5EF4-FFF2-40B4-BE49-F238E27FC236}">
              <a16:creationId xmlns:a16="http://schemas.microsoft.com/office/drawing/2014/main" id="{00000000-0008-0000-0400-00001E010000}"/>
            </a:ext>
          </a:extLst>
        </xdr:cNvPr>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7" name="正方形/長方形 286">
          <a:extLst>
            <a:ext uri="{FF2B5EF4-FFF2-40B4-BE49-F238E27FC236}">
              <a16:creationId xmlns:a16="http://schemas.microsoft.com/office/drawing/2014/main" id="{00000000-0008-0000-0400-00001F010000}"/>
            </a:ext>
          </a:extLst>
        </xdr:cNvPr>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8" name="正方形/長方形 287">
          <a:extLst>
            <a:ext uri="{FF2B5EF4-FFF2-40B4-BE49-F238E27FC236}">
              <a16:creationId xmlns:a16="http://schemas.microsoft.com/office/drawing/2014/main" id="{00000000-0008-0000-0400-000020010000}"/>
            </a:ext>
          </a:extLst>
        </xdr:cNvPr>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9" name="正方形/長方形 288">
          <a:extLst>
            <a:ext uri="{FF2B5EF4-FFF2-40B4-BE49-F238E27FC236}">
              <a16:creationId xmlns:a16="http://schemas.microsoft.com/office/drawing/2014/main" id="{00000000-0008-0000-0400-000021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90" name="正方形/長方形 289">
          <a:extLst>
            <a:ext uri="{FF2B5EF4-FFF2-40B4-BE49-F238E27FC236}">
              <a16:creationId xmlns:a16="http://schemas.microsoft.com/office/drawing/2014/main" id="{00000000-0008-0000-0400-000022010000}"/>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91" name="正方形/長方形 290">
          <a:extLst>
            <a:ext uri="{FF2B5EF4-FFF2-40B4-BE49-F238E27FC236}">
              <a16:creationId xmlns:a16="http://schemas.microsoft.com/office/drawing/2014/main" id="{00000000-0008-0000-0400-000023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92" name="テキスト ボックス 291">
          <a:extLst>
            <a:ext uri="{FF2B5EF4-FFF2-40B4-BE49-F238E27FC236}">
              <a16:creationId xmlns:a16="http://schemas.microsoft.com/office/drawing/2014/main" id="{00000000-0008-0000-0400-000024010000}"/>
            </a:ext>
          </a:extLst>
        </xdr:cNvPr>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昨年度と比較して横ばいとなっている。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平成</a:t>
          </a:r>
          <a:r>
            <a:rPr kumimoji="1" lang="en-US" altLang="ja-JP" sz="1300">
              <a:latin typeface="ＭＳ Ｐゴシック" panose="020B0600070205080204" pitchFamily="50" charset="-128"/>
              <a:ea typeface="ＭＳ Ｐゴシック" panose="020B0600070205080204" pitchFamily="50" charset="-128"/>
            </a:rPr>
            <a:t>18</a:t>
          </a:r>
          <a:r>
            <a:rPr kumimoji="1" lang="ja-JP" altLang="en-US" sz="1300">
              <a:latin typeface="ＭＳ Ｐゴシック" panose="020B0600070205080204" pitchFamily="50" charset="-128"/>
              <a:ea typeface="ＭＳ Ｐゴシック" panose="020B0600070205080204" pitchFamily="50" charset="-128"/>
            </a:rPr>
            <a:t>年度に策定した「補助金等のあり方に関するガイドライン」に基づき、引き続き不断の見直しによる補助金の適正化を進めるなど更なる削減に努めている。</a:t>
          </a:r>
        </a:p>
      </xdr:txBody>
    </xdr:sp>
    <xdr:clientData/>
  </xdr:twoCellAnchor>
  <xdr:oneCellAnchor>
    <xdr:from>
      <xdr:col>62</xdr:col>
      <xdr:colOff>6350</xdr:colOff>
      <xdr:row>29</xdr:row>
      <xdr:rowOff>107950</xdr:rowOff>
    </xdr:from>
    <xdr:ext cx="298543" cy="225703"/>
    <xdr:sp macro="" textlink="">
      <xdr:nvSpPr>
        <xdr:cNvPr id="293" name="テキスト ボックス 292">
          <a:extLst>
            <a:ext uri="{FF2B5EF4-FFF2-40B4-BE49-F238E27FC236}">
              <a16:creationId xmlns:a16="http://schemas.microsoft.com/office/drawing/2014/main" id="{00000000-0008-0000-0400-000025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4" name="直線コネクタ 293">
          <a:extLst>
            <a:ext uri="{FF2B5EF4-FFF2-40B4-BE49-F238E27FC236}">
              <a16:creationId xmlns:a16="http://schemas.microsoft.com/office/drawing/2014/main" id="{00000000-0008-0000-0400-000026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5" name="テキスト ボックス 294">
          <a:extLst>
            <a:ext uri="{FF2B5EF4-FFF2-40B4-BE49-F238E27FC236}">
              <a16:creationId xmlns:a16="http://schemas.microsoft.com/office/drawing/2014/main" id="{00000000-0008-0000-0400-000027010000}"/>
            </a:ext>
          </a:extLst>
        </xdr:cNvPr>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146050</xdr:rowOff>
    </xdr:from>
    <xdr:to>
      <xdr:col>85</xdr:col>
      <xdr:colOff>66675</xdr:colOff>
      <xdr:row>41</xdr:row>
      <xdr:rowOff>146050</xdr:rowOff>
    </xdr:to>
    <xdr:cxnSp macro="">
      <xdr:nvCxnSpPr>
        <xdr:cNvPr id="296" name="直線コネクタ 295">
          <a:extLst>
            <a:ext uri="{FF2B5EF4-FFF2-40B4-BE49-F238E27FC236}">
              <a16:creationId xmlns:a16="http://schemas.microsoft.com/office/drawing/2014/main" id="{00000000-0008-0000-0400-000028010000}"/>
            </a:ext>
          </a:extLst>
        </xdr:cNvPr>
        <xdr:cNvCxnSpPr/>
      </xdr:nvCxnSpPr>
      <xdr:spPr>
        <a:xfrm>
          <a:off x="12446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41</xdr:row>
      <xdr:rowOff>3827</xdr:rowOff>
    </xdr:from>
    <xdr:ext cx="508000" cy="259045"/>
    <xdr:sp macro="" textlink="">
      <xdr:nvSpPr>
        <xdr:cNvPr id="297" name="テキスト ボックス 296">
          <a:extLst>
            <a:ext uri="{FF2B5EF4-FFF2-40B4-BE49-F238E27FC236}">
              <a16:creationId xmlns:a16="http://schemas.microsoft.com/office/drawing/2014/main" id="{00000000-0008-0000-0400-000029010000}"/>
            </a:ext>
          </a:extLst>
        </xdr:cNvPr>
        <xdr:cNvSpPr txBox="1"/>
      </xdr:nvSpPr>
      <xdr:spPr>
        <a:xfrm>
          <a:off x="11938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39</xdr:row>
      <xdr:rowOff>107950</xdr:rowOff>
    </xdr:from>
    <xdr:to>
      <xdr:col>85</xdr:col>
      <xdr:colOff>66675</xdr:colOff>
      <xdr:row>39</xdr:row>
      <xdr:rowOff>107950</xdr:rowOff>
    </xdr:to>
    <xdr:cxnSp macro="">
      <xdr:nvCxnSpPr>
        <xdr:cNvPr id="298" name="直線コネクタ 297">
          <a:extLst>
            <a:ext uri="{FF2B5EF4-FFF2-40B4-BE49-F238E27FC236}">
              <a16:creationId xmlns:a16="http://schemas.microsoft.com/office/drawing/2014/main" id="{00000000-0008-0000-0400-00002A010000}"/>
            </a:ext>
          </a:extLst>
        </xdr:cNvPr>
        <xdr:cNvCxnSpPr/>
      </xdr:nvCxnSpPr>
      <xdr:spPr>
        <a:xfrm>
          <a:off x="12446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38</xdr:row>
      <xdr:rowOff>137177</xdr:rowOff>
    </xdr:from>
    <xdr:ext cx="508000" cy="259045"/>
    <xdr:sp macro="" textlink="">
      <xdr:nvSpPr>
        <xdr:cNvPr id="299" name="テキスト ボックス 298">
          <a:extLst>
            <a:ext uri="{FF2B5EF4-FFF2-40B4-BE49-F238E27FC236}">
              <a16:creationId xmlns:a16="http://schemas.microsoft.com/office/drawing/2014/main" id="{00000000-0008-0000-0400-00002B010000}"/>
            </a:ext>
          </a:extLst>
        </xdr:cNvPr>
        <xdr:cNvSpPr txBox="1"/>
      </xdr:nvSpPr>
      <xdr:spPr>
        <a:xfrm>
          <a:off x="11938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37</xdr:row>
      <xdr:rowOff>69850</xdr:rowOff>
    </xdr:from>
    <xdr:to>
      <xdr:col>85</xdr:col>
      <xdr:colOff>66675</xdr:colOff>
      <xdr:row>37</xdr:row>
      <xdr:rowOff>69850</xdr:rowOff>
    </xdr:to>
    <xdr:cxnSp macro="">
      <xdr:nvCxnSpPr>
        <xdr:cNvPr id="300" name="直線コネクタ 299">
          <a:extLst>
            <a:ext uri="{FF2B5EF4-FFF2-40B4-BE49-F238E27FC236}">
              <a16:creationId xmlns:a16="http://schemas.microsoft.com/office/drawing/2014/main" id="{00000000-0008-0000-0400-00002C010000}"/>
            </a:ext>
          </a:extLst>
        </xdr:cNvPr>
        <xdr:cNvCxnSpPr/>
      </xdr:nvCxnSpPr>
      <xdr:spPr>
        <a:xfrm>
          <a:off x="12446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36</xdr:row>
      <xdr:rowOff>99077</xdr:rowOff>
    </xdr:from>
    <xdr:ext cx="508000" cy="259045"/>
    <xdr:sp macro="" textlink="">
      <xdr:nvSpPr>
        <xdr:cNvPr id="301" name="テキスト ボックス 300">
          <a:extLst>
            <a:ext uri="{FF2B5EF4-FFF2-40B4-BE49-F238E27FC236}">
              <a16:creationId xmlns:a16="http://schemas.microsoft.com/office/drawing/2014/main" id="{00000000-0008-0000-0400-00002D010000}"/>
            </a:ext>
          </a:extLst>
        </xdr:cNvPr>
        <xdr:cNvSpPr txBox="1"/>
      </xdr:nvSpPr>
      <xdr:spPr>
        <a:xfrm>
          <a:off x="11938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35</xdr:row>
      <xdr:rowOff>31750</xdr:rowOff>
    </xdr:from>
    <xdr:to>
      <xdr:col>85</xdr:col>
      <xdr:colOff>66675</xdr:colOff>
      <xdr:row>35</xdr:row>
      <xdr:rowOff>31750</xdr:rowOff>
    </xdr:to>
    <xdr:cxnSp macro="">
      <xdr:nvCxnSpPr>
        <xdr:cNvPr id="302" name="直線コネクタ 301">
          <a:extLst>
            <a:ext uri="{FF2B5EF4-FFF2-40B4-BE49-F238E27FC236}">
              <a16:creationId xmlns:a16="http://schemas.microsoft.com/office/drawing/2014/main" id="{00000000-0008-0000-0400-00002E010000}"/>
            </a:ext>
          </a:extLst>
        </xdr:cNvPr>
        <xdr:cNvCxnSpPr/>
      </xdr:nvCxnSpPr>
      <xdr:spPr>
        <a:xfrm>
          <a:off x="12446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34</xdr:row>
      <xdr:rowOff>60977</xdr:rowOff>
    </xdr:from>
    <xdr:ext cx="508000" cy="259045"/>
    <xdr:sp macro="" textlink="">
      <xdr:nvSpPr>
        <xdr:cNvPr id="303" name="テキスト ボックス 302">
          <a:extLst>
            <a:ext uri="{FF2B5EF4-FFF2-40B4-BE49-F238E27FC236}">
              <a16:creationId xmlns:a16="http://schemas.microsoft.com/office/drawing/2014/main" id="{00000000-0008-0000-0400-00002F010000}"/>
            </a:ext>
          </a:extLst>
        </xdr:cNvPr>
        <xdr:cNvSpPr txBox="1"/>
      </xdr:nvSpPr>
      <xdr:spPr>
        <a:xfrm>
          <a:off x="11938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32</xdr:row>
      <xdr:rowOff>165100</xdr:rowOff>
    </xdr:from>
    <xdr:to>
      <xdr:col>85</xdr:col>
      <xdr:colOff>66675</xdr:colOff>
      <xdr:row>32</xdr:row>
      <xdr:rowOff>165100</xdr:rowOff>
    </xdr:to>
    <xdr:cxnSp macro="">
      <xdr:nvCxnSpPr>
        <xdr:cNvPr id="304" name="直線コネクタ 303">
          <a:extLst>
            <a:ext uri="{FF2B5EF4-FFF2-40B4-BE49-F238E27FC236}">
              <a16:creationId xmlns:a16="http://schemas.microsoft.com/office/drawing/2014/main" id="{00000000-0008-0000-0400-000030010000}"/>
            </a:ext>
          </a:extLst>
        </xdr:cNvPr>
        <xdr:cNvCxnSpPr/>
      </xdr:nvCxnSpPr>
      <xdr:spPr>
        <a:xfrm>
          <a:off x="12446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22877</xdr:rowOff>
    </xdr:from>
    <xdr:ext cx="508000" cy="259045"/>
    <xdr:sp macro="" textlink="">
      <xdr:nvSpPr>
        <xdr:cNvPr id="305" name="テキスト ボックス 304">
          <a:extLst>
            <a:ext uri="{FF2B5EF4-FFF2-40B4-BE49-F238E27FC236}">
              <a16:creationId xmlns:a16="http://schemas.microsoft.com/office/drawing/2014/main" id="{00000000-0008-0000-0400-000031010000}"/>
            </a:ext>
          </a:extLst>
        </xdr:cNvPr>
        <xdr:cNvSpPr txBox="1"/>
      </xdr:nvSpPr>
      <xdr:spPr>
        <a:xfrm>
          <a:off x="11938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6" name="直線コネクタ 305">
          <a:extLst>
            <a:ext uri="{FF2B5EF4-FFF2-40B4-BE49-F238E27FC236}">
              <a16:creationId xmlns:a16="http://schemas.microsoft.com/office/drawing/2014/main" id="{00000000-0008-0000-0400-000032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29</xdr:row>
      <xdr:rowOff>156227</xdr:rowOff>
    </xdr:from>
    <xdr:ext cx="508000" cy="259045"/>
    <xdr:sp macro="" textlink="">
      <xdr:nvSpPr>
        <xdr:cNvPr id="307" name="テキスト ボックス 306">
          <a:extLst>
            <a:ext uri="{FF2B5EF4-FFF2-40B4-BE49-F238E27FC236}">
              <a16:creationId xmlns:a16="http://schemas.microsoft.com/office/drawing/2014/main" id="{00000000-0008-0000-0400-000033010000}"/>
            </a:ext>
          </a:extLst>
        </xdr:cNvPr>
        <xdr:cNvSpPr txBox="1"/>
      </xdr:nvSpPr>
      <xdr:spPr>
        <a:xfrm>
          <a:off x="11938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44</xdr:row>
      <xdr:rowOff>12700</xdr:rowOff>
    </xdr:to>
    <xdr:sp macro="" textlink="">
      <xdr:nvSpPr>
        <xdr:cNvPr id="308" name="補助費等グラフ枠">
          <a:extLst>
            <a:ext uri="{FF2B5EF4-FFF2-40B4-BE49-F238E27FC236}">
              <a16:creationId xmlns:a16="http://schemas.microsoft.com/office/drawing/2014/main" id="{00000000-0008-0000-0400-000034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33</xdr:row>
      <xdr:rowOff>31750</xdr:rowOff>
    </xdr:from>
    <xdr:to>
      <xdr:col>82</xdr:col>
      <xdr:colOff>107950</xdr:colOff>
      <xdr:row>40</xdr:row>
      <xdr:rowOff>107950</xdr:rowOff>
    </xdr:to>
    <xdr:cxnSp macro="">
      <xdr:nvCxnSpPr>
        <xdr:cNvPr id="309" name="直線コネクタ 308">
          <a:extLst>
            <a:ext uri="{FF2B5EF4-FFF2-40B4-BE49-F238E27FC236}">
              <a16:creationId xmlns:a16="http://schemas.microsoft.com/office/drawing/2014/main" id="{00000000-0008-0000-0400-000035010000}"/>
            </a:ext>
          </a:extLst>
        </xdr:cNvPr>
        <xdr:cNvCxnSpPr/>
      </xdr:nvCxnSpPr>
      <xdr:spPr>
        <a:xfrm flipV="1">
          <a:off x="16510000" y="5689600"/>
          <a:ext cx="0" cy="12763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40</xdr:row>
      <xdr:rowOff>80027</xdr:rowOff>
    </xdr:from>
    <xdr:ext cx="762000" cy="259045"/>
    <xdr:sp macro="" textlink="">
      <xdr:nvSpPr>
        <xdr:cNvPr id="310" name="補助費等最小値テキスト">
          <a:extLst>
            <a:ext uri="{FF2B5EF4-FFF2-40B4-BE49-F238E27FC236}">
              <a16:creationId xmlns:a16="http://schemas.microsoft.com/office/drawing/2014/main" id="{00000000-0008-0000-0400-000036010000}"/>
            </a:ext>
          </a:extLst>
        </xdr:cNvPr>
        <xdr:cNvSpPr txBox="1"/>
      </xdr:nvSpPr>
      <xdr:spPr>
        <a:xfrm>
          <a:off x="16598900" y="6938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40</xdr:row>
      <xdr:rowOff>107950</xdr:rowOff>
    </xdr:from>
    <xdr:to>
      <xdr:col>82</xdr:col>
      <xdr:colOff>196850</xdr:colOff>
      <xdr:row>40</xdr:row>
      <xdr:rowOff>107950</xdr:rowOff>
    </xdr:to>
    <xdr:cxnSp macro="">
      <xdr:nvCxnSpPr>
        <xdr:cNvPr id="311" name="直線コネクタ 310">
          <a:extLst>
            <a:ext uri="{FF2B5EF4-FFF2-40B4-BE49-F238E27FC236}">
              <a16:creationId xmlns:a16="http://schemas.microsoft.com/office/drawing/2014/main" id="{00000000-0008-0000-0400-000037010000}"/>
            </a:ext>
          </a:extLst>
        </xdr:cNvPr>
        <xdr:cNvCxnSpPr/>
      </xdr:nvCxnSpPr>
      <xdr:spPr>
        <a:xfrm>
          <a:off x="16421100" y="69659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31</xdr:row>
      <xdr:rowOff>118127</xdr:rowOff>
    </xdr:from>
    <xdr:ext cx="762000" cy="259045"/>
    <xdr:sp macro="" textlink="">
      <xdr:nvSpPr>
        <xdr:cNvPr id="312" name="補助費等最大値テキスト">
          <a:extLst>
            <a:ext uri="{FF2B5EF4-FFF2-40B4-BE49-F238E27FC236}">
              <a16:creationId xmlns:a16="http://schemas.microsoft.com/office/drawing/2014/main" id="{00000000-0008-0000-0400-000038010000}"/>
            </a:ext>
          </a:extLst>
        </xdr:cNvPr>
        <xdr:cNvSpPr txBox="1"/>
      </xdr:nvSpPr>
      <xdr:spPr>
        <a:xfrm>
          <a:off x="16598900" y="5433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33</xdr:row>
      <xdr:rowOff>31750</xdr:rowOff>
    </xdr:from>
    <xdr:to>
      <xdr:col>82</xdr:col>
      <xdr:colOff>196850</xdr:colOff>
      <xdr:row>33</xdr:row>
      <xdr:rowOff>31750</xdr:rowOff>
    </xdr:to>
    <xdr:cxnSp macro="">
      <xdr:nvCxnSpPr>
        <xdr:cNvPr id="313" name="直線コネクタ 312">
          <a:extLst>
            <a:ext uri="{FF2B5EF4-FFF2-40B4-BE49-F238E27FC236}">
              <a16:creationId xmlns:a16="http://schemas.microsoft.com/office/drawing/2014/main" id="{00000000-0008-0000-0400-000039010000}"/>
            </a:ext>
          </a:extLst>
        </xdr:cNvPr>
        <xdr:cNvCxnSpPr/>
      </xdr:nvCxnSpPr>
      <xdr:spPr>
        <a:xfrm>
          <a:off x="16421100" y="5689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37</xdr:row>
      <xdr:rowOff>69850</xdr:rowOff>
    </xdr:from>
    <xdr:to>
      <xdr:col>82</xdr:col>
      <xdr:colOff>107950</xdr:colOff>
      <xdr:row>37</xdr:row>
      <xdr:rowOff>69850</xdr:rowOff>
    </xdr:to>
    <xdr:cxnSp macro="">
      <xdr:nvCxnSpPr>
        <xdr:cNvPr id="314" name="直線コネクタ 313">
          <a:extLst>
            <a:ext uri="{FF2B5EF4-FFF2-40B4-BE49-F238E27FC236}">
              <a16:creationId xmlns:a16="http://schemas.microsoft.com/office/drawing/2014/main" id="{00000000-0008-0000-0400-00003A010000}"/>
            </a:ext>
          </a:extLst>
        </xdr:cNvPr>
        <xdr:cNvCxnSpPr/>
      </xdr:nvCxnSpPr>
      <xdr:spPr>
        <a:xfrm>
          <a:off x="15671800" y="64135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35</xdr:row>
      <xdr:rowOff>168927</xdr:rowOff>
    </xdr:from>
    <xdr:ext cx="762000" cy="259045"/>
    <xdr:sp macro="" textlink="">
      <xdr:nvSpPr>
        <xdr:cNvPr id="315" name="補助費等平均値テキスト">
          <a:extLst>
            <a:ext uri="{FF2B5EF4-FFF2-40B4-BE49-F238E27FC236}">
              <a16:creationId xmlns:a16="http://schemas.microsoft.com/office/drawing/2014/main" id="{00000000-0008-0000-0400-00003B010000}"/>
            </a:ext>
          </a:extLst>
        </xdr:cNvPr>
        <xdr:cNvSpPr txBox="1"/>
      </xdr:nvSpPr>
      <xdr:spPr>
        <a:xfrm>
          <a:off x="16598900" y="61696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152400</xdr:rowOff>
    </xdr:from>
    <xdr:to>
      <xdr:col>82</xdr:col>
      <xdr:colOff>158750</xdr:colOff>
      <xdr:row>37</xdr:row>
      <xdr:rowOff>82550</xdr:rowOff>
    </xdr:to>
    <xdr:sp macro="" textlink="">
      <xdr:nvSpPr>
        <xdr:cNvPr id="316" name="フローチャート: 判断 315">
          <a:extLst>
            <a:ext uri="{FF2B5EF4-FFF2-40B4-BE49-F238E27FC236}">
              <a16:creationId xmlns:a16="http://schemas.microsoft.com/office/drawing/2014/main" id="{00000000-0008-0000-0400-00003C010000}"/>
            </a:ext>
          </a:extLst>
        </xdr:cNvPr>
        <xdr:cNvSpPr/>
      </xdr:nvSpPr>
      <xdr:spPr>
        <a:xfrm>
          <a:off x="16459200" y="6324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37</xdr:row>
      <xdr:rowOff>69850</xdr:rowOff>
    </xdr:from>
    <xdr:to>
      <xdr:col>78</xdr:col>
      <xdr:colOff>69850</xdr:colOff>
      <xdr:row>37</xdr:row>
      <xdr:rowOff>165100</xdr:rowOff>
    </xdr:to>
    <xdr:cxnSp macro="">
      <xdr:nvCxnSpPr>
        <xdr:cNvPr id="317" name="直線コネクタ 316">
          <a:extLst>
            <a:ext uri="{FF2B5EF4-FFF2-40B4-BE49-F238E27FC236}">
              <a16:creationId xmlns:a16="http://schemas.microsoft.com/office/drawing/2014/main" id="{00000000-0008-0000-0400-00003D010000}"/>
            </a:ext>
          </a:extLst>
        </xdr:cNvPr>
        <xdr:cNvCxnSpPr/>
      </xdr:nvCxnSpPr>
      <xdr:spPr>
        <a:xfrm flipV="1">
          <a:off x="14782800" y="6413500"/>
          <a:ext cx="889000" cy="952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37</xdr:row>
      <xdr:rowOff>38100</xdr:rowOff>
    </xdr:from>
    <xdr:to>
      <xdr:col>78</xdr:col>
      <xdr:colOff>120650</xdr:colOff>
      <xdr:row>37</xdr:row>
      <xdr:rowOff>139700</xdr:rowOff>
    </xdr:to>
    <xdr:sp macro="" textlink="">
      <xdr:nvSpPr>
        <xdr:cNvPr id="318" name="フローチャート: 判断 317">
          <a:extLst>
            <a:ext uri="{FF2B5EF4-FFF2-40B4-BE49-F238E27FC236}">
              <a16:creationId xmlns:a16="http://schemas.microsoft.com/office/drawing/2014/main" id="{00000000-0008-0000-0400-00003E010000}"/>
            </a:ext>
          </a:extLst>
        </xdr:cNvPr>
        <xdr:cNvSpPr/>
      </xdr:nvSpPr>
      <xdr:spPr>
        <a:xfrm>
          <a:off x="15621000" y="6381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37</xdr:row>
      <xdr:rowOff>124477</xdr:rowOff>
    </xdr:from>
    <xdr:ext cx="736600" cy="259045"/>
    <xdr:sp macro="" textlink="">
      <xdr:nvSpPr>
        <xdr:cNvPr id="319" name="テキスト ボックス 318">
          <a:extLst>
            <a:ext uri="{FF2B5EF4-FFF2-40B4-BE49-F238E27FC236}">
              <a16:creationId xmlns:a16="http://schemas.microsoft.com/office/drawing/2014/main" id="{00000000-0008-0000-0400-00003F010000}"/>
            </a:ext>
          </a:extLst>
        </xdr:cNvPr>
        <xdr:cNvSpPr txBox="1"/>
      </xdr:nvSpPr>
      <xdr:spPr>
        <a:xfrm>
          <a:off x="15290800" y="64681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37</xdr:row>
      <xdr:rowOff>146050</xdr:rowOff>
    </xdr:from>
    <xdr:to>
      <xdr:col>73</xdr:col>
      <xdr:colOff>180975</xdr:colOff>
      <xdr:row>37</xdr:row>
      <xdr:rowOff>165100</xdr:rowOff>
    </xdr:to>
    <xdr:cxnSp macro="">
      <xdr:nvCxnSpPr>
        <xdr:cNvPr id="320" name="直線コネクタ 319">
          <a:extLst>
            <a:ext uri="{FF2B5EF4-FFF2-40B4-BE49-F238E27FC236}">
              <a16:creationId xmlns:a16="http://schemas.microsoft.com/office/drawing/2014/main" id="{00000000-0008-0000-0400-000040010000}"/>
            </a:ext>
          </a:extLst>
        </xdr:cNvPr>
        <xdr:cNvCxnSpPr/>
      </xdr:nvCxnSpPr>
      <xdr:spPr>
        <a:xfrm>
          <a:off x="13893800" y="6489700"/>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37</xdr:row>
      <xdr:rowOff>76200</xdr:rowOff>
    </xdr:from>
    <xdr:to>
      <xdr:col>74</xdr:col>
      <xdr:colOff>31750</xdr:colOff>
      <xdr:row>38</xdr:row>
      <xdr:rowOff>6350</xdr:rowOff>
    </xdr:to>
    <xdr:sp macro="" textlink="">
      <xdr:nvSpPr>
        <xdr:cNvPr id="321" name="フローチャート: 判断 320">
          <a:extLst>
            <a:ext uri="{FF2B5EF4-FFF2-40B4-BE49-F238E27FC236}">
              <a16:creationId xmlns:a16="http://schemas.microsoft.com/office/drawing/2014/main" id="{00000000-0008-0000-0400-000041010000}"/>
            </a:ext>
          </a:extLst>
        </xdr:cNvPr>
        <xdr:cNvSpPr/>
      </xdr:nvSpPr>
      <xdr:spPr>
        <a:xfrm>
          <a:off x="14732000" y="6419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36</xdr:row>
      <xdr:rowOff>16527</xdr:rowOff>
    </xdr:from>
    <xdr:ext cx="762000" cy="259045"/>
    <xdr:sp macro="" textlink="">
      <xdr:nvSpPr>
        <xdr:cNvPr id="322" name="テキスト ボックス 321">
          <a:extLst>
            <a:ext uri="{FF2B5EF4-FFF2-40B4-BE49-F238E27FC236}">
              <a16:creationId xmlns:a16="http://schemas.microsoft.com/office/drawing/2014/main" id="{00000000-0008-0000-0400-000042010000}"/>
            </a:ext>
          </a:extLst>
        </xdr:cNvPr>
        <xdr:cNvSpPr txBox="1"/>
      </xdr:nvSpPr>
      <xdr:spPr>
        <a:xfrm>
          <a:off x="14401800" y="6188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37</xdr:row>
      <xdr:rowOff>146050</xdr:rowOff>
    </xdr:from>
    <xdr:to>
      <xdr:col>69</xdr:col>
      <xdr:colOff>92075</xdr:colOff>
      <xdr:row>39</xdr:row>
      <xdr:rowOff>12700</xdr:rowOff>
    </xdr:to>
    <xdr:cxnSp macro="">
      <xdr:nvCxnSpPr>
        <xdr:cNvPr id="323" name="直線コネクタ 322">
          <a:extLst>
            <a:ext uri="{FF2B5EF4-FFF2-40B4-BE49-F238E27FC236}">
              <a16:creationId xmlns:a16="http://schemas.microsoft.com/office/drawing/2014/main" id="{00000000-0008-0000-0400-000043010000}"/>
            </a:ext>
          </a:extLst>
        </xdr:cNvPr>
        <xdr:cNvCxnSpPr/>
      </xdr:nvCxnSpPr>
      <xdr:spPr>
        <a:xfrm flipV="1">
          <a:off x="13004800" y="6489700"/>
          <a:ext cx="889000" cy="2095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37</xdr:row>
      <xdr:rowOff>114300</xdr:rowOff>
    </xdr:from>
    <xdr:to>
      <xdr:col>69</xdr:col>
      <xdr:colOff>142875</xdr:colOff>
      <xdr:row>38</xdr:row>
      <xdr:rowOff>44450</xdr:rowOff>
    </xdr:to>
    <xdr:sp macro="" textlink="">
      <xdr:nvSpPr>
        <xdr:cNvPr id="324" name="フローチャート: 判断 323">
          <a:extLst>
            <a:ext uri="{FF2B5EF4-FFF2-40B4-BE49-F238E27FC236}">
              <a16:creationId xmlns:a16="http://schemas.microsoft.com/office/drawing/2014/main" id="{00000000-0008-0000-0400-000044010000}"/>
            </a:ext>
          </a:extLst>
        </xdr:cNvPr>
        <xdr:cNvSpPr/>
      </xdr:nvSpPr>
      <xdr:spPr>
        <a:xfrm>
          <a:off x="13843000" y="6457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38</xdr:row>
      <xdr:rowOff>29227</xdr:rowOff>
    </xdr:from>
    <xdr:ext cx="762000" cy="259045"/>
    <xdr:sp macro="" textlink="">
      <xdr:nvSpPr>
        <xdr:cNvPr id="325" name="テキスト ボックス 324">
          <a:extLst>
            <a:ext uri="{FF2B5EF4-FFF2-40B4-BE49-F238E27FC236}">
              <a16:creationId xmlns:a16="http://schemas.microsoft.com/office/drawing/2014/main" id="{00000000-0008-0000-0400-000045010000}"/>
            </a:ext>
          </a:extLst>
        </xdr:cNvPr>
        <xdr:cNvSpPr txBox="1"/>
      </xdr:nvSpPr>
      <xdr:spPr>
        <a:xfrm>
          <a:off x="13512800" y="6544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39</xdr:row>
      <xdr:rowOff>0</xdr:rowOff>
    </xdr:from>
    <xdr:to>
      <xdr:col>65</xdr:col>
      <xdr:colOff>53975</xdr:colOff>
      <xdr:row>39</xdr:row>
      <xdr:rowOff>101600</xdr:rowOff>
    </xdr:to>
    <xdr:sp macro="" textlink="">
      <xdr:nvSpPr>
        <xdr:cNvPr id="326" name="フローチャート: 判断 325">
          <a:extLst>
            <a:ext uri="{FF2B5EF4-FFF2-40B4-BE49-F238E27FC236}">
              <a16:creationId xmlns:a16="http://schemas.microsoft.com/office/drawing/2014/main" id="{00000000-0008-0000-0400-000046010000}"/>
            </a:ext>
          </a:extLst>
        </xdr:cNvPr>
        <xdr:cNvSpPr/>
      </xdr:nvSpPr>
      <xdr:spPr>
        <a:xfrm>
          <a:off x="12954000" y="6686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39</xdr:row>
      <xdr:rowOff>86377</xdr:rowOff>
    </xdr:from>
    <xdr:ext cx="762000" cy="259045"/>
    <xdr:sp macro="" textlink="">
      <xdr:nvSpPr>
        <xdr:cNvPr id="327" name="テキスト ボックス 326">
          <a:extLst>
            <a:ext uri="{FF2B5EF4-FFF2-40B4-BE49-F238E27FC236}">
              <a16:creationId xmlns:a16="http://schemas.microsoft.com/office/drawing/2014/main" id="{00000000-0008-0000-0400-000047010000}"/>
            </a:ext>
          </a:extLst>
        </xdr:cNvPr>
        <xdr:cNvSpPr txBox="1"/>
      </xdr:nvSpPr>
      <xdr:spPr>
        <a:xfrm>
          <a:off x="12623800" y="6772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8" name="テキスト ボックス 327">
          <a:extLst>
            <a:ext uri="{FF2B5EF4-FFF2-40B4-BE49-F238E27FC236}">
              <a16:creationId xmlns:a16="http://schemas.microsoft.com/office/drawing/2014/main" id="{00000000-0008-0000-0400-000048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9" name="テキスト ボックス 328">
          <a:extLst>
            <a:ext uri="{FF2B5EF4-FFF2-40B4-BE49-F238E27FC236}">
              <a16:creationId xmlns:a16="http://schemas.microsoft.com/office/drawing/2014/main" id="{00000000-0008-0000-0400-000049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30" name="テキスト ボックス 329">
          <a:extLst>
            <a:ext uri="{FF2B5EF4-FFF2-40B4-BE49-F238E27FC236}">
              <a16:creationId xmlns:a16="http://schemas.microsoft.com/office/drawing/2014/main" id="{00000000-0008-0000-0400-00004A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31" name="テキスト ボックス 330">
          <a:extLst>
            <a:ext uri="{FF2B5EF4-FFF2-40B4-BE49-F238E27FC236}">
              <a16:creationId xmlns:a16="http://schemas.microsoft.com/office/drawing/2014/main" id="{00000000-0008-0000-0400-00004B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32" name="テキスト ボックス 331">
          <a:extLst>
            <a:ext uri="{FF2B5EF4-FFF2-40B4-BE49-F238E27FC236}">
              <a16:creationId xmlns:a16="http://schemas.microsoft.com/office/drawing/2014/main" id="{00000000-0008-0000-0400-00004C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37</xdr:row>
      <xdr:rowOff>19050</xdr:rowOff>
    </xdr:from>
    <xdr:to>
      <xdr:col>82</xdr:col>
      <xdr:colOff>158750</xdr:colOff>
      <xdr:row>37</xdr:row>
      <xdr:rowOff>120650</xdr:rowOff>
    </xdr:to>
    <xdr:sp macro="" textlink="">
      <xdr:nvSpPr>
        <xdr:cNvPr id="333" name="楕円 332">
          <a:extLst>
            <a:ext uri="{FF2B5EF4-FFF2-40B4-BE49-F238E27FC236}">
              <a16:creationId xmlns:a16="http://schemas.microsoft.com/office/drawing/2014/main" id="{00000000-0008-0000-0400-00004D010000}"/>
            </a:ext>
          </a:extLst>
        </xdr:cNvPr>
        <xdr:cNvSpPr/>
      </xdr:nvSpPr>
      <xdr:spPr>
        <a:xfrm>
          <a:off x="16459200" y="6362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36</xdr:row>
      <xdr:rowOff>162577</xdr:rowOff>
    </xdr:from>
    <xdr:ext cx="762000" cy="259045"/>
    <xdr:sp macro="" textlink="">
      <xdr:nvSpPr>
        <xdr:cNvPr id="334" name="補助費等該当値テキスト">
          <a:extLst>
            <a:ext uri="{FF2B5EF4-FFF2-40B4-BE49-F238E27FC236}">
              <a16:creationId xmlns:a16="http://schemas.microsoft.com/office/drawing/2014/main" id="{00000000-0008-0000-0400-00004E010000}"/>
            </a:ext>
          </a:extLst>
        </xdr:cNvPr>
        <xdr:cNvSpPr txBox="1"/>
      </xdr:nvSpPr>
      <xdr:spPr>
        <a:xfrm>
          <a:off x="16598900" y="633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37</xdr:row>
      <xdr:rowOff>19050</xdr:rowOff>
    </xdr:from>
    <xdr:to>
      <xdr:col>78</xdr:col>
      <xdr:colOff>120650</xdr:colOff>
      <xdr:row>37</xdr:row>
      <xdr:rowOff>120650</xdr:rowOff>
    </xdr:to>
    <xdr:sp macro="" textlink="">
      <xdr:nvSpPr>
        <xdr:cNvPr id="335" name="楕円 334">
          <a:extLst>
            <a:ext uri="{FF2B5EF4-FFF2-40B4-BE49-F238E27FC236}">
              <a16:creationId xmlns:a16="http://schemas.microsoft.com/office/drawing/2014/main" id="{00000000-0008-0000-0400-00004F010000}"/>
            </a:ext>
          </a:extLst>
        </xdr:cNvPr>
        <xdr:cNvSpPr/>
      </xdr:nvSpPr>
      <xdr:spPr>
        <a:xfrm>
          <a:off x="15621000" y="6362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35</xdr:row>
      <xdr:rowOff>130827</xdr:rowOff>
    </xdr:from>
    <xdr:ext cx="736600" cy="259045"/>
    <xdr:sp macro="" textlink="">
      <xdr:nvSpPr>
        <xdr:cNvPr id="336" name="テキスト ボックス 335">
          <a:extLst>
            <a:ext uri="{FF2B5EF4-FFF2-40B4-BE49-F238E27FC236}">
              <a16:creationId xmlns:a16="http://schemas.microsoft.com/office/drawing/2014/main" id="{00000000-0008-0000-0400-000050010000}"/>
            </a:ext>
          </a:extLst>
        </xdr:cNvPr>
        <xdr:cNvSpPr txBox="1"/>
      </xdr:nvSpPr>
      <xdr:spPr>
        <a:xfrm>
          <a:off x="15290800" y="61315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37</xdr:row>
      <xdr:rowOff>114300</xdr:rowOff>
    </xdr:from>
    <xdr:to>
      <xdr:col>74</xdr:col>
      <xdr:colOff>31750</xdr:colOff>
      <xdr:row>38</xdr:row>
      <xdr:rowOff>44450</xdr:rowOff>
    </xdr:to>
    <xdr:sp macro="" textlink="">
      <xdr:nvSpPr>
        <xdr:cNvPr id="337" name="楕円 336">
          <a:extLst>
            <a:ext uri="{FF2B5EF4-FFF2-40B4-BE49-F238E27FC236}">
              <a16:creationId xmlns:a16="http://schemas.microsoft.com/office/drawing/2014/main" id="{00000000-0008-0000-0400-000051010000}"/>
            </a:ext>
          </a:extLst>
        </xdr:cNvPr>
        <xdr:cNvSpPr/>
      </xdr:nvSpPr>
      <xdr:spPr>
        <a:xfrm>
          <a:off x="14732000" y="6457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38</xdr:row>
      <xdr:rowOff>29227</xdr:rowOff>
    </xdr:from>
    <xdr:ext cx="762000" cy="259045"/>
    <xdr:sp macro="" textlink="">
      <xdr:nvSpPr>
        <xdr:cNvPr id="338" name="テキスト ボックス 337">
          <a:extLst>
            <a:ext uri="{FF2B5EF4-FFF2-40B4-BE49-F238E27FC236}">
              <a16:creationId xmlns:a16="http://schemas.microsoft.com/office/drawing/2014/main" id="{00000000-0008-0000-0400-000052010000}"/>
            </a:ext>
          </a:extLst>
        </xdr:cNvPr>
        <xdr:cNvSpPr txBox="1"/>
      </xdr:nvSpPr>
      <xdr:spPr>
        <a:xfrm>
          <a:off x="14401800" y="6544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37</xdr:row>
      <xdr:rowOff>95250</xdr:rowOff>
    </xdr:from>
    <xdr:to>
      <xdr:col>69</xdr:col>
      <xdr:colOff>142875</xdr:colOff>
      <xdr:row>38</xdr:row>
      <xdr:rowOff>25400</xdr:rowOff>
    </xdr:to>
    <xdr:sp macro="" textlink="">
      <xdr:nvSpPr>
        <xdr:cNvPr id="339" name="楕円 338">
          <a:extLst>
            <a:ext uri="{FF2B5EF4-FFF2-40B4-BE49-F238E27FC236}">
              <a16:creationId xmlns:a16="http://schemas.microsoft.com/office/drawing/2014/main" id="{00000000-0008-0000-0400-000053010000}"/>
            </a:ext>
          </a:extLst>
        </xdr:cNvPr>
        <xdr:cNvSpPr/>
      </xdr:nvSpPr>
      <xdr:spPr>
        <a:xfrm>
          <a:off x="13843000" y="6438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36</xdr:row>
      <xdr:rowOff>35577</xdr:rowOff>
    </xdr:from>
    <xdr:ext cx="762000" cy="259045"/>
    <xdr:sp macro="" textlink="">
      <xdr:nvSpPr>
        <xdr:cNvPr id="340" name="テキスト ボックス 339">
          <a:extLst>
            <a:ext uri="{FF2B5EF4-FFF2-40B4-BE49-F238E27FC236}">
              <a16:creationId xmlns:a16="http://schemas.microsoft.com/office/drawing/2014/main" id="{00000000-0008-0000-0400-000054010000}"/>
            </a:ext>
          </a:extLst>
        </xdr:cNvPr>
        <xdr:cNvSpPr txBox="1"/>
      </xdr:nvSpPr>
      <xdr:spPr>
        <a:xfrm>
          <a:off x="13512800" y="6207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38</xdr:row>
      <xdr:rowOff>133350</xdr:rowOff>
    </xdr:from>
    <xdr:to>
      <xdr:col>65</xdr:col>
      <xdr:colOff>53975</xdr:colOff>
      <xdr:row>39</xdr:row>
      <xdr:rowOff>63500</xdr:rowOff>
    </xdr:to>
    <xdr:sp macro="" textlink="">
      <xdr:nvSpPr>
        <xdr:cNvPr id="341" name="楕円 340">
          <a:extLst>
            <a:ext uri="{FF2B5EF4-FFF2-40B4-BE49-F238E27FC236}">
              <a16:creationId xmlns:a16="http://schemas.microsoft.com/office/drawing/2014/main" id="{00000000-0008-0000-0400-000055010000}"/>
            </a:ext>
          </a:extLst>
        </xdr:cNvPr>
        <xdr:cNvSpPr/>
      </xdr:nvSpPr>
      <xdr:spPr>
        <a:xfrm>
          <a:off x="12954000" y="6648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37</xdr:row>
      <xdr:rowOff>73677</xdr:rowOff>
    </xdr:from>
    <xdr:ext cx="762000" cy="259045"/>
    <xdr:sp macro="" textlink="">
      <xdr:nvSpPr>
        <xdr:cNvPr id="342" name="テキスト ボックス 341">
          <a:extLst>
            <a:ext uri="{FF2B5EF4-FFF2-40B4-BE49-F238E27FC236}">
              <a16:creationId xmlns:a16="http://schemas.microsoft.com/office/drawing/2014/main" id="{00000000-0008-0000-0400-000056010000}"/>
            </a:ext>
          </a:extLst>
        </xdr:cNvPr>
        <xdr:cNvSpPr txBox="1"/>
      </xdr:nvSpPr>
      <xdr:spPr>
        <a:xfrm>
          <a:off x="12623800" y="6417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43" name="正方形/長方形 342">
          <a:extLst>
            <a:ext uri="{FF2B5EF4-FFF2-40B4-BE49-F238E27FC236}">
              <a16:creationId xmlns:a16="http://schemas.microsoft.com/office/drawing/2014/main" id="{00000000-0008-0000-0400-000057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44" name="正方形/長方形 343">
          <a:extLst>
            <a:ext uri="{FF2B5EF4-FFF2-40B4-BE49-F238E27FC236}">
              <a16:creationId xmlns:a16="http://schemas.microsoft.com/office/drawing/2014/main" id="{00000000-0008-0000-0400-000058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45" name="正方形/長方形 344">
          <a:extLst>
            <a:ext uri="{FF2B5EF4-FFF2-40B4-BE49-F238E27FC236}">
              <a16:creationId xmlns:a16="http://schemas.microsoft.com/office/drawing/2014/main" id="{00000000-0008-0000-0400-000059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6" name="正方形/長方形 345">
          <a:extLst>
            <a:ext uri="{FF2B5EF4-FFF2-40B4-BE49-F238E27FC236}">
              <a16:creationId xmlns:a16="http://schemas.microsoft.com/office/drawing/2014/main" id="{00000000-0008-0000-0400-00005A010000}"/>
            </a:ext>
          </a:extLst>
        </xdr:cNvPr>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7" name="正方形/長方形 346">
          <a:extLst>
            <a:ext uri="{FF2B5EF4-FFF2-40B4-BE49-F238E27FC236}">
              <a16:creationId xmlns:a16="http://schemas.microsoft.com/office/drawing/2014/main" id="{00000000-0008-0000-0400-00005B010000}"/>
            </a:ext>
          </a:extLst>
        </xdr:cNvPr>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8" name="正方形/長方形 347">
          <a:extLst>
            <a:ext uri="{FF2B5EF4-FFF2-40B4-BE49-F238E27FC236}">
              <a16:creationId xmlns:a16="http://schemas.microsoft.com/office/drawing/2014/main" id="{00000000-0008-0000-0400-00005C010000}"/>
            </a:ext>
          </a:extLst>
        </xdr:cNvPr>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9" name="正方形/長方形 348">
          <a:extLst>
            <a:ext uri="{FF2B5EF4-FFF2-40B4-BE49-F238E27FC236}">
              <a16:creationId xmlns:a16="http://schemas.microsoft.com/office/drawing/2014/main" id="{00000000-0008-0000-0400-00005D010000}"/>
            </a:ext>
          </a:extLst>
        </xdr:cNvPr>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50" name="正方形/長方形 349">
          <a:extLst>
            <a:ext uri="{FF2B5EF4-FFF2-40B4-BE49-F238E27FC236}">
              <a16:creationId xmlns:a16="http://schemas.microsoft.com/office/drawing/2014/main" id="{00000000-0008-0000-0400-00005E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51" name="正方形/長方形 350">
          <a:extLst>
            <a:ext uri="{FF2B5EF4-FFF2-40B4-BE49-F238E27FC236}">
              <a16:creationId xmlns:a16="http://schemas.microsoft.com/office/drawing/2014/main" id="{00000000-0008-0000-0400-00005F010000}"/>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52" name="正方形/長方形 351">
          <a:extLst>
            <a:ext uri="{FF2B5EF4-FFF2-40B4-BE49-F238E27FC236}">
              <a16:creationId xmlns:a16="http://schemas.microsoft.com/office/drawing/2014/main" id="{00000000-0008-0000-0400-000060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53" name="テキスト ボックス 352">
          <a:extLst>
            <a:ext uri="{FF2B5EF4-FFF2-40B4-BE49-F238E27FC236}">
              <a16:creationId xmlns:a16="http://schemas.microsoft.com/office/drawing/2014/main" id="{00000000-0008-0000-0400-000061010000}"/>
            </a:ext>
          </a:extLst>
        </xdr:cNvPr>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元利償還額の減などにより昨年度と比較して</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1.7</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ポイント好転している。</a:t>
          </a:r>
          <a:endParaRPr lang="ja-JP" altLang="ja-JP" sz="1100">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なお、都市基盤と生活環境の整備のために、早くから積極的に市債を活用してきたことなどから、公債費にかかる経常収支比率は高水準で推移している。</a:t>
          </a:r>
          <a:endParaRPr lang="ja-JP" altLang="ja-JP" sz="1100">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近年においては、臨時財政対策債の多額の発行があるものの、その他の新規発行額を極力抑制してきたことから、令和２年度決算において、臨時財政対策債を除いた市債残高は、</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15</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年連続して減少して</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おり、類似団体内平均と概ね同水準となってきている。</a:t>
          </a:r>
          <a:endParaRPr lang="ja-JP" altLang="ja-JP" sz="11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69</xdr:row>
      <xdr:rowOff>107950</xdr:rowOff>
    </xdr:from>
    <xdr:ext cx="298543" cy="225703"/>
    <xdr:sp macro="" textlink="">
      <xdr:nvSpPr>
        <xdr:cNvPr id="354" name="テキスト ボックス 353">
          <a:extLst>
            <a:ext uri="{FF2B5EF4-FFF2-40B4-BE49-F238E27FC236}">
              <a16:creationId xmlns:a16="http://schemas.microsoft.com/office/drawing/2014/main" id="{00000000-0008-0000-0400-000062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55" name="直線コネクタ 354">
          <a:extLst>
            <a:ext uri="{FF2B5EF4-FFF2-40B4-BE49-F238E27FC236}">
              <a16:creationId xmlns:a16="http://schemas.microsoft.com/office/drawing/2014/main" id="{00000000-0008-0000-0400-000063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56" name="テキスト ボックス 355">
          <a:extLst>
            <a:ext uri="{FF2B5EF4-FFF2-40B4-BE49-F238E27FC236}">
              <a16:creationId xmlns:a16="http://schemas.microsoft.com/office/drawing/2014/main" id="{00000000-0008-0000-0400-000064010000}"/>
            </a:ext>
          </a:extLst>
        </xdr:cNvPr>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69850</xdr:rowOff>
    </xdr:from>
    <xdr:to>
      <xdr:col>26</xdr:col>
      <xdr:colOff>184150</xdr:colOff>
      <xdr:row>81</xdr:row>
      <xdr:rowOff>69850</xdr:rowOff>
    </xdr:to>
    <xdr:cxnSp macro="">
      <xdr:nvCxnSpPr>
        <xdr:cNvPr id="357" name="直線コネクタ 356">
          <a:extLst>
            <a:ext uri="{FF2B5EF4-FFF2-40B4-BE49-F238E27FC236}">
              <a16:creationId xmlns:a16="http://schemas.microsoft.com/office/drawing/2014/main" id="{00000000-0008-0000-0400-000065010000}"/>
            </a:ext>
          </a:extLst>
        </xdr:cNvPr>
        <xdr:cNvCxnSpPr/>
      </xdr:nvCxnSpPr>
      <xdr:spPr>
        <a:xfrm>
          <a:off x="762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80</xdr:row>
      <xdr:rowOff>99077</xdr:rowOff>
    </xdr:from>
    <xdr:ext cx="508000" cy="259045"/>
    <xdr:sp macro="" textlink="">
      <xdr:nvSpPr>
        <xdr:cNvPr id="358" name="テキスト ボックス 357">
          <a:extLst>
            <a:ext uri="{FF2B5EF4-FFF2-40B4-BE49-F238E27FC236}">
              <a16:creationId xmlns:a16="http://schemas.microsoft.com/office/drawing/2014/main" id="{00000000-0008-0000-0400-000066010000}"/>
            </a:ext>
          </a:extLst>
        </xdr:cNvPr>
        <xdr:cNvSpPr txBox="1"/>
      </xdr:nvSpPr>
      <xdr:spPr>
        <a:xfrm>
          <a:off x="254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78</xdr:row>
      <xdr:rowOff>127000</xdr:rowOff>
    </xdr:from>
    <xdr:to>
      <xdr:col>26</xdr:col>
      <xdr:colOff>184150</xdr:colOff>
      <xdr:row>78</xdr:row>
      <xdr:rowOff>127000</xdr:rowOff>
    </xdr:to>
    <xdr:cxnSp macro="">
      <xdr:nvCxnSpPr>
        <xdr:cNvPr id="359" name="直線コネクタ 358">
          <a:extLst>
            <a:ext uri="{FF2B5EF4-FFF2-40B4-BE49-F238E27FC236}">
              <a16:creationId xmlns:a16="http://schemas.microsoft.com/office/drawing/2014/main" id="{00000000-0008-0000-0400-000067010000}"/>
            </a:ext>
          </a:extLst>
        </xdr:cNvPr>
        <xdr:cNvCxnSpPr/>
      </xdr:nvCxnSpPr>
      <xdr:spPr>
        <a:xfrm>
          <a:off x="762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77</xdr:row>
      <xdr:rowOff>156227</xdr:rowOff>
    </xdr:from>
    <xdr:ext cx="508000" cy="259045"/>
    <xdr:sp macro="" textlink="">
      <xdr:nvSpPr>
        <xdr:cNvPr id="360" name="テキスト ボックス 359">
          <a:extLst>
            <a:ext uri="{FF2B5EF4-FFF2-40B4-BE49-F238E27FC236}">
              <a16:creationId xmlns:a16="http://schemas.microsoft.com/office/drawing/2014/main" id="{00000000-0008-0000-0400-000068010000}"/>
            </a:ext>
          </a:extLst>
        </xdr:cNvPr>
        <xdr:cNvSpPr txBox="1"/>
      </xdr:nvSpPr>
      <xdr:spPr>
        <a:xfrm>
          <a:off x="254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76</xdr:row>
      <xdr:rowOff>12700</xdr:rowOff>
    </xdr:from>
    <xdr:to>
      <xdr:col>26</xdr:col>
      <xdr:colOff>184150</xdr:colOff>
      <xdr:row>76</xdr:row>
      <xdr:rowOff>12700</xdr:rowOff>
    </xdr:to>
    <xdr:cxnSp macro="">
      <xdr:nvCxnSpPr>
        <xdr:cNvPr id="361" name="直線コネクタ 360">
          <a:extLst>
            <a:ext uri="{FF2B5EF4-FFF2-40B4-BE49-F238E27FC236}">
              <a16:creationId xmlns:a16="http://schemas.microsoft.com/office/drawing/2014/main" id="{00000000-0008-0000-0400-000069010000}"/>
            </a:ext>
          </a:extLst>
        </xdr:cNvPr>
        <xdr:cNvCxnSpPr/>
      </xdr:nvCxnSpPr>
      <xdr:spPr>
        <a:xfrm>
          <a:off x="762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75</xdr:row>
      <xdr:rowOff>41927</xdr:rowOff>
    </xdr:from>
    <xdr:ext cx="508000" cy="259045"/>
    <xdr:sp macro="" textlink="">
      <xdr:nvSpPr>
        <xdr:cNvPr id="362" name="テキスト ボックス 361">
          <a:extLst>
            <a:ext uri="{FF2B5EF4-FFF2-40B4-BE49-F238E27FC236}">
              <a16:creationId xmlns:a16="http://schemas.microsoft.com/office/drawing/2014/main" id="{00000000-0008-0000-0400-00006A010000}"/>
            </a:ext>
          </a:extLst>
        </xdr:cNvPr>
        <xdr:cNvSpPr txBox="1"/>
      </xdr:nvSpPr>
      <xdr:spPr>
        <a:xfrm>
          <a:off x="254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73</xdr:row>
      <xdr:rowOff>69850</xdr:rowOff>
    </xdr:from>
    <xdr:to>
      <xdr:col>26</xdr:col>
      <xdr:colOff>184150</xdr:colOff>
      <xdr:row>73</xdr:row>
      <xdr:rowOff>69850</xdr:rowOff>
    </xdr:to>
    <xdr:cxnSp macro="">
      <xdr:nvCxnSpPr>
        <xdr:cNvPr id="363" name="直線コネクタ 362">
          <a:extLst>
            <a:ext uri="{FF2B5EF4-FFF2-40B4-BE49-F238E27FC236}">
              <a16:creationId xmlns:a16="http://schemas.microsoft.com/office/drawing/2014/main" id="{00000000-0008-0000-0400-00006B010000}"/>
            </a:ext>
          </a:extLst>
        </xdr:cNvPr>
        <xdr:cNvCxnSpPr/>
      </xdr:nvCxnSpPr>
      <xdr:spPr>
        <a:xfrm>
          <a:off x="762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99077</xdr:rowOff>
    </xdr:from>
    <xdr:ext cx="508000" cy="259045"/>
    <xdr:sp macro="" textlink="">
      <xdr:nvSpPr>
        <xdr:cNvPr id="364" name="テキスト ボックス 363">
          <a:extLst>
            <a:ext uri="{FF2B5EF4-FFF2-40B4-BE49-F238E27FC236}">
              <a16:creationId xmlns:a16="http://schemas.microsoft.com/office/drawing/2014/main" id="{00000000-0008-0000-0400-00006C010000}"/>
            </a:ext>
          </a:extLst>
        </xdr:cNvPr>
        <xdr:cNvSpPr txBox="1"/>
      </xdr:nvSpPr>
      <xdr:spPr>
        <a:xfrm>
          <a:off x="254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5" name="直線コネクタ 364">
          <a:extLst>
            <a:ext uri="{FF2B5EF4-FFF2-40B4-BE49-F238E27FC236}">
              <a16:creationId xmlns:a16="http://schemas.microsoft.com/office/drawing/2014/main" id="{00000000-0008-0000-0400-00006D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69</xdr:row>
      <xdr:rowOff>156227</xdr:rowOff>
    </xdr:from>
    <xdr:ext cx="508000" cy="259045"/>
    <xdr:sp macro="" textlink="">
      <xdr:nvSpPr>
        <xdr:cNvPr id="366" name="テキスト ボックス 365">
          <a:extLst>
            <a:ext uri="{FF2B5EF4-FFF2-40B4-BE49-F238E27FC236}">
              <a16:creationId xmlns:a16="http://schemas.microsoft.com/office/drawing/2014/main" id="{00000000-0008-0000-0400-00006E010000}"/>
            </a:ext>
          </a:extLst>
        </xdr:cNvPr>
        <xdr:cNvSpPr txBox="1"/>
      </xdr:nvSpPr>
      <xdr:spPr>
        <a:xfrm>
          <a:off x="254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84</xdr:row>
      <xdr:rowOff>12700</xdr:rowOff>
    </xdr:to>
    <xdr:sp macro="" textlink="">
      <xdr:nvSpPr>
        <xdr:cNvPr id="367" name="公債費グラフ枠">
          <a:extLst>
            <a:ext uri="{FF2B5EF4-FFF2-40B4-BE49-F238E27FC236}">
              <a16:creationId xmlns:a16="http://schemas.microsoft.com/office/drawing/2014/main" id="{00000000-0008-0000-0400-00006F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72</xdr:row>
      <xdr:rowOff>168148</xdr:rowOff>
    </xdr:from>
    <xdr:to>
      <xdr:col>24</xdr:col>
      <xdr:colOff>25400</xdr:colOff>
      <xdr:row>77</xdr:row>
      <xdr:rowOff>60706</xdr:rowOff>
    </xdr:to>
    <xdr:cxnSp macro="">
      <xdr:nvCxnSpPr>
        <xdr:cNvPr id="368" name="直線コネクタ 367">
          <a:extLst>
            <a:ext uri="{FF2B5EF4-FFF2-40B4-BE49-F238E27FC236}">
              <a16:creationId xmlns:a16="http://schemas.microsoft.com/office/drawing/2014/main" id="{00000000-0008-0000-0400-000070010000}"/>
            </a:ext>
          </a:extLst>
        </xdr:cNvPr>
        <xdr:cNvCxnSpPr/>
      </xdr:nvCxnSpPr>
      <xdr:spPr>
        <a:xfrm flipV="1">
          <a:off x="4826000" y="12512548"/>
          <a:ext cx="0" cy="7498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32783</xdr:rowOff>
    </xdr:from>
    <xdr:ext cx="762000" cy="259045"/>
    <xdr:sp macro="" textlink="">
      <xdr:nvSpPr>
        <xdr:cNvPr id="369" name="公債費最小値テキスト">
          <a:extLst>
            <a:ext uri="{FF2B5EF4-FFF2-40B4-BE49-F238E27FC236}">
              <a16:creationId xmlns:a16="http://schemas.microsoft.com/office/drawing/2014/main" id="{00000000-0008-0000-0400-000071010000}"/>
            </a:ext>
          </a:extLst>
        </xdr:cNvPr>
        <xdr:cNvSpPr txBox="1"/>
      </xdr:nvSpPr>
      <xdr:spPr>
        <a:xfrm>
          <a:off x="4914900" y="132344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77</xdr:row>
      <xdr:rowOff>60706</xdr:rowOff>
    </xdr:from>
    <xdr:to>
      <xdr:col>24</xdr:col>
      <xdr:colOff>114300</xdr:colOff>
      <xdr:row>77</xdr:row>
      <xdr:rowOff>60706</xdr:rowOff>
    </xdr:to>
    <xdr:cxnSp macro="">
      <xdr:nvCxnSpPr>
        <xdr:cNvPr id="370" name="直線コネクタ 369">
          <a:extLst>
            <a:ext uri="{FF2B5EF4-FFF2-40B4-BE49-F238E27FC236}">
              <a16:creationId xmlns:a16="http://schemas.microsoft.com/office/drawing/2014/main" id="{00000000-0008-0000-0400-000072010000}"/>
            </a:ext>
          </a:extLst>
        </xdr:cNvPr>
        <xdr:cNvCxnSpPr/>
      </xdr:nvCxnSpPr>
      <xdr:spPr>
        <a:xfrm>
          <a:off x="4737100" y="132623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83075</xdr:rowOff>
    </xdr:from>
    <xdr:ext cx="762000" cy="259045"/>
    <xdr:sp macro="" textlink="">
      <xdr:nvSpPr>
        <xdr:cNvPr id="371" name="公債費最大値テキスト">
          <a:extLst>
            <a:ext uri="{FF2B5EF4-FFF2-40B4-BE49-F238E27FC236}">
              <a16:creationId xmlns:a16="http://schemas.microsoft.com/office/drawing/2014/main" id="{00000000-0008-0000-0400-000073010000}"/>
            </a:ext>
          </a:extLst>
        </xdr:cNvPr>
        <xdr:cNvSpPr txBox="1"/>
      </xdr:nvSpPr>
      <xdr:spPr>
        <a:xfrm>
          <a:off x="4914900" y="122560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72</xdr:row>
      <xdr:rowOff>168148</xdr:rowOff>
    </xdr:from>
    <xdr:to>
      <xdr:col>24</xdr:col>
      <xdr:colOff>114300</xdr:colOff>
      <xdr:row>72</xdr:row>
      <xdr:rowOff>168148</xdr:rowOff>
    </xdr:to>
    <xdr:cxnSp macro="">
      <xdr:nvCxnSpPr>
        <xdr:cNvPr id="372" name="直線コネクタ 371">
          <a:extLst>
            <a:ext uri="{FF2B5EF4-FFF2-40B4-BE49-F238E27FC236}">
              <a16:creationId xmlns:a16="http://schemas.microsoft.com/office/drawing/2014/main" id="{00000000-0008-0000-0400-000074010000}"/>
            </a:ext>
          </a:extLst>
        </xdr:cNvPr>
        <xdr:cNvCxnSpPr/>
      </xdr:nvCxnSpPr>
      <xdr:spPr>
        <a:xfrm>
          <a:off x="4737100" y="125125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75</xdr:row>
      <xdr:rowOff>92710</xdr:rowOff>
    </xdr:from>
    <xdr:to>
      <xdr:col>24</xdr:col>
      <xdr:colOff>25400</xdr:colOff>
      <xdr:row>76</xdr:row>
      <xdr:rowOff>76708</xdr:rowOff>
    </xdr:to>
    <xdr:cxnSp macro="">
      <xdr:nvCxnSpPr>
        <xdr:cNvPr id="373" name="直線コネクタ 372">
          <a:extLst>
            <a:ext uri="{FF2B5EF4-FFF2-40B4-BE49-F238E27FC236}">
              <a16:creationId xmlns:a16="http://schemas.microsoft.com/office/drawing/2014/main" id="{00000000-0008-0000-0400-000075010000}"/>
            </a:ext>
          </a:extLst>
        </xdr:cNvPr>
        <xdr:cNvCxnSpPr/>
      </xdr:nvCxnSpPr>
      <xdr:spPr>
        <a:xfrm flipV="1">
          <a:off x="3987800" y="12951460"/>
          <a:ext cx="838200" cy="1554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73</xdr:row>
      <xdr:rowOff>165879</xdr:rowOff>
    </xdr:from>
    <xdr:ext cx="762000" cy="259045"/>
    <xdr:sp macro="" textlink="">
      <xdr:nvSpPr>
        <xdr:cNvPr id="374" name="公債費平均値テキスト">
          <a:extLst>
            <a:ext uri="{FF2B5EF4-FFF2-40B4-BE49-F238E27FC236}">
              <a16:creationId xmlns:a16="http://schemas.microsoft.com/office/drawing/2014/main" id="{00000000-0008-0000-0400-000076010000}"/>
            </a:ext>
          </a:extLst>
        </xdr:cNvPr>
        <xdr:cNvSpPr txBox="1"/>
      </xdr:nvSpPr>
      <xdr:spPr>
        <a:xfrm>
          <a:off x="4914900" y="1268172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74</xdr:row>
      <xdr:rowOff>149352</xdr:rowOff>
    </xdr:from>
    <xdr:to>
      <xdr:col>24</xdr:col>
      <xdr:colOff>76200</xdr:colOff>
      <xdr:row>75</xdr:row>
      <xdr:rowOff>79502</xdr:rowOff>
    </xdr:to>
    <xdr:sp macro="" textlink="">
      <xdr:nvSpPr>
        <xdr:cNvPr id="375" name="フローチャート: 判断 374">
          <a:extLst>
            <a:ext uri="{FF2B5EF4-FFF2-40B4-BE49-F238E27FC236}">
              <a16:creationId xmlns:a16="http://schemas.microsoft.com/office/drawing/2014/main" id="{00000000-0008-0000-0400-000077010000}"/>
            </a:ext>
          </a:extLst>
        </xdr:cNvPr>
        <xdr:cNvSpPr/>
      </xdr:nvSpPr>
      <xdr:spPr>
        <a:xfrm>
          <a:off x="4775200" y="128366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76</xdr:row>
      <xdr:rowOff>76708</xdr:rowOff>
    </xdr:from>
    <xdr:to>
      <xdr:col>19</xdr:col>
      <xdr:colOff>187325</xdr:colOff>
      <xdr:row>77</xdr:row>
      <xdr:rowOff>170435</xdr:rowOff>
    </xdr:to>
    <xdr:cxnSp macro="">
      <xdr:nvCxnSpPr>
        <xdr:cNvPr id="376" name="直線コネクタ 375">
          <a:extLst>
            <a:ext uri="{FF2B5EF4-FFF2-40B4-BE49-F238E27FC236}">
              <a16:creationId xmlns:a16="http://schemas.microsoft.com/office/drawing/2014/main" id="{00000000-0008-0000-0400-000078010000}"/>
            </a:ext>
          </a:extLst>
        </xdr:cNvPr>
        <xdr:cNvCxnSpPr/>
      </xdr:nvCxnSpPr>
      <xdr:spPr>
        <a:xfrm flipV="1">
          <a:off x="3098800" y="13106908"/>
          <a:ext cx="889000" cy="2651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74</xdr:row>
      <xdr:rowOff>167640</xdr:rowOff>
    </xdr:from>
    <xdr:to>
      <xdr:col>20</xdr:col>
      <xdr:colOff>38100</xdr:colOff>
      <xdr:row>75</xdr:row>
      <xdr:rowOff>97790</xdr:rowOff>
    </xdr:to>
    <xdr:sp macro="" textlink="">
      <xdr:nvSpPr>
        <xdr:cNvPr id="377" name="フローチャート: 判断 376">
          <a:extLst>
            <a:ext uri="{FF2B5EF4-FFF2-40B4-BE49-F238E27FC236}">
              <a16:creationId xmlns:a16="http://schemas.microsoft.com/office/drawing/2014/main" id="{00000000-0008-0000-0400-000079010000}"/>
            </a:ext>
          </a:extLst>
        </xdr:cNvPr>
        <xdr:cNvSpPr/>
      </xdr:nvSpPr>
      <xdr:spPr>
        <a:xfrm>
          <a:off x="3937000" y="12854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73</xdr:row>
      <xdr:rowOff>107967</xdr:rowOff>
    </xdr:from>
    <xdr:ext cx="736600" cy="259045"/>
    <xdr:sp macro="" textlink="">
      <xdr:nvSpPr>
        <xdr:cNvPr id="378" name="テキスト ボックス 377">
          <a:extLst>
            <a:ext uri="{FF2B5EF4-FFF2-40B4-BE49-F238E27FC236}">
              <a16:creationId xmlns:a16="http://schemas.microsoft.com/office/drawing/2014/main" id="{00000000-0008-0000-0400-00007A010000}"/>
            </a:ext>
          </a:extLst>
        </xdr:cNvPr>
        <xdr:cNvSpPr txBox="1"/>
      </xdr:nvSpPr>
      <xdr:spPr>
        <a:xfrm>
          <a:off x="3606800" y="126238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77</xdr:row>
      <xdr:rowOff>170435</xdr:rowOff>
    </xdr:from>
    <xdr:to>
      <xdr:col>15</xdr:col>
      <xdr:colOff>98425</xdr:colOff>
      <xdr:row>79</xdr:row>
      <xdr:rowOff>19558</xdr:rowOff>
    </xdr:to>
    <xdr:cxnSp macro="">
      <xdr:nvCxnSpPr>
        <xdr:cNvPr id="379" name="直線コネクタ 378">
          <a:extLst>
            <a:ext uri="{FF2B5EF4-FFF2-40B4-BE49-F238E27FC236}">
              <a16:creationId xmlns:a16="http://schemas.microsoft.com/office/drawing/2014/main" id="{00000000-0008-0000-0400-00007B010000}"/>
            </a:ext>
          </a:extLst>
        </xdr:cNvPr>
        <xdr:cNvCxnSpPr/>
      </xdr:nvCxnSpPr>
      <xdr:spPr>
        <a:xfrm flipV="1">
          <a:off x="2209800" y="13372085"/>
          <a:ext cx="889000" cy="1920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75</xdr:row>
      <xdr:rowOff>5334</xdr:rowOff>
    </xdr:from>
    <xdr:to>
      <xdr:col>15</xdr:col>
      <xdr:colOff>149225</xdr:colOff>
      <xdr:row>75</xdr:row>
      <xdr:rowOff>106934</xdr:rowOff>
    </xdr:to>
    <xdr:sp macro="" textlink="">
      <xdr:nvSpPr>
        <xdr:cNvPr id="380" name="フローチャート: 判断 379">
          <a:extLst>
            <a:ext uri="{FF2B5EF4-FFF2-40B4-BE49-F238E27FC236}">
              <a16:creationId xmlns:a16="http://schemas.microsoft.com/office/drawing/2014/main" id="{00000000-0008-0000-0400-00007C010000}"/>
            </a:ext>
          </a:extLst>
        </xdr:cNvPr>
        <xdr:cNvSpPr/>
      </xdr:nvSpPr>
      <xdr:spPr>
        <a:xfrm>
          <a:off x="3048000" y="128640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73</xdr:row>
      <xdr:rowOff>117111</xdr:rowOff>
    </xdr:from>
    <xdr:ext cx="762000" cy="259045"/>
    <xdr:sp macro="" textlink="">
      <xdr:nvSpPr>
        <xdr:cNvPr id="381" name="テキスト ボックス 380">
          <a:extLst>
            <a:ext uri="{FF2B5EF4-FFF2-40B4-BE49-F238E27FC236}">
              <a16:creationId xmlns:a16="http://schemas.microsoft.com/office/drawing/2014/main" id="{00000000-0008-0000-0400-00007D010000}"/>
            </a:ext>
          </a:extLst>
        </xdr:cNvPr>
        <xdr:cNvSpPr txBox="1"/>
      </xdr:nvSpPr>
      <xdr:spPr>
        <a:xfrm>
          <a:off x="2717800" y="126329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79</xdr:row>
      <xdr:rowOff>19558</xdr:rowOff>
    </xdr:from>
    <xdr:to>
      <xdr:col>11</xdr:col>
      <xdr:colOff>9525</xdr:colOff>
      <xdr:row>81</xdr:row>
      <xdr:rowOff>33274</xdr:rowOff>
    </xdr:to>
    <xdr:cxnSp macro="">
      <xdr:nvCxnSpPr>
        <xdr:cNvPr id="382" name="直線コネクタ 381">
          <a:extLst>
            <a:ext uri="{FF2B5EF4-FFF2-40B4-BE49-F238E27FC236}">
              <a16:creationId xmlns:a16="http://schemas.microsoft.com/office/drawing/2014/main" id="{00000000-0008-0000-0400-00007E010000}"/>
            </a:ext>
          </a:extLst>
        </xdr:cNvPr>
        <xdr:cNvCxnSpPr/>
      </xdr:nvCxnSpPr>
      <xdr:spPr>
        <a:xfrm flipV="1">
          <a:off x="1320800" y="13564108"/>
          <a:ext cx="889000" cy="3566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75</xdr:row>
      <xdr:rowOff>51054</xdr:rowOff>
    </xdr:from>
    <xdr:to>
      <xdr:col>11</xdr:col>
      <xdr:colOff>60325</xdr:colOff>
      <xdr:row>75</xdr:row>
      <xdr:rowOff>152654</xdr:rowOff>
    </xdr:to>
    <xdr:sp macro="" textlink="">
      <xdr:nvSpPr>
        <xdr:cNvPr id="383" name="フローチャート: 判断 382">
          <a:extLst>
            <a:ext uri="{FF2B5EF4-FFF2-40B4-BE49-F238E27FC236}">
              <a16:creationId xmlns:a16="http://schemas.microsoft.com/office/drawing/2014/main" id="{00000000-0008-0000-0400-00007F010000}"/>
            </a:ext>
          </a:extLst>
        </xdr:cNvPr>
        <xdr:cNvSpPr/>
      </xdr:nvSpPr>
      <xdr:spPr>
        <a:xfrm>
          <a:off x="2159000" y="129098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73</xdr:row>
      <xdr:rowOff>162831</xdr:rowOff>
    </xdr:from>
    <xdr:ext cx="762000" cy="259045"/>
    <xdr:sp macro="" textlink="">
      <xdr:nvSpPr>
        <xdr:cNvPr id="384" name="テキスト ボックス 383">
          <a:extLst>
            <a:ext uri="{FF2B5EF4-FFF2-40B4-BE49-F238E27FC236}">
              <a16:creationId xmlns:a16="http://schemas.microsoft.com/office/drawing/2014/main" id="{00000000-0008-0000-0400-000080010000}"/>
            </a:ext>
          </a:extLst>
        </xdr:cNvPr>
        <xdr:cNvSpPr txBox="1"/>
      </xdr:nvSpPr>
      <xdr:spPr>
        <a:xfrm>
          <a:off x="1828800" y="126786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153924</xdr:rowOff>
    </xdr:from>
    <xdr:to>
      <xdr:col>6</xdr:col>
      <xdr:colOff>171450</xdr:colOff>
      <xdr:row>77</xdr:row>
      <xdr:rowOff>84074</xdr:rowOff>
    </xdr:to>
    <xdr:sp macro="" textlink="">
      <xdr:nvSpPr>
        <xdr:cNvPr id="385" name="フローチャート: 判断 384">
          <a:extLst>
            <a:ext uri="{FF2B5EF4-FFF2-40B4-BE49-F238E27FC236}">
              <a16:creationId xmlns:a16="http://schemas.microsoft.com/office/drawing/2014/main" id="{00000000-0008-0000-0400-000081010000}"/>
            </a:ext>
          </a:extLst>
        </xdr:cNvPr>
        <xdr:cNvSpPr/>
      </xdr:nvSpPr>
      <xdr:spPr>
        <a:xfrm>
          <a:off x="1270000" y="13184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75</xdr:row>
      <xdr:rowOff>94251</xdr:rowOff>
    </xdr:from>
    <xdr:ext cx="762000" cy="259045"/>
    <xdr:sp macro="" textlink="">
      <xdr:nvSpPr>
        <xdr:cNvPr id="386" name="テキスト ボックス 385">
          <a:extLst>
            <a:ext uri="{FF2B5EF4-FFF2-40B4-BE49-F238E27FC236}">
              <a16:creationId xmlns:a16="http://schemas.microsoft.com/office/drawing/2014/main" id="{00000000-0008-0000-0400-000082010000}"/>
            </a:ext>
          </a:extLst>
        </xdr:cNvPr>
        <xdr:cNvSpPr txBox="1"/>
      </xdr:nvSpPr>
      <xdr:spPr>
        <a:xfrm>
          <a:off x="939800" y="129530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7" name="テキスト ボックス 386">
          <a:extLst>
            <a:ext uri="{FF2B5EF4-FFF2-40B4-BE49-F238E27FC236}">
              <a16:creationId xmlns:a16="http://schemas.microsoft.com/office/drawing/2014/main" id="{00000000-0008-0000-0400-000083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8" name="テキスト ボックス 387">
          <a:extLst>
            <a:ext uri="{FF2B5EF4-FFF2-40B4-BE49-F238E27FC236}">
              <a16:creationId xmlns:a16="http://schemas.microsoft.com/office/drawing/2014/main" id="{00000000-0008-0000-0400-000084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9" name="テキスト ボックス 388">
          <a:extLst>
            <a:ext uri="{FF2B5EF4-FFF2-40B4-BE49-F238E27FC236}">
              <a16:creationId xmlns:a16="http://schemas.microsoft.com/office/drawing/2014/main" id="{00000000-0008-0000-0400-000085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90" name="テキスト ボックス 389">
          <a:extLst>
            <a:ext uri="{FF2B5EF4-FFF2-40B4-BE49-F238E27FC236}">
              <a16:creationId xmlns:a16="http://schemas.microsoft.com/office/drawing/2014/main" id="{00000000-0008-0000-0400-000086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91" name="テキスト ボックス 390">
          <a:extLst>
            <a:ext uri="{FF2B5EF4-FFF2-40B4-BE49-F238E27FC236}">
              <a16:creationId xmlns:a16="http://schemas.microsoft.com/office/drawing/2014/main" id="{00000000-0008-0000-0400-000087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75</xdr:row>
      <xdr:rowOff>41910</xdr:rowOff>
    </xdr:from>
    <xdr:to>
      <xdr:col>24</xdr:col>
      <xdr:colOff>76200</xdr:colOff>
      <xdr:row>75</xdr:row>
      <xdr:rowOff>143510</xdr:rowOff>
    </xdr:to>
    <xdr:sp macro="" textlink="">
      <xdr:nvSpPr>
        <xdr:cNvPr id="392" name="楕円 391">
          <a:extLst>
            <a:ext uri="{FF2B5EF4-FFF2-40B4-BE49-F238E27FC236}">
              <a16:creationId xmlns:a16="http://schemas.microsoft.com/office/drawing/2014/main" id="{00000000-0008-0000-0400-000088010000}"/>
            </a:ext>
          </a:extLst>
        </xdr:cNvPr>
        <xdr:cNvSpPr/>
      </xdr:nvSpPr>
      <xdr:spPr>
        <a:xfrm>
          <a:off x="4775200" y="12900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75</xdr:row>
      <xdr:rowOff>13987</xdr:rowOff>
    </xdr:from>
    <xdr:ext cx="762000" cy="259045"/>
    <xdr:sp macro="" textlink="">
      <xdr:nvSpPr>
        <xdr:cNvPr id="393" name="公債費該当値テキスト">
          <a:extLst>
            <a:ext uri="{FF2B5EF4-FFF2-40B4-BE49-F238E27FC236}">
              <a16:creationId xmlns:a16="http://schemas.microsoft.com/office/drawing/2014/main" id="{00000000-0008-0000-0400-000089010000}"/>
            </a:ext>
          </a:extLst>
        </xdr:cNvPr>
        <xdr:cNvSpPr txBox="1"/>
      </xdr:nvSpPr>
      <xdr:spPr>
        <a:xfrm>
          <a:off x="4914900" y="12872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76</xdr:row>
      <xdr:rowOff>25908</xdr:rowOff>
    </xdr:from>
    <xdr:to>
      <xdr:col>20</xdr:col>
      <xdr:colOff>38100</xdr:colOff>
      <xdr:row>76</xdr:row>
      <xdr:rowOff>127508</xdr:rowOff>
    </xdr:to>
    <xdr:sp macro="" textlink="">
      <xdr:nvSpPr>
        <xdr:cNvPr id="394" name="楕円 393">
          <a:extLst>
            <a:ext uri="{FF2B5EF4-FFF2-40B4-BE49-F238E27FC236}">
              <a16:creationId xmlns:a16="http://schemas.microsoft.com/office/drawing/2014/main" id="{00000000-0008-0000-0400-00008A010000}"/>
            </a:ext>
          </a:extLst>
        </xdr:cNvPr>
        <xdr:cNvSpPr/>
      </xdr:nvSpPr>
      <xdr:spPr>
        <a:xfrm>
          <a:off x="3937000" y="130561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76</xdr:row>
      <xdr:rowOff>112285</xdr:rowOff>
    </xdr:from>
    <xdr:ext cx="736600" cy="259045"/>
    <xdr:sp macro="" textlink="">
      <xdr:nvSpPr>
        <xdr:cNvPr id="395" name="テキスト ボックス 394">
          <a:extLst>
            <a:ext uri="{FF2B5EF4-FFF2-40B4-BE49-F238E27FC236}">
              <a16:creationId xmlns:a16="http://schemas.microsoft.com/office/drawing/2014/main" id="{00000000-0008-0000-0400-00008B010000}"/>
            </a:ext>
          </a:extLst>
        </xdr:cNvPr>
        <xdr:cNvSpPr txBox="1"/>
      </xdr:nvSpPr>
      <xdr:spPr>
        <a:xfrm>
          <a:off x="3606800" y="1314248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77</xdr:row>
      <xdr:rowOff>119635</xdr:rowOff>
    </xdr:from>
    <xdr:to>
      <xdr:col>15</xdr:col>
      <xdr:colOff>149225</xdr:colOff>
      <xdr:row>78</xdr:row>
      <xdr:rowOff>49785</xdr:rowOff>
    </xdr:to>
    <xdr:sp macro="" textlink="">
      <xdr:nvSpPr>
        <xdr:cNvPr id="396" name="楕円 395">
          <a:extLst>
            <a:ext uri="{FF2B5EF4-FFF2-40B4-BE49-F238E27FC236}">
              <a16:creationId xmlns:a16="http://schemas.microsoft.com/office/drawing/2014/main" id="{00000000-0008-0000-0400-00008C010000}"/>
            </a:ext>
          </a:extLst>
        </xdr:cNvPr>
        <xdr:cNvSpPr/>
      </xdr:nvSpPr>
      <xdr:spPr>
        <a:xfrm>
          <a:off x="3048000" y="133212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78</xdr:row>
      <xdr:rowOff>34562</xdr:rowOff>
    </xdr:from>
    <xdr:ext cx="762000" cy="259045"/>
    <xdr:sp macro="" textlink="">
      <xdr:nvSpPr>
        <xdr:cNvPr id="397" name="テキスト ボックス 396">
          <a:extLst>
            <a:ext uri="{FF2B5EF4-FFF2-40B4-BE49-F238E27FC236}">
              <a16:creationId xmlns:a16="http://schemas.microsoft.com/office/drawing/2014/main" id="{00000000-0008-0000-0400-00008D010000}"/>
            </a:ext>
          </a:extLst>
        </xdr:cNvPr>
        <xdr:cNvSpPr txBox="1"/>
      </xdr:nvSpPr>
      <xdr:spPr>
        <a:xfrm>
          <a:off x="2717800" y="134076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78</xdr:row>
      <xdr:rowOff>140208</xdr:rowOff>
    </xdr:from>
    <xdr:to>
      <xdr:col>11</xdr:col>
      <xdr:colOff>60325</xdr:colOff>
      <xdr:row>79</xdr:row>
      <xdr:rowOff>70358</xdr:rowOff>
    </xdr:to>
    <xdr:sp macro="" textlink="">
      <xdr:nvSpPr>
        <xdr:cNvPr id="398" name="楕円 397">
          <a:extLst>
            <a:ext uri="{FF2B5EF4-FFF2-40B4-BE49-F238E27FC236}">
              <a16:creationId xmlns:a16="http://schemas.microsoft.com/office/drawing/2014/main" id="{00000000-0008-0000-0400-00008E010000}"/>
            </a:ext>
          </a:extLst>
        </xdr:cNvPr>
        <xdr:cNvSpPr/>
      </xdr:nvSpPr>
      <xdr:spPr>
        <a:xfrm>
          <a:off x="2159000" y="135133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79</xdr:row>
      <xdr:rowOff>55135</xdr:rowOff>
    </xdr:from>
    <xdr:ext cx="762000" cy="259045"/>
    <xdr:sp macro="" textlink="">
      <xdr:nvSpPr>
        <xdr:cNvPr id="399" name="テキスト ボックス 398">
          <a:extLst>
            <a:ext uri="{FF2B5EF4-FFF2-40B4-BE49-F238E27FC236}">
              <a16:creationId xmlns:a16="http://schemas.microsoft.com/office/drawing/2014/main" id="{00000000-0008-0000-0400-00008F010000}"/>
            </a:ext>
          </a:extLst>
        </xdr:cNvPr>
        <xdr:cNvSpPr txBox="1"/>
      </xdr:nvSpPr>
      <xdr:spPr>
        <a:xfrm>
          <a:off x="1828800" y="135996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80</xdr:row>
      <xdr:rowOff>153924</xdr:rowOff>
    </xdr:from>
    <xdr:to>
      <xdr:col>6</xdr:col>
      <xdr:colOff>171450</xdr:colOff>
      <xdr:row>81</xdr:row>
      <xdr:rowOff>84074</xdr:rowOff>
    </xdr:to>
    <xdr:sp macro="" textlink="">
      <xdr:nvSpPr>
        <xdr:cNvPr id="400" name="楕円 399">
          <a:extLst>
            <a:ext uri="{FF2B5EF4-FFF2-40B4-BE49-F238E27FC236}">
              <a16:creationId xmlns:a16="http://schemas.microsoft.com/office/drawing/2014/main" id="{00000000-0008-0000-0400-000090010000}"/>
            </a:ext>
          </a:extLst>
        </xdr:cNvPr>
        <xdr:cNvSpPr/>
      </xdr:nvSpPr>
      <xdr:spPr>
        <a:xfrm>
          <a:off x="1270000" y="138699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81</xdr:row>
      <xdr:rowOff>68851</xdr:rowOff>
    </xdr:from>
    <xdr:ext cx="762000" cy="259045"/>
    <xdr:sp macro="" textlink="">
      <xdr:nvSpPr>
        <xdr:cNvPr id="401" name="テキスト ボックス 400">
          <a:extLst>
            <a:ext uri="{FF2B5EF4-FFF2-40B4-BE49-F238E27FC236}">
              <a16:creationId xmlns:a16="http://schemas.microsoft.com/office/drawing/2014/main" id="{00000000-0008-0000-0400-000091010000}"/>
            </a:ext>
          </a:extLst>
        </xdr:cNvPr>
        <xdr:cNvSpPr txBox="1"/>
      </xdr:nvSpPr>
      <xdr:spPr>
        <a:xfrm>
          <a:off x="939800" y="139563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402" name="正方形/長方形 401">
          <a:extLst>
            <a:ext uri="{FF2B5EF4-FFF2-40B4-BE49-F238E27FC236}">
              <a16:creationId xmlns:a16="http://schemas.microsoft.com/office/drawing/2014/main" id="{00000000-0008-0000-0400-000092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403" name="正方形/長方形 402">
          <a:extLst>
            <a:ext uri="{FF2B5EF4-FFF2-40B4-BE49-F238E27FC236}">
              <a16:creationId xmlns:a16="http://schemas.microsoft.com/office/drawing/2014/main" id="{00000000-0008-0000-0400-000093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404" name="正方形/長方形 403">
          <a:extLst>
            <a:ext uri="{FF2B5EF4-FFF2-40B4-BE49-F238E27FC236}">
              <a16:creationId xmlns:a16="http://schemas.microsoft.com/office/drawing/2014/main" id="{00000000-0008-0000-0400-000094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405" name="正方形/長方形 404">
          <a:extLst>
            <a:ext uri="{FF2B5EF4-FFF2-40B4-BE49-F238E27FC236}">
              <a16:creationId xmlns:a16="http://schemas.microsoft.com/office/drawing/2014/main" id="{00000000-0008-0000-0400-000095010000}"/>
            </a:ext>
          </a:extLst>
        </xdr:cNvPr>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6" name="正方形/長方形 405">
          <a:extLst>
            <a:ext uri="{FF2B5EF4-FFF2-40B4-BE49-F238E27FC236}">
              <a16:creationId xmlns:a16="http://schemas.microsoft.com/office/drawing/2014/main" id="{00000000-0008-0000-0400-000096010000}"/>
            </a:ext>
          </a:extLst>
        </xdr:cNvPr>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7" name="正方形/長方形 406">
          <a:extLst>
            <a:ext uri="{FF2B5EF4-FFF2-40B4-BE49-F238E27FC236}">
              <a16:creationId xmlns:a16="http://schemas.microsoft.com/office/drawing/2014/main" id="{00000000-0008-0000-0400-000097010000}"/>
            </a:ext>
          </a:extLst>
        </xdr:cNvPr>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8" name="正方形/長方形 407">
          <a:extLst>
            <a:ext uri="{FF2B5EF4-FFF2-40B4-BE49-F238E27FC236}">
              <a16:creationId xmlns:a16="http://schemas.microsoft.com/office/drawing/2014/main" id="{00000000-0008-0000-0400-000098010000}"/>
            </a:ext>
          </a:extLst>
        </xdr:cNvPr>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9" name="正方形/長方形 408">
          <a:extLst>
            <a:ext uri="{FF2B5EF4-FFF2-40B4-BE49-F238E27FC236}">
              <a16:creationId xmlns:a16="http://schemas.microsoft.com/office/drawing/2014/main" id="{00000000-0008-0000-0400-000099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10" name="正方形/長方形 409">
          <a:extLst>
            <a:ext uri="{FF2B5EF4-FFF2-40B4-BE49-F238E27FC236}">
              <a16:creationId xmlns:a16="http://schemas.microsoft.com/office/drawing/2014/main" id="{00000000-0008-0000-0400-00009A010000}"/>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11" name="正方形/長方形 410">
          <a:extLst>
            <a:ext uri="{FF2B5EF4-FFF2-40B4-BE49-F238E27FC236}">
              <a16:creationId xmlns:a16="http://schemas.microsoft.com/office/drawing/2014/main" id="{00000000-0008-0000-0400-00009B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12" name="テキスト ボックス 411">
          <a:extLst>
            <a:ext uri="{FF2B5EF4-FFF2-40B4-BE49-F238E27FC236}">
              <a16:creationId xmlns:a16="http://schemas.microsoft.com/office/drawing/2014/main" id="{00000000-0008-0000-0400-00009C010000}"/>
            </a:ext>
          </a:extLst>
        </xdr:cNvPr>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昨年度と比較して</a:t>
          </a:r>
          <a:r>
            <a:rPr kumimoji="1" lang="en-US" altLang="ja-JP" sz="1300">
              <a:latin typeface="ＭＳ Ｐゴシック" panose="020B0600070205080204" pitchFamily="50" charset="-128"/>
              <a:ea typeface="ＭＳ Ｐゴシック" panose="020B0600070205080204" pitchFamily="50" charset="-128"/>
            </a:rPr>
            <a:t>2.6</a:t>
          </a:r>
          <a:r>
            <a:rPr kumimoji="1" lang="ja-JP" altLang="en-US" sz="1300">
              <a:latin typeface="ＭＳ Ｐゴシック" panose="020B0600070205080204" pitchFamily="50" charset="-128"/>
              <a:ea typeface="ＭＳ Ｐゴシック" panose="020B0600070205080204" pitchFamily="50" charset="-128"/>
            </a:rPr>
            <a:t>ポイント悪化しているものの、人件費や物件費にかかる経常収支比率が類似団体内平均との比較で低い水準にあることなどから、令和２年度決算においても引き続き、類似団体内平均を大きく下回っている。</a:t>
          </a:r>
        </a:p>
      </xdr:txBody>
    </xdr:sp>
    <xdr:clientData/>
  </xdr:twoCellAnchor>
  <xdr:oneCellAnchor>
    <xdr:from>
      <xdr:col>62</xdr:col>
      <xdr:colOff>6350</xdr:colOff>
      <xdr:row>69</xdr:row>
      <xdr:rowOff>107950</xdr:rowOff>
    </xdr:from>
    <xdr:ext cx="298543" cy="225703"/>
    <xdr:sp macro="" textlink="">
      <xdr:nvSpPr>
        <xdr:cNvPr id="413" name="テキスト ボックス 412">
          <a:extLst>
            <a:ext uri="{FF2B5EF4-FFF2-40B4-BE49-F238E27FC236}">
              <a16:creationId xmlns:a16="http://schemas.microsoft.com/office/drawing/2014/main" id="{00000000-0008-0000-0400-00009D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14" name="直線コネクタ 413">
          <a:extLst>
            <a:ext uri="{FF2B5EF4-FFF2-40B4-BE49-F238E27FC236}">
              <a16:creationId xmlns:a16="http://schemas.microsoft.com/office/drawing/2014/main" id="{00000000-0008-0000-0400-00009E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15" name="テキスト ボックス 414">
          <a:extLst>
            <a:ext uri="{FF2B5EF4-FFF2-40B4-BE49-F238E27FC236}">
              <a16:creationId xmlns:a16="http://schemas.microsoft.com/office/drawing/2014/main" id="{00000000-0008-0000-0400-00009F010000}"/>
            </a:ext>
          </a:extLst>
        </xdr:cNvPr>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82</xdr:row>
      <xdr:rowOff>29029</xdr:rowOff>
    </xdr:from>
    <xdr:to>
      <xdr:col>85</xdr:col>
      <xdr:colOff>66675</xdr:colOff>
      <xdr:row>82</xdr:row>
      <xdr:rowOff>29029</xdr:rowOff>
    </xdr:to>
    <xdr:cxnSp macro="">
      <xdr:nvCxnSpPr>
        <xdr:cNvPr id="416" name="直線コネクタ 415">
          <a:extLst>
            <a:ext uri="{FF2B5EF4-FFF2-40B4-BE49-F238E27FC236}">
              <a16:creationId xmlns:a16="http://schemas.microsoft.com/office/drawing/2014/main" id="{00000000-0008-0000-0400-0000A0010000}"/>
            </a:ext>
          </a:extLst>
        </xdr:cNvPr>
        <xdr:cNvCxnSpPr/>
      </xdr:nvCxnSpPr>
      <xdr:spPr>
        <a:xfrm>
          <a:off x="12446000" y="14087929"/>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81</xdr:row>
      <xdr:rowOff>58256</xdr:rowOff>
    </xdr:from>
    <xdr:ext cx="508000" cy="259045"/>
    <xdr:sp macro="" textlink="">
      <xdr:nvSpPr>
        <xdr:cNvPr id="417" name="テキスト ボックス 416">
          <a:extLst>
            <a:ext uri="{FF2B5EF4-FFF2-40B4-BE49-F238E27FC236}">
              <a16:creationId xmlns:a16="http://schemas.microsoft.com/office/drawing/2014/main" id="{00000000-0008-0000-0400-0000A1010000}"/>
            </a:ext>
          </a:extLst>
        </xdr:cNvPr>
        <xdr:cNvSpPr txBox="1"/>
      </xdr:nvSpPr>
      <xdr:spPr>
        <a:xfrm>
          <a:off x="11938000" y="13945706"/>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80</xdr:row>
      <xdr:rowOff>45357</xdr:rowOff>
    </xdr:from>
    <xdr:to>
      <xdr:col>85</xdr:col>
      <xdr:colOff>66675</xdr:colOff>
      <xdr:row>80</xdr:row>
      <xdr:rowOff>45357</xdr:rowOff>
    </xdr:to>
    <xdr:cxnSp macro="">
      <xdr:nvCxnSpPr>
        <xdr:cNvPr id="418" name="直線コネクタ 417">
          <a:extLst>
            <a:ext uri="{FF2B5EF4-FFF2-40B4-BE49-F238E27FC236}">
              <a16:creationId xmlns:a16="http://schemas.microsoft.com/office/drawing/2014/main" id="{00000000-0008-0000-0400-0000A2010000}"/>
            </a:ext>
          </a:extLst>
        </xdr:cNvPr>
        <xdr:cNvCxnSpPr/>
      </xdr:nvCxnSpPr>
      <xdr:spPr>
        <a:xfrm>
          <a:off x="12446000" y="13761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79</xdr:row>
      <xdr:rowOff>74584</xdr:rowOff>
    </xdr:from>
    <xdr:ext cx="508000" cy="259045"/>
    <xdr:sp macro="" textlink="">
      <xdr:nvSpPr>
        <xdr:cNvPr id="419" name="テキスト ボックス 418">
          <a:extLst>
            <a:ext uri="{FF2B5EF4-FFF2-40B4-BE49-F238E27FC236}">
              <a16:creationId xmlns:a16="http://schemas.microsoft.com/office/drawing/2014/main" id="{00000000-0008-0000-0400-0000A3010000}"/>
            </a:ext>
          </a:extLst>
        </xdr:cNvPr>
        <xdr:cNvSpPr txBox="1"/>
      </xdr:nvSpPr>
      <xdr:spPr>
        <a:xfrm>
          <a:off x="11938000" y="13619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61686</xdr:rowOff>
    </xdr:from>
    <xdr:to>
      <xdr:col>85</xdr:col>
      <xdr:colOff>66675</xdr:colOff>
      <xdr:row>78</xdr:row>
      <xdr:rowOff>61686</xdr:rowOff>
    </xdr:to>
    <xdr:cxnSp macro="">
      <xdr:nvCxnSpPr>
        <xdr:cNvPr id="420" name="直線コネクタ 419">
          <a:extLst>
            <a:ext uri="{FF2B5EF4-FFF2-40B4-BE49-F238E27FC236}">
              <a16:creationId xmlns:a16="http://schemas.microsoft.com/office/drawing/2014/main" id="{00000000-0008-0000-0400-0000A4010000}"/>
            </a:ext>
          </a:extLst>
        </xdr:cNvPr>
        <xdr:cNvCxnSpPr/>
      </xdr:nvCxnSpPr>
      <xdr:spPr>
        <a:xfrm>
          <a:off x="12446000" y="13434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90913</xdr:rowOff>
    </xdr:from>
    <xdr:ext cx="508000" cy="259045"/>
    <xdr:sp macro="" textlink="">
      <xdr:nvSpPr>
        <xdr:cNvPr id="421" name="テキスト ボックス 420">
          <a:extLst>
            <a:ext uri="{FF2B5EF4-FFF2-40B4-BE49-F238E27FC236}">
              <a16:creationId xmlns:a16="http://schemas.microsoft.com/office/drawing/2014/main" id="{00000000-0008-0000-0400-0000A5010000}"/>
            </a:ext>
          </a:extLst>
        </xdr:cNvPr>
        <xdr:cNvSpPr txBox="1"/>
      </xdr:nvSpPr>
      <xdr:spPr>
        <a:xfrm>
          <a:off x="11938000" y="13292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78014</xdr:rowOff>
    </xdr:from>
    <xdr:to>
      <xdr:col>85</xdr:col>
      <xdr:colOff>66675</xdr:colOff>
      <xdr:row>76</xdr:row>
      <xdr:rowOff>78014</xdr:rowOff>
    </xdr:to>
    <xdr:cxnSp macro="">
      <xdr:nvCxnSpPr>
        <xdr:cNvPr id="422" name="直線コネクタ 421">
          <a:extLst>
            <a:ext uri="{FF2B5EF4-FFF2-40B4-BE49-F238E27FC236}">
              <a16:creationId xmlns:a16="http://schemas.microsoft.com/office/drawing/2014/main" id="{00000000-0008-0000-0400-0000A6010000}"/>
            </a:ext>
          </a:extLst>
        </xdr:cNvPr>
        <xdr:cNvCxnSpPr/>
      </xdr:nvCxnSpPr>
      <xdr:spPr>
        <a:xfrm>
          <a:off x="12446000" y="13108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107241</xdr:rowOff>
    </xdr:from>
    <xdr:ext cx="508000" cy="259045"/>
    <xdr:sp macro="" textlink="">
      <xdr:nvSpPr>
        <xdr:cNvPr id="423" name="テキスト ボックス 422">
          <a:extLst>
            <a:ext uri="{FF2B5EF4-FFF2-40B4-BE49-F238E27FC236}">
              <a16:creationId xmlns:a16="http://schemas.microsoft.com/office/drawing/2014/main" id="{00000000-0008-0000-0400-0000A7010000}"/>
            </a:ext>
          </a:extLst>
        </xdr:cNvPr>
        <xdr:cNvSpPr txBox="1"/>
      </xdr:nvSpPr>
      <xdr:spPr>
        <a:xfrm>
          <a:off x="11938000" y="12965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74</xdr:row>
      <xdr:rowOff>94343</xdr:rowOff>
    </xdr:from>
    <xdr:to>
      <xdr:col>85</xdr:col>
      <xdr:colOff>66675</xdr:colOff>
      <xdr:row>74</xdr:row>
      <xdr:rowOff>94343</xdr:rowOff>
    </xdr:to>
    <xdr:cxnSp macro="">
      <xdr:nvCxnSpPr>
        <xdr:cNvPr id="424" name="直線コネクタ 423">
          <a:extLst>
            <a:ext uri="{FF2B5EF4-FFF2-40B4-BE49-F238E27FC236}">
              <a16:creationId xmlns:a16="http://schemas.microsoft.com/office/drawing/2014/main" id="{00000000-0008-0000-0400-0000A8010000}"/>
            </a:ext>
          </a:extLst>
        </xdr:cNvPr>
        <xdr:cNvCxnSpPr/>
      </xdr:nvCxnSpPr>
      <xdr:spPr>
        <a:xfrm>
          <a:off x="12446000" y="12781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73</xdr:row>
      <xdr:rowOff>123570</xdr:rowOff>
    </xdr:from>
    <xdr:ext cx="508000" cy="259045"/>
    <xdr:sp macro="" textlink="">
      <xdr:nvSpPr>
        <xdr:cNvPr id="425" name="テキスト ボックス 424">
          <a:extLst>
            <a:ext uri="{FF2B5EF4-FFF2-40B4-BE49-F238E27FC236}">
              <a16:creationId xmlns:a16="http://schemas.microsoft.com/office/drawing/2014/main" id="{00000000-0008-0000-0400-0000A9010000}"/>
            </a:ext>
          </a:extLst>
        </xdr:cNvPr>
        <xdr:cNvSpPr txBox="1"/>
      </xdr:nvSpPr>
      <xdr:spPr>
        <a:xfrm>
          <a:off x="11938000" y="12639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72</xdr:row>
      <xdr:rowOff>110672</xdr:rowOff>
    </xdr:from>
    <xdr:to>
      <xdr:col>85</xdr:col>
      <xdr:colOff>66675</xdr:colOff>
      <xdr:row>72</xdr:row>
      <xdr:rowOff>110672</xdr:rowOff>
    </xdr:to>
    <xdr:cxnSp macro="">
      <xdr:nvCxnSpPr>
        <xdr:cNvPr id="426" name="直線コネクタ 425">
          <a:extLst>
            <a:ext uri="{FF2B5EF4-FFF2-40B4-BE49-F238E27FC236}">
              <a16:creationId xmlns:a16="http://schemas.microsoft.com/office/drawing/2014/main" id="{00000000-0008-0000-0400-0000AA010000}"/>
            </a:ext>
          </a:extLst>
        </xdr:cNvPr>
        <xdr:cNvCxnSpPr/>
      </xdr:nvCxnSpPr>
      <xdr:spPr>
        <a:xfrm>
          <a:off x="12446000" y="12455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71</xdr:row>
      <xdr:rowOff>139899</xdr:rowOff>
    </xdr:from>
    <xdr:ext cx="508000" cy="259045"/>
    <xdr:sp macro="" textlink="">
      <xdr:nvSpPr>
        <xdr:cNvPr id="427" name="テキスト ボックス 426">
          <a:extLst>
            <a:ext uri="{FF2B5EF4-FFF2-40B4-BE49-F238E27FC236}">
              <a16:creationId xmlns:a16="http://schemas.microsoft.com/office/drawing/2014/main" id="{00000000-0008-0000-0400-0000AB010000}"/>
            </a:ext>
          </a:extLst>
        </xdr:cNvPr>
        <xdr:cNvSpPr txBox="1"/>
      </xdr:nvSpPr>
      <xdr:spPr>
        <a:xfrm>
          <a:off x="11938000" y="12312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28" name="直線コネクタ 427">
          <a:extLst>
            <a:ext uri="{FF2B5EF4-FFF2-40B4-BE49-F238E27FC236}">
              <a16:creationId xmlns:a16="http://schemas.microsoft.com/office/drawing/2014/main" id="{00000000-0008-0000-0400-0000AC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29" name="テキスト ボックス 428">
          <a:extLst>
            <a:ext uri="{FF2B5EF4-FFF2-40B4-BE49-F238E27FC236}">
              <a16:creationId xmlns:a16="http://schemas.microsoft.com/office/drawing/2014/main" id="{00000000-0008-0000-0400-0000AD010000}"/>
            </a:ext>
          </a:extLst>
        </xdr:cNvPr>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30" name="公債費以外グラフ枠">
          <a:extLst>
            <a:ext uri="{FF2B5EF4-FFF2-40B4-BE49-F238E27FC236}">
              <a16:creationId xmlns:a16="http://schemas.microsoft.com/office/drawing/2014/main" id="{00000000-0008-0000-0400-0000AE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75</xdr:row>
      <xdr:rowOff>9978</xdr:rowOff>
    </xdr:from>
    <xdr:to>
      <xdr:col>82</xdr:col>
      <xdr:colOff>107950</xdr:colOff>
      <xdr:row>82</xdr:row>
      <xdr:rowOff>7257</xdr:rowOff>
    </xdr:to>
    <xdr:cxnSp macro="">
      <xdr:nvCxnSpPr>
        <xdr:cNvPr id="431" name="直線コネクタ 430">
          <a:extLst>
            <a:ext uri="{FF2B5EF4-FFF2-40B4-BE49-F238E27FC236}">
              <a16:creationId xmlns:a16="http://schemas.microsoft.com/office/drawing/2014/main" id="{00000000-0008-0000-0400-0000AF010000}"/>
            </a:ext>
          </a:extLst>
        </xdr:cNvPr>
        <xdr:cNvCxnSpPr/>
      </xdr:nvCxnSpPr>
      <xdr:spPr>
        <a:xfrm flipV="1">
          <a:off x="16510000" y="12868728"/>
          <a:ext cx="0" cy="11974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81</xdr:row>
      <xdr:rowOff>150784</xdr:rowOff>
    </xdr:from>
    <xdr:ext cx="762000" cy="259045"/>
    <xdr:sp macro="" textlink="">
      <xdr:nvSpPr>
        <xdr:cNvPr id="432" name="公債費以外最小値テキスト">
          <a:extLst>
            <a:ext uri="{FF2B5EF4-FFF2-40B4-BE49-F238E27FC236}">
              <a16:creationId xmlns:a16="http://schemas.microsoft.com/office/drawing/2014/main" id="{00000000-0008-0000-0400-0000B0010000}"/>
            </a:ext>
          </a:extLst>
        </xdr:cNvPr>
        <xdr:cNvSpPr txBox="1"/>
      </xdr:nvSpPr>
      <xdr:spPr>
        <a:xfrm>
          <a:off x="16598900" y="140382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82</xdr:row>
      <xdr:rowOff>7257</xdr:rowOff>
    </xdr:from>
    <xdr:to>
      <xdr:col>82</xdr:col>
      <xdr:colOff>196850</xdr:colOff>
      <xdr:row>82</xdr:row>
      <xdr:rowOff>7257</xdr:rowOff>
    </xdr:to>
    <xdr:cxnSp macro="">
      <xdr:nvCxnSpPr>
        <xdr:cNvPr id="433" name="直線コネクタ 432">
          <a:extLst>
            <a:ext uri="{FF2B5EF4-FFF2-40B4-BE49-F238E27FC236}">
              <a16:creationId xmlns:a16="http://schemas.microsoft.com/office/drawing/2014/main" id="{00000000-0008-0000-0400-0000B1010000}"/>
            </a:ext>
          </a:extLst>
        </xdr:cNvPr>
        <xdr:cNvCxnSpPr/>
      </xdr:nvCxnSpPr>
      <xdr:spPr>
        <a:xfrm>
          <a:off x="16421100" y="140661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73</xdr:row>
      <xdr:rowOff>96355</xdr:rowOff>
    </xdr:from>
    <xdr:ext cx="762000" cy="259045"/>
    <xdr:sp macro="" textlink="">
      <xdr:nvSpPr>
        <xdr:cNvPr id="434" name="公債費以外最大値テキスト">
          <a:extLst>
            <a:ext uri="{FF2B5EF4-FFF2-40B4-BE49-F238E27FC236}">
              <a16:creationId xmlns:a16="http://schemas.microsoft.com/office/drawing/2014/main" id="{00000000-0008-0000-0400-0000B2010000}"/>
            </a:ext>
          </a:extLst>
        </xdr:cNvPr>
        <xdr:cNvSpPr txBox="1"/>
      </xdr:nvSpPr>
      <xdr:spPr>
        <a:xfrm>
          <a:off x="16598900" y="12612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75</xdr:row>
      <xdr:rowOff>9978</xdr:rowOff>
    </xdr:from>
    <xdr:to>
      <xdr:col>82</xdr:col>
      <xdr:colOff>196850</xdr:colOff>
      <xdr:row>75</xdr:row>
      <xdr:rowOff>9978</xdr:rowOff>
    </xdr:to>
    <xdr:cxnSp macro="">
      <xdr:nvCxnSpPr>
        <xdr:cNvPr id="435" name="直線コネクタ 434">
          <a:extLst>
            <a:ext uri="{FF2B5EF4-FFF2-40B4-BE49-F238E27FC236}">
              <a16:creationId xmlns:a16="http://schemas.microsoft.com/office/drawing/2014/main" id="{00000000-0008-0000-0400-0000B3010000}"/>
            </a:ext>
          </a:extLst>
        </xdr:cNvPr>
        <xdr:cNvCxnSpPr/>
      </xdr:nvCxnSpPr>
      <xdr:spPr>
        <a:xfrm>
          <a:off x="16421100" y="128687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74</xdr:row>
      <xdr:rowOff>170543</xdr:rowOff>
    </xdr:from>
    <xdr:to>
      <xdr:col>82</xdr:col>
      <xdr:colOff>107950</xdr:colOff>
      <xdr:row>76</xdr:row>
      <xdr:rowOff>110671</xdr:rowOff>
    </xdr:to>
    <xdr:cxnSp macro="">
      <xdr:nvCxnSpPr>
        <xdr:cNvPr id="436" name="直線コネクタ 435">
          <a:extLst>
            <a:ext uri="{FF2B5EF4-FFF2-40B4-BE49-F238E27FC236}">
              <a16:creationId xmlns:a16="http://schemas.microsoft.com/office/drawing/2014/main" id="{00000000-0008-0000-0400-0000B4010000}"/>
            </a:ext>
          </a:extLst>
        </xdr:cNvPr>
        <xdr:cNvCxnSpPr/>
      </xdr:nvCxnSpPr>
      <xdr:spPr>
        <a:xfrm>
          <a:off x="15671800" y="12857843"/>
          <a:ext cx="838200" cy="2830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78</xdr:row>
      <xdr:rowOff>91820</xdr:rowOff>
    </xdr:from>
    <xdr:ext cx="762000" cy="259045"/>
    <xdr:sp macro="" textlink="">
      <xdr:nvSpPr>
        <xdr:cNvPr id="437" name="公債費以外平均値テキスト">
          <a:extLst>
            <a:ext uri="{FF2B5EF4-FFF2-40B4-BE49-F238E27FC236}">
              <a16:creationId xmlns:a16="http://schemas.microsoft.com/office/drawing/2014/main" id="{00000000-0008-0000-0400-0000B5010000}"/>
            </a:ext>
          </a:extLst>
        </xdr:cNvPr>
        <xdr:cNvSpPr txBox="1"/>
      </xdr:nvSpPr>
      <xdr:spPr>
        <a:xfrm>
          <a:off x="16598900" y="1346492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78</xdr:row>
      <xdr:rowOff>119743</xdr:rowOff>
    </xdr:from>
    <xdr:to>
      <xdr:col>82</xdr:col>
      <xdr:colOff>158750</xdr:colOff>
      <xdr:row>79</xdr:row>
      <xdr:rowOff>49893</xdr:rowOff>
    </xdr:to>
    <xdr:sp macro="" textlink="">
      <xdr:nvSpPr>
        <xdr:cNvPr id="438" name="フローチャート: 判断 437">
          <a:extLst>
            <a:ext uri="{FF2B5EF4-FFF2-40B4-BE49-F238E27FC236}">
              <a16:creationId xmlns:a16="http://schemas.microsoft.com/office/drawing/2014/main" id="{00000000-0008-0000-0400-0000B6010000}"/>
            </a:ext>
          </a:extLst>
        </xdr:cNvPr>
        <xdr:cNvSpPr/>
      </xdr:nvSpPr>
      <xdr:spPr>
        <a:xfrm>
          <a:off x="16459200" y="134928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74</xdr:row>
      <xdr:rowOff>170543</xdr:rowOff>
    </xdr:from>
    <xdr:to>
      <xdr:col>78</xdr:col>
      <xdr:colOff>69850</xdr:colOff>
      <xdr:row>75</xdr:row>
      <xdr:rowOff>64407</xdr:rowOff>
    </xdr:to>
    <xdr:cxnSp macro="">
      <xdr:nvCxnSpPr>
        <xdr:cNvPr id="439" name="直線コネクタ 438">
          <a:extLst>
            <a:ext uri="{FF2B5EF4-FFF2-40B4-BE49-F238E27FC236}">
              <a16:creationId xmlns:a16="http://schemas.microsoft.com/office/drawing/2014/main" id="{00000000-0008-0000-0400-0000B7010000}"/>
            </a:ext>
          </a:extLst>
        </xdr:cNvPr>
        <xdr:cNvCxnSpPr/>
      </xdr:nvCxnSpPr>
      <xdr:spPr>
        <a:xfrm flipV="1">
          <a:off x="14782800" y="12857843"/>
          <a:ext cx="889000" cy="653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78</xdr:row>
      <xdr:rowOff>97971</xdr:rowOff>
    </xdr:from>
    <xdr:to>
      <xdr:col>78</xdr:col>
      <xdr:colOff>120650</xdr:colOff>
      <xdr:row>79</xdr:row>
      <xdr:rowOff>28121</xdr:rowOff>
    </xdr:to>
    <xdr:sp macro="" textlink="">
      <xdr:nvSpPr>
        <xdr:cNvPr id="440" name="フローチャート: 判断 439">
          <a:extLst>
            <a:ext uri="{FF2B5EF4-FFF2-40B4-BE49-F238E27FC236}">
              <a16:creationId xmlns:a16="http://schemas.microsoft.com/office/drawing/2014/main" id="{00000000-0008-0000-0400-0000B8010000}"/>
            </a:ext>
          </a:extLst>
        </xdr:cNvPr>
        <xdr:cNvSpPr/>
      </xdr:nvSpPr>
      <xdr:spPr>
        <a:xfrm>
          <a:off x="15621000" y="134710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79</xdr:row>
      <xdr:rowOff>12898</xdr:rowOff>
    </xdr:from>
    <xdr:ext cx="736600" cy="259045"/>
    <xdr:sp macro="" textlink="">
      <xdr:nvSpPr>
        <xdr:cNvPr id="441" name="テキスト ボックス 440">
          <a:extLst>
            <a:ext uri="{FF2B5EF4-FFF2-40B4-BE49-F238E27FC236}">
              <a16:creationId xmlns:a16="http://schemas.microsoft.com/office/drawing/2014/main" id="{00000000-0008-0000-0400-0000B9010000}"/>
            </a:ext>
          </a:extLst>
        </xdr:cNvPr>
        <xdr:cNvSpPr txBox="1"/>
      </xdr:nvSpPr>
      <xdr:spPr>
        <a:xfrm>
          <a:off x="15290800" y="1355744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74</xdr:row>
      <xdr:rowOff>159657</xdr:rowOff>
    </xdr:from>
    <xdr:to>
      <xdr:col>73</xdr:col>
      <xdr:colOff>180975</xdr:colOff>
      <xdr:row>75</xdr:row>
      <xdr:rowOff>64407</xdr:rowOff>
    </xdr:to>
    <xdr:cxnSp macro="">
      <xdr:nvCxnSpPr>
        <xdr:cNvPr id="442" name="直線コネクタ 441">
          <a:extLst>
            <a:ext uri="{FF2B5EF4-FFF2-40B4-BE49-F238E27FC236}">
              <a16:creationId xmlns:a16="http://schemas.microsoft.com/office/drawing/2014/main" id="{00000000-0008-0000-0400-0000BA010000}"/>
            </a:ext>
          </a:extLst>
        </xdr:cNvPr>
        <xdr:cNvCxnSpPr/>
      </xdr:nvCxnSpPr>
      <xdr:spPr>
        <a:xfrm>
          <a:off x="13893800" y="12846957"/>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78</xdr:row>
      <xdr:rowOff>21771</xdr:rowOff>
    </xdr:from>
    <xdr:to>
      <xdr:col>74</xdr:col>
      <xdr:colOff>31750</xdr:colOff>
      <xdr:row>78</xdr:row>
      <xdr:rowOff>123371</xdr:rowOff>
    </xdr:to>
    <xdr:sp macro="" textlink="">
      <xdr:nvSpPr>
        <xdr:cNvPr id="443" name="フローチャート: 判断 442">
          <a:extLst>
            <a:ext uri="{FF2B5EF4-FFF2-40B4-BE49-F238E27FC236}">
              <a16:creationId xmlns:a16="http://schemas.microsoft.com/office/drawing/2014/main" id="{00000000-0008-0000-0400-0000BB010000}"/>
            </a:ext>
          </a:extLst>
        </xdr:cNvPr>
        <xdr:cNvSpPr/>
      </xdr:nvSpPr>
      <xdr:spPr>
        <a:xfrm>
          <a:off x="14732000" y="133948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78</xdr:row>
      <xdr:rowOff>108148</xdr:rowOff>
    </xdr:from>
    <xdr:ext cx="762000" cy="259045"/>
    <xdr:sp macro="" textlink="">
      <xdr:nvSpPr>
        <xdr:cNvPr id="444" name="テキスト ボックス 443">
          <a:extLst>
            <a:ext uri="{FF2B5EF4-FFF2-40B4-BE49-F238E27FC236}">
              <a16:creationId xmlns:a16="http://schemas.microsoft.com/office/drawing/2014/main" id="{00000000-0008-0000-0400-0000BC010000}"/>
            </a:ext>
          </a:extLst>
        </xdr:cNvPr>
        <xdr:cNvSpPr txBox="1"/>
      </xdr:nvSpPr>
      <xdr:spPr>
        <a:xfrm>
          <a:off x="14401800" y="134812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73</xdr:row>
      <xdr:rowOff>102507</xdr:rowOff>
    </xdr:from>
    <xdr:to>
      <xdr:col>69</xdr:col>
      <xdr:colOff>92075</xdr:colOff>
      <xdr:row>74</xdr:row>
      <xdr:rowOff>159657</xdr:rowOff>
    </xdr:to>
    <xdr:cxnSp macro="">
      <xdr:nvCxnSpPr>
        <xdr:cNvPr id="445" name="直線コネクタ 444">
          <a:extLst>
            <a:ext uri="{FF2B5EF4-FFF2-40B4-BE49-F238E27FC236}">
              <a16:creationId xmlns:a16="http://schemas.microsoft.com/office/drawing/2014/main" id="{00000000-0008-0000-0400-0000BD010000}"/>
            </a:ext>
          </a:extLst>
        </xdr:cNvPr>
        <xdr:cNvCxnSpPr/>
      </xdr:nvCxnSpPr>
      <xdr:spPr>
        <a:xfrm>
          <a:off x="13004800" y="12618357"/>
          <a:ext cx="889000" cy="228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77</xdr:row>
      <xdr:rowOff>160564</xdr:rowOff>
    </xdr:from>
    <xdr:to>
      <xdr:col>69</xdr:col>
      <xdr:colOff>142875</xdr:colOff>
      <xdr:row>78</xdr:row>
      <xdr:rowOff>90714</xdr:rowOff>
    </xdr:to>
    <xdr:sp macro="" textlink="">
      <xdr:nvSpPr>
        <xdr:cNvPr id="446" name="フローチャート: 判断 445">
          <a:extLst>
            <a:ext uri="{FF2B5EF4-FFF2-40B4-BE49-F238E27FC236}">
              <a16:creationId xmlns:a16="http://schemas.microsoft.com/office/drawing/2014/main" id="{00000000-0008-0000-0400-0000BE010000}"/>
            </a:ext>
          </a:extLst>
        </xdr:cNvPr>
        <xdr:cNvSpPr/>
      </xdr:nvSpPr>
      <xdr:spPr>
        <a:xfrm>
          <a:off x="13843000" y="133622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78</xdr:row>
      <xdr:rowOff>75491</xdr:rowOff>
    </xdr:from>
    <xdr:ext cx="762000" cy="259045"/>
    <xdr:sp macro="" textlink="">
      <xdr:nvSpPr>
        <xdr:cNvPr id="447" name="テキスト ボックス 446">
          <a:extLst>
            <a:ext uri="{FF2B5EF4-FFF2-40B4-BE49-F238E27FC236}">
              <a16:creationId xmlns:a16="http://schemas.microsoft.com/office/drawing/2014/main" id="{00000000-0008-0000-0400-0000BF010000}"/>
            </a:ext>
          </a:extLst>
        </xdr:cNvPr>
        <xdr:cNvSpPr txBox="1"/>
      </xdr:nvSpPr>
      <xdr:spPr>
        <a:xfrm>
          <a:off x="13512800" y="134485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81643</xdr:rowOff>
    </xdr:from>
    <xdr:to>
      <xdr:col>65</xdr:col>
      <xdr:colOff>53975</xdr:colOff>
      <xdr:row>77</xdr:row>
      <xdr:rowOff>11793</xdr:rowOff>
    </xdr:to>
    <xdr:sp macro="" textlink="">
      <xdr:nvSpPr>
        <xdr:cNvPr id="448" name="フローチャート: 判断 447">
          <a:extLst>
            <a:ext uri="{FF2B5EF4-FFF2-40B4-BE49-F238E27FC236}">
              <a16:creationId xmlns:a16="http://schemas.microsoft.com/office/drawing/2014/main" id="{00000000-0008-0000-0400-0000C0010000}"/>
            </a:ext>
          </a:extLst>
        </xdr:cNvPr>
        <xdr:cNvSpPr/>
      </xdr:nvSpPr>
      <xdr:spPr>
        <a:xfrm>
          <a:off x="12954000" y="131118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76</xdr:row>
      <xdr:rowOff>168020</xdr:rowOff>
    </xdr:from>
    <xdr:ext cx="762000" cy="259045"/>
    <xdr:sp macro="" textlink="">
      <xdr:nvSpPr>
        <xdr:cNvPr id="449" name="テキスト ボックス 448">
          <a:extLst>
            <a:ext uri="{FF2B5EF4-FFF2-40B4-BE49-F238E27FC236}">
              <a16:creationId xmlns:a16="http://schemas.microsoft.com/office/drawing/2014/main" id="{00000000-0008-0000-0400-0000C1010000}"/>
            </a:ext>
          </a:extLst>
        </xdr:cNvPr>
        <xdr:cNvSpPr txBox="1"/>
      </xdr:nvSpPr>
      <xdr:spPr>
        <a:xfrm>
          <a:off x="12623800" y="131982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50" name="テキスト ボックス 449">
          <a:extLst>
            <a:ext uri="{FF2B5EF4-FFF2-40B4-BE49-F238E27FC236}">
              <a16:creationId xmlns:a16="http://schemas.microsoft.com/office/drawing/2014/main" id="{00000000-0008-0000-0400-0000C2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51" name="テキスト ボックス 450">
          <a:extLst>
            <a:ext uri="{FF2B5EF4-FFF2-40B4-BE49-F238E27FC236}">
              <a16:creationId xmlns:a16="http://schemas.microsoft.com/office/drawing/2014/main" id="{00000000-0008-0000-0400-0000C3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52" name="テキスト ボックス 451">
          <a:extLst>
            <a:ext uri="{FF2B5EF4-FFF2-40B4-BE49-F238E27FC236}">
              <a16:creationId xmlns:a16="http://schemas.microsoft.com/office/drawing/2014/main" id="{00000000-0008-0000-0400-0000C4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53" name="テキスト ボックス 452">
          <a:extLst>
            <a:ext uri="{FF2B5EF4-FFF2-40B4-BE49-F238E27FC236}">
              <a16:creationId xmlns:a16="http://schemas.microsoft.com/office/drawing/2014/main" id="{00000000-0008-0000-0400-0000C5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54" name="テキスト ボックス 453">
          <a:extLst>
            <a:ext uri="{FF2B5EF4-FFF2-40B4-BE49-F238E27FC236}">
              <a16:creationId xmlns:a16="http://schemas.microsoft.com/office/drawing/2014/main" id="{00000000-0008-0000-0400-0000C6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59871</xdr:rowOff>
    </xdr:from>
    <xdr:to>
      <xdr:col>82</xdr:col>
      <xdr:colOff>158750</xdr:colOff>
      <xdr:row>76</xdr:row>
      <xdr:rowOff>161471</xdr:rowOff>
    </xdr:to>
    <xdr:sp macro="" textlink="">
      <xdr:nvSpPr>
        <xdr:cNvPr id="455" name="楕円 454">
          <a:extLst>
            <a:ext uri="{FF2B5EF4-FFF2-40B4-BE49-F238E27FC236}">
              <a16:creationId xmlns:a16="http://schemas.microsoft.com/office/drawing/2014/main" id="{00000000-0008-0000-0400-0000C7010000}"/>
            </a:ext>
          </a:extLst>
        </xdr:cNvPr>
        <xdr:cNvSpPr/>
      </xdr:nvSpPr>
      <xdr:spPr>
        <a:xfrm>
          <a:off x="16459200" y="130900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75</xdr:row>
      <xdr:rowOff>76399</xdr:rowOff>
    </xdr:from>
    <xdr:ext cx="762000" cy="259045"/>
    <xdr:sp macro="" textlink="">
      <xdr:nvSpPr>
        <xdr:cNvPr id="456" name="公債費以外該当値テキスト">
          <a:extLst>
            <a:ext uri="{FF2B5EF4-FFF2-40B4-BE49-F238E27FC236}">
              <a16:creationId xmlns:a16="http://schemas.microsoft.com/office/drawing/2014/main" id="{00000000-0008-0000-0400-0000C8010000}"/>
            </a:ext>
          </a:extLst>
        </xdr:cNvPr>
        <xdr:cNvSpPr txBox="1"/>
      </xdr:nvSpPr>
      <xdr:spPr>
        <a:xfrm>
          <a:off x="16598900" y="129351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74</xdr:row>
      <xdr:rowOff>119743</xdr:rowOff>
    </xdr:from>
    <xdr:to>
      <xdr:col>78</xdr:col>
      <xdr:colOff>120650</xdr:colOff>
      <xdr:row>75</xdr:row>
      <xdr:rowOff>49893</xdr:rowOff>
    </xdr:to>
    <xdr:sp macro="" textlink="">
      <xdr:nvSpPr>
        <xdr:cNvPr id="457" name="楕円 456">
          <a:extLst>
            <a:ext uri="{FF2B5EF4-FFF2-40B4-BE49-F238E27FC236}">
              <a16:creationId xmlns:a16="http://schemas.microsoft.com/office/drawing/2014/main" id="{00000000-0008-0000-0400-0000C9010000}"/>
            </a:ext>
          </a:extLst>
        </xdr:cNvPr>
        <xdr:cNvSpPr/>
      </xdr:nvSpPr>
      <xdr:spPr>
        <a:xfrm>
          <a:off x="15621000" y="128070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73</xdr:row>
      <xdr:rowOff>60070</xdr:rowOff>
    </xdr:from>
    <xdr:ext cx="736600" cy="259045"/>
    <xdr:sp macro="" textlink="">
      <xdr:nvSpPr>
        <xdr:cNvPr id="458" name="テキスト ボックス 457">
          <a:extLst>
            <a:ext uri="{FF2B5EF4-FFF2-40B4-BE49-F238E27FC236}">
              <a16:creationId xmlns:a16="http://schemas.microsoft.com/office/drawing/2014/main" id="{00000000-0008-0000-0400-0000CA010000}"/>
            </a:ext>
          </a:extLst>
        </xdr:cNvPr>
        <xdr:cNvSpPr txBox="1"/>
      </xdr:nvSpPr>
      <xdr:spPr>
        <a:xfrm>
          <a:off x="15290800" y="125759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75</xdr:row>
      <xdr:rowOff>13607</xdr:rowOff>
    </xdr:from>
    <xdr:to>
      <xdr:col>74</xdr:col>
      <xdr:colOff>31750</xdr:colOff>
      <xdr:row>75</xdr:row>
      <xdr:rowOff>115207</xdr:rowOff>
    </xdr:to>
    <xdr:sp macro="" textlink="">
      <xdr:nvSpPr>
        <xdr:cNvPr id="459" name="楕円 458">
          <a:extLst>
            <a:ext uri="{FF2B5EF4-FFF2-40B4-BE49-F238E27FC236}">
              <a16:creationId xmlns:a16="http://schemas.microsoft.com/office/drawing/2014/main" id="{00000000-0008-0000-0400-0000CB010000}"/>
            </a:ext>
          </a:extLst>
        </xdr:cNvPr>
        <xdr:cNvSpPr/>
      </xdr:nvSpPr>
      <xdr:spPr>
        <a:xfrm>
          <a:off x="14732000" y="128723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73</xdr:row>
      <xdr:rowOff>125384</xdr:rowOff>
    </xdr:from>
    <xdr:ext cx="762000" cy="259045"/>
    <xdr:sp macro="" textlink="">
      <xdr:nvSpPr>
        <xdr:cNvPr id="460" name="テキスト ボックス 459">
          <a:extLst>
            <a:ext uri="{FF2B5EF4-FFF2-40B4-BE49-F238E27FC236}">
              <a16:creationId xmlns:a16="http://schemas.microsoft.com/office/drawing/2014/main" id="{00000000-0008-0000-0400-0000CC010000}"/>
            </a:ext>
          </a:extLst>
        </xdr:cNvPr>
        <xdr:cNvSpPr txBox="1"/>
      </xdr:nvSpPr>
      <xdr:spPr>
        <a:xfrm>
          <a:off x="14401800" y="126412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74</xdr:row>
      <xdr:rowOff>108857</xdr:rowOff>
    </xdr:from>
    <xdr:to>
      <xdr:col>69</xdr:col>
      <xdr:colOff>142875</xdr:colOff>
      <xdr:row>75</xdr:row>
      <xdr:rowOff>39007</xdr:rowOff>
    </xdr:to>
    <xdr:sp macro="" textlink="">
      <xdr:nvSpPr>
        <xdr:cNvPr id="461" name="楕円 460">
          <a:extLst>
            <a:ext uri="{FF2B5EF4-FFF2-40B4-BE49-F238E27FC236}">
              <a16:creationId xmlns:a16="http://schemas.microsoft.com/office/drawing/2014/main" id="{00000000-0008-0000-0400-0000CD010000}"/>
            </a:ext>
          </a:extLst>
        </xdr:cNvPr>
        <xdr:cNvSpPr/>
      </xdr:nvSpPr>
      <xdr:spPr>
        <a:xfrm>
          <a:off x="13843000" y="127961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73</xdr:row>
      <xdr:rowOff>49184</xdr:rowOff>
    </xdr:from>
    <xdr:ext cx="762000" cy="259045"/>
    <xdr:sp macro="" textlink="">
      <xdr:nvSpPr>
        <xdr:cNvPr id="462" name="テキスト ボックス 461">
          <a:extLst>
            <a:ext uri="{FF2B5EF4-FFF2-40B4-BE49-F238E27FC236}">
              <a16:creationId xmlns:a16="http://schemas.microsoft.com/office/drawing/2014/main" id="{00000000-0008-0000-0400-0000CE010000}"/>
            </a:ext>
          </a:extLst>
        </xdr:cNvPr>
        <xdr:cNvSpPr txBox="1"/>
      </xdr:nvSpPr>
      <xdr:spPr>
        <a:xfrm>
          <a:off x="13512800" y="125650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73</xdr:row>
      <xdr:rowOff>51707</xdr:rowOff>
    </xdr:from>
    <xdr:to>
      <xdr:col>65</xdr:col>
      <xdr:colOff>53975</xdr:colOff>
      <xdr:row>73</xdr:row>
      <xdr:rowOff>153307</xdr:rowOff>
    </xdr:to>
    <xdr:sp macro="" textlink="">
      <xdr:nvSpPr>
        <xdr:cNvPr id="463" name="楕円 462">
          <a:extLst>
            <a:ext uri="{FF2B5EF4-FFF2-40B4-BE49-F238E27FC236}">
              <a16:creationId xmlns:a16="http://schemas.microsoft.com/office/drawing/2014/main" id="{00000000-0008-0000-0400-0000CF010000}"/>
            </a:ext>
          </a:extLst>
        </xdr:cNvPr>
        <xdr:cNvSpPr/>
      </xdr:nvSpPr>
      <xdr:spPr>
        <a:xfrm>
          <a:off x="12954000" y="12567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71</xdr:row>
      <xdr:rowOff>163484</xdr:rowOff>
    </xdr:from>
    <xdr:ext cx="762000" cy="259045"/>
    <xdr:sp macro="" textlink="">
      <xdr:nvSpPr>
        <xdr:cNvPr id="464" name="テキスト ボックス 463">
          <a:extLst>
            <a:ext uri="{FF2B5EF4-FFF2-40B4-BE49-F238E27FC236}">
              <a16:creationId xmlns:a16="http://schemas.microsoft.com/office/drawing/2014/main" id="{00000000-0008-0000-0400-0000D0010000}"/>
            </a:ext>
          </a:extLst>
        </xdr:cNvPr>
        <xdr:cNvSpPr txBox="1"/>
      </xdr:nvSpPr>
      <xdr:spPr>
        <a:xfrm>
          <a:off x="12623800" y="123364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a16="http://schemas.microsoft.com/office/drawing/2014/main"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a16="http://schemas.microsoft.com/office/drawing/2014/main"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a16="http://schemas.microsoft.com/office/drawing/2014/main"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大阪府大阪市</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2</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a16="http://schemas.microsoft.com/office/drawing/2014/main"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a16="http://schemas.microsoft.com/office/drawing/2014/main"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a16="http://schemas.microsoft.com/office/drawing/2014/main"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a:extLst>
            <a:ext uri="{FF2B5EF4-FFF2-40B4-BE49-F238E27FC236}">
              <a16:creationId xmlns:a16="http://schemas.microsoft.com/office/drawing/2014/main" id="{00000000-0008-0000-0500-00001F000000}"/>
            </a:ext>
          </a:extLst>
        </xdr:cNvPr>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3175</xdr:rowOff>
    </xdr:from>
    <xdr:to>
      <xdr:col>33</xdr:col>
      <xdr:colOff>114300</xdr:colOff>
      <xdr:row>20</xdr:row>
      <xdr:rowOff>3175</xdr:rowOff>
    </xdr:to>
    <xdr:cxnSp macro="">
      <xdr:nvCxnSpPr>
        <xdr:cNvPr id="32" name="直線コネクタ 31">
          <a:extLst>
            <a:ext uri="{FF2B5EF4-FFF2-40B4-BE49-F238E27FC236}">
              <a16:creationId xmlns:a16="http://schemas.microsoft.com/office/drawing/2014/main" id="{00000000-0008-0000-0500-000020000000}"/>
            </a:ext>
          </a:extLst>
        </xdr:cNvPr>
        <xdr:cNvCxnSpPr/>
      </xdr:nvCxnSpPr>
      <xdr:spPr bwMode="auto">
        <a:xfrm>
          <a:off x="2159000" y="34798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32402</xdr:rowOff>
    </xdr:from>
    <xdr:ext cx="762000" cy="259045"/>
    <xdr:sp macro="" textlink="">
      <xdr:nvSpPr>
        <xdr:cNvPr id="33" name="テキスト ボックス 32">
          <a:extLst>
            <a:ext uri="{FF2B5EF4-FFF2-40B4-BE49-F238E27FC236}">
              <a16:creationId xmlns:a16="http://schemas.microsoft.com/office/drawing/2014/main" id="{00000000-0008-0000-0500-000021000000}"/>
            </a:ext>
          </a:extLst>
        </xdr:cNvPr>
        <xdr:cNvSpPr txBox="1"/>
      </xdr:nvSpPr>
      <xdr:spPr>
        <a:xfrm>
          <a:off x="1384300" y="3337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17</xdr:row>
      <xdr:rowOff>60325</xdr:rowOff>
    </xdr:from>
    <xdr:to>
      <xdr:col>33</xdr:col>
      <xdr:colOff>114300</xdr:colOff>
      <xdr:row>17</xdr:row>
      <xdr:rowOff>60325</xdr:rowOff>
    </xdr:to>
    <xdr:cxnSp macro="">
      <xdr:nvCxnSpPr>
        <xdr:cNvPr id="34" name="直線コネクタ 33">
          <a:extLst>
            <a:ext uri="{FF2B5EF4-FFF2-40B4-BE49-F238E27FC236}">
              <a16:creationId xmlns:a16="http://schemas.microsoft.com/office/drawing/2014/main" id="{00000000-0008-0000-0500-000022000000}"/>
            </a:ext>
          </a:extLst>
        </xdr:cNvPr>
        <xdr:cNvCxnSpPr/>
      </xdr:nvCxnSpPr>
      <xdr:spPr bwMode="auto">
        <a:xfrm>
          <a:off x="2159000" y="30226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89552</xdr:rowOff>
    </xdr:from>
    <xdr:ext cx="762000" cy="259045"/>
    <xdr:sp macro="" textlink="">
      <xdr:nvSpPr>
        <xdr:cNvPr id="35" name="テキスト ボックス 34">
          <a:extLst>
            <a:ext uri="{FF2B5EF4-FFF2-40B4-BE49-F238E27FC236}">
              <a16:creationId xmlns:a16="http://schemas.microsoft.com/office/drawing/2014/main" id="{00000000-0008-0000-0500-000023000000}"/>
            </a:ext>
          </a:extLst>
        </xdr:cNvPr>
        <xdr:cNvSpPr txBox="1"/>
      </xdr:nvSpPr>
      <xdr:spPr>
        <a:xfrm>
          <a:off x="1384300" y="288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14</xdr:row>
      <xdr:rowOff>117475</xdr:rowOff>
    </xdr:from>
    <xdr:to>
      <xdr:col>33</xdr:col>
      <xdr:colOff>114300</xdr:colOff>
      <xdr:row>14</xdr:row>
      <xdr:rowOff>117475</xdr:rowOff>
    </xdr:to>
    <xdr:cxnSp macro="">
      <xdr:nvCxnSpPr>
        <xdr:cNvPr id="36" name="直線コネクタ 35">
          <a:extLst>
            <a:ext uri="{FF2B5EF4-FFF2-40B4-BE49-F238E27FC236}">
              <a16:creationId xmlns:a16="http://schemas.microsoft.com/office/drawing/2014/main" id="{00000000-0008-0000-0500-000024000000}"/>
            </a:ext>
          </a:extLst>
        </xdr:cNvPr>
        <xdr:cNvCxnSpPr/>
      </xdr:nvCxnSpPr>
      <xdr:spPr bwMode="auto">
        <a:xfrm>
          <a:off x="2159000" y="25654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13</xdr:row>
      <xdr:rowOff>146702</xdr:rowOff>
    </xdr:from>
    <xdr:ext cx="762000" cy="259045"/>
    <xdr:sp macro="" textlink="">
      <xdr:nvSpPr>
        <xdr:cNvPr id="37" name="テキスト ボックス 36">
          <a:extLst>
            <a:ext uri="{FF2B5EF4-FFF2-40B4-BE49-F238E27FC236}">
              <a16:creationId xmlns:a16="http://schemas.microsoft.com/office/drawing/2014/main" id="{00000000-0008-0000-0500-000025000000}"/>
            </a:ext>
          </a:extLst>
        </xdr:cNvPr>
        <xdr:cNvSpPr txBox="1"/>
      </xdr:nvSpPr>
      <xdr:spPr>
        <a:xfrm>
          <a:off x="1384300" y="2423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12</xdr:row>
      <xdr:rowOff>3175</xdr:rowOff>
    </xdr:from>
    <xdr:to>
      <xdr:col>33</xdr:col>
      <xdr:colOff>114300</xdr:colOff>
      <xdr:row>12</xdr:row>
      <xdr:rowOff>3175</xdr:rowOff>
    </xdr:to>
    <xdr:cxnSp macro="">
      <xdr:nvCxnSpPr>
        <xdr:cNvPr id="38" name="直線コネクタ 37">
          <a:extLst>
            <a:ext uri="{FF2B5EF4-FFF2-40B4-BE49-F238E27FC236}">
              <a16:creationId xmlns:a16="http://schemas.microsoft.com/office/drawing/2014/main" id="{00000000-0008-0000-0500-000026000000}"/>
            </a:ext>
          </a:extLst>
        </xdr:cNvPr>
        <xdr:cNvCxnSpPr/>
      </xdr:nvCxnSpPr>
      <xdr:spPr bwMode="auto">
        <a:xfrm>
          <a:off x="2159000" y="21082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11</xdr:row>
      <xdr:rowOff>32402</xdr:rowOff>
    </xdr:from>
    <xdr:ext cx="762000" cy="259045"/>
    <xdr:sp macro="" textlink="">
      <xdr:nvSpPr>
        <xdr:cNvPr id="39" name="テキスト ボックス 38">
          <a:extLst>
            <a:ext uri="{FF2B5EF4-FFF2-40B4-BE49-F238E27FC236}">
              <a16:creationId xmlns:a16="http://schemas.microsoft.com/office/drawing/2014/main" id="{00000000-0008-0000-0500-000027000000}"/>
            </a:ext>
          </a:extLst>
        </xdr:cNvPr>
        <xdr:cNvSpPr txBox="1"/>
      </xdr:nvSpPr>
      <xdr:spPr>
        <a:xfrm>
          <a:off x="1384300" y="196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0" name="直線コネクタ 39">
          <a:extLst>
            <a:ext uri="{FF2B5EF4-FFF2-40B4-BE49-F238E27FC236}">
              <a16:creationId xmlns:a16="http://schemas.microsoft.com/office/drawing/2014/main" id="{00000000-0008-0000-0500-000028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1" name="テキスト ボックス 40">
          <a:extLst>
            <a:ext uri="{FF2B5EF4-FFF2-40B4-BE49-F238E27FC236}">
              <a16:creationId xmlns:a16="http://schemas.microsoft.com/office/drawing/2014/main" id="{00000000-0008-0000-0500-000029000000}"/>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2" name="人口1人当たり決算額の推移グラフ枠130">
          <a:extLst>
            <a:ext uri="{FF2B5EF4-FFF2-40B4-BE49-F238E27FC236}">
              <a16:creationId xmlns:a16="http://schemas.microsoft.com/office/drawing/2014/main" id="{00000000-0008-0000-0500-00002A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12</xdr:row>
      <xdr:rowOff>88831</xdr:rowOff>
    </xdr:from>
    <xdr:to>
      <xdr:col>29</xdr:col>
      <xdr:colOff>127000</xdr:colOff>
      <xdr:row>17</xdr:row>
      <xdr:rowOff>18994</xdr:rowOff>
    </xdr:to>
    <xdr:cxnSp macro="">
      <xdr:nvCxnSpPr>
        <xdr:cNvPr id="43" name="直線コネクタ 42">
          <a:extLst>
            <a:ext uri="{FF2B5EF4-FFF2-40B4-BE49-F238E27FC236}">
              <a16:creationId xmlns:a16="http://schemas.microsoft.com/office/drawing/2014/main" id="{00000000-0008-0000-0500-00002B000000}"/>
            </a:ext>
          </a:extLst>
        </xdr:cNvPr>
        <xdr:cNvCxnSpPr/>
      </xdr:nvCxnSpPr>
      <xdr:spPr bwMode="auto">
        <a:xfrm flipV="1">
          <a:off x="5651500" y="2193856"/>
          <a:ext cx="0" cy="787413"/>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16</xdr:row>
      <xdr:rowOff>162521</xdr:rowOff>
    </xdr:from>
    <xdr:ext cx="762000" cy="259045"/>
    <xdr:sp macro="" textlink="">
      <xdr:nvSpPr>
        <xdr:cNvPr id="44" name="人口1人当たり決算額の推移最小値テキスト130">
          <a:extLst>
            <a:ext uri="{FF2B5EF4-FFF2-40B4-BE49-F238E27FC236}">
              <a16:creationId xmlns:a16="http://schemas.microsoft.com/office/drawing/2014/main" id="{00000000-0008-0000-0500-00002C000000}"/>
            </a:ext>
          </a:extLst>
        </xdr:cNvPr>
        <xdr:cNvSpPr txBox="1"/>
      </xdr:nvSpPr>
      <xdr:spPr>
        <a:xfrm>
          <a:off x="5740400" y="29533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81,808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17</xdr:row>
      <xdr:rowOff>18994</xdr:rowOff>
    </xdr:from>
    <xdr:to>
      <xdr:col>30</xdr:col>
      <xdr:colOff>25400</xdr:colOff>
      <xdr:row>17</xdr:row>
      <xdr:rowOff>18994</xdr:rowOff>
    </xdr:to>
    <xdr:cxnSp macro="">
      <xdr:nvCxnSpPr>
        <xdr:cNvPr id="45" name="直線コネクタ 44">
          <a:extLst>
            <a:ext uri="{FF2B5EF4-FFF2-40B4-BE49-F238E27FC236}">
              <a16:creationId xmlns:a16="http://schemas.microsoft.com/office/drawing/2014/main" id="{00000000-0008-0000-0500-00002D000000}"/>
            </a:ext>
          </a:extLst>
        </xdr:cNvPr>
        <xdr:cNvCxnSpPr/>
      </xdr:nvCxnSpPr>
      <xdr:spPr bwMode="auto">
        <a:xfrm>
          <a:off x="5562600" y="298126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11</xdr:row>
      <xdr:rowOff>3758</xdr:rowOff>
    </xdr:from>
    <xdr:ext cx="762000" cy="259045"/>
    <xdr:sp macro="" textlink="">
      <xdr:nvSpPr>
        <xdr:cNvPr id="46" name="人口1人当たり決算額の推移最大値テキスト130">
          <a:extLst>
            <a:ext uri="{FF2B5EF4-FFF2-40B4-BE49-F238E27FC236}">
              <a16:creationId xmlns:a16="http://schemas.microsoft.com/office/drawing/2014/main" id="{00000000-0008-0000-0500-00002E000000}"/>
            </a:ext>
          </a:extLst>
        </xdr:cNvPr>
        <xdr:cNvSpPr txBox="1"/>
      </xdr:nvSpPr>
      <xdr:spPr>
        <a:xfrm>
          <a:off x="5740400" y="19373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116,253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12</xdr:row>
      <xdr:rowOff>88831</xdr:rowOff>
    </xdr:from>
    <xdr:to>
      <xdr:col>30</xdr:col>
      <xdr:colOff>25400</xdr:colOff>
      <xdr:row>12</xdr:row>
      <xdr:rowOff>88831</xdr:rowOff>
    </xdr:to>
    <xdr:cxnSp macro="">
      <xdr:nvCxnSpPr>
        <xdr:cNvPr id="47" name="直線コネクタ 46">
          <a:extLst>
            <a:ext uri="{FF2B5EF4-FFF2-40B4-BE49-F238E27FC236}">
              <a16:creationId xmlns:a16="http://schemas.microsoft.com/office/drawing/2014/main" id="{00000000-0008-0000-0500-00002F000000}"/>
            </a:ext>
          </a:extLst>
        </xdr:cNvPr>
        <xdr:cNvCxnSpPr/>
      </xdr:nvCxnSpPr>
      <xdr:spPr bwMode="auto">
        <a:xfrm>
          <a:off x="5562600" y="2193856"/>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13</xdr:row>
      <xdr:rowOff>90294</xdr:rowOff>
    </xdr:from>
    <xdr:to>
      <xdr:col>29</xdr:col>
      <xdr:colOff>127000</xdr:colOff>
      <xdr:row>13</xdr:row>
      <xdr:rowOff>104056</xdr:rowOff>
    </xdr:to>
    <xdr:cxnSp macro="">
      <xdr:nvCxnSpPr>
        <xdr:cNvPr id="48" name="直線コネクタ 47">
          <a:extLst>
            <a:ext uri="{FF2B5EF4-FFF2-40B4-BE49-F238E27FC236}">
              <a16:creationId xmlns:a16="http://schemas.microsoft.com/office/drawing/2014/main" id="{00000000-0008-0000-0500-000030000000}"/>
            </a:ext>
          </a:extLst>
        </xdr:cNvPr>
        <xdr:cNvCxnSpPr/>
      </xdr:nvCxnSpPr>
      <xdr:spPr bwMode="auto">
        <a:xfrm flipV="1">
          <a:off x="5003800" y="2366769"/>
          <a:ext cx="647700" cy="1376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13</xdr:row>
      <xdr:rowOff>158790</xdr:rowOff>
    </xdr:from>
    <xdr:ext cx="762000" cy="259045"/>
    <xdr:sp macro="" textlink="">
      <xdr:nvSpPr>
        <xdr:cNvPr id="49" name="人口1人当たり決算額の推移平均値テキスト130">
          <a:extLst>
            <a:ext uri="{FF2B5EF4-FFF2-40B4-BE49-F238E27FC236}">
              <a16:creationId xmlns:a16="http://schemas.microsoft.com/office/drawing/2014/main" id="{00000000-0008-0000-0500-000031000000}"/>
            </a:ext>
          </a:extLst>
        </xdr:cNvPr>
        <xdr:cNvSpPr txBox="1"/>
      </xdr:nvSpPr>
      <xdr:spPr>
        <a:xfrm>
          <a:off x="5740400" y="243526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102,249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14</xdr:row>
      <xdr:rowOff>15263</xdr:rowOff>
    </xdr:from>
    <xdr:to>
      <xdr:col>29</xdr:col>
      <xdr:colOff>177800</xdr:colOff>
      <xdr:row>14</xdr:row>
      <xdr:rowOff>116863</xdr:rowOff>
    </xdr:to>
    <xdr:sp macro="" textlink="">
      <xdr:nvSpPr>
        <xdr:cNvPr id="50" name="フローチャート: 判断 49">
          <a:extLst>
            <a:ext uri="{FF2B5EF4-FFF2-40B4-BE49-F238E27FC236}">
              <a16:creationId xmlns:a16="http://schemas.microsoft.com/office/drawing/2014/main" id="{00000000-0008-0000-0500-000032000000}"/>
            </a:ext>
          </a:extLst>
        </xdr:cNvPr>
        <xdr:cNvSpPr/>
      </xdr:nvSpPr>
      <xdr:spPr bwMode="auto">
        <a:xfrm>
          <a:off x="5600700" y="246318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13</xdr:row>
      <xdr:rowOff>95964</xdr:rowOff>
    </xdr:from>
    <xdr:to>
      <xdr:col>26</xdr:col>
      <xdr:colOff>50800</xdr:colOff>
      <xdr:row>13</xdr:row>
      <xdr:rowOff>104056</xdr:rowOff>
    </xdr:to>
    <xdr:cxnSp macro="">
      <xdr:nvCxnSpPr>
        <xdr:cNvPr id="51" name="直線コネクタ 50">
          <a:extLst>
            <a:ext uri="{FF2B5EF4-FFF2-40B4-BE49-F238E27FC236}">
              <a16:creationId xmlns:a16="http://schemas.microsoft.com/office/drawing/2014/main" id="{00000000-0008-0000-0500-000033000000}"/>
            </a:ext>
          </a:extLst>
        </xdr:cNvPr>
        <xdr:cNvCxnSpPr/>
      </xdr:nvCxnSpPr>
      <xdr:spPr bwMode="auto">
        <a:xfrm>
          <a:off x="4305300" y="2372439"/>
          <a:ext cx="698500" cy="809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14</xdr:row>
      <xdr:rowOff>35151</xdr:rowOff>
    </xdr:from>
    <xdr:to>
      <xdr:col>26</xdr:col>
      <xdr:colOff>101600</xdr:colOff>
      <xdr:row>14</xdr:row>
      <xdr:rowOff>136751</xdr:rowOff>
    </xdr:to>
    <xdr:sp macro="" textlink="">
      <xdr:nvSpPr>
        <xdr:cNvPr id="52" name="フローチャート: 判断 51">
          <a:extLst>
            <a:ext uri="{FF2B5EF4-FFF2-40B4-BE49-F238E27FC236}">
              <a16:creationId xmlns:a16="http://schemas.microsoft.com/office/drawing/2014/main" id="{00000000-0008-0000-0500-000034000000}"/>
            </a:ext>
          </a:extLst>
        </xdr:cNvPr>
        <xdr:cNvSpPr/>
      </xdr:nvSpPr>
      <xdr:spPr bwMode="auto">
        <a:xfrm>
          <a:off x="4953000" y="248307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14</xdr:row>
      <xdr:rowOff>121528</xdr:rowOff>
    </xdr:from>
    <xdr:ext cx="736600" cy="259045"/>
    <xdr:sp macro="" textlink="">
      <xdr:nvSpPr>
        <xdr:cNvPr id="53" name="テキスト ボックス 52">
          <a:extLst>
            <a:ext uri="{FF2B5EF4-FFF2-40B4-BE49-F238E27FC236}">
              <a16:creationId xmlns:a16="http://schemas.microsoft.com/office/drawing/2014/main" id="{00000000-0008-0000-0500-000035000000}"/>
            </a:ext>
          </a:extLst>
        </xdr:cNvPr>
        <xdr:cNvSpPr txBox="1"/>
      </xdr:nvSpPr>
      <xdr:spPr>
        <a:xfrm>
          <a:off x="4622800" y="256945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101,379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13</xdr:row>
      <xdr:rowOff>95964</xdr:rowOff>
    </xdr:from>
    <xdr:to>
      <xdr:col>22</xdr:col>
      <xdr:colOff>114300</xdr:colOff>
      <xdr:row>13</xdr:row>
      <xdr:rowOff>117361</xdr:rowOff>
    </xdr:to>
    <xdr:cxnSp macro="">
      <xdr:nvCxnSpPr>
        <xdr:cNvPr id="54" name="直線コネクタ 53">
          <a:extLst>
            <a:ext uri="{FF2B5EF4-FFF2-40B4-BE49-F238E27FC236}">
              <a16:creationId xmlns:a16="http://schemas.microsoft.com/office/drawing/2014/main" id="{00000000-0008-0000-0500-000036000000}"/>
            </a:ext>
          </a:extLst>
        </xdr:cNvPr>
        <xdr:cNvCxnSpPr/>
      </xdr:nvCxnSpPr>
      <xdr:spPr bwMode="auto">
        <a:xfrm flipV="1">
          <a:off x="3606800" y="2372439"/>
          <a:ext cx="698500" cy="2139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14</xdr:row>
      <xdr:rowOff>38992</xdr:rowOff>
    </xdr:from>
    <xdr:to>
      <xdr:col>22</xdr:col>
      <xdr:colOff>165100</xdr:colOff>
      <xdr:row>14</xdr:row>
      <xdr:rowOff>140592</xdr:rowOff>
    </xdr:to>
    <xdr:sp macro="" textlink="">
      <xdr:nvSpPr>
        <xdr:cNvPr id="55" name="フローチャート: 判断 54">
          <a:extLst>
            <a:ext uri="{FF2B5EF4-FFF2-40B4-BE49-F238E27FC236}">
              <a16:creationId xmlns:a16="http://schemas.microsoft.com/office/drawing/2014/main" id="{00000000-0008-0000-0500-000037000000}"/>
            </a:ext>
          </a:extLst>
        </xdr:cNvPr>
        <xdr:cNvSpPr/>
      </xdr:nvSpPr>
      <xdr:spPr bwMode="auto">
        <a:xfrm>
          <a:off x="4254500" y="248691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14</xdr:row>
      <xdr:rowOff>125369</xdr:rowOff>
    </xdr:from>
    <xdr:ext cx="762000" cy="259045"/>
    <xdr:sp macro="" textlink="">
      <xdr:nvSpPr>
        <xdr:cNvPr id="56" name="テキスト ボックス 55">
          <a:extLst>
            <a:ext uri="{FF2B5EF4-FFF2-40B4-BE49-F238E27FC236}">
              <a16:creationId xmlns:a16="http://schemas.microsoft.com/office/drawing/2014/main" id="{00000000-0008-0000-0500-000038000000}"/>
            </a:ext>
          </a:extLst>
        </xdr:cNvPr>
        <xdr:cNvSpPr txBox="1"/>
      </xdr:nvSpPr>
      <xdr:spPr>
        <a:xfrm>
          <a:off x="3924300" y="25732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101,211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13</xdr:row>
      <xdr:rowOff>117361</xdr:rowOff>
    </xdr:from>
    <xdr:to>
      <xdr:col>18</xdr:col>
      <xdr:colOff>177800</xdr:colOff>
      <xdr:row>18</xdr:row>
      <xdr:rowOff>54884</xdr:rowOff>
    </xdr:to>
    <xdr:cxnSp macro="">
      <xdr:nvCxnSpPr>
        <xdr:cNvPr id="57" name="直線コネクタ 56">
          <a:extLst>
            <a:ext uri="{FF2B5EF4-FFF2-40B4-BE49-F238E27FC236}">
              <a16:creationId xmlns:a16="http://schemas.microsoft.com/office/drawing/2014/main" id="{00000000-0008-0000-0500-000039000000}"/>
            </a:ext>
          </a:extLst>
        </xdr:cNvPr>
        <xdr:cNvCxnSpPr/>
      </xdr:nvCxnSpPr>
      <xdr:spPr bwMode="auto">
        <a:xfrm flipV="1">
          <a:off x="2908300" y="2393836"/>
          <a:ext cx="698500" cy="79477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14</xdr:row>
      <xdr:rowOff>43769</xdr:rowOff>
    </xdr:from>
    <xdr:to>
      <xdr:col>19</xdr:col>
      <xdr:colOff>38100</xdr:colOff>
      <xdr:row>14</xdr:row>
      <xdr:rowOff>145369</xdr:rowOff>
    </xdr:to>
    <xdr:sp macro="" textlink="">
      <xdr:nvSpPr>
        <xdr:cNvPr id="58" name="フローチャート: 判断 57">
          <a:extLst>
            <a:ext uri="{FF2B5EF4-FFF2-40B4-BE49-F238E27FC236}">
              <a16:creationId xmlns:a16="http://schemas.microsoft.com/office/drawing/2014/main" id="{00000000-0008-0000-0500-00003A000000}"/>
            </a:ext>
          </a:extLst>
        </xdr:cNvPr>
        <xdr:cNvSpPr/>
      </xdr:nvSpPr>
      <xdr:spPr bwMode="auto">
        <a:xfrm>
          <a:off x="3556000" y="249169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14</xdr:row>
      <xdr:rowOff>130146</xdr:rowOff>
    </xdr:from>
    <xdr:ext cx="762000" cy="259045"/>
    <xdr:sp macro="" textlink="">
      <xdr:nvSpPr>
        <xdr:cNvPr id="59" name="テキスト ボックス 58">
          <a:extLst>
            <a:ext uri="{FF2B5EF4-FFF2-40B4-BE49-F238E27FC236}">
              <a16:creationId xmlns:a16="http://schemas.microsoft.com/office/drawing/2014/main" id="{00000000-0008-0000-0500-00003B000000}"/>
            </a:ext>
          </a:extLst>
        </xdr:cNvPr>
        <xdr:cNvSpPr txBox="1"/>
      </xdr:nvSpPr>
      <xdr:spPr>
        <a:xfrm>
          <a:off x="3225800" y="25780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101,002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19</xdr:row>
      <xdr:rowOff>42763</xdr:rowOff>
    </xdr:from>
    <xdr:to>
      <xdr:col>15</xdr:col>
      <xdr:colOff>101600</xdr:colOff>
      <xdr:row>19</xdr:row>
      <xdr:rowOff>144363</xdr:rowOff>
    </xdr:to>
    <xdr:sp macro="" textlink="">
      <xdr:nvSpPr>
        <xdr:cNvPr id="60" name="フローチャート: 判断 59">
          <a:extLst>
            <a:ext uri="{FF2B5EF4-FFF2-40B4-BE49-F238E27FC236}">
              <a16:creationId xmlns:a16="http://schemas.microsoft.com/office/drawing/2014/main" id="{00000000-0008-0000-0500-00003C000000}"/>
            </a:ext>
          </a:extLst>
        </xdr:cNvPr>
        <xdr:cNvSpPr/>
      </xdr:nvSpPr>
      <xdr:spPr bwMode="auto">
        <a:xfrm>
          <a:off x="2857500" y="334793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19</xdr:row>
      <xdr:rowOff>129140</xdr:rowOff>
    </xdr:from>
    <xdr:ext cx="762000" cy="259045"/>
    <xdr:sp macro="" textlink="">
      <xdr:nvSpPr>
        <xdr:cNvPr id="61" name="テキスト ボックス 60">
          <a:extLst>
            <a:ext uri="{FF2B5EF4-FFF2-40B4-BE49-F238E27FC236}">
              <a16:creationId xmlns:a16="http://schemas.microsoft.com/office/drawing/2014/main" id="{00000000-0008-0000-0500-00003D000000}"/>
            </a:ext>
          </a:extLst>
        </xdr:cNvPr>
        <xdr:cNvSpPr txBox="1"/>
      </xdr:nvSpPr>
      <xdr:spPr>
        <a:xfrm>
          <a:off x="2527300" y="34343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63,546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2" name="テキスト ボックス 61">
          <a:extLst>
            <a:ext uri="{FF2B5EF4-FFF2-40B4-BE49-F238E27FC236}">
              <a16:creationId xmlns:a16="http://schemas.microsoft.com/office/drawing/2014/main" id="{00000000-0008-0000-0500-00003E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3" name="テキスト ボックス 62">
          <a:extLst>
            <a:ext uri="{FF2B5EF4-FFF2-40B4-BE49-F238E27FC236}">
              <a16:creationId xmlns:a16="http://schemas.microsoft.com/office/drawing/2014/main" id="{00000000-0008-0000-0500-00003F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4" name="テキスト ボックス 63">
          <a:extLst>
            <a:ext uri="{FF2B5EF4-FFF2-40B4-BE49-F238E27FC236}">
              <a16:creationId xmlns:a16="http://schemas.microsoft.com/office/drawing/2014/main" id="{00000000-0008-0000-0500-000040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5" name="テキスト ボックス 64">
          <a:extLst>
            <a:ext uri="{FF2B5EF4-FFF2-40B4-BE49-F238E27FC236}">
              <a16:creationId xmlns:a16="http://schemas.microsoft.com/office/drawing/2014/main" id="{00000000-0008-0000-0500-000041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6" name="テキスト ボックス 65">
          <a:extLst>
            <a:ext uri="{FF2B5EF4-FFF2-40B4-BE49-F238E27FC236}">
              <a16:creationId xmlns:a16="http://schemas.microsoft.com/office/drawing/2014/main" id="{00000000-0008-0000-0500-000042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13</xdr:row>
      <xdr:rowOff>39494</xdr:rowOff>
    </xdr:from>
    <xdr:to>
      <xdr:col>29</xdr:col>
      <xdr:colOff>177800</xdr:colOff>
      <xdr:row>13</xdr:row>
      <xdr:rowOff>141094</xdr:rowOff>
    </xdr:to>
    <xdr:sp macro="" textlink="">
      <xdr:nvSpPr>
        <xdr:cNvPr id="67" name="楕円 66">
          <a:extLst>
            <a:ext uri="{FF2B5EF4-FFF2-40B4-BE49-F238E27FC236}">
              <a16:creationId xmlns:a16="http://schemas.microsoft.com/office/drawing/2014/main" id="{00000000-0008-0000-0500-000043000000}"/>
            </a:ext>
          </a:extLst>
        </xdr:cNvPr>
        <xdr:cNvSpPr/>
      </xdr:nvSpPr>
      <xdr:spPr bwMode="auto">
        <a:xfrm>
          <a:off x="5600700" y="231596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12</xdr:row>
      <xdr:rowOff>56021</xdr:rowOff>
    </xdr:from>
    <xdr:ext cx="762000" cy="259045"/>
    <xdr:sp macro="" textlink="">
      <xdr:nvSpPr>
        <xdr:cNvPr id="68" name="人口1人当たり決算額の推移該当値テキスト130">
          <a:extLst>
            <a:ext uri="{FF2B5EF4-FFF2-40B4-BE49-F238E27FC236}">
              <a16:creationId xmlns:a16="http://schemas.microsoft.com/office/drawing/2014/main" id="{00000000-0008-0000-0500-000044000000}"/>
            </a:ext>
          </a:extLst>
        </xdr:cNvPr>
        <xdr:cNvSpPr txBox="1"/>
      </xdr:nvSpPr>
      <xdr:spPr>
        <a:xfrm>
          <a:off x="5740400" y="21610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108,689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13</xdr:row>
      <xdr:rowOff>53256</xdr:rowOff>
    </xdr:from>
    <xdr:to>
      <xdr:col>26</xdr:col>
      <xdr:colOff>101600</xdr:colOff>
      <xdr:row>13</xdr:row>
      <xdr:rowOff>154856</xdr:rowOff>
    </xdr:to>
    <xdr:sp macro="" textlink="">
      <xdr:nvSpPr>
        <xdr:cNvPr id="69" name="楕円 68">
          <a:extLst>
            <a:ext uri="{FF2B5EF4-FFF2-40B4-BE49-F238E27FC236}">
              <a16:creationId xmlns:a16="http://schemas.microsoft.com/office/drawing/2014/main" id="{00000000-0008-0000-0500-000045000000}"/>
            </a:ext>
          </a:extLst>
        </xdr:cNvPr>
        <xdr:cNvSpPr/>
      </xdr:nvSpPr>
      <xdr:spPr bwMode="auto">
        <a:xfrm>
          <a:off x="4953000" y="232973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11</xdr:row>
      <xdr:rowOff>165033</xdr:rowOff>
    </xdr:from>
    <xdr:ext cx="736600" cy="259045"/>
    <xdr:sp macro="" textlink="">
      <xdr:nvSpPr>
        <xdr:cNvPr id="70" name="テキスト ボックス 69">
          <a:extLst>
            <a:ext uri="{FF2B5EF4-FFF2-40B4-BE49-F238E27FC236}">
              <a16:creationId xmlns:a16="http://schemas.microsoft.com/office/drawing/2014/main" id="{00000000-0008-0000-0500-000046000000}"/>
            </a:ext>
          </a:extLst>
        </xdr:cNvPr>
        <xdr:cNvSpPr txBox="1"/>
      </xdr:nvSpPr>
      <xdr:spPr>
        <a:xfrm>
          <a:off x="4622800" y="209860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108,087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13</xdr:row>
      <xdr:rowOff>45164</xdr:rowOff>
    </xdr:from>
    <xdr:to>
      <xdr:col>22</xdr:col>
      <xdr:colOff>165100</xdr:colOff>
      <xdr:row>13</xdr:row>
      <xdr:rowOff>146764</xdr:rowOff>
    </xdr:to>
    <xdr:sp macro="" textlink="">
      <xdr:nvSpPr>
        <xdr:cNvPr id="71" name="楕円 70">
          <a:extLst>
            <a:ext uri="{FF2B5EF4-FFF2-40B4-BE49-F238E27FC236}">
              <a16:creationId xmlns:a16="http://schemas.microsoft.com/office/drawing/2014/main" id="{00000000-0008-0000-0500-000047000000}"/>
            </a:ext>
          </a:extLst>
        </xdr:cNvPr>
        <xdr:cNvSpPr/>
      </xdr:nvSpPr>
      <xdr:spPr bwMode="auto">
        <a:xfrm>
          <a:off x="4254500" y="232163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11</xdr:row>
      <xdr:rowOff>156941</xdr:rowOff>
    </xdr:from>
    <xdr:ext cx="762000" cy="259045"/>
    <xdr:sp macro="" textlink="">
      <xdr:nvSpPr>
        <xdr:cNvPr id="72" name="テキスト ボックス 71">
          <a:extLst>
            <a:ext uri="{FF2B5EF4-FFF2-40B4-BE49-F238E27FC236}">
              <a16:creationId xmlns:a16="http://schemas.microsoft.com/office/drawing/2014/main" id="{00000000-0008-0000-0500-000048000000}"/>
            </a:ext>
          </a:extLst>
        </xdr:cNvPr>
        <xdr:cNvSpPr txBox="1"/>
      </xdr:nvSpPr>
      <xdr:spPr>
        <a:xfrm>
          <a:off x="3924300" y="20905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108,441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13</xdr:row>
      <xdr:rowOff>66561</xdr:rowOff>
    </xdr:from>
    <xdr:to>
      <xdr:col>19</xdr:col>
      <xdr:colOff>38100</xdr:colOff>
      <xdr:row>13</xdr:row>
      <xdr:rowOff>168161</xdr:rowOff>
    </xdr:to>
    <xdr:sp macro="" textlink="">
      <xdr:nvSpPr>
        <xdr:cNvPr id="73" name="楕円 72">
          <a:extLst>
            <a:ext uri="{FF2B5EF4-FFF2-40B4-BE49-F238E27FC236}">
              <a16:creationId xmlns:a16="http://schemas.microsoft.com/office/drawing/2014/main" id="{00000000-0008-0000-0500-000049000000}"/>
            </a:ext>
          </a:extLst>
        </xdr:cNvPr>
        <xdr:cNvSpPr/>
      </xdr:nvSpPr>
      <xdr:spPr bwMode="auto">
        <a:xfrm>
          <a:off x="3556000" y="234303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12</xdr:row>
      <xdr:rowOff>6888</xdr:rowOff>
    </xdr:from>
    <xdr:ext cx="762000" cy="259045"/>
    <xdr:sp macro="" textlink="">
      <xdr:nvSpPr>
        <xdr:cNvPr id="74" name="テキスト ボックス 73">
          <a:extLst>
            <a:ext uri="{FF2B5EF4-FFF2-40B4-BE49-F238E27FC236}">
              <a16:creationId xmlns:a16="http://schemas.microsoft.com/office/drawing/2014/main" id="{00000000-0008-0000-0500-00004A000000}"/>
            </a:ext>
          </a:extLst>
        </xdr:cNvPr>
        <xdr:cNvSpPr txBox="1"/>
      </xdr:nvSpPr>
      <xdr:spPr>
        <a:xfrm>
          <a:off x="3225800" y="21119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107,505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18</xdr:row>
      <xdr:rowOff>4084</xdr:rowOff>
    </xdr:from>
    <xdr:to>
      <xdr:col>15</xdr:col>
      <xdr:colOff>101600</xdr:colOff>
      <xdr:row>18</xdr:row>
      <xdr:rowOff>105684</xdr:rowOff>
    </xdr:to>
    <xdr:sp macro="" textlink="">
      <xdr:nvSpPr>
        <xdr:cNvPr id="75" name="楕円 74">
          <a:extLst>
            <a:ext uri="{FF2B5EF4-FFF2-40B4-BE49-F238E27FC236}">
              <a16:creationId xmlns:a16="http://schemas.microsoft.com/office/drawing/2014/main" id="{00000000-0008-0000-0500-00004B000000}"/>
            </a:ext>
          </a:extLst>
        </xdr:cNvPr>
        <xdr:cNvSpPr/>
      </xdr:nvSpPr>
      <xdr:spPr bwMode="auto">
        <a:xfrm>
          <a:off x="2857500" y="313780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16</xdr:row>
      <xdr:rowOff>115861</xdr:rowOff>
    </xdr:from>
    <xdr:ext cx="762000" cy="259045"/>
    <xdr:sp macro="" textlink="">
      <xdr:nvSpPr>
        <xdr:cNvPr id="76" name="テキスト ボックス 75">
          <a:extLst>
            <a:ext uri="{FF2B5EF4-FFF2-40B4-BE49-F238E27FC236}">
              <a16:creationId xmlns:a16="http://schemas.microsoft.com/office/drawing/2014/main" id="{00000000-0008-0000-0500-00004C000000}"/>
            </a:ext>
          </a:extLst>
        </xdr:cNvPr>
        <xdr:cNvSpPr txBox="1"/>
      </xdr:nvSpPr>
      <xdr:spPr>
        <a:xfrm>
          <a:off x="2527300" y="29066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72,738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7" name="正方形/長方形 76">
          <a:extLst>
            <a:ext uri="{FF2B5EF4-FFF2-40B4-BE49-F238E27FC236}">
              <a16:creationId xmlns:a16="http://schemas.microsoft.com/office/drawing/2014/main" id="{00000000-0008-0000-0500-00004D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78" name="角丸四角形 77">
          <a:extLst>
            <a:ext uri="{FF2B5EF4-FFF2-40B4-BE49-F238E27FC236}">
              <a16:creationId xmlns:a16="http://schemas.microsoft.com/office/drawing/2014/main" id="{00000000-0008-0000-0500-00004E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79" name="正方形/長方形 78">
          <a:extLst>
            <a:ext uri="{FF2B5EF4-FFF2-40B4-BE49-F238E27FC236}">
              <a16:creationId xmlns:a16="http://schemas.microsoft.com/office/drawing/2014/main" id="{00000000-0008-0000-0500-00004F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0" name="正方形/長方形 79">
          <a:extLst>
            <a:ext uri="{FF2B5EF4-FFF2-40B4-BE49-F238E27FC236}">
              <a16:creationId xmlns:a16="http://schemas.microsoft.com/office/drawing/2014/main" id="{00000000-0008-0000-0500-000050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1" name="正方形/長方形 80">
          <a:extLst>
            <a:ext uri="{FF2B5EF4-FFF2-40B4-BE49-F238E27FC236}">
              <a16:creationId xmlns:a16="http://schemas.microsoft.com/office/drawing/2014/main" id="{00000000-0008-0000-0500-000051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2" name="直線コネクタ 81">
          <a:extLst>
            <a:ext uri="{FF2B5EF4-FFF2-40B4-BE49-F238E27FC236}">
              <a16:creationId xmlns:a16="http://schemas.microsoft.com/office/drawing/2014/main" id="{00000000-0008-0000-0500-000052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3" name="直線コネクタ 82">
          <a:extLst>
            <a:ext uri="{FF2B5EF4-FFF2-40B4-BE49-F238E27FC236}">
              <a16:creationId xmlns:a16="http://schemas.microsoft.com/office/drawing/2014/main" id="{00000000-0008-0000-0500-000053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4" name="直線コネクタ 83">
          <a:extLst>
            <a:ext uri="{FF2B5EF4-FFF2-40B4-BE49-F238E27FC236}">
              <a16:creationId xmlns:a16="http://schemas.microsoft.com/office/drawing/2014/main" id="{00000000-0008-0000-0500-000054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5" name="直線コネクタ 84">
          <a:extLst>
            <a:ext uri="{FF2B5EF4-FFF2-40B4-BE49-F238E27FC236}">
              <a16:creationId xmlns:a16="http://schemas.microsoft.com/office/drawing/2014/main" id="{00000000-0008-0000-0500-000055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6" name="直線コネクタ 85">
          <a:extLst>
            <a:ext uri="{FF2B5EF4-FFF2-40B4-BE49-F238E27FC236}">
              <a16:creationId xmlns:a16="http://schemas.microsoft.com/office/drawing/2014/main" id="{00000000-0008-0000-0500-000056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7" name="楕円 86">
          <a:extLst>
            <a:ext uri="{FF2B5EF4-FFF2-40B4-BE49-F238E27FC236}">
              <a16:creationId xmlns:a16="http://schemas.microsoft.com/office/drawing/2014/main" id="{00000000-0008-0000-0500-000057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88" name="フローチャート: 判断 87">
          <a:extLst>
            <a:ext uri="{FF2B5EF4-FFF2-40B4-BE49-F238E27FC236}">
              <a16:creationId xmlns:a16="http://schemas.microsoft.com/office/drawing/2014/main" id="{00000000-0008-0000-0500-000058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89" name="正方形/長方形 88">
          <a:extLst>
            <a:ext uri="{FF2B5EF4-FFF2-40B4-BE49-F238E27FC236}">
              <a16:creationId xmlns:a16="http://schemas.microsoft.com/office/drawing/2014/main" id="{00000000-0008-0000-0500-000059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0" name="テキスト ボックス 89">
          <a:extLst>
            <a:ext uri="{FF2B5EF4-FFF2-40B4-BE49-F238E27FC236}">
              <a16:creationId xmlns:a16="http://schemas.microsoft.com/office/drawing/2014/main" id="{00000000-0008-0000-0500-00005A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1" name="直線コネクタ 90">
          <a:extLst>
            <a:ext uri="{FF2B5EF4-FFF2-40B4-BE49-F238E27FC236}">
              <a16:creationId xmlns:a16="http://schemas.microsoft.com/office/drawing/2014/main" id="{00000000-0008-0000-0500-00005B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12700</xdr:rowOff>
    </xdr:from>
    <xdr:to>
      <xdr:col>33</xdr:col>
      <xdr:colOff>114300</xdr:colOff>
      <xdr:row>38</xdr:row>
      <xdr:rowOff>12700</xdr:rowOff>
    </xdr:to>
    <xdr:cxnSp macro="">
      <xdr:nvCxnSpPr>
        <xdr:cNvPr id="92" name="直線コネクタ 91">
          <a:extLst>
            <a:ext uri="{FF2B5EF4-FFF2-40B4-BE49-F238E27FC236}">
              <a16:creationId xmlns:a16="http://schemas.microsoft.com/office/drawing/2014/main" id="{00000000-0008-0000-0500-00005C000000}"/>
            </a:ext>
          </a:extLst>
        </xdr:cNvPr>
        <xdr:cNvCxnSpPr/>
      </xdr:nvCxnSpPr>
      <xdr:spPr bwMode="auto">
        <a:xfrm>
          <a:off x="2159000" y="74803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213377</xdr:rowOff>
    </xdr:from>
    <xdr:ext cx="762000" cy="259045"/>
    <xdr:sp macro="" textlink="">
      <xdr:nvSpPr>
        <xdr:cNvPr id="93" name="テキスト ボックス 92">
          <a:extLst>
            <a:ext uri="{FF2B5EF4-FFF2-40B4-BE49-F238E27FC236}">
              <a16:creationId xmlns:a16="http://schemas.microsoft.com/office/drawing/2014/main" id="{00000000-0008-0000-0500-00005D000000}"/>
            </a:ext>
          </a:extLst>
        </xdr:cNvPr>
        <xdr:cNvSpPr txBox="1"/>
      </xdr:nvSpPr>
      <xdr:spPr>
        <a:xfrm>
          <a:off x="1384300" y="733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36</xdr:row>
      <xdr:rowOff>69850</xdr:rowOff>
    </xdr:from>
    <xdr:to>
      <xdr:col>33</xdr:col>
      <xdr:colOff>114300</xdr:colOff>
      <xdr:row>36</xdr:row>
      <xdr:rowOff>69850</xdr:rowOff>
    </xdr:to>
    <xdr:cxnSp macro="">
      <xdr:nvCxnSpPr>
        <xdr:cNvPr id="94" name="直線コネクタ 93">
          <a:extLst>
            <a:ext uri="{FF2B5EF4-FFF2-40B4-BE49-F238E27FC236}">
              <a16:creationId xmlns:a16="http://schemas.microsoft.com/office/drawing/2014/main" id="{00000000-0008-0000-0500-00005E000000}"/>
            </a:ext>
          </a:extLst>
        </xdr:cNvPr>
        <xdr:cNvCxnSpPr/>
      </xdr:nvCxnSpPr>
      <xdr:spPr bwMode="auto">
        <a:xfrm>
          <a:off x="2159000" y="70231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270527</xdr:rowOff>
    </xdr:from>
    <xdr:ext cx="762000" cy="259045"/>
    <xdr:sp macro="" textlink="">
      <xdr:nvSpPr>
        <xdr:cNvPr id="95" name="テキスト ボックス 94">
          <a:extLst>
            <a:ext uri="{FF2B5EF4-FFF2-40B4-BE49-F238E27FC236}">
              <a16:creationId xmlns:a16="http://schemas.microsoft.com/office/drawing/2014/main" id="{00000000-0008-0000-0500-00005F000000}"/>
            </a:ext>
          </a:extLst>
        </xdr:cNvPr>
        <xdr:cNvSpPr txBox="1"/>
      </xdr:nvSpPr>
      <xdr:spPr>
        <a:xfrm>
          <a:off x="1384300" y="688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298450</xdr:rowOff>
    </xdr:from>
    <xdr:to>
      <xdr:col>33</xdr:col>
      <xdr:colOff>114300</xdr:colOff>
      <xdr:row>34</xdr:row>
      <xdr:rowOff>298450</xdr:rowOff>
    </xdr:to>
    <xdr:cxnSp macro="">
      <xdr:nvCxnSpPr>
        <xdr:cNvPr id="96" name="直線コネクタ 95">
          <a:extLst>
            <a:ext uri="{FF2B5EF4-FFF2-40B4-BE49-F238E27FC236}">
              <a16:creationId xmlns:a16="http://schemas.microsoft.com/office/drawing/2014/main" id="{00000000-0008-0000-0500-000060000000}"/>
            </a:ext>
          </a:extLst>
        </xdr:cNvPr>
        <xdr:cNvCxnSpPr/>
      </xdr:nvCxnSpPr>
      <xdr:spPr bwMode="auto">
        <a:xfrm>
          <a:off x="2159000" y="65659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156227</xdr:rowOff>
    </xdr:from>
    <xdr:ext cx="762000" cy="259045"/>
    <xdr:sp macro="" textlink="">
      <xdr:nvSpPr>
        <xdr:cNvPr id="97" name="テキスト ボックス 96">
          <a:extLst>
            <a:ext uri="{FF2B5EF4-FFF2-40B4-BE49-F238E27FC236}">
              <a16:creationId xmlns:a16="http://schemas.microsoft.com/office/drawing/2014/main" id="{00000000-0008-0000-0500-000061000000}"/>
            </a:ext>
          </a:extLst>
        </xdr:cNvPr>
        <xdr:cNvSpPr txBox="1"/>
      </xdr:nvSpPr>
      <xdr:spPr>
        <a:xfrm>
          <a:off x="1384300" y="6423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184150</xdr:rowOff>
    </xdr:from>
    <xdr:to>
      <xdr:col>33</xdr:col>
      <xdr:colOff>114300</xdr:colOff>
      <xdr:row>33</xdr:row>
      <xdr:rowOff>184150</xdr:rowOff>
    </xdr:to>
    <xdr:cxnSp macro="">
      <xdr:nvCxnSpPr>
        <xdr:cNvPr id="98" name="直線コネクタ 97">
          <a:extLst>
            <a:ext uri="{FF2B5EF4-FFF2-40B4-BE49-F238E27FC236}">
              <a16:creationId xmlns:a16="http://schemas.microsoft.com/office/drawing/2014/main" id="{00000000-0008-0000-0500-000062000000}"/>
            </a:ext>
          </a:extLst>
        </xdr:cNvPr>
        <xdr:cNvCxnSpPr/>
      </xdr:nvCxnSpPr>
      <xdr:spPr bwMode="auto">
        <a:xfrm>
          <a:off x="2159000" y="61087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41927</xdr:rowOff>
    </xdr:from>
    <xdr:ext cx="762000" cy="259045"/>
    <xdr:sp macro="" textlink="">
      <xdr:nvSpPr>
        <xdr:cNvPr id="99" name="テキスト ボックス 98">
          <a:extLst>
            <a:ext uri="{FF2B5EF4-FFF2-40B4-BE49-F238E27FC236}">
              <a16:creationId xmlns:a16="http://schemas.microsoft.com/office/drawing/2014/main" id="{00000000-0008-0000-0500-000063000000}"/>
            </a:ext>
          </a:extLst>
        </xdr:cNvPr>
        <xdr:cNvSpPr txBox="1"/>
      </xdr:nvSpPr>
      <xdr:spPr>
        <a:xfrm>
          <a:off x="1384300" y="596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0" name="直線コネクタ 99">
          <a:extLst>
            <a:ext uri="{FF2B5EF4-FFF2-40B4-BE49-F238E27FC236}">
              <a16:creationId xmlns:a16="http://schemas.microsoft.com/office/drawing/2014/main" id="{00000000-0008-0000-0500-000064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1" name="テキスト ボックス 100">
          <a:extLst>
            <a:ext uri="{FF2B5EF4-FFF2-40B4-BE49-F238E27FC236}">
              <a16:creationId xmlns:a16="http://schemas.microsoft.com/office/drawing/2014/main" id="{00000000-0008-0000-0500-000065000000}"/>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2" name="人口1人当たり決算額の推移グラフ枠445">
          <a:extLst>
            <a:ext uri="{FF2B5EF4-FFF2-40B4-BE49-F238E27FC236}">
              <a16:creationId xmlns:a16="http://schemas.microsoft.com/office/drawing/2014/main" id="{00000000-0008-0000-0500-000066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171303</xdr:rowOff>
    </xdr:from>
    <xdr:to>
      <xdr:col>29</xdr:col>
      <xdr:colOff>127000</xdr:colOff>
      <xdr:row>37</xdr:row>
      <xdr:rowOff>126131</xdr:rowOff>
    </xdr:to>
    <xdr:cxnSp macro="">
      <xdr:nvCxnSpPr>
        <xdr:cNvPr id="103" name="直線コネクタ 102">
          <a:extLst>
            <a:ext uri="{FF2B5EF4-FFF2-40B4-BE49-F238E27FC236}">
              <a16:creationId xmlns:a16="http://schemas.microsoft.com/office/drawing/2014/main" id="{00000000-0008-0000-0500-000067000000}"/>
            </a:ext>
          </a:extLst>
        </xdr:cNvPr>
        <xdr:cNvCxnSpPr/>
      </xdr:nvCxnSpPr>
      <xdr:spPr bwMode="auto">
        <a:xfrm flipV="1">
          <a:off x="5651500" y="6095853"/>
          <a:ext cx="0" cy="1154978"/>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136308</xdr:rowOff>
    </xdr:from>
    <xdr:ext cx="762000" cy="259045"/>
    <xdr:sp macro="" textlink="">
      <xdr:nvSpPr>
        <xdr:cNvPr id="104" name="人口1人当たり決算額の推移最小値テキスト445">
          <a:extLst>
            <a:ext uri="{FF2B5EF4-FFF2-40B4-BE49-F238E27FC236}">
              <a16:creationId xmlns:a16="http://schemas.microsoft.com/office/drawing/2014/main" id="{00000000-0008-0000-0500-000068000000}"/>
            </a:ext>
          </a:extLst>
        </xdr:cNvPr>
        <xdr:cNvSpPr txBox="1"/>
      </xdr:nvSpPr>
      <xdr:spPr>
        <a:xfrm>
          <a:off x="5740400" y="72610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5,019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126131</xdr:rowOff>
    </xdr:from>
    <xdr:to>
      <xdr:col>30</xdr:col>
      <xdr:colOff>25400</xdr:colOff>
      <xdr:row>37</xdr:row>
      <xdr:rowOff>126131</xdr:rowOff>
    </xdr:to>
    <xdr:cxnSp macro="">
      <xdr:nvCxnSpPr>
        <xdr:cNvPr id="105" name="直線コネクタ 104">
          <a:extLst>
            <a:ext uri="{FF2B5EF4-FFF2-40B4-BE49-F238E27FC236}">
              <a16:creationId xmlns:a16="http://schemas.microsoft.com/office/drawing/2014/main" id="{00000000-0008-0000-0500-000069000000}"/>
            </a:ext>
          </a:extLst>
        </xdr:cNvPr>
        <xdr:cNvCxnSpPr/>
      </xdr:nvCxnSpPr>
      <xdr:spPr bwMode="auto">
        <a:xfrm>
          <a:off x="5562600" y="725083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86230</xdr:rowOff>
    </xdr:from>
    <xdr:ext cx="762000" cy="259045"/>
    <xdr:sp macro="" textlink="">
      <xdr:nvSpPr>
        <xdr:cNvPr id="106" name="人口1人当たり決算額の推移最大値テキスト445">
          <a:extLst>
            <a:ext uri="{FF2B5EF4-FFF2-40B4-BE49-F238E27FC236}">
              <a16:creationId xmlns:a16="http://schemas.microsoft.com/office/drawing/2014/main" id="{00000000-0008-0000-0500-00006A000000}"/>
            </a:ext>
          </a:extLst>
        </xdr:cNvPr>
        <xdr:cNvSpPr txBox="1"/>
      </xdr:nvSpPr>
      <xdr:spPr>
        <a:xfrm>
          <a:off x="5740400" y="58393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30,281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171303</xdr:rowOff>
    </xdr:from>
    <xdr:to>
      <xdr:col>30</xdr:col>
      <xdr:colOff>25400</xdr:colOff>
      <xdr:row>33</xdr:row>
      <xdr:rowOff>171303</xdr:rowOff>
    </xdr:to>
    <xdr:cxnSp macro="">
      <xdr:nvCxnSpPr>
        <xdr:cNvPr id="107" name="直線コネクタ 106">
          <a:extLst>
            <a:ext uri="{FF2B5EF4-FFF2-40B4-BE49-F238E27FC236}">
              <a16:creationId xmlns:a16="http://schemas.microsoft.com/office/drawing/2014/main" id="{00000000-0008-0000-0500-00006B000000}"/>
            </a:ext>
          </a:extLst>
        </xdr:cNvPr>
        <xdr:cNvCxnSpPr/>
      </xdr:nvCxnSpPr>
      <xdr:spPr bwMode="auto">
        <a:xfrm>
          <a:off x="5562600" y="6095853"/>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37</xdr:row>
      <xdr:rowOff>73325</xdr:rowOff>
    </xdr:from>
    <xdr:to>
      <xdr:col>29</xdr:col>
      <xdr:colOff>127000</xdr:colOff>
      <xdr:row>37</xdr:row>
      <xdr:rowOff>126131</xdr:rowOff>
    </xdr:to>
    <xdr:cxnSp macro="">
      <xdr:nvCxnSpPr>
        <xdr:cNvPr id="108" name="直線コネクタ 107">
          <a:extLst>
            <a:ext uri="{FF2B5EF4-FFF2-40B4-BE49-F238E27FC236}">
              <a16:creationId xmlns:a16="http://schemas.microsoft.com/office/drawing/2014/main" id="{00000000-0008-0000-0500-00006C000000}"/>
            </a:ext>
          </a:extLst>
        </xdr:cNvPr>
        <xdr:cNvCxnSpPr/>
      </xdr:nvCxnSpPr>
      <xdr:spPr bwMode="auto">
        <a:xfrm>
          <a:off x="5003800" y="7198025"/>
          <a:ext cx="647700" cy="5280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34</xdr:row>
      <xdr:rowOff>199712</xdr:rowOff>
    </xdr:from>
    <xdr:ext cx="762000" cy="259045"/>
    <xdr:sp macro="" textlink="">
      <xdr:nvSpPr>
        <xdr:cNvPr id="109" name="人口1人当たり決算額の推移平均値テキスト445">
          <a:extLst>
            <a:ext uri="{FF2B5EF4-FFF2-40B4-BE49-F238E27FC236}">
              <a16:creationId xmlns:a16="http://schemas.microsoft.com/office/drawing/2014/main" id="{00000000-0008-0000-0500-00006D000000}"/>
            </a:ext>
          </a:extLst>
        </xdr:cNvPr>
        <xdr:cNvSpPr txBox="1"/>
      </xdr:nvSpPr>
      <xdr:spPr>
        <a:xfrm>
          <a:off x="5740400" y="646716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17,660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11735</xdr:rowOff>
    </xdr:from>
    <xdr:to>
      <xdr:col>29</xdr:col>
      <xdr:colOff>177800</xdr:colOff>
      <xdr:row>35</xdr:row>
      <xdr:rowOff>113335</xdr:rowOff>
    </xdr:to>
    <xdr:sp macro="" textlink="">
      <xdr:nvSpPr>
        <xdr:cNvPr id="110" name="フローチャート: 判断 109">
          <a:extLst>
            <a:ext uri="{FF2B5EF4-FFF2-40B4-BE49-F238E27FC236}">
              <a16:creationId xmlns:a16="http://schemas.microsoft.com/office/drawing/2014/main" id="{00000000-0008-0000-0500-00006E000000}"/>
            </a:ext>
          </a:extLst>
        </xdr:cNvPr>
        <xdr:cNvSpPr/>
      </xdr:nvSpPr>
      <xdr:spPr bwMode="auto">
        <a:xfrm>
          <a:off x="5600700" y="662208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35</xdr:row>
      <xdr:rowOff>339278</xdr:rowOff>
    </xdr:from>
    <xdr:to>
      <xdr:col>26</xdr:col>
      <xdr:colOff>50800</xdr:colOff>
      <xdr:row>37</xdr:row>
      <xdr:rowOff>73325</xdr:rowOff>
    </xdr:to>
    <xdr:cxnSp macro="">
      <xdr:nvCxnSpPr>
        <xdr:cNvPr id="111" name="直線コネクタ 110">
          <a:extLst>
            <a:ext uri="{FF2B5EF4-FFF2-40B4-BE49-F238E27FC236}">
              <a16:creationId xmlns:a16="http://schemas.microsoft.com/office/drawing/2014/main" id="{00000000-0008-0000-0500-00006F000000}"/>
            </a:ext>
          </a:extLst>
        </xdr:cNvPr>
        <xdr:cNvCxnSpPr/>
      </xdr:nvCxnSpPr>
      <xdr:spPr bwMode="auto">
        <a:xfrm>
          <a:off x="4305300" y="6949628"/>
          <a:ext cx="698500" cy="24839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30069</xdr:rowOff>
    </xdr:from>
    <xdr:to>
      <xdr:col>26</xdr:col>
      <xdr:colOff>101600</xdr:colOff>
      <xdr:row>35</xdr:row>
      <xdr:rowOff>131669</xdr:rowOff>
    </xdr:to>
    <xdr:sp macro="" textlink="">
      <xdr:nvSpPr>
        <xdr:cNvPr id="112" name="フローチャート: 判断 111">
          <a:extLst>
            <a:ext uri="{FF2B5EF4-FFF2-40B4-BE49-F238E27FC236}">
              <a16:creationId xmlns:a16="http://schemas.microsoft.com/office/drawing/2014/main" id="{00000000-0008-0000-0500-000070000000}"/>
            </a:ext>
          </a:extLst>
        </xdr:cNvPr>
        <xdr:cNvSpPr/>
      </xdr:nvSpPr>
      <xdr:spPr bwMode="auto">
        <a:xfrm>
          <a:off x="4953000" y="664041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34</xdr:row>
      <xdr:rowOff>141846</xdr:rowOff>
    </xdr:from>
    <xdr:ext cx="736600" cy="259045"/>
    <xdr:sp macro="" textlink="">
      <xdr:nvSpPr>
        <xdr:cNvPr id="113" name="テキスト ボックス 112">
          <a:extLst>
            <a:ext uri="{FF2B5EF4-FFF2-40B4-BE49-F238E27FC236}">
              <a16:creationId xmlns:a16="http://schemas.microsoft.com/office/drawing/2014/main" id="{00000000-0008-0000-0500-000071000000}"/>
            </a:ext>
          </a:extLst>
        </xdr:cNvPr>
        <xdr:cNvSpPr txBox="1"/>
      </xdr:nvSpPr>
      <xdr:spPr>
        <a:xfrm>
          <a:off x="4622800" y="640929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17,259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35</xdr:row>
      <xdr:rowOff>339278</xdr:rowOff>
    </xdr:from>
    <xdr:to>
      <xdr:col>22</xdr:col>
      <xdr:colOff>114300</xdr:colOff>
      <xdr:row>36</xdr:row>
      <xdr:rowOff>116073</xdr:rowOff>
    </xdr:to>
    <xdr:cxnSp macro="">
      <xdr:nvCxnSpPr>
        <xdr:cNvPr id="114" name="直線コネクタ 113">
          <a:extLst>
            <a:ext uri="{FF2B5EF4-FFF2-40B4-BE49-F238E27FC236}">
              <a16:creationId xmlns:a16="http://schemas.microsoft.com/office/drawing/2014/main" id="{00000000-0008-0000-0500-000072000000}"/>
            </a:ext>
          </a:extLst>
        </xdr:cNvPr>
        <xdr:cNvCxnSpPr/>
      </xdr:nvCxnSpPr>
      <xdr:spPr bwMode="auto">
        <a:xfrm flipV="1">
          <a:off x="3606800" y="6949628"/>
          <a:ext cx="698500" cy="11969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16718</xdr:rowOff>
    </xdr:from>
    <xdr:to>
      <xdr:col>22</xdr:col>
      <xdr:colOff>165100</xdr:colOff>
      <xdr:row>35</xdr:row>
      <xdr:rowOff>118318</xdr:rowOff>
    </xdr:to>
    <xdr:sp macro="" textlink="">
      <xdr:nvSpPr>
        <xdr:cNvPr id="115" name="フローチャート: 判断 114">
          <a:extLst>
            <a:ext uri="{FF2B5EF4-FFF2-40B4-BE49-F238E27FC236}">
              <a16:creationId xmlns:a16="http://schemas.microsoft.com/office/drawing/2014/main" id="{00000000-0008-0000-0500-000073000000}"/>
            </a:ext>
          </a:extLst>
        </xdr:cNvPr>
        <xdr:cNvSpPr/>
      </xdr:nvSpPr>
      <xdr:spPr bwMode="auto">
        <a:xfrm>
          <a:off x="4254500" y="662706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34</xdr:row>
      <xdr:rowOff>128495</xdr:rowOff>
    </xdr:from>
    <xdr:ext cx="762000" cy="259045"/>
    <xdr:sp macro="" textlink="">
      <xdr:nvSpPr>
        <xdr:cNvPr id="116" name="テキスト ボックス 115">
          <a:extLst>
            <a:ext uri="{FF2B5EF4-FFF2-40B4-BE49-F238E27FC236}">
              <a16:creationId xmlns:a16="http://schemas.microsoft.com/office/drawing/2014/main" id="{00000000-0008-0000-0500-000074000000}"/>
            </a:ext>
          </a:extLst>
        </xdr:cNvPr>
        <xdr:cNvSpPr txBox="1"/>
      </xdr:nvSpPr>
      <xdr:spPr>
        <a:xfrm>
          <a:off x="3924300" y="63959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17,551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35</xdr:row>
      <xdr:rowOff>297764</xdr:rowOff>
    </xdr:from>
    <xdr:to>
      <xdr:col>18</xdr:col>
      <xdr:colOff>177800</xdr:colOff>
      <xdr:row>36</xdr:row>
      <xdr:rowOff>116073</xdr:rowOff>
    </xdr:to>
    <xdr:cxnSp macro="">
      <xdr:nvCxnSpPr>
        <xdr:cNvPr id="117" name="直線コネクタ 116">
          <a:extLst>
            <a:ext uri="{FF2B5EF4-FFF2-40B4-BE49-F238E27FC236}">
              <a16:creationId xmlns:a16="http://schemas.microsoft.com/office/drawing/2014/main" id="{00000000-0008-0000-0500-000075000000}"/>
            </a:ext>
          </a:extLst>
        </xdr:cNvPr>
        <xdr:cNvCxnSpPr/>
      </xdr:nvCxnSpPr>
      <xdr:spPr bwMode="auto">
        <a:xfrm>
          <a:off x="2908300" y="6908114"/>
          <a:ext cx="698500" cy="16120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48082</xdr:rowOff>
    </xdr:from>
    <xdr:to>
      <xdr:col>19</xdr:col>
      <xdr:colOff>38100</xdr:colOff>
      <xdr:row>35</xdr:row>
      <xdr:rowOff>149682</xdr:rowOff>
    </xdr:to>
    <xdr:sp macro="" textlink="">
      <xdr:nvSpPr>
        <xdr:cNvPr id="118" name="フローチャート: 判断 117">
          <a:extLst>
            <a:ext uri="{FF2B5EF4-FFF2-40B4-BE49-F238E27FC236}">
              <a16:creationId xmlns:a16="http://schemas.microsoft.com/office/drawing/2014/main" id="{00000000-0008-0000-0500-000076000000}"/>
            </a:ext>
          </a:extLst>
        </xdr:cNvPr>
        <xdr:cNvSpPr/>
      </xdr:nvSpPr>
      <xdr:spPr bwMode="auto">
        <a:xfrm>
          <a:off x="3556000" y="665843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34</xdr:row>
      <xdr:rowOff>159859</xdr:rowOff>
    </xdr:from>
    <xdr:ext cx="762000" cy="259045"/>
    <xdr:sp macro="" textlink="">
      <xdr:nvSpPr>
        <xdr:cNvPr id="119" name="テキスト ボックス 118">
          <a:extLst>
            <a:ext uri="{FF2B5EF4-FFF2-40B4-BE49-F238E27FC236}">
              <a16:creationId xmlns:a16="http://schemas.microsoft.com/office/drawing/2014/main" id="{00000000-0008-0000-0500-000077000000}"/>
            </a:ext>
          </a:extLst>
        </xdr:cNvPr>
        <xdr:cNvSpPr txBox="1"/>
      </xdr:nvSpPr>
      <xdr:spPr>
        <a:xfrm>
          <a:off x="3225800" y="64273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16,865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34</xdr:row>
      <xdr:rowOff>292319</xdr:rowOff>
    </xdr:from>
    <xdr:to>
      <xdr:col>15</xdr:col>
      <xdr:colOff>101600</xdr:colOff>
      <xdr:row>35</xdr:row>
      <xdr:rowOff>51019</xdr:rowOff>
    </xdr:to>
    <xdr:sp macro="" textlink="">
      <xdr:nvSpPr>
        <xdr:cNvPr id="120" name="フローチャート: 判断 119">
          <a:extLst>
            <a:ext uri="{FF2B5EF4-FFF2-40B4-BE49-F238E27FC236}">
              <a16:creationId xmlns:a16="http://schemas.microsoft.com/office/drawing/2014/main" id="{00000000-0008-0000-0500-000078000000}"/>
            </a:ext>
          </a:extLst>
        </xdr:cNvPr>
        <xdr:cNvSpPr/>
      </xdr:nvSpPr>
      <xdr:spPr bwMode="auto">
        <a:xfrm>
          <a:off x="2857500" y="655976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34</xdr:row>
      <xdr:rowOff>61196</xdr:rowOff>
    </xdr:from>
    <xdr:ext cx="762000" cy="259045"/>
    <xdr:sp macro="" textlink="">
      <xdr:nvSpPr>
        <xdr:cNvPr id="121" name="テキスト ボックス 120">
          <a:extLst>
            <a:ext uri="{FF2B5EF4-FFF2-40B4-BE49-F238E27FC236}">
              <a16:creationId xmlns:a16="http://schemas.microsoft.com/office/drawing/2014/main" id="{00000000-0008-0000-0500-000079000000}"/>
            </a:ext>
          </a:extLst>
        </xdr:cNvPr>
        <xdr:cNvSpPr txBox="1"/>
      </xdr:nvSpPr>
      <xdr:spPr>
        <a:xfrm>
          <a:off x="2527300" y="63286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19,023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2" name="テキスト ボックス 121">
          <a:extLst>
            <a:ext uri="{FF2B5EF4-FFF2-40B4-BE49-F238E27FC236}">
              <a16:creationId xmlns:a16="http://schemas.microsoft.com/office/drawing/2014/main" id="{00000000-0008-0000-0500-00007A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3" name="テキスト ボックス 122">
          <a:extLst>
            <a:ext uri="{FF2B5EF4-FFF2-40B4-BE49-F238E27FC236}">
              <a16:creationId xmlns:a16="http://schemas.microsoft.com/office/drawing/2014/main" id="{00000000-0008-0000-0500-00007B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4" name="テキスト ボックス 123">
          <a:extLst>
            <a:ext uri="{FF2B5EF4-FFF2-40B4-BE49-F238E27FC236}">
              <a16:creationId xmlns:a16="http://schemas.microsoft.com/office/drawing/2014/main" id="{00000000-0008-0000-0500-00007C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5" name="テキスト ボックス 124">
          <a:extLst>
            <a:ext uri="{FF2B5EF4-FFF2-40B4-BE49-F238E27FC236}">
              <a16:creationId xmlns:a16="http://schemas.microsoft.com/office/drawing/2014/main" id="{00000000-0008-0000-0500-00007D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26" name="テキスト ボックス 125">
          <a:extLst>
            <a:ext uri="{FF2B5EF4-FFF2-40B4-BE49-F238E27FC236}">
              <a16:creationId xmlns:a16="http://schemas.microsoft.com/office/drawing/2014/main" id="{00000000-0008-0000-0500-00007E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37</xdr:row>
      <xdr:rowOff>75331</xdr:rowOff>
    </xdr:from>
    <xdr:to>
      <xdr:col>29</xdr:col>
      <xdr:colOff>177800</xdr:colOff>
      <xdr:row>37</xdr:row>
      <xdr:rowOff>176931</xdr:rowOff>
    </xdr:to>
    <xdr:sp macro="" textlink="">
      <xdr:nvSpPr>
        <xdr:cNvPr id="127" name="楕円 126">
          <a:extLst>
            <a:ext uri="{FF2B5EF4-FFF2-40B4-BE49-F238E27FC236}">
              <a16:creationId xmlns:a16="http://schemas.microsoft.com/office/drawing/2014/main" id="{00000000-0008-0000-0500-00007F000000}"/>
            </a:ext>
          </a:extLst>
        </xdr:cNvPr>
        <xdr:cNvSpPr/>
      </xdr:nvSpPr>
      <xdr:spPr bwMode="auto">
        <a:xfrm>
          <a:off x="5600700" y="720003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36</xdr:row>
      <xdr:rowOff>155358</xdr:rowOff>
    </xdr:from>
    <xdr:ext cx="762000" cy="259045"/>
    <xdr:sp macro="" textlink="">
      <xdr:nvSpPr>
        <xdr:cNvPr id="128" name="人口1人当たり決算額の推移該当値テキスト445">
          <a:extLst>
            <a:ext uri="{FF2B5EF4-FFF2-40B4-BE49-F238E27FC236}">
              <a16:creationId xmlns:a16="http://schemas.microsoft.com/office/drawing/2014/main" id="{00000000-0008-0000-0500-000080000000}"/>
            </a:ext>
          </a:extLst>
        </xdr:cNvPr>
        <xdr:cNvSpPr txBox="1"/>
      </xdr:nvSpPr>
      <xdr:spPr>
        <a:xfrm>
          <a:off x="5740400" y="71086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5,019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37</xdr:row>
      <xdr:rowOff>22525</xdr:rowOff>
    </xdr:from>
    <xdr:to>
      <xdr:col>26</xdr:col>
      <xdr:colOff>101600</xdr:colOff>
      <xdr:row>37</xdr:row>
      <xdr:rowOff>124125</xdr:rowOff>
    </xdr:to>
    <xdr:sp macro="" textlink="">
      <xdr:nvSpPr>
        <xdr:cNvPr id="129" name="楕円 128">
          <a:extLst>
            <a:ext uri="{FF2B5EF4-FFF2-40B4-BE49-F238E27FC236}">
              <a16:creationId xmlns:a16="http://schemas.microsoft.com/office/drawing/2014/main" id="{00000000-0008-0000-0500-000081000000}"/>
            </a:ext>
          </a:extLst>
        </xdr:cNvPr>
        <xdr:cNvSpPr/>
      </xdr:nvSpPr>
      <xdr:spPr bwMode="auto">
        <a:xfrm>
          <a:off x="4953000" y="714722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37</xdr:row>
      <xdr:rowOff>108902</xdr:rowOff>
    </xdr:from>
    <xdr:ext cx="736600" cy="259045"/>
    <xdr:sp macro="" textlink="">
      <xdr:nvSpPr>
        <xdr:cNvPr id="130" name="テキスト ボックス 129">
          <a:extLst>
            <a:ext uri="{FF2B5EF4-FFF2-40B4-BE49-F238E27FC236}">
              <a16:creationId xmlns:a16="http://schemas.microsoft.com/office/drawing/2014/main" id="{00000000-0008-0000-0500-000082000000}"/>
            </a:ext>
          </a:extLst>
        </xdr:cNvPr>
        <xdr:cNvSpPr txBox="1"/>
      </xdr:nvSpPr>
      <xdr:spPr>
        <a:xfrm>
          <a:off x="4622800" y="723360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35</xdr:row>
      <xdr:rowOff>288478</xdr:rowOff>
    </xdr:from>
    <xdr:to>
      <xdr:col>22</xdr:col>
      <xdr:colOff>165100</xdr:colOff>
      <xdr:row>36</xdr:row>
      <xdr:rowOff>47178</xdr:rowOff>
    </xdr:to>
    <xdr:sp macro="" textlink="">
      <xdr:nvSpPr>
        <xdr:cNvPr id="131" name="楕円 130">
          <a:extLst>
            <a:ext uri="{FF2B5EF4-FFF2-40B4-BE49-F238E27FC236}">
              <a16:creationId xmlns:a16="http://schemas.microsoft.com/office/drawing/2014/main" id="{00000000-0008-0000-0500-000083000000}"/>
            </a:ext>
          </a:extLst>
        </xdr:cNvPr>
        <xdr:cNvSpPr/>
      </xdr:nvSpPr>
      <xdr:spPr bwMode="auto">
        <a:xfrm>
          <a:off x="4254500" y="689882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36</xdr:row>
      <xdr:rowOff>31955</xdr:rowOff>
    </xdr:from>
    <xdr:ext cx="762000" cy="259045"/>
    <xdr:sp macro="" textlink="">
      <xdr:nvSpPr>
        <xdr:cNvPr id="132" name="テキスト ボックス 131">
          <a:extLst>
            <a:ext uri="{FF2B5EF4-FFF2-40B4-BE49-F238E27FC236}">
              <a16:creationId xmlns:a16="http://schemas.microsoft.com/office/drawing/2014/main" id="{00000000-0008-0000-0500-000084000000}"/>
            </a:ext>
          </a:extLst>
        </xdr:cNvPr>
        <xdr:cNvSpPr txBox="1"/>
      </xdr:nvSpPr>
      <xdr:spPr>
        <a:xfrm>
          <a:off x="3924300" y="6985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36</xdr:row>
      <xdr:rowOff>65273</xdr:rowOff>
    </xdr:from>
    <xdr:to>
      <xdr:col>19</xdr:col>
      <xdr:colOff>38100</xdr:colOff>
      <xdr:row>36</xdr:row>
      <xdr:rowOff>166873</xdr:rowOff>
    </xdr:to>
    <xdr:sp macro="" textlink="">
      <xdr:nvSpPr>
        <xdr:cNvPr id="133" name="楕円 132">
          <a:extLst>
            <a:ext uri="{FF2B5EF4-FFF2-40B4-BE49-F238E27FC236}">
              <a16:creationId xmlns:a16="http://schemas.microsoft.com/office/drawing/2014/main" id="{00000000-0008-0000-0500-000085000000}"/>
            </a:ext>
          </a:extLst>
        </xdr:cNvPr>
        <xdr:cNvSpPr/>
      </xdr:nvSpPr>
      <xdr:spPr bwMode="auto">
        <a:xfrm>
          <a:off x="3556000" y="701852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36</xdr:row>
      <xdr:rowOff>151650</xdr:rowOff>
    </xdr:from>
    <xdr:ext cx="762000" cy="259045"/>
    <xdr:sp macro="" textlink="">
      <xdr:nvSpPr>
        <xdr:cNvPr id="134" name="テキスト ボックス 133">
          <a:extLst>
            <a:ext uri="{FF2B5EF4-FFF2-40B4-BE49-F238E27FC236}">
              <a16:creationId xmlns:a16="http://schemas.microsoft.com/office/drawing/2014/main" id="{00000000-0008-0000-0500-000086000000}"/>
            </a:ext>
          </a:extLst>
        </xdr:cNvPr>
        <xdr:cNvSpPr txBox="1"/>
      </xdr:nvSpPr>
      <xdr:spPr>
        <a:xfrm>
          <a:off x="3225800" y="71049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246964</xdr:rowOff>
    </xdr:from>
    <xdr:to>
      <xdr:col>15</xdr:col>
      <xdr:colOff>101600</xdr:colOff>
      <xdr:row>36</xdr:row>
      <xdr:rowOff>5664</xdr:rowOff>
    </xdr:to>
    <xdr:sp macro="" textlink="">
      <xdr:nvSpPr>
        <xdr:cNvPr id="135" name="楕円 134">
          <a:extLst>
            <a:ext uri="{FF2B5EF4-FFF2-40B4-BE49-F238E27FC236}">
              <a16:creationId xmlns:a16="http://schemas.microsoft.com/office/drawing/2014/main" id="{00000000-0008-0000-0500-000087000000}"/>
            </a:ext>
          </a:extLst>
        </xdr:cNvPr>
        <xdr:cNvSpPr/>
      </xdr:nvSpPr>
      <xdr:spPr bwMode="auto">
        <a:xfrm>
          <a:off x="2857500" y="685731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333341</xdr:rowOff>
    </xdr:from>
    <xdr:ext cx="762000" cy="259045"/>
    <xdr:sp macro="" textlink="">
      <xdr:nvSpPr>
        <xdr:cNvPr id="136" name="テキスト ボックス 135">
          <a:extLst>
            <a:ext uri="{FF2B5EF4-FFF2-40B4-BE49-F238E27FC236}">
              <a16:creationId xmlns:a16="http://schemas.microsoft.com/office/drawing/2014/main" id="{00000000-0008-0000-0500-000088000000}"/>
            </a:ext>
          </a:extLst>
        </xdr:cNvPr>
        <xdr:cNvSpPr txBox="1"/>
      </xdr:nvSpPr>
      <xdr:spPr>
        <a:xfrm>
          <a:off x="2527300" y="69436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大阪府大阪市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6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2,739,963
2,595,840
225.32
2,042,685,098
2,014,653,275
13,041,029
864,930,635
1,734,634,612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2.7
5.3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6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H29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    </a:t>
          </a:r>
          <a:r>
            <a:rPr kumimoji="1" lang="en-US" altLang="ja-JP" sz="1100" b="1">
              <a:solidFill>
                <a:srgbClr val="000000"/>
              </a:solidFill>
              <a:latin typeface="ＭＳ ゴシック" panose="020B0609070205080204" pitchFamily="49" charset="-128"/>
              <a:ea typeface="ＭＳ ゴシック" panose="020B0609070205080204" pitchFamily="49" charset="-128"/>
            </a:rPr>
            <a:t>H30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R01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R02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6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6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6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6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6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6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6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6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6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6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6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6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6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6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6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6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79,003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6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6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a:extLst>
            <a:ext uri="{FF2B5EF4-FFF2-40B4-BE49-F238E27FC236}">
              <a16:creationId xmlns:a16="http://schemas.microsoft.com/office/drawing/2014/main" id="{00000000-0008-0000-0600-00002A000000}"/>
            </a:ext>
          </a:extLst>
        </xdr:cNvPr>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139700</xdr:rowOff>
    </xdr:from>
    <xdr:to>
      <xdr:col>28</xdr:col>
      <xdr:colOff>114300</xdr:colOff>
      <xdr:row>38</xdr:row>
      <xdr:rowOff>139700</xdr:rowOff>
    </xdr:to>
    <xdr:cxnSp macro="">
      <xdr:nvCxnSpPr>
        <xdr:cNvPr id="43" name="直線コネクタ 42">
          <a:extLst>
            <a:ext uri="{FF2B5EF4-FFF2-40B4-BE49-F238E27FC236}">
              <a16:creationId xmlns:a16="http://schemas.microsoft.com/office/drawing/2014/main" id="{00000000-0008-0000-0600-00002B000000}"/>
            </a:ext>
          </a:extLst>
        </xdr:cNvPr>
        <xdr:cNvCxnSpPr/>
      </xdr:nvCxnSpPr>
      <xdr:spPr>
        <a:xfrm>
          <a:off x="762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37</xdr:row>
      <xdr:rowOff>168927</xdr:rowOff>
    </xdr:from>
    <xdr:ext cx="531299" cy="259045"/>
    <xdr:sp macro="" textlink="">
      <xdr:nvSpPr>
        <xdr:cNvPr id="44" name="テキスト ボックス 43">
          <a:extLst>
            <a:ext uri="{FF2B5EF4-FFF2-40B4-BE49-F238E27FC236}">
              <a16:creationId xmlns:a16="http://schemas.microsoft.com/office/drawing/2014/main" id="{00000000-0008-0000-0600-00002C000000}"/>
            </a:ext>
          </a:extLst>
        </xdr:cNvPr>
        <xdr:cNvSpPr txBox="1"/>
      </xdr:nvSpPr>
      <xdr:spPr>
        <a:xfrm>
          <a:off x="230701" y="6512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25400</xdr:rowOff>
    </xdr:from>
    <xdr:to>
      <xdr:col>28</xdr:col>
      <xdr:colOff>114300</xdr:colOff>
      <xdr:row>36</xdr:row>
      <xdr:rowOff>25400</xdr:rowOff>
    </xdr:to>
    <xdr:cxnSp macro="">
      <xdr:nvCxnSpPr>
        <xdr:cNvPr id="45" name="直線コネクタ 44">
          <a:extLst>
            <a:ext uri="{FF2B5EF4-FFF2-40B4-BE49-F238E27FC236}">
              <a16:creationId xmlns:a16="http://schemas.microsoft.com/office/drawing/2014/main" id="{00000000-0008-0000-0600-00002D000000}"/>
            </a:ext>
          </a:extLst>
        </xdr:cNvPr>
        <xdr:cNvCxnSpPr/>
      </xdr:nvCxnSpPr>
      <xdr:spPr>
        <a:xfrm>
          <a:off x="762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35</xdr:row>
      <xdr:rowOff>54627</xdr:rowOff>
    </xdr:from>
    <xdr:ext cx="531299" cy="259045"/>
    <xdr:sp macro="" textlink="">
      <xdr:nvSpPr>
        <xdr:cNvPr id="46" name="テキスト ボックス 45">
          <a:extLst>
            <a:ext uri="{FF2B5EF4-FFF2-40B4-BE49-F238E27FC236}">
              <a16:creationId xmlns:a16="http://schemas.microsoft.com/office/drawing/2014/main" id="{00000000-0008-0000-0600-00002E000000}"/>
            </a:ext>
          </a:extLst>
        </xdr:cNvPr>
        <xdr:cNvSpPr txBox="1"/>
      </xdr:nvSpPr>
      <xdr:spPr>
        <a:xfrm>
          <a:off x="230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82550</xdr:rowOff>
    </xdr:from>
    <xdr:to>
      <xdr:col>28</xdr:col>
      <xdr:colOff>114300</xdr:colOff>
      <xdr:row>33</xdr:row>
      <xdr:rowOff>82550</xdr:rowOff>
    </xdr:to>
    <xdr:cxnSp macro="">
      <xdr:nvCxnSpPr>
        <xdr:cNvPr id="47" name="直線コネクタ 46">
          <a:extLst>
            <a:ext uri="{FF2B5EF4-FFF2-40B4-BE49-F238E27FC236}">
              <a16:creationId xmlns:a16="http://schemas.microsoft.com/office/drawing/2014/main" id="{00000000-0008-0000-0600-00002F000000}"/>
            </a:ext>
          </a:extLst>
        </xdr:cNvPr>
        <xdr:cNvCxnSpPr/>
      </xdr:nvCxnSpPr>
      <xdr:spPr>
        <a:xfrm>
          <a:off x="762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32</xdr:row>
      <xdr:rowOff>111777</xdr:rowOff>
    </xdr:from>
    <xdr:ext cx="595419" cy="259045"/>
    <xdr:sp macro="" textlink="">
      <xdr:nvSpPr>
        <xdr:cNvPr id="48" name="テキスト ボックス 47">
          <a:extLst>
            <a:ext uri="{FF2B5EF4-FFF2-40B4-BE49-F238E27FC236}">
              <a16:creationId xmlns:a16="http://schemas.microsoft.com/office/drawing/2014/main" id="{00000000-0008-0000-0600-000030000000}"/>
            </a:ext>
          </a:extLst>
        </xdr:cNvPr>
        <xdr:cNvSpPr txBox="1"/>
      </xdr:nvSpPr>
      <xdr:spPr>
        <a:xfrm>
          <a:off x="166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139700</xdr:rowOff>
    </xdr:from>
    <xdr:to>
      <xdr:col>28</xdr:col>
      <xdr:colOff>114300</xdr:colOff>
      <xdr:row>30</xdr:row>
      <xdr:rowOff>139700</xdr:rowOff>
    </xdr:to>
    <xdr:cxnSp macro="">
      <xdr:nvCxnSpPr>
        <xdr:cNvPr id="49" name="直線コネクタ 48">
          <a:extLst>
            <a:ext uri="{FF2B5EF4-FFF2-40B4-BE49-F238E27FC236}">
              <a16:creationId xmlns:a16="http://schemas.microsoft.com/office/drawing/2014/main" id="{00000000-0008-0000-0600-000031000000}"/>
            </a:ext>
          </a:extLst>
        </xdr:cNvPr>
        <xdr:cNvCxnSpPr/>
      </xdr:nvCxnSpPr>
      <xdr:spPr>
        <a:xfrm>
          <a:off x="762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168927</xdr:rowOff>
    </xdr:from>
    <xdr:ext cx="595419" cy="259045"/>
    <xdr:sp macro="" textlink="">
      <xdr:nvSpPr>
        <xdr:cNvPr id="50" name="テキスト ボックス 49">
          <a:extLst>
            <a:ext uri="{FF2B5EF4-FFF2-40B4-BE49-F238E27FC236}">
              <a16:creationId xmlns:a16="http://schemas.microsoft.com/office/drawing/2014/main" id="{00000000-0008-0000-0600-000032000000}"/>
            </a:ext>
          </a:extLst>
        </xdr:cNvPr>
        <xdr:cNvSpPr txBox="1"/>
      </xdr:nvSpPr>
      <xdr:spPr>
        <a:xfrm>
          <a:off x="166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1" name="直線コネクタ 50">
          <a:extLst>
            <a:ext uri="{FF2B5EF4-FFF2-40B4-BE49-F238E27FC236}">
              <a16:creationId xmlns:a16="http://schemas.microsoft.com/office/drawing/2014/main" id="{00000000-0008-0000-0600-000033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2" name="テキスト ボックス 51">
          <a:extLst>
            <a:ext uri="{FF2B5EF4-FFF2-40B4-BE49-F238E27FC236}">
              <a16:creationId xmlns:a16="http://schemas.microsoft.com/office/drawing/2014/main" id="{00000000-0008-0000-0600-000034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3" name="人件費グラフ枠">
          <a:extLst>
            <a:ext uri="{FF2B5EF4-FFF2-40B4-BE49-F238E27FC236}">
              <a16:creationId xmlns:a16="http://schemas.microsoft.com/office/drawing/2014/main" id="{00000000-0008-0000-0600-000035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106850</xdr:rowOff>
    </xdr:from>
    <xdr:to>
      <xdr:col>24</xdr:col>
      <xdr:colOff>62865</xdr:colOff>
      <xdr:row>35</xdr:row>
      <xdr:rowOff>83441</xdr:rowOff>
    </xdr:to>
    <xdr:cxnSp macro="">
      <xdr:nvCxnSpPr>
        <xdr:cNvPr id="54" name="直線コネクタ 53">
          <a:extLst>
            <a:ext uri="{FF2B5EF4-FFF2-40B4-BE49-F238E27FC236}">
              <a16:creationId xmlns:a16="http://schemas.microsoft.com/office/drawing/2014/main" id="{00000000-0008-0000-0600-000036000000}"/>
            </a:ext>
          </a:extLst>
        </xdr:cNvPr>
        <xdr:cNvCxnSpPr/>
      </xdr:nvCxnSpPr>
      <xdr:spPr>
        <a:xfrm flipV="1">
          <a:off x="4633595" y="5250350"/>
          <a:ext cx="1270" cy="83384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87268</xdr:rowOff>
    </xdr:from>
    <xdr:ext cx="534377" cy="259045"/>
    <xdr:sp macro="" textlink="">
      <xdr:nvSpPr>
        <xdr:cNvPr id="55" name="人件費最小値テキスト">
          <a:extLst>
            <a:ext uri="{FF2B5EF4-FFF2-40B4-BE49-F238E27FC236}">
              <a16:creationId xmlns:a16="http://schemas.microsoft.com/office/drawing/2014/main" id="{00000000-0008-0000-0600-000037000000}"/>
            </a:ext>
          </a:extLst>
        </xdr:cNvPr>
        <xdr:cNvSpPr txBox="1"/>
      </xdr:nvSpPr>
      <xdr:spPr>
        <a:xfrm>
          <a:off x="4686300" y="60880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84,961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35</xdr:row>
      <xdr:rowOff>83441</xdr:rowOff>
    </xdr:from>
    <xdr:to>
      <xdr:col>24</xdr:col>
      <xdr:colOff>152400</xdr:colOff>
      <xdr:row>35</xdr:row>
      <xdr:rowOff>83441</xdr:rowOff>
    </xdr:to>
    <xdr:cxnSp macro="">
      <xdr:nvCxnSpPr>
        <xdr:cNvPr id="56" name="直線コネクタ 55">
          <a:extLst>
            <a:ext uri="{FF2B5EF4-FFF2-40B4-BE49-F238E27FC236}">
              <a16:creationId xmlns:a16="http://schemas.microsoft.com/office/drawing/2014/main" id="{00000000-0008-0000-0600-000038000000}"/>
            </a:ext>
          </a:extLst>
        </xdr:cNvPr>
        <xdr:cNvCxnSpPr/>
      </xdr:nvCxnSpPr>
      <xdr:spPr>
        <a:xfrm>
          <a:off x="4546600" y="60841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53527</xdr:rowOff>
    </xdr:from>
    <xdr:ext cx="599010" cy="259045"/>
    <xdr:sp macro="" textlink="">
      <xdr:nvSpPr>
        <xdr:cNvPr id="57" name="人件費最大値テキスト">
          <a:extLst>
            <a:ext uri="{FF2B5EF4-FFF2-40B4-BE49-F238E27FC236}">
              <a16:creationId xmlns:a16="http://schemas.microsoft.com/office/drawing/2014/main" id="{00000000-0008-0000-0600-000039000000}"/>
            </a:ext>
          </a:extLst>
        </xdr:cNvPr>
        <xdr:cNvSpPr txBox="1"/>
      </xdr:nvSpPr>
      <xdr:spPr>
        <a:xfrm>
          <a:off x="4686300" y="50255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121,437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30</xdr:row>
      <xdr:rowOff>106850</xdr:rowOff>
    </xdr:from>
    <xdr:to>
      <xdr:col>24</xdr:col>
      <xdr:colOff>152400</xdr:colOff>
      <xdr:row>30</xdr:row>
      <xdr:rowOff>106850</xdr:rowOff>
    </xdr:to>
    <xdr:cxnSp macro="">
      <xdr:nvCxnSpPr>
        <xdr:cNvPr id="58" name="直線コネクタ 57">
          <a:extLst>
            <a:ext uri="{FF2B5EF4-FFF2-40B4-BE49-F238E27FC236}">
              <a16:creationId xmlns:a16="http://schemas.microsoft.com/office/drawing/2014/main" id="{00000000-0008-0000-0600-00003A000000}"/>
            </a:ext>
          </a:extLst>
        </xdr:cNvPr>
        <xdr:cNvCxnSpPr/>
      </xdr:nvCxnSpPr>
      <xdr:spPr>
        <a:xfrm>
          <a:off x="4546600" y="52503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31</xdr:row>
      <xdr:rowOff>160137</xdr:rowOff>
    </xdr:from>
    <xdr:to>
      <xdr:col>24</xdr:col>
      <xdr:colOff>63500</xdr:colOff>
      <xdr:row>31</xdr:row>
      <xdr:rowOff>162171</xdr:rowOff>
    </xdr:to>
    <xdr:cxnSp macro="">
      <xdr:nvCxnSpPr>
        <xdr:cNvPr id="59" name="直線コネクタ 58">
          <a:extLst>
            <a:ext uri="{FF2B5EF4-FFF2-40B4-BE49-F238E27FC236}">
              <a16:creationId xmlns:a16="http://schemas.microsoft.com/office/drawing/2014/main" id="{00000000-0008-0000-0600-00003B000000}"/>
            </a:ext>
          </a:extLst>
        </xdr:cNvPr>
        <xdr:cNvCxnSpPr/>
      </xdr:nvCxnSpPr>
      <xdr:spPr>
        <a:xfrm flipV="1">
          <a:off x="3797300" y="5475087"/>
          <a:ext cx="838200" cy="20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32</xdr:row>
      <xdr:rowOff>64172</xdr:rowOff>
    </xdr:from>
    <xdr:ext cx="599010" cy="259045"/>
    <xdr:sp macro="" textlink="">
      <xdr:nvSpPr>
        <xdr:cNvPr id="60" name="人件費平均値テキスト">
          <a:extLst>
            <a:ext uri="{FF2B5EF4-FFF2-40B4-BE49-F238E27FC236}">
              <a16:creationId xmlns:a16="http://schemas.microsoft.com/office/drawing/2014/main" id="{00000000-0008-0000-0600-00003C000000}"/>
            </a:ext>
          </a:extLst>
        </xdr:cNvPr>
        <xdr:cNvSpPr txBox="1"/>
      </xdr:nvSpPr>
      <xdr:spPr>
        <a:xfrm>
          <a:off x="4686300" y="555057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105,138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32</xdr:row>
      <xdr:rowOff>85745</xdr:rowOff>
    </xdr:from>
    <xdr:to>
      <xdr:col>24</xdr:col>
      <xdr:colOff>114300</xdr:colOff>
      <xdr:row>33</xdr:row>
      <xdr:rowOff>15895</xdr:rowOff>
    </xdr:to>
    <xdr:sp macro="" textlink="">
      <xdr:nvSpPr>
        <xdr:cNvPr id="61" name="フローチャート: 判断 60">
          <a:extLst>
            <a:ext uri="{FF2B5EF4-FFF2-40B4-BE49-F238E27FC236}">
              <a16:creationId xmlns:a16="http://schemas.microsoft.com/office/drawing/2014/main" id="{00000000-0008-0000-0600-00003D000000}"/>
            </a:ext>
          </a:extLst>
        </xdr:cNvPr>
        <xdr:cNvSpPr/>
      </xdr:nvSpPr>
      <xdr:spPr>
        <a:xfrm>
          <a:off x="4584700" y="55721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31</xdr:row>
      <xdr:rowOff>162171</xdr:rowOff>
    </xdr:from>
    <xdr:to>
      <xdr:col>19</xdr:col>
      <xdr:colOff>177800</xdr:colOff>
      <xdr:row>31</xdr:row>
      <xdr:rowOff>167567</xdr:rowOff>
    </xdr:to>
    <xdr:cxnSp macro="">
      <xdr:nvCxnSpPr>
        <xdr:cNvPr id="62" name="直線コネクタ 61">
          <a:extLst>
            <a:ext uri="{FF2B5EF4-FFF2-40B4-BE49-F238E27FC236}">
              <a16:creationId xmlns:a16="http://schemas.microsoft.com/office/drawing/2014/main" id="{00000000-0008-0000-0600-00003E000000}"/>
            </a:ext>
          </a:extLst>
        </xdr:cNvPr>
        <xdr:cNvCxnSpPr/>
      </xdr:nvCxnSpPr>
      <xdr:spPr>
        <a:xfrm flipV="1">
          <a:off x="2908300" y="5477121"/>
          <a:ext cx="889000" cy="53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32</xdr:row>
      <xdr:rowOff>128608</xdr:rowOff>
    </xdr:from>
    <xdr:to>
      <xdr:col>20</xdr:col>
      <xdr:colOff>38100</xdr:colOff>
      <xdr:row>33</xdr:row>
      <xdr:rowOff>58758</xdr:rowOff>
    </xdr:to>
    <xdr:sp macro="" textlink="">
      <xdr:nvSpPr>
        <xdr:cNvPr id="63" name="フローチャート: 判断 62">
          <a:extLst>
            <a:ext uri="{FF2B5EF4-FFF2-40B4-BE49-F238E27FC236}">
              <a16:creationId xmlns:a16="http://schemas.microsoft.com/office/drawing/2014/main" id="{00000000-0008-0000-0600-00003F000000}"/>
            </a:ext>
          </a:extLst>
        </xdr:cNvPr>
        <xdr:cNvSpPr/>
      </xdr:nvSpPr>
      <xdr:spPr>
        <a:xfrm>
          <a:off x="3746500" y="56150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33</xdr:row>
      <xdr:rowOff>49885</xdr:rowOff>
    </xdr:from>
    <xdr:ext cx="599010" cy="259045"/>
    <xdr:sp macro="" textlink="">
      <xdr:nvSpPr>
        <xdr:cNvPr id="64" name="テキスト ボックス 63">
          <a:extLst>
            <a:ext uri="{FF2B5EF4-FFF2-40B4-BE49-F238E27FC236}">
              <a16:creationId xmlns:a16="http://schemas.microsoft.com/office/drawing/2014/main" id="{00000000-0008-0000-0600-000040000000}"/>
            </a:ext>
          </a:extLst>
        </xdr:cNvPr>
        <xdr:cNvSpPr txBox="1"/>
      </xdr:nvSpPr>
      <xdr:spPr>
        <a:xfrm>
          <a:off x="3497795" y="57077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103,263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31</xdr:row>
      <xdr:rowOff>166355</xdr:rowOff>
    </xdr:from>
    <xdr:to>
      <xdr:col>15</xdr:col>
      <xdr:colOff>50800</xdr:colOff>
      <xdr:row>31</xdr:row>
      <xdr:rowOff>167567</xdr:rowOff>
    </xdr:to>
    <xdr:cxnSp macro="">
      <xdr:nvCxnSpPr>
        <xdr:cNvPr id="65" name="直線コネクタ 64">
          <a:extLst>
            <a:ext uri="{FF2B5EF4-FFF2-40B4-BE49-F238E27FC236}">
              <a16:creationId xmlns:a16="http://schemas.microsoft.com/office/drawing/2014/main" id="{00000000-0008-0000-0600-000041000000}"/>
            </a:ext>
          </a:extLst>
        </xdr:cNvPr>
        <xdr:cNvCxnSpPr/>
      </xdr:nvCxnSpPr>
      <xdr:spPr>
        <a:xfrm>
          <a:off x="2019300" y="5481305"/>
          <a:ext cx="889000" cy="12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32</xdr:row>
      <xdr:rowOff>131808</xdr:rowOff>
    </xdr:from>
    <xdr:to>
      <xdr:col>15</xdr:col>
      <xdr:colOff>101600</xdr:colOff>
      <xdr:row>33</xdr:row>
      <xdr:rowOff>61958</xdr:rowOff>
    </xdr:to>
    <xdr:sp macro="" textlink="">
      <xdr:nvSpPr>
        <xdr:cNvPr id="66" name="フローチャート: 判断 65">
          <a:extLst>
            <a:ext uri="{FF2B5EF4-FFF2-40B4-BE49-F238E27FC236}">
              <a16:creationId xmlns:a16="http://schemas.microsoft.com/office/drawing/2014/main" id="{00000000-0008-0000-0600-000042000000}"/>
            </a:ext>
          </a:extLst>
        </xdr:cNvPr>
        <xdr:cNvSpPr/>
      </xdr:nvSpPr>
      <xdr:spPr>
        <a:xfrm>
          <a:off x="2857500" y="56182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33</xdr:row>
      <xdr:rowOff>53085</xdr:rowOff>
    </xdr:from>
    <xdr:ext cx="599010" cy="259045"/>
    <xdr:sp macro="" textlink="">
      <xdr:nvSpPr>
        <xdr:cNvPr id="67" name="テキスト ボックス 66">
          <a:extLst>
            <a:ext uri="{FF2B5EF4-FFF2-40B4-BE49-F238E27FC236}">
              <a16:creationId xmlns:a16="http://schemas.microsoft.com/office/drawing/2014/main" id="{00000000-0008-0000-0600-000043000000}"/>
            </a:ext>
          </a:extLst>
        </xdr:cNvPr>
        <xdr:cNvSpPr txBox="1"/>
      </xdr:nvSpPr>
      <xdr:spPr>
        <a:xfrm>
          <a:off x="2608795" y="57109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103,123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31</xdr:row>
      <xdr:rowOff>166355</xdr:rowOff>
    </xdr:from>
    <xdr:to>
      <xdr:col>10</xdr:col>
      <xdr:colOff>114300</xdr:colOff>
      <xdr:row>37</xdr:row>
      <xdr:rowOff>13581</xdr:rowOff>
    </xdr:to>
    <xdr:cxnSp macro="">
      <xdr:nvCxnSpPr>
        <xdr:cNvPr id="68" name="直線コネクタ 67">
          <a:extLst>
            <a:ext uri="{FF2B5EF4-FFF2-40B4-BE49-F238E27FC236}">
              <a16:creationId xmlns:a16="http://schemas.microsoft.com/office/drawing/2014/main" id="{00000000-0008-0000-0600-000044000000}"/>
            </a:ext>
          </a:extLst>
        </xdr:cNvPr>
        <xdr:cNvCxnSpPr/>
      </xdr:nvCxnSpPr>
      <xdr:spPr>
        <a:xfrm flipV="1">
          <a:off x="1130300" y="5481305"/>
          <a:ext cx="889000" cy="8759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32</xdr:row>
      <xdr:rowOff>129156</xdr:rowOff>
    </xdr:from>
    <xdr:to>
      <xdr:col>10</xdr:col>
      <xdr:colOff>165100</xdr:colOff>
      <xdr:row>33</xdr:row>
      <xdr:rowOff>59306</xdr:rowOff>
    </xdr:to>
    <xdr:sp macro="" textlink="">
      <xdr:nvSpPr>
        <xdr:cNvPr id="69" name="フローチャート: 判断 68">
          <a:extLst>
            <a:ext uri="{FF2B5EF4-FFF2-40B4-BE49-F238E27FC236}">
              <a16:creationId xmlns:a16="http://schemas.microsoft.com/office/drawing/2014/main" id="{00000000-0008-0000-0600-000045000000}"/>
            </a:ext>
          </a:extLst>
        </xdr:cNvPr>
        <xdr:cNvSpPr/>
      </xdr:nvSpPr>
      <xdr:spPr>
        <a:xfrm>
          <a:off x="1968500" y="5615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33</xdr:row>
      <xdr:rowOff>50433</xdr:rowOff>
    </xdr:from>
    <xdr:ext cx="599010" cy="259045"/>
    <xdr:sp macro="" textlink="">
      <xdr:nvSpPr>
        <xdr:cNvPr id="70" name="テキスト ボックス 69">
          <a:extLst>
            <a:ext uri="{FF2B5EF4-FFF2-40B4-BE49-F238E27FC236}">
              <a16:creationId xmlns:a16="http://schemas.microsoft.com/office/drawing/2014/main" id="{00000000-0008-0000-0600-000046000000}"/>
            </a:ext>
          </a:extLst>
        </xdr:cNvPr>
        <xdr:cNvSpPr txBox="1"/>
      </xdr:nvSpPr>
      <xdr:spPr>
        <a:xfrm>
          <a:off x="1719795" y="57082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103,239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38</xdr:row>
      <xdr:rowOff>32848</xdr:rowOff>
    </xdr:from>
    <xdr:to>
      <xdr:col>6</xdr:col>
      <xdr:colOff>38100</xdr:colOff>
      <xdr:row>38</xdr:row>
      <xdr:rowOff>134448</xdr:rowOff>
    </xdr:to>
    <xdr:sp macro="" textlink="">
      <xdr:nvSpPr>
        <xdr:cNvPr id="71" name="フローチャート: 判断 70">
          <a:extLst>
            <a:ext uri="{FF2B5EF4-FFF2-40B4-BE49-F238E27FC236}">
              <a16:creationId xmlns:a16="http://schemas.microsoft.com/office/drawing/2014/main" id="{00000000-0008-0000-0600-000047000000}"/>
            </a:ext>
          </a:extLst>
        </xdr:cNvPr>
        <xdr:cNvSpPr/>
      </xdr:nvSpPr>
      <xdr:spPr>
        <a:xfrm>
          <a:off x="1079500" y="65479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38</xdr:row>
      <xdr:rowOff>125575</xdr:rowOff>
    </xdr:from>
    <xdr:ext cx="534377" cy="259045"/>
    <xdr:sp macro="" textlink="">
      <xdr:nvSpPr>
        <xdr:cNvPr id="72" name="テキスト ボックス 71">
          <a:extLst>
            <a:ext uri="{FF2B5EF4-FFF2-40B4-BE49-F238E27FC236}">
              <a16:creationId xmlns:a16="http://schemas.microsoft.com/office/drawing/2014/main" id="{00000000-0008-0000-0600-000048000000}"/>
            </a:ext>
          </a:extLst>
        </xdr:cNvPr>
        <xdr:cNvSpPr txBox="1"/>
      </xdr:nvSpPr>
      <xdr:spPr>
        <a:xfrm>
          <a:off x="863111" y="66406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62,452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3" name="テキスト ボックス 72">
          <a:extLst>
            <a:ext uri="{FF2B5EF4-FFF2-40B4-BE49-F238E27FC236}">
              <a16:creationId xmlns:a16="http://schemas.microsoft.com/office/drawing/2014/main" id="{00000000-0008-0000-0600-000049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4" name="テキスト ボックス 73">
          <a:extLst>
            <a:ext uri="{FF2B5EF4-FFF2-40B4-BE49-F238E27FC236}">
              <a16:creationId xmlns:a16="http://schemas.microsoft.com/office/drawing/2014/main" id="{00000000-0008-0000-0600-00004A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600-00004B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600-00004C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600-00004D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31</xdr:row>
      <xdr:rowOff>109337</xdr:rowOff>
    </xdr:from>
    <xdr:to>
      <xdr:col>24</xdr:col>
      <xdr:colOff>114300</xdr:colOff>
      <xdr:row>32</xdr:row>
      <xdr:rowOff>39487</xdr:rowOff>
    </xdr:to>
    <xdr:sp macro="" textlink="">
      <xdr:nvSpPr>
        <xdr:cNvPr id="78" name="楕円 77">
          <a:extLst>
            <a:ext uri="{FF2B5EF4-FFF2-40B4-BE49-F238E27FC236}">
              <a16:creationId xmlns:a16="http://schemas.microsoft.com/office/drawing/2014/main" id="{00000000-0008-0000-0600-00004E000000}"/>
            </a:ext>
          </a:extLst>
        </xdr:cNvPr>
        <xdr:cNvSpPr/>
      </xdr:nvSpPr>
      <xdr:spPr>
        <a:xfrm>
          <a:off x="4584700" y="54242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30</xdr:row>
      <xdr:rowOff>132214</xdr:rowOff>
    </xdr:from>
    <xdr:ext cx="599010" cy="259045"/>
    <xdr:sp macro="" textlink="">
      <xdr:nvSpPr>
        <xdr:cNvPr id="79" name="人件費該当値テキスト">
          <a:extLst>
            <a:ext uri="{FF2B5EF4-FFF2-40B4-BE49-F238E27FC236}">
              <a16:creationId xmlns:a16="http://schemas.microsoft.com/office/drawing/2014/main" id="{00000000-0008-0000-0600-00004F000000}"/>
            </a:ext>
          </a:extLst>
        </xdr:cNvPr>
        <xdr:cNvSpPr txBox="1"/>
      </xdr:nvSpPr>
      <xdr:spPr>
        <a:xfrm>
          <a:off x="4686300" y="52757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111,606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31</xdr:row>
      <xdr:rowOff>111371</xdr:rowOff>
    </xdr:from>
    <xdr:to>
      <xdr:col>20</xdr:col>
      <xdr:colOff>38100</xdr:colOff>
      <xdr:row>32</xdr:row>
      <xdr:rowOff>41521</xdr:rowOff>
    </xdr:to>
    <xdr:sp macro="" textlink="">
      <xdr:nvSpPr>
        <xdr:cNvPr id="80" name="楕円 79">
          <a:extLst>
            <a:ext uri="{FF2B5EF4-FFF2-40B4-BE49-F238E27FC236}">
              <a16:creationId xmlns:a16="http://schemas.microsoft.com/office/drawing/2014/main" id="{00000000-0008-0000-0600-000050000000}"/>
            </a:ext>
          </a:extLst>
        </xdr:cNvPr>
        <xdr:cNvSpPr/>
      </xdr:nvSpPr>
      <xdr:spPr>
        <a:xfrm>
          <a:off x="3746500" y="54263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30</xdr:row>
      <xdr:rowOff>58048</xdr:rowOff>
    </xdr:from>
    <xdr:ext cx="599010" cy="259045"/>
    <xdr:sp macro="" textlink="">
      <xdr:nvSpPr>
        <xdr:cNvPr id="81" name="テキスト ボックス 80">
          <a:extLst>
            <a:ext uri="{FF2B5EF4-FFF2-40B4-BE49-F238E27FC236}">
              <a16:creationId xmlns:a16="http://schemas.microsoft.com/office/drawing/2014/main" id="{00000000-0008-0000-0600-000051000000}"/>
            </a:ext>
          </a:extLst>
        </xdr:cNvPr>
        <xdr:cNvSpPr txBox="1"/>
      </xdr:nvSpPr>
      <xdr:spPr>
        <a:xfrm>
          <a:off x="3497795" y="52015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111,517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31</xdr:row>
      <xdr:rowOff>116767</xdr:rowOff>
    </xdr:from>
    <xdr:to>
      <xdr:col>15</xdr:col>
      <xdr:colOff>101600</xdr:colOff>
      <xdr:row>32</xdr:row>
      <xdr:rowOff>46917</xdr:rowOff>
    </xdr:to>
    <xdr:sp macro="" textlink="">
      <xdr:nvSpPr>
        <xdr:cNvPr id="82" name="楕円 81">
          <a:extLst>
            <a:ext uri="{FF2B5EF4-FFF2-40B4-BE49-F238E27FC236}">
              <a16:creationId xmlns:a16="http://schemas.microsoft.com/office/drawing/2014/main" id="{00000000-0008-0000-0600-000052000000}"/>
            </a:ext>
          </a:extLst>
        </xdr:cNvPr>
        <xdr:cNvSpPr/>
      </xdr:nvSpPr>
      <xdr:spPr>
        <a:xfrm>
          <a:off x="2857500" y="54317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30</xdr:row>
      <xdr:rowOff>63444</xdr:rowOff>
    </xdr:from>
    <xdr:ext cx="599010" cy="259045"/>
    <xdr:sp macro="" textlink="">
      <xdr:nvSpPr>
        <xdr:cNvPr id="83" name="テキスト ボックス 82">
          <a:extLst>
            <a:ext uri="{FF2B5EF4-FFF2-40B4-BE49-F238E27FC236}">
              <a16:creationId xmlns:a16="http://schemas.microsoft.com/office/drawing/2014/main" id="{00000000-0008-0000-0600-000053000000}"/>
            </a:ext>
          </a:extLst>
        </xdr:cNvPr>
        <xdr:cNvSpPr txBox="1"/>
      </xdr:nvSpPr>
      <xdr:spPr>
        <a:xfrm>
          <a:off x="2608795" y="52069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111,281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31</xdr:row>
      <xdr:rowOff>115555</xdr:rowOff>
    </xdr:from>
    <xdr:to>
      <xdr:col>10</xdr:col>
      <xdr:colOff>165100</xdr:colOff>
      <xdr:row>32</xdr:row>
      <xdr:rowOff>45705</xdr:rowOff>
    </xdr:to>
    <xdr:sp macro="" textlink="">
      <xdr:nvSpPr>
        <xdr:cNvPr id="84" name="楕円 83">
          <a:extLst>
            <a:ext uri="{FF2B5EF4-FFF2-40B4-BE49-F238E27FC236}">
              <a16:creationId xmlns:a16="http://schemas.microsoft.com/office/drawing/2014/main" id="{00000000-0008-0000-0600-000054000000}"/>
            </a:ext>
          </a:extLst>
        </xdr:cNvPr>
        <xdr:cNvSpPr/>
      </xdr:nvSpPr>
      <xdr:spPr>
        <a:xfrm>
          <a:off x="1968500" y="54305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30</xdr:row>
      <xdr:rowOff>62232</xdr:rowOff>
    </xdr:from>
    <xdr:ext cx="599010" cy="259045"/>
    <xdr:sp macro="" textlink="">
      <xdr:nvSpPr>
        <xdr:cNvPr id="85" name="テキスト ボックス 84">
          <a:extLst>
            <a:ext uri="{FF2B5EF4-FFF2-40B4-BE49-F238E27FC236}">
              <a16:creationId xmlns:a16="http://schemas.microsoft.com/office/drawing/2014/main" id="{00000000-0008-0000-0600-000055000000}"/>
            </a:ext>
          </a:extLst>
        </xdr:cNvPr>
        <xdr:cNvSpPr txBox="1"/>
      </xdr:nvSpPr>
      <xdr:spPr>
        <a:xfrm>
          <a:off x="1719795" y="52057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111,334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134231</xdr:rowOff>
    </xdr:from>
    <xdr:to>
      <xdr:col>6</xdr:col>
      <xdr:colOff>38100</xdr:colOff>
      <xdr:row>37</xdr:row>
      <xdr:rowOff>64381</xdr:rowOff>
    </xdr:to>
    <xdr:sp macro="" textlink="">
      <xdr:nvSpPr>
        <xdr:cNvPr id="86" name="楕円 85">
          <a:extLst>
            <a:ext uri="{FF2B5EF4-FFF2-40B4-BE49-F238E27FC236}">
              <a16:creationId xmlns:a16="http://schemas.microsoft.com/office/drawing/2014/main" id="{00000000-0008-0000-0600-000056000000}"/>
            </a:ext>
          </a:extLst>
        </xdr:cNvPr>
        <xdr:cNvSpPr/>
      </xdr:nvSpPr>
      <xdr:spPr>
        <a:xfrm>
          <a:off x="1079500" y="63064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35</xdr:row>
      <xdr:rowOff>80908</xdr:rowOff>
    </xdr:from>
    <xdr:ext cx="534377" cy="259045"/>
    <xdr:sp macro="" textlink="">
      <xdr:nvSpPr>
        <xdr:cNvPr id="87" name="テキスト ボックス 86">
          <a:extLst>
            <a:ext uri="{FF2B5EF4-FFF2-40B4-BE49-F238E27FC236}">
              <a16:creationId xmlns:a16="http://schemas.microsoft.com/office/drawing/2014/main" id="{00000000-0008-0000-0600-000057000000}"/>
            </a:ext>
          </a:extLst>
        </xdr:cNvPr>
        <xdr:cNvSpPr txBox="1"/>
      </xdr:nvSpPr>
      <xdr:spPr>
        <a:xfrm>
          <a:off x="863111" y="60816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73,017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8" name="正方形/長方形 87">
          <a:extLst>
            <a:ext uri="{FF2B5EF4-FFF2-40B4-BE49-F238E27FC236}">
              <a16:creationId xmlns:a16="http://schemas.microsoft.com/office/drawing/2014/main" id="{00000000-0008-0000-0600-000058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89" name="正方形/長方形 88">
          <a:extLst>
            <a:ext uri="{FF2B5EF4-FFF2-40B4-BE49-F238E27FC236}">
              <a16:creationId xmlns:a16="http://schemas.microsoft.com/office/drawing/2014/main" id="{00000000-0008-0000-0600-000059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0" name="正方形/長方形 89">
          <a:extLst>
            <a:ext uri="{FF2B5EF4-FFF2-40B4-BE49-F238E27FC236}">
              <a16:creationId xmlns:a16="http://schemas.microsoft.com/office/drawing/2014/main" id="{00000000-0008-0000-0600-00005A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1" name="正方形/長方形 90">
          <a:extLst>
            <a:ext uri="{FF2B5EF4-FFF2-40B4-BE49-F238E27FC236}">
              <a16:creationId xmlns:a16="http://schemas.microsoft.com/office/drawing/2014/main" id="{00000000-0008-0000-0600-00005B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2" name="正方形/長方形 91">
          <a:extLst>
            <a:ext uri="{FF2B5EF4-FFF2-40B4-BE49-F238E27FC236}">
              <a16:creationId xmlns:a16="http://schemas.microsoft.com/office/drawing/2014/main" id="{00000000-0008-0000-0600-00005C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3" name="正方形/長方形 92">
          <a:extLst>
            <a:ext uri="{FF2B5EF4-FFF2-40B4-BE49-F238E27FC236}">
              <a16:creationId xmlns:a16="http://schemas.microsoft.com/office/drawing/2014/main" id="{00000000-0008-0000-0600-00005D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4" name="正方形/長方形 93">
          <a:extLst>
            <a:ext uri="{FF2B5EF4-FFF2-40B4-BE49-F238E27FC236}">
              <a16:creationId xmlns:a16="http://schemas.microsoft.com/office/drawing/2014/main" id="{00000000-0008-0000-0600-00005E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51,756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5" name="正方形/長方形 94">
          <a:extLst>
            <a:ext uri="{FF2B5EF4-FFF2-40B4-BE49-F238E27FC236}">
              <a16:creationId xmlns:a16="http://schemas.microsoft.com/office/drawing/2014/main" id="{00000000-0008-0000-0600-00005F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6" name="テキスト ボックス 95">
          <a:extLst>
            <a:ext uri="{FF2B5EF4-FFF2-40B4-BE49-F238E27FC236}">
              <a16:creationId xmlns:a16="http://schemas.microsoft.com/office/drawing/2014/main" id="{00000000-0008-0000-0600-000060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7" name="直線コネクタ 96">
          <a:extLst>
            <a:ext uri="{FF2B5EF4-FFF2-40B4-BE49-F238E27FC236}">
              <a16:creationId xmlns:a16="http://schemas.microsoft.com/office/drawing/2014/main" id="{00000000-0008-0000-0600-000061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60</xdr:row>
      <xdr:rowOff>111777</xdr:rowOff>
    </xdr:from>
    <xdr:ext cx="531299" cy="259045"/>
    <xdr:sp macro="" textlink="">
      <xdr:nvSpPr>
        <xdr:cNvPr id="98" name="テキスト ボックス 97">
          <a:extLst>
            <a:ext uri="{FF2B5EF4-FFF2-40B4-BE49-F238E27FC236}">
              <a16:creationId xmlns:a16="http://schemas.microsoft.com/office/drawing/2014/main" id="{00000000-0008-0000-0600-000062000000}"/>
            </a:ext>
          </a:extLst>
        </xdr:cNvPr>
        <xdr:cNvSpPr txBox="1"/>
      </xdr:nvSpPr>
      <xdr:spPr>
        <a:xfrm>
          <a:off x="230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58</xdr:row>
      <xdr:rowOff>139700</xdr:rowOff>
    </xdr:from>
    <xdr:to>
      <xdr:col>28</xdr:col>
      <xdr:colOff>114300</xdr:colOff>
      <xdr:row>58</xdr:row>
      <xdr:rowOff>139700</xdr:rowOff>
    </xdr:to>
    <xdr:cxnSp macro="">
      <xdr:nvCxnSpPr>
        <xdr:cNvPr id="99" name="直線コネクタ 98">
          <a:extLst>
            <a:ext uri="{FF2B5EF4-FFF2-40B4-BE49-F238E27FC236}">
              <a16:creationId xmlns:a16="http://schemas.microsoft.com/office/drawing/2014/main" id="{00000000-0008-0000-0600-000063000000}"/>
            </a:ext>
          </a:extLst>
        </xdr:cNvPr>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57</xdr:row>
      <xdr:rowOff>168927</xdr:rowOff>
    </xdr:from>
    <xdr:ext cx="531299" cy="259045"/>
    <xdr:sp macro="" textlink="">
      <xdr:nvSpPr>
        <xdr:cNvPr id="100" name="テキスト ボックス 99">
          <a:extLst>
            <a:ext uri="{FF2B5EF4-FFF2-40B4-BE49-F238E27FC236}">
              <a16:creationId xmlns:a16="http://schemas.microsoft.com/office/drawing/2014/main" id="{00000000-0008-0000-0600-000064000000}"/>
            </a:ext>
          </a:extLst>
        </xdr:cNvPr>
        <xdr:cNvSpPr txBox="1"/>
      </xdr:nvSpPr>
      <xdr:spPr>
        <a:xfrm>
          <a:off x="230701" y="9941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25400</xdr:rowOff>
    </xdr:from>
    <xdr:to>
      <xdr:col>28</xdr:col>
      <xdr:colOff>114300</xdr:colOff>
      <xdr:row>56</xdr:row>
      <xdr:rowOff>25400</xdr:rowOff>
    </xdr:to>
    <xdr:cxnSp macro="">
      <xdr:nvCxnSpPr>
        <xdr:cNvPr id="101" name="直線コネクタ 100">
          <a:extLst>
            <a:ext uri="{FF2B5EF4-FFF2-40B4-BE49-F238E27FC236}">
              <a16:creationId xmlns:a16="http://schemas.microsoft.com/office/drawing/2014/main" id="{00000000-0008-0000-0600-000065000000}"/>
            </a:ext>
          </a:extLst>
        </xdr:cNvPr>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55</xdr:row>
      <xdr:rowOff>54627</xdr:rowOff>
    </xdr:from>
    <xdr:ext cx="531299" cy="259045"/>
    <xdr:sp macro="" textlink="">
      <xdr:nvSpPr>
        <xdr:cNvPr id="102" name="テキスト ボックス 101">
          <a:extLst>
            <a:ext uri="{FF2B5EF4-FFF2-40B4-BE49-F238E27FC236}">
              <a16:creationId xmlns:a16="http://schemas.microsoft.com/office/drawing/2014/main" id="{00000000-0008-0000-0600-000066000000}"/>
            </a:ext>
          </a:extLst>
        </xdr:cNvPr>
        <xdr:cNvSpPr txBox="1"/>
      </xdr:nvSpPr>
      <xdr:spPr>
        <a:xfrm>
          <a:off x="230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82550</xdr:rowOff>
    </xdr:from>
    <xdr:to>
      <xdr:col>28</xdr:col>
      <xdr:colOff>114300</xdr:colOff>
      <xdr:row>53</xdr:row>
      <xdr:rowOff>82550</xdr:rowOff>
    </xdr:to>
    <xdr:cxnSp macro="">
      <xdr:nvCxnSpPr>
        <xdr:cNvPr id="103" name="直線コネクタ 102">
          <a:extLst>
            <a:ext uri="{FF2B5EF4-FFF2-40B4-BE49-F238E27FC236}">
              <a16:creationId xmlns:a16="http://schemas.microsoft.com/office/drawing/2014/main" id="{00000000-0008-0000-0600-000067000000}"/>
            </a:ext>
          </a:extLst>
        </xdr:cNvPr>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52</xdr:row>
      <xdr:rowOff>111777</xdr:rowOff>
    </xdr:from>
    <xdr:ext cx="531299" cy="259045"/>
    <xdr:sp macro="" textlink="">
      <xdr:nvSpPr>
        <xdr:cNvPr id="104" name="テキスト ボックス 103">
          <a:extLst>
            <a:ext uri="{FF2B5EF4-FFF2-40B4-BE49-F238E27FC236}">
              <a16:creationId xmlns:a16="http://schemas.microsoft.com/office/drawing/2014/main" id="{00000000-0008-0000-0600-000068000000}"/>
            </a:ext>
          </a:extLst>
        </xdr:cNvPr>
        <xdr:cNvSpPr txBox="1"/>
      </xdr:nvSpPr>
      <xdr:spPr>
        <a:xfrm>
          <a:off x="230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139700</xdr:rowOff>
    </xdr:from>
    <xdr:to>
      <xdr:col>28</xdr:col>
      <xdr:colOff>114300</xdr:colOff>
      <xdr:row>50</xdr:row>
      <xdr:rowOff>139700</xdr:rowOff>
    </xdr:to>
    <xdr:cxnSp macro="">
      <xdr:nvCxnSpPr>
        <xdr:cNvPr id="105" name="直線コネクタ 104">
          <a:extLst>
            <a:ext uri="{FF2B5EF4-FFF2-40B4-BE49-F238E27FC236}">
              <a16:creationId xmlns:a16="http://schemas.microsoft.com/office/drawing/2014/main" id="{00000000-0008-0000-0600-000069000000}"/>
            </a:ext>
          </a:extLst>
        </xdr:cNvPr>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49</xdr:row>
      <xdr:rowOff>168927</xdr:rowOff>
    </xdr:from>
    <xdr:ext cx="531299" cy="259045"/>
    <xdr:sp macro="" textlink="">
      <xdr:nvSpPr>
        <xdr:cNvPr id="106" name="テキスト ボックス 105">
          <a:extLst>
            <a:ext uri="{FF2B5EF4-FFF2-40B4-BE49-F238E27FC236}">
              <a16:creationId xmlns:a16="http://schemas.microsoft.com/office/drawing/2014/main" id="{00000000-0008-0000-0600-00006A000000}"/>
            </a:ext>
          </a:extLst>
        </xdr:cNvPr>
        <xdr:cNvSpPr txBox="1"/>
      </xdr:nvSpPr>
      <xdr:spPr>
        <a:xfrm>
          <a:off x="230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7" name="直線コネクタ 106">
          <a:extLst>
            <a:ext uri="{FF2B5EF4-FFF2-40B4-BE49-F238E27FC236}">
              <a16:creationId xmlns:a16="http://schemas.microsoft.com/office/drawing/2014/main" id="{00000000-0008-0000-0600-00006B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47</xdr:row>
      <xdr:rowOff>54627</xdr:rowOff>
    </xdr:from>
    <xdr:ext cx="531299" cy="259045"/>
    <xdr:sp macro="" textlink="">
      <xdr:nvSpPr>
        <xdr:cNvPr id="108" name="テキスト ボックス 107">
          <a:extLst>
            <a:ext uri="{FF2B5EF4-FFF2-40B4-BE49-F238E27FC236}">
              <a16:creationId xmlns:a16="http://schemas.microsoft.com/office/drawing/2014/main" id="{00000000-0008-0000-0600-00006C000000}"/>
            </a:ext>
          </a:extLst>
        </xdr:cNvPr>
        <xdr:cNvSpPr txBox="1"/>
      </xdr:nvSpPr>
      <xdr:spPr>
        <a:xfrm>
          <a:off x="230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09" name="物件費グラフ枠">
          <a:extLst>
            <a:ext uri="{FF2B5EF4-FFF2-40B4-BE49-F238E27FC236}">
              <a16:creationId xmlns:a16="http://schemas.microsoft.com/office/drawing/2014/main" id="{00000000-0008-0000-0600-00006D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75555</xdr:rowOff>
    </xdr:from>
    <xdr:to>
      <xdr:col>24</xdr:col>
      <xdr:colOff>62865</xdr:colOff>
      <xdr:row>56</xdr:row>
      <xdr:rowOff>169327</xdr:rowOff>
    </xdr:to>
    <xdr:cxnSp macro="">
      <xdr:nvCxnSpPr>
        <xdr:cNvPr id="110" name="直線コネクタ 109">
          <a:extLst>
            <a:ext uri="{FF2B5EF4-FFF2-40B4-BE49-F238E27FC236}">
              <a16:creationId xmlns:a16="http://schemas.microsoft.com/office/drawing/2014/main" id="{00000000-0008-0000-0600-00006E000000}"/>
            </a:ext>
          </a:extLst>
        </xdr:cNvPr>
        <xdr:cNvCxnSpPr/>
      </xdr:nvCxnSpPr>
      <xdr:spPr>
        <a:xfrm flipV="1">
          <a:off x="4633595" y="8819505"/>
          <a:ext cx="1270" cy="9510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1704</xdr:rowOff>
    </xdr:from>
    <xdr:ext cx="534377" cy="259045"/>
    <xdr:sp macro="" textlink="">
      <xdr:nvSpPr>
        <xdr:cNvPr id="111" name="物件費最小値テキスト">
          <a:extLst>
            <a:ext uri="{FF2B5EF4-FFF2-40B4-BE49-F238E27FC236}">
              <a16:creationId xmlns:a16="http://schemas.microsoft.com/office/drawing/2014/main" id="{00000000-0008-0000-0600-00006F000000}"/>
            </a:ext>
          </a:extLst>
        </xdr:cNvPr>
        <xdr:cNvSpPr txBox="1"/>
      </xdr:nvSpPr>
      <xdr:spPr>
        <a:xfrm>
          <a:off x="4686300" y="97743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46,852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169327</xdr:rowOff>
    </xdr:from>
    <xdr:to>
      <xdr:col>24</xdr:col>
      <xdr:colOff>152400</xdr:colOff>
      <xdr:row>56</xdr:row>
      <xdr:rowOff>169327</xdr:rowOff>
    </xdr:to>
    <xdr:cxnSp macro="">
      <xdr:nvCxnSpPr>
        <xdr:cNvPr id="112" name="直線コネクタ 111">
          <a:extLst>
            <a:ext uri="{FF2B5EF4-FFF2-40B4-BE49-F238E27FC236}">
              <a16:creationId xmlns:a16="http://schemas.microsoft.com/office/drawing/2014/main" id="{00000000-0008-0000-0600-000070000000}"/>
            </a:ext>
          </a:extLst>
        </xdr:cNvPr>
        <xdr:cNvCxnSpPr/>
      </xdr:nvCxnSpPr>
      <xdr:spPr>
        <a:xfrm>
          <a:off x="4546600" y="97705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50</xdr:row>
      <xdr:rowOff>22232</xdr:rowOff>
    </xdr:from>
    <xdr:ext cx="534377" cy="259045"/>
    <xdr:sp macro="" textlink="">
      <xdr:nvSpPr>
        <xdr:cNvPr id="113" name="物件費最大値テキスト">
          <a:extLst>
            <a:ext uri="{FF2B5EF4-FFF2-40B4-BE49-F238E27FC236}">
              <a16:creationId xmlns:a16="http://schemas.microsoft.com/office/drawing/2014/main" id="{00000000-0008-0000-0600-000071000000}"/>
            </a:ext>
          </a:extLst>
        </xdr:cNvPr>
        <xdr:cNvSpPr txBox="1"/>
      </xdr:nvSpPr>
      <xdr:spPr>
        <a:xfrm>
          <a:off x="4686300" y="85947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67,653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51</xdr:row>
      <xdr:rowOff>75555</xdr:rowOff>
    </xdr:from>
    <xdr:to>
      <xdr:col>24</xdr:col>
      <xdr:colOff>152400</xdr:colOff>
      <xdr:row>51</xdr:row>
      <xdr:rowOff>75555</xdr:rowOff>
    </xdr:to>
    <xdr:cxnSp macro="">
      <xdr:nvCxnSpPr>
        <xdr:cNvPr id="114" name="直線コネクタ 113">
          <a:extLst>
            <a:ext uri="{FF2B5EF4-FFF2-40B4-BE49-F238E27FC236}">
              <a16:creationId xmlns:a16="http://schemas.microsoft.com/office/drawing/2014/main" id="{00000000-0008-0000-0600-000072000000}"/>
            </a:ext>
          </a:extLst>
        </xdr:cNvPr>
        <xdr:cNvCxnSpPr/>
      </xdr:nvCxnSpPr>
      <xdr:spPr>
        <a:xfrm>
          <a:off x="4546600" y="88195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56</xdr:row>
      <xdr:rowOff>9032</xdr:rowOff>
    </xdr:from>
    <xdr:to>
      <xdr:col>24</xdr:col>
      <xdr:colOff>63500</xdr:colOff>
      <xdr:row>57</xdr:row>
      <xdr:rowOff>157439</xdr:rowOff>
    </xdr:to>
    <xdr:cxnSp macro="">
      <xdr:nvCxnSpPr>
        <xdr:cNvPr id="115" name="直線コネクタ 114">
          <a:extLst>
            <a:ext uri="{FF2B5EF4-FFF2-40B4-BE49-F238E27FC236}">
              <a16:creationId xmlns:a16="http://schemas.microsoft.com/office/drawing/2014/main" id="{00000000-0008-0000-0600-000073000000}"/>
            </a:ext>
          </a:extLst>
        </xdr:cNvPr>
        <xdr:cNvCxnSpPr/>
      </xdr:nvCxnSpPr>
      <xdr:spPr>
        <a:xfrm flipV="1">
          <a:off x="3797300" y="9610232"/>
          <a:ext cx="838200" cy="3198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53</xdr:row>
      <xdr:rowOff>161978</xdr:rowOff>
    </xdr:from>
    <xdr:ext cx="534377" cy="259045"/>
    <xdr:sp macro="" textlink="">
      <xdr:nvSpPr>
        <xdr:cNvPr id="116" name="物件費平均値テキスト">
          <a:extLst>
            <a:ext uri="{FF2B5EF4-FFF2-40B4-BE49-F238E27FC236}">
              <a16:creationId xmlns:a16="http://schemas.microsoft.com/office/drawing/2014/main" id="{00000000-0008-0000-0600-000074000000}"/>
            </a:ext>
          </a:extLst>
        </xdr:cNvPr>
        <xdr:cNvSpPr txBox="1"/>
      </xdr:nvSpPr>
      <xdr:spPr>
        <a:xfrm>
          <a:off x="4686300" y="924882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53,902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54</xdr:row>
      <xdr:rowOff>139101</xdr:rowOff>
    </xdr:from>
    <xdr:to>
      <xdr:col>24</xdr:col>
      <xdr:colOff>114300</xdr:colOff>
      <xdr:row>55</xdr:row>
      <xdr:rowOff>69251</xdr:rowOff>
    </xdr:to>
    <xdr:sp macro="" textlink="">
      <xdr:nvSpPr>
        <xdr:cNvPr id="117" name="フローチャート: 判断 116">
          <a:extLst>
            <a:ext uri="{FF2B5EF4-FFF2-40B4-BE49-F238E27FC236}">
              <a16:creationId xmlns:a16="http://schemas.microsoft.com/office/drawing/2014/main" id="{00000000-0008-0000-0600-000075000000}"/>
            </a:ext>
          </a:extLst>
        </xdr:cNvPr>
        <xdr:cNvSpPr/>
      </xdr:nvSpPr>
      <xdr:spPr>
        <a:xfrm>
          <a:off x="4584700" y="93974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157439</xdr:rowOff>
    </xdr:from>
    <xdr:to>
      <xdr:col>19</xdr:col>
      <xdr:colOff>177800</xdr:colOff>
      <xdr:row>58</xdr:row>
      <xdr:rowOff>71989</xdr:rowOff>
    </xdr:to>
    <xdr:cxnSp macro="">
      <xdr:nvCxnSpPr>
        <xdr:cNvPr id="118" name="直線コネクタ 117">
          <a:extLst>
            <a:ext uri="{FF2B5EF4-FFF2-40B4-BE49-F238E27FC236}">
              <a16:creationId xmlns:a16="http://schemas.microsoft.com/office/drawing/2014/main" id="{00000000-0008-0000-0600-000076000000}"/>
            </a:ext>
          </a:extLst>
        </xdr:cNvPr>
        <xdr:cNvCxnSpPr/>
      </xdr:nvCxnSpPr>
      <xdr:spPr>
        <a:xfrm flipV="1">
          <a:off x="2908300" y="9930089"/>
          <a:ext cx="889000" cy="860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5324</xdr:rowOff>
    </xdr:from>
    <xdr:to>
      <xdr:col>20</xdr:col>
      <xdr:colOff>38100</xdr:colOff>
      <xdr:row>56</xdr:row>
      <xdr:rowOff>106924</xdr:rowOff>
    </xdr:to>
    <xdr:sp macro="" textlink="">
      <xdr:nvSpPr>
        <xdr:cNvPr id="119" name="フローチャート: 判断 118">
          <a:extLst>
            <a:ext uri="{FF2B5EF4-FFF2-40B4-BE49-F238E27FC236}">
              <a16:creationId xmlns:a16="http://schemas.microsoft.com/office/drawing/2014/main" id="{00000000-0008-0000-0600-000077000000}"/>
            </a:ext>
          </a:extLst>
        </xdr:cNvPr>
        <xdr:cNvSpPr/>
      </xdr:nvSpPr>
      <xdr:spPr>
        <a:xfrm>
          <a:off x="3746500" y="96065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54</xdr:row>
      <xdr:rowOff>123451</xdr:rowOff>
    </xdr:from>
    <xdr:ext cx="534377" cy="259045"/>
    <xdr:sp macro="" textlink="">
      <xdr:nvSpPr>
        <xdr:cNvPr id="120" name="テキスト ボックス 119">
          <a:extLst>
            <a:ext uri="{FF2B5EF4-FFF2-40B4-BE49-F238E27FC236}">
              <a16:creationId xmlns:a16="http://schemas.microsoft.com/office/drawing/2014/main" id="{00000000-0008-0000-0600-000078000000}"/>
            </a:ext>
          </a:extLst>
        </xdr:cNvPr>
        <xdr:cNvSpPr txBox="1"/>
      </xdr:nvSpPr>
      <xdr:spPr>
        <a:xfrm>
          <a:off x="3530111" y="93817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49,328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71989</xdr:rowOff>
    </xdr:from>
    <xdr:to>
      <xdr:col>15</xdr:col>
      <xdr:colOff>50800</xdr:colOff>
      <xdr:row>58</xdr:row>
      <xdr:rowOff>77567</xdr:rowOff>
    </xdr:to>
    <xdr:cxnSp macro="">
      <xdr:nvCxnSpPr>
        <xdr:cNvPr id="121" name="直線コネクタ 120">
          <a:extLst>
            <a:ext uri="{FF2B5EF4-FFF2-40B4-BE49-F238E27FC236}">
              <a16:creationId xmlns:a16="http://schemas.microsoft.com/office/drawing/2014/main" id="{00000000-0008-0000-0600-000079000000}"/>
            </a:ext>
          </a:extLst>
        </xdr:cNvPr>
        <xdr:cNvCxnSpPr/>
      </xdr:nvCxnSpPr>
      <xdr:spPr>
        <a:xfrm flipV="1">
          <a:off x="2019300" y="10016089"/>
          <a:ext cx="889000" cy="55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105725</xdr:rowOff>
    </xdr:from>
    <xdr:to>
      <xdr:col>15</xdr:col>
      <xdr:colOff>101600</xdr:colOff>
      <xdr:row>57</xdr:row>
      <xdr:rowOff>35875</xdr:rowOff>
    </xdr:to>
    <xdr:sp macro="" textlink="">
      <xdr:nvSpPr>
        <xdr:cNvPr id="122" name="フローチャート: 判断 121">
          <a:extLst>
            <a:ext uri="{FF2B5EF4-FFF2-40B4-BE49-F238E27FC236}">
              <a16:creationId xmlns:a16="http://schemas.microsoft.com/office/drawing/2014/main" id="{00000000-0008-0000-0600-00007A000000}"/>
            </a:ext>
          </a:extLst>
        </xdr:cNvPr>
        <xdr:cNvSpPr/>
      </xdr:nvSpPr>
      <xdr:spPr>
        <a:xfrm>
          <a:off x="2857500" y="97069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55</xdr:row>
      <xdr:rowOff>52402</xdr:rowOff>
    </xdr:from>
    <xdr:ext cx="534377" cy="259045"/>
    <xdr:sp macro="" textlink="">
      <xdr:nvSpPr>
        <xdr:cNvPr id="123" name="テキスト ボックス 122">
          <a:extLst>
            <a:ext uri="{FF2B5EF4-FFF2-40B4-BE49-F238E27FC236}">
              <a16:creationId xmlns:a16="http://schemas.microsoft.com/office/drawing/2014/main" id="{00000000-0008-0000-0600-00007B000000}"/>
            </a:ext>
          </a:extLst>
        </xdr:cNvPr>
        <xdr:cNvSpPr txBox="1"/>
      </xdr:nvSpPr>
      <xdr:spPr>
        <a:xfrm>
          <a:off x="2641111" y="94821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61793</xdr:rowOff>
    </xdr:from>
    <xdr:to>
      <xdr:col>10</xdr:col>
      <xdr:colOff>114300</xdr:colOff>
      <xdr:row>58</xdr:row>
      <xdr:rowOff>77567</xdr:rowOff>
    </xdr:to>
    <xdr:cxnSp macro="">
      <xdr:nvCxnSpPr>
        <xdr:cNvPr id="124" name="直線コネクタ 123">
          <a:extLst>
            <a:ext uri="{FF2B5EF4-FFF2-40B4-BE49-F238E27FC236}">
              <a16:creationId xmlns:a16="http://schemas.microsoft.com/office/drawing/2014/main" id="{00000000-0008-0000-0600-00007C000000}"/>
            </a:ext>
          </a:extLst>
        </xdr:cNvPr>
        <xdr:cNvCxnSpPr/>
      </xdr:nvCxnSpPr>
      <xdr:spPr>
        <a:xfrm>
          <a:off x="1130300" y="10005893"/>
          <a:ext cx="889000" cy="157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78110</xdr:rowOff>
    </xdr:from>
    <xdr:to>
      <xdr:col>10</xdr:col>
      <xdr:colOff>165100</xdr:colOff>
      <xdr:row>57</xdr:row>
      <xdr:rowOff>8260</xdr:rowOff>
    </xdr:to>
    <xdr:sp macro="" textlink="">
      <xdr:nvSpPr>
        <xdr:cNvPr id="125" name="フローチャート: 判断 124">
          <a:extLst>
            <a:ext uri="{FF2B5EF4-FFF2-40B4-BE49-F238E27FC236}">
              <a16:creationId xmlns:a16="http://schemas.microsoft.com/office/drawing/2014/main" id="{00000000-0008-0000-0600-00007D000000}"/>
            </a:ext>
          </a:extLst>
        </xdr:cNvPr>
        <xdr:cNvSpPr/>
      </xdr:nvSpPr>
      <xdr:spPr>
        <a:xfrm>
          <a:off x="1968500" y="96793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55</xdr:row>
      <xdr:rowOff>24787</xdr:rowOff>
    </xdr:from>
    <xdr:ext cx="534377" cy="259045"/>
    <xdr:sp macro="" textlink="">
      <xdr:nvSpPr>
        <xdr:cNvPr id="126" name="テキスト ボックス 125">
          <a:extLst>
            <a:ext uri="{FF2B5EF4-FFF2-40B4-BE49-F238E27FC236}">
              <a16:creationId xmlns:a16="http://schemas.microsoft.com/office/drawing/2014/main" id="{00000000-0008-0000-0600-00007E000000}"/>
            </a:ext>
          </a:extLst>
        </xdr:cNvPr>
        <xdr:cNvSpPr txBox="1"/>
      </xdr:nvSpPr>
      <xdr:spPr>
        <a:xfrm>
          <a:off x="1752111" y="94545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47,736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90866</xdr:rowOff>
    </xdr:from>
    <xdr:to>
      <xdr:col>6</xdr:col>
      <xdr:colOff>38100</xdr:colOff>
      <xdr:row>57</xdr:row>
      <xdr:rowOff>21016</xdr:rowOff>
    </xdr:to>
    <xdr:sp macro="" textlink="">
      <xdr:nvSpPr>
        <xdr:cNvPr id="127" name="フローチャート: 判断 126">
          <a:extLst>
            <a:ext uri="{FF2B5EF4-FFF2-40B4-BE49-F238E27FC236}">
              <a16:creationId xmlns:a16="http://schemas.microsoft.com/office/drawing/2014/main" id="{00000000-0008-0000-0600-00007F000000}"/>
            </a:ext>
          </a:extLst>
        </xdr:cNvPr>
        <xdr:cNvSpPr/>
      </xdr:nvSpPr>
      <xdr:spPr>
        <a:xfrm>
          <a:off x="1079500" y="96920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55</xdr:row>
      <xdr:rowOff>37543</xdr:rowOff>
    </xdr:from>
    <xdr:ext cx="534377" cy="259045"/>
    <xdr:sp macro="" textlink="">
      <xdr:nvSpPr>
        <xdr:cNvPr id="128" name="テキスト ボックス 127">
          <a:extLst>
            <a:ext uri="{FF2B5EF4-FFF2-40B4-BE49-F238E27FC236}">
              <a16:creationId xmlns:a16="http://schemas.microsoft.com/office/drawing/2014/main" id="{00000000-0008-0000-0600-000080000000}"/>
            </a:ext>
          </a:extLst>
        </xdr:cNvPr>
        <xdr:cNvSpPr txBox="1"/>
      </xdr:nvSpPr>
      <xdr:spPr>
        <a:xfrm>
          <a:off x="863111" y="94672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47,457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29" name="テキスト ボックス 128">
          <a:extLst>
            <a:ext uri="{FF2B5EF4-FFF2-40B4-BE49-F238E27FC236}">
              <a16:creationId xmlns:a16="http://schemas.microsoft.com/office/drawing/2014/main" id="{00000000-0008-0000-0600-000081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0" name="テキスト ボックス 129">
          <a:extLst>
            <a:ext uri="{FF2B5EF4-FFF2-40B4-BE49-F238E27FC236}">
              <a16:creationId xmlns:a16="http://schemas.microsoft.com/office/drawing/2014/main" id="{00000000-0008-0000-0600-000082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1" name="テキスト ボックス 130">
          <a:extLst>
            <a:ext uri="{FF2B5EF4-FFF2-40B4-BE49-F238E27FC236}">
              <a16:creationId xmlns:a16="http://schemas.microsoft.com/office/drawing/2014/main" id="{00000000-0008-0000-0600-000083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2" name="テキスト ボックス 131">
          <a:extLst>
            <a:ext uri="{FF2B5EF4-FFF2-40B4-BE49-F238E27FC236}">
              <a16:creationId xmlns:a16="http://schemas.microsoft.com/office/drawing/2014/main" id="{00000000-0008-0000-0600-000084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600-000085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129682</xdr:rowOff>
    </xdr:from>
    <xdr:to>
      <xdr:col>24</xdr:col>
      <xdr:colOff>114300</xdr:colOff>
      <xdr:row>56</xdr:row>
      <xdr:rowOff>59832</xdr:rowOff>
    </xdr:to>
    <xdr:sp macro="" textlink="">
      <xdr:nvSpPr>
        <xdr:cNvPr id="134" name="楕円 133">
          <a:extLst>
            <a:ext uri="{FF2B5EF4-FFF2-40B4-BE49-F238E27FC236}">
              <a16:creationId xmlns:a16="http://schemas.microsoft.com/office/drawing/2014/main" id="{00000000-0008-0000-0600-000086000000}"/>
            </a:ext>
          </a:extLst>
        </xdr:cNvPr>
        <xdr:cNvSpPr/>
      </xdr:nvSpPr>
      <xdr:spPr>
        <a:xfrm>
          <a:off x="4584700" y="95594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55</xdr:row>
      <xdr:rowOff>108109</xdr:rowOff>
    </xdr:from>
    <xdr:ext cx="534377" cy="259045"/>
    <xdr:sp macro="" textlink="">
      <xdr:nvSpPr>
        <xdr:cNvPr id="135" name="物件費該当値テキスト">
          <a:extLst>
            <a:ext uri="{FF2B5EF4-FFF2-40B4-BE49-F238E27FC236}">
              <a16:creationId xmlns:a16="http://schemas.microsoft.com/office/drawing/2014/main" id="{00000000-0008-0000-0600-000087000000}"/>
            </a:ext>
          </a:extLst>
        </xdr:cNvPr>
        <xdr:cNvSpPr txBox="1"/>
      </xdr:nvSpPr>
      <xdr:spPr>
        <a:xfrm>
          <a:off x="4686300" y="95378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50,358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106639</xdr:rowOff>
    </xdr:from>
    <xdr:to>
      <xdr:col>20</xdr:col>
      <xdr:colOff>38100</xdr:colOff>
      <xdr:row>58</xdr:row>
      <xdr:rowOff>36789</xdr:rowOff>
    </xdr:to>
    <xdr:sp macro="" textlink="">
      <xdr:nvSpPr>
        <xdr:cNvPr id="136" name="楕円 135">
          <a:extLst>
            <a:ext uri="{FF2B5EF4-FFF2-40B4-BE49-F238E27FC236}">
              <a16:creationId xmlns:a16="http://schemas.microsoft.com/office/drawing/2014/main" id="{00000000-0008-0000-0600-000088000000}"/>
            </a:ext>
          </a:extLst>
        </xdr:cNvPr>
        <xdr:cNvSpPr/>
      </xdr:nvSpPr>
      <xdr:spPr>
        <a:xfrm>
          <a:off x="3746500" y="98792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58</xdr:row>
      <xdr:rowOff>27916</xdr:rowOff>
    </xdr:from>
    <xdr:ext cx="534377" cy="259045"/>
    <xdr:sp macro="" textlink="">
      <xdr:nvSpPr>
        <xdr:cNvPr id="137" name="テキスト ボックス 136">
          <a:extLst>
            <a:ext uri="{FF2B5EF4-FFF2-40B4-BE49-F238E27FC236}">
              <a16:creationId xmlns:a16="http://schemas.microsoft.com/office/drawing/2014/main" id="{00000000-0008-0000-0600-000089000000}"/>
            </a:ext>
          </a:extLst>
        </xdr:cNvPr>
        <xdr:cNvSpPr txBox="1"/>
      </xdr:nvSpPr>
      <xdr:spPr>
        <a:xfrm>
          <a:off x="3530111" y="99720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43,362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58</xdr:row>
      <xdr:rowOff>21189</xdr:rowOff>
    </xdr:from>
    <xdr:to>
      <xdr:col>15</xdr:col>
      <xdr:colOff>101600</xdr:colOff>
      <xdr:row>58</xdr:row>
      <xdr:rowOff>122789</xdr:rowOff>
    </xdr:to>
    <xdr:sp macro="" textlink="">
      <xdr:nvSpPr>
        <xdr:cNvPr id="138" name="楕円 137">
          <a:extLst>
            <a:ext uri="{FF2B5EF4-FFF2-40B4-BE49-F238E27FC236}">
              <a16:creationId xmlns:a16="http://schemas.microsoft.com/office/drawing/2014/main" id="{00000000-0008-0000-0600-00008A000000}"/>
            </a:ext>
          </a:extLst>
        </xdr:cNvPr>
        <xdr:cNvSpPr/>
      </xdr:nvSpPr>
      <xdr:spPr>
        <a:xfrm>
          <a:off x="2857500" y="99652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58</xdr:row>
      <xdr:rowOff>113916</xdr:rowOff>
    </xdr:from>
    <xdr:ext cx="534377" cy="259045"/>
    <xdr:sp macro="" textlink="">
      <xdr:nvSpPr>
        <xdr:cNvPr id="139" name="テキスト ボックス 138">
          <a:extLst>
            <a:ext uri="{FF2B5EF4-FFF2-40B4-BE49-F238E27FC236}">
              <a16:creationId xmlns:a16="http://schemas.microsoft.com/office/drawing/2014/main" id="{00000000-0008-0000-0600-00008B000000}"/>
            </a:ext>
          </a:extLst>
        </xdr:cNvPr>
        <xdr:cNvSpPr txBox="1"/>
      </xdr:nvSpPr>
      <xdr:spPr>
        <a:xfrm>
          <a:off x="2641111" y="100580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41,481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58</xdr:row>
      <xdr:rowOff>26767</xdr:rowOff>
    </xdr:from>
    <xdr:to>
      <xdr:col>10</xdr:col>
      <xdr:colOff>165100</xdr:colOff>
      <xdr:row>58</xdr:row>
      <xdr:rowOff>128367</xdr:rowOff>
    </xdr:to>
    <xdr:sp macro="" textlink="">
      <xdr:nvSpPr>
        <xdr:cNvPr id="140" name="楕円 139">
          <a:extLst>
            <a:ext uri="{FF2B5EF4-FFF2-40B4-BE49-F238E27FC236}">
              <a16:creationId xmlns:a16="http://schemas.microsoft.com/office/drawing/2014/main" id="{00000000-0008-0000-0600-00008C000000}"/>
            </a:ext>
          </a:extLst>
        </xdr:cNvPr>
        <xdr:cNvSpPr/>
      </xdr:nvSpPr>
      <xdr:spPr>
        <a:xfrm>
          <a:off x="1968500" y="99708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119494</xdr:rowOff>
    </xdr:from>
    <xdr:ext cx="534377" cy="259045"/>
    <xdr:sp macro="" textlink="">
      <xdr:nvSpPr>
        <xdr:cNvPr id="141" name="テキスト ボックス 140">
          <a:extLst>
            <a:ext uri="{FF2B5EF4-FFF2-40B4-BE49-F238E27FC236}">
              <a16:creationId xmlns:a16="http://schemas.microsoft.com/office/drawing/2014/main" id="{00000000-0008-0000-0600-00008D000000}"/>
            </a:ext>
          </a:extLst>
        </xdr:cNvPr>
        <xdr:cNvSpPr txBox="1"/>
      </xdr:nvSpPr>
      <xdr:spPr>
        <a:xfrm>
          <a:off x="1752111" y="100635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41,359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10993</xdr:rowOff>
    </xdr:from>
    <xdr:to>
      <xdr:col>6</xdr:col>
      <xdr:colOff>38100</xdr:colOff>
      <xdr:row>58</xdr:row>
      <xdr:rowOff>112593</xdr:rowOff>
    </xdr:to>
    <xdr:sp macro="" textlink="">
      <xdr:nvSpPr>
        <xdr:cNvPr id="142" name="楕円 141">
          <a:extLst>
            <a:ext uri="{FF2B5EF4-FFF2-40B4-BE49-F238E27FC236}">
              <a16:creationId xmlns:a16="http://schemas.microsoft.com/office/drawing/2014/main" id="{00000000-0008-0000-0600-00008E000000}"/>
            </a:ext>
          </a:extLst>
        </xdr:cNvPr>
        <xdr:cNvSpPr/>
      </xdr:nvSpPr>
      <xdr:spPr>
        <a:xfrm>
          <a:off x="1079500" y="99550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103720</xdr:rowOff>
    </xdr:from>
    <xdr:ext cx="534377" cy="259045"/>
    <xdr:sp macro="" textlink="">
      <xdr:nvSpPr>
        <xdr:cNvPr id="143" name="テキスト ボックス 142">
          <a:extLst>
            <a:ext uri="{FF2B5EF4-FFF2-40B4-BE49-F238E27FC236}">
              <a16:creationId xmlns:a16="http://schemas.microsoft.com/office/drawing/2014/main" id="{00000000-0008-0000-0600-00008F000000}"/>
            </a:ext>
          </a:extLst>
        </xdr:cNvPr>
        <xdr:cNvSpPr txBox="1"/>
      </xdr:nvSpPr>
      <xdr:spPr>
        <a:xfrm>
          <a:off x="863111" y="100478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41,704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4" name="正方形/長方形 143">
          <a:extLst>
            <a:ext uri="{FF2B5EF4-FFF2-40B4-BE49-F238E27FC236}">
              <a16:creationId xmlns:a16="http://schemas.microsoft.com/office/drawing/2014/main" id="{00000000-0008-0000-0600-000090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5" name="正方形/長方形 144">
          <a:extLst>
            <a:ext uri="{FF2B5EF4-FFF2-40B4-BE49-F238E27FC236}">
              <a16:creationId xmlns:a16="http://schemas.microsoft.com/office/drawing/2014/main" id="{00000000-0008-0000-0600-000091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6" name="正方形/長方形 145">
          <a:extLst>
            <a:ext uri="{FF2B5EF4-FFF2-40B4-BE49-F238E27FC236}">
              <a16:creationId xmlns:a16="http://schemas.microsoft.com/office/drawing/2014/main" id="{00000000-0008-0000-0600-000092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7" name="正方形/長方形 146">
          <a:extLst>
            <a:ext uri="{FF2B5EF4-FFF2-40B4-BE49-F238E27FC236}">
              <a16:creationId xmlns:a16="http://schemas.microsoft.com/office/drawing/2014/main" id="{00000000-0008-0000-0600-000093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48" name="正方形/長方形 147">
          <a:extLst>
            <a:ext uri="{FF2B5EF4-FFF2-40B4-BE49-F238E27FC236}">
              <a16:creationId xmlns:a16="http://schemas.microsoft.com/office/drawing/2014/main" id="{00000000-0008-0000-0600-000094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49" name="正方形/長方形 148">
          <a:extLst>
            <a:ext uri="{FF2B5EF4-FFF2-40B4-BE49-F238E27FC236}">
              <a16:creationId xmlns:a16="http://schemas.microsoft.com/office/drawing/2014/main" id="{00000000-0008-0000-0600-000095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0" name="正方形/長方形 149">
          <a:extLst>
            <a:ext uri="{FF2B5EF4-FFF2-40B4-BE49-F238E27FC236}">
              <a16:creationId xmlns:a16="http://schemas.microsoft.com/office/drawing/2014/main" id="{00000000-0008-0000-0600-000096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1" name="正方形/長方形 150">
          <a:extLst>
            <a:ext uri="{FF2B5EF4-FFF2-40B4-BE49-F238E27FC236}">
              <a16:creationId xmlns:a16="http://schemas.microsoft.com/office/drawing/2014/main" id="{00000000-0008-0000-0600-000097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2" name="テキスト ボックス 151">
          <a:extLst>
            <a:ext uri="{FF2B5EF4-FFF2-40B4-BE49-F238E27FC236}">
              <a16:creationId xmlns:a16="http://schemas.microsoft.com/office/drawing/2014/main" id="{00000000-0008-0000-0600-000098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3" name="直線コネクタ 152">
          <a:extLst>
            <a:ext uri="{FF2B5EF4-FFF2-40B4-BE49-F238E27FC236}">
              <a16:creationId xmlns:a16="http://schemas.microsoft.com/office/drawing/2014/main" id="{00000000-0008-0000-0600-000099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80</xdr:row>
      <xdr:rowOff>111777</xdr:rowOff>
    </xdr:from>
    <xdr:ext cx="248786" cy="259045"/>
    <xdr:sp macro="" textlink="">
      <xdr:nvSpPr>
        <xdr:cNvPr id="154" name="テキスト ボックス 153">
          <a:extLst>
            <a:ext uri="{FF2B5EF4-FFF2-40B4-BE49-F238E27FC236}">
              <a16:creationId xmlns:a16="http://schemas.microsoft.com/office/drawing/2014/main" id="{00000000-0008-0000-0600-00009A000000}"/>
            </a:ext>
          </a:extLst>
        </xdr:cNvPr>
        <xdr:cNvSpPr txBox="1"/>
      </xdr:nvSpPr>
      <xdr:spPr>
        <a:xfrm>
          <a:off x="513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98879</xdr:rowOff>
    </xdr:from>
    <xdr:to>
      <xdr:col>28</xdr:col>
      <xdr:colOff>114300</xdr:colOff>
      <xdr:row>79</xdr:row>
      <xdr:rowOff>98879</xdr:rowOff>
    </xdr:to>
    <xdr:cxnSp macro="">
      <xdr:nvCxnSpPr>
        <xdr:cNvPr id="155" name="直線コネクタ 154">
          <a:extLst>
            <a:ext uri="{FF2B5EF4-FFF2-40B4-BE49-F238E27FC236}">
              <a16:creationId xmlns:a16="http://schemas.microsoft.com/office/drawing/2014/main" id="{00000000-0008-0000-0600-00009B000000}"/>
            </a:ext>
          </a:extLst>
        </xdr:cNvPr>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78</xdr:row>
      <xdr:rowOff>128106</xdr:rowOff>
    </xdr:from>
    <xdr:ext cx="467179" cy="259045"/>
    <xdr:sp macro="" textlink="">
      <xdr:nvSpPr>
        <xdr:cNvPr id="156" name="テキスト ボックス 155">
          <a:extLst>
            <a:ext uri="{FF2B5EF4-FFF2-40B4-BE49-F238E27FC236}">
              <a16:creationId xmlns:a16="http://schemas.microsoft.com/office/drawing/2014/main" id="{00000000-0008-0000-0600-00009C000000}"/>
            </a:ext>
          </a:extLst>
        </xdr:cNvPr>
        <xdr:cNvSpPr txBox="1"/>
      </xdr:nvSpPr>
      <xdr:spPr>
        <a:xfrm>
          <a:off x="294821" y="1350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115207</xdr:rowOff>
    </xdr:from>
    <xdr:to>
      <xdr:col>28</xdr:col>
      <xdr:colOff>114300</xdr:colOff>
      <xdr:row>77</xdr:row>
      <xdr:rowOff>115207</xdr:rowOff>
    </xdr:to>
    <xdr:cxnSp macro="">
      <xdr:nvCxnSpPr>
        <xdr:cNvPr id="157" name="直線コネクタ 156">
          <a:extLst>
            <a:ext uri="{FF2B5EF4-FFF2-40B4-BE49-F238E27FC236}">
              <a16:creationId xmlns:a16="http://schemas.microsoft.com/office/drawing/2014/main" id="{00000000-0008-0000-0600-00009D000000}"/>
            </a:ext>
          </a:extLst>
        </xdr:cNvPr>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76</xdr:row>
      <xdr:rowOff>144434</xdr:rowOff>
    </xdr:from>
    <xdr:ext cx="467179" cy="259045"/>
    <xdr:sp macro="" textlink="">
      <xdr:nvSpPr>
        <xdr:cNvPr id="158" name="テキスト ボックス 157">
          <a:extLst>
            <a:ext uri="{FF2B5EF4-FFF2-40B4-BE49-F238E27FC236}">
              <a16:creationId xmlns:a16="http://schemas.microsoft.com/office/drawing/2014/main" id="{00000000-0008-0000-0600-00009E000000}"/>
            </a:ext>
          </a:extLst>
        </xdr:cNvPr>
        <xdr:cNvSpPr txBox="1"/>
      </xdr:nvSpPr>
      <xdr:spPr>
        <a:xfrm>
          <a:off x="294821" y="1317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131535</xdr:rowOff>
    </xdr:from>
    <xdr:to>
      <xdr:col>28</xdr:col>
      <xdr:colOff>114300</xdr:colOff>
      <xdr:row>75</xdr:row>
      <xdr:rowOff>131535</xdr:rowOff>
    </xdr:to>
    <xdr:cxnSp macro="">
      <xdr:nvCxnSpPr>
        <xdr:cNvPr id="159" name="直線コネクタ 158">
          <a:extLst>
            <a:ext uri="{FF2B5EF4-FFF2-40B4-BE49-F238E27FC236}">
              <a16:creationId xmlns:a16="http://schemas.microsoft.com/office/drawing/2014/main" id="{00000000-0008-0000-0600-00009F000000}"/>
            </a:ext>
          </a:extLst>
        </xdr:cNvPr>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74</xdr:row>
      <xdr:rowOff>160762</xdr:rowOff>
    </xdr:from>
    <xdr:ext cx="467179" cy="259045"/>
    <xdr:sp macro="" textlink="">
      <xdr:nvSpPr>
        <xdr:cNvPr id="160" name="テキスト ボックス 159">
          <a:extLst>
            <a:ext uri="{FF2B5EF4-FFF2-40B4-BE49-F238E27FC236}">
              <a16:creationId xmlns:a16="http://schemas.microsoft.com/office/drawing/2014/main" id="{00000000-0008-0000-0600-0000A0000000}"/>
            </a:ext>
          </a:extLst>
        </xdr:cNvPr>
        <xdr:cNvSpPr txBox="1"/>
      </xdr:nvSpPr>
      <xdr:spPr>
        <a:xfrm>
          <a:off x="294821" y="1284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147865</xdr:rowOff>
    </xdr:from>
    <xdr:to>
      <xdr:col>28</xdr:col>
      <xdr:colOff>114300</xdr:colOff>
      <xdr:row>73</xdr:row>
      <xdr:rowOff>147865</xdr:rowOff>
    </xdr:to>
    <xdr:cxnSp macro="">
      <xdr:nvCxnSpPr>
        <xdr:cNvPr id="161" name="直線コネクタ 160">
          <a:extLst>
            <a:ext uri="{FF2B5EF4-FFF2-40B4-BE49-F238E27FC236}">
              <a16:creationId xmlns:a16="http://schemas.microsoft.com/office/drawing/2014/main" id="{00000000-0008-0000-0600-0000A1000000}"/>
            </a:ext>
          </a:extLst>
        </xdr:cNvPr>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73</xdr:row>
      <xdr:rowOff>5642</xdr:rowOff>
    </xdr:from>
    <xdr:ext cx="531299" cy="259045"/>
    <xdr:sp macro="" textlink="">
      <xdr:nvSpPr>
        <xdr:cNvPr id="162" name="テキスト ボックス 161">
          <a:extLst>
            <a:ext uri="{FF2B5EF4-FFF2-40B4-BE49-F238E27FC236}">
              <a16:creationId xmlns:a16="http://schemas.microsoft.com/office/drawing/2014/main" id="{00000000-0008-0000-0600-0000A2000000}"/>
            </a:ext>
          </a:extLst>
        </xdr:cNvPr>
        <xdr:cNvSpPr txBox="1"/>
      </xdr:nvSpPr>
      <xdr:spPr>
        <a:xfrm>
          <a:off x="230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164193</xdr:rowOff>
    </xdr:from>
    <xdr:to>
      <xdr:col>28</xdr:col>
      <xdr:colOff>114300</xdr:colOff>
      <xdr:row>71</xdr:row>
      <xdr:rowOff>164193</xdr:rowOff>
    </xdr:to>
    <xdr:cxnSp macro="">
      <xdr:nvCxnSpPr>
        <xdr:cNvPr id="163" name="直線コネクタ 162">
          <a:extLst>
            <a:ext uri="{FF2B5EF4-FFF2-40B4-BE49-F238E27FC236}">
              <a16:creationId xmlns:a16="http://schemas.microsoft.com/office/drawing/2014/main" id="{00000000-0008-0000-0600-0000A3000000}"/>
            </a:ext>
          </a:extLst>
        </xdr:cNvPr>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71</xdr:row>
      <xdr:rowOff>21970</xdr:rowOff>
    </xdr:from>
    <xdr:ext cx="531299" cy="259045"/>
    <xdr:sp macro="" textlink="">
      <xdr:nvSpPr>
        <xdr:cNvPr id="164" name="テキスト ボックス 163">
          <a:extLst>
            <a:ext uri="{FF2B5EF4-FFF2-40B4-BE49-F238E27FC236}">
              <a16:creationId xmlns:a16="http://schemas.microsoft.com/office/drawing/2014/main" id="{00000000-0008-0000-0600-0000A4000000}"/>
            </a:ext>
          </a:extLst>
        </xdr:cNvPr>
        <xdr:cNvSpPr txBox="1"/>
      </xdr:nvSpPr>
      <xdr:spPr>
        <a:xfrm>
          <a:off x="230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9072</xdr:rowOff>
    </xdr:from>
    <xdr:to>
      <xdr:col>28</xdr:col>
      <xdr:colOff>114300</xdr:colOff>
      <xdr:row>70</xdr:row>
      <xdr:rowOff>9072</xdr:rowOff>
    </xdr:to>
    <xdr:cxnSp macro="">
      <xdr:nvCxnSpPr>
        <xdr:cNvPr id="165" name="直線コネクタ 164">
          <a:extLst>
            <a:ext uri="{FF2B5EF4-FFF2-40B4-BE49-F238E27FC236}">
              <a16:creationId xmlns:a16="http://schemas.microsoft.com/office/drawing/2014/main" id="{00000000-0008-0000-0600-0000A5000000}"/>
            </a:ext>
          </a:extLst>
        </xdr:cNvPr>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38299</xdr:rowOff>
    </xdr:from>
    <xdr:ext cx="531299" cy="259045"/>
    <xdr:sp macro="" textlink="">
      <xdr:nvSpPr>
        <xdr:cNvPr id="166" name="テキスト ボックス 165">
          <a:extLst>
            <a:ext uri="{FF2B5EF4-FFF2-40B4-BE49-F238E27FC236}">
              <a16:creationId xmlns:a16="http://schemas.microsoft.com/office/drawing/2014/main" id="{00000000-0008-0000-0600-0000A6000000}"/>
            </a:ext>
          </a:extLst>
        </xdr:cNvPr>
        <xdr:cNvSpPr txBox="1"/>
      </xdr:nvSpPr>
      <xdr:spPr>
        <a:xfrm>
          <a:off x="230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7" name="直線コネクタ 166">
          <a:extLst>
            <a:ext uri="{FF2B5EF4-FFF2-40B4-BE49-F238E27FC236}">
              <a16:creationId xmlns:a16="http://schemas.microsoft.com/office/drawing/2014/main" id="{00000000-0008-0000-0600-0000A7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68" name="テキスト ボックス 167">
          <a:extLst>
            <a:ext uri="{FF2B5EF4-FFF2-40B4-BE49-F238E27FC236}">
              <a16:creationId xmlns:a16="http://schemas.microsoft.com/office/drawing/2014/main" id="{00000000-0008-0000-0600-0000A8000000}"/>
            </a:ext>
          </a:extLst>
        </xdr:cNvPr>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9" name="維持補修費グラフ枠">
          <a:extLst>
            <a:ext uri="{FF2B5EF4-FFF2-40B4-BE49-F238E27FC236}">
              <a16:creationId xmlns:a16="http://schemas.microsoft.com/office/drawing/2014/main" id="{00000000-0008-0000-0600-0000A9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62738</xdr:rowOff>
    </xdr:from>
    <xdr:to>
      <xdr:col>24</xdr:col>
      <xdr:colOff>62865</xdr:colOff>
      <xdr:row>79</xdr:row>
      <xdr:rowOff>73406</xdr:rowOff>
    </xdr:to>
    <xdr:cxnSp macro="">
      <xdr:nvCxnSpPr>
        <xdr:cNvPr id="170" name="直線コネクタ 169">
          <a:extLst>
            <a:ext uri="{FF2B5EF4-FFF2-40B4-BE49-F238E27FC236}">
              <a16:creationId xmlns:a16="http://schemas.microsoft.com/office/drawing/2014/main" id="{00000000-0008-0000-0600-0000AA000000}"/>
            </a:ext>
          </a:extLst>
        </xdr:cNvPr>
        <xdr:cNvCxnSpPr/>
      </xdr:nvCxnSpPr>
      <xdr:spPr>
        <a:xfrm flipV="1">
          <a:off x="4633595" y="12064238"/>
          <a:ext cx="1270" cy="155371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77233</xdr:rowOff>
    </xdr:from>
    <xdr:ext cx="469744" cy="259045"/>
    <xdr:sp macro="" textlink="">
      <xdr:nvSpPr>
        <xdr:cNvPr id="171" name="維持補修費最小値テキスト">
          <a:extLst>
            <a:ext uri="{FF2B5EF4-FFF2-40B4-BE49-F238E27FC236}">
              <a16:creationId xmlns:a16="http://schemas.microsoft.com/office/drawing/2014/main" id="{00000000-0008-0000-0600-0000AB000000}"/>
            </a:ext>
          </a:extLst>
        </xdr:cNvPr>
        <xdr:cNvSpPr txBox="1"/>
      </xdr:nvSpPr>
      <xdr:spPr>
        <a:xfrm>
          <a:off x="4686300" y="136217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73406</xdr:rowOff>
    </xdr:from>
    <xdr:to>
      <xdr:col>24</xdr:col>
      <xdr:colOff>152400</xdr:colOff>
      <xdr:row>79</xdr:row>
      <xdr:rowOff>73406</xdr:rowOff>
    </xdr:to>
    <xdr:cxnSp macro="">
      <xdr:nvCxnSpPr>
        <xdr:cNvPr id="172" name="直線コネクタ 171">
          <a:extLst>
            <a:ext uri="{FF2B5EF4-FFF2-40B4-BE49-F238E27FC236}">
              <a16:creationId xmlns:a16="http://schemas.microsoft.com/office/drawing/2014/main" id="{00000000-0008-0000-0600-0000AC000000}"/>
            </a:ext>
          </a:extLst>
        </xdr:cNvPr>
        <xdr:cNvCxnSpPr/>
      </xdr:nvCxnSpPr>
      <xdr:spPr>
        <a:xfrm>
          <a:off x="4546600" y="136179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9415</xdr:rowOff>
    </xdr:from>
    <xdr:ext cx="534377" cy="259045"/>
    <xdr:sp macro="" textlink="">
      <xdr:nvSpPr>
        <xdr:cNvPr id="173" name="維持補修費最大値テキスト">
          <a:extLst>
            <a:ext uri="{FF2B5EF4-FFF2-40B4-BE49-F238E27FC236}">
              <a16:creationId xmlns:a16="http://schemas.microsoft.com/office/drawing/2014/main" id="{00000000-0008-0000-0600-0000AD000000}"/>
            </a:ext>
          </a:extLst>
        </xdr:cNvPr>
        <xdr:cNvSpPr txBox="1"/>
      </xdr:nvSpPr>
      <xdr:spPr>
        <a:xfrm>
          <a:off x="4686300" y="118394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17,507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70</xdr:row>
      <xdr:rowOff>62738</xdr:rowOff>
    </xdr:from>
    <xdr:to>
      <xdr:col>24</xdr:col>
      <xdr:colOff>152400</xdr:colOff>
      <xdr:row>70</xdr:row>
      <xdr:rowOff>62738</xdr:rowOff>
    </xdr:to>
    <xdr:cxnSp macro="">
      <xdr:nvCxnSpPr>
        <xdr:cNvPr id="174" name="直線コネクタ 173">
          <a:extLst>
            <a:ext uri="{FF2B5EF4-FFF2-40B4-BE49-F238E27FC236}">
              <a16:creationId xmlns:a16="http://schemas.microsoft.com/office/drawing/2014/main" id="{00000000-0008-0000-0600-0000AE000000}"/>
            </a:ext>
          </a:extLst>
        </xdr:cNvPr>
        <xdr:cNvCxnSpPr/>
      </xdr:nvCxnSpPr>
      <xdr:spPr>
        <a:xfrm>
          <a:off x="4546600" y="120642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76</xdr:row>
      <xdr:rowOff>117166</xdr:rowOff>
    </xdr:from>
    <xdr:to>
      <xdr:col>24</xdr:col>
      <xdr:colOff>63500</xdr:colOff>
      <xdr:row>76</xdr:row>
      <xdr:rowOff>152871</xdr:rowOff>
    </xdr:to>
    <xdr:cxnSp macro="">
      <xdr:nvCxnSpPr>
        <xdr:cNvPr id="175" name="直線コネクタ 174">
          <a:extLst>
            <a:ext uri="{FF2B5EF4-FFF2-40B4-BE49-F238E27FC236}">
              <a16:creationId xmlns:a16="http://schemas.microsoft.com/office/drawing/2014/main" id="{00000000-0008-0000-0600-0000AF000000}"/>
            </a:ext>
          </a:extLst>
        </xdr:cNvPr>
        <xdr:cNvCxnSpPr/>
      </xdr:nvCxnSpPr>
      <xdr:spPr>
        <a:xfrm flipV="1">
          <a:off x="3797300" y="13147366"/>
          <a:ext cx="838200" cy="357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62537</xdr:rowOff>
    </xdr:from>
    <xdr:ext cx="469744" cy="259045"/>
    <xdr:sp macro="" textlink="">
      <xdr:nvSpPr>
        <xdr:cNvPr id="176" name="維持補修費平均値テキスト">
          <a:extLst>
            <a:ext uri="{FF2B5EF4-FFF2-40B4-BE49-F238E27FC236}">
              <a16:creationId xmlns:a16="http://schemas.microsoft.com/office/drawing/2014/main" id="{00000000-0008-0000-0600-0000B0000000}"/>
            </a:ext>
          </a:extLst>
        </xdr:cNvPr>
        <xdr:cNvSpPr txBox="1"/>
      </xdr:nvSpPr>
      <xdr:spPr>
        <a:xfrm>
          <a:off x="4686300" y="1309273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7,394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84110</xdr:rowOff>
    </xdr:from>
    <xdr:to>
      <xdr:col>24</xdr:col>
      <xdr:colOff>114300</xdr:colOff>
      <xdr:row>77</xdr:row>
      <xdr:rowOff>14260</xdr:rowOff>
    </xdr:to>
    <xdr:sp macro="" textlink="">
      <xdr:nvSpPr>
        <xdr:cNvPr id="177" name="フローチャート: 判断 176">
          <a:extLst>
            <a:ext uri="{FF2B5EF4-FFF2-40B4-BE49-F238E27FC236}">
              <a16:creationId xmlns:a16="http://schemas.microsoft.com/office/drawing/2014/main" id="{00000000-0008-0000-0600-0000B1000000}"/>
            </a:ext>
          </a:extLst>
        </xdr:cNvPr>
        <xdr:cNvSpPr/>
      </xdr:nvSpPr>
      <xdr:spPr>
        <a:xfrm>
          <a:off x="4584700" y="131143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76</xdr:row>
      <xdr:rowOff>152871</xdr:rowOff>
    </xdr:from>
    <xdr:to>
      <xdr:col>19</xdr:col>
      <xdr:colOff>177800</xdr:colOff>
      <xdr:row>77</xdr:row>
      <xdr:rowOff>42599</xdr:rowOff>
    </xdr:to>
    <xdr:cxnSp macro="">
      <xdr:nvCxnSpPr>
        <xdr:cNvPr id="178" name="直線コネクタ 177">
          <a:extLst>
            <a:ext uri="{FF2B5EF4-FFF2-40B4-BE49-F238E27FC236}">
              <a16:creationId xmlns:a16="http://schemas.microsoft.com/office/drawing/2014/main" id="{00000000-0008-0000-0600-0000B2000000}"/>
            </a:ext>
          </a:extLst>
        </xdr:cNvPr>
        <xdr:cNvCxnSpPr/>
      </xdr:nvCxnSpPr>
      <xdr:spPr>
        <a:xfrm flipV="1">
          <a:off x="2908300" y="13183071"/>
          <a:ext cx="889000" cy="611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130048</xdr:rowOff>
    </xdr:from>
    <xdr:to>
      <xdr:col>20</xdr:col>
      <xdr:colOff>38100</xdr:colOff>
      <xdr:row>77</xdr:row>
      <xdr:rowOff>60198</xdr:rowOff>
    </xdr:to>
    <xdr:sp macro="" textlink="">
      <xdr:nvSpPr>
        <xdr:cNvPr id="179" name="フローチャート: 判断 178">
          <a:extLst>
            <a:ext uri="{FF2B5EF4-FFF2-40B4-BE49-F238E27FC236}">
              <a16:creationId xmlns:a16="http://schemas.microsoft.com/office/drawing/2014/main" id="{00000000-0008-0000-0600-0000B3000000}"/>
            </a:ext>
          </a:extLst>
        </xdr:cNvPr>
        <xdr:cNvSpPr/>
      </xdr:nvSpPr>
      <xdr:spPr>
        <a:xfrm>
          <a:off x="3746500" y="131602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77</xdr:row>
      <xdr:rowOff>51325</xdr:rowOff>
    </xdr:from>
    <xdr:ext cx="469744" cy="259045"/>
    <xdr:sp macro="" textlink="">
      <xdr:nvSpPr>
        <xdr:cNvPr id="180" name="テキスト ボックス 179">
          <a:extLst>
            <a:ext uri="{FF2B5EF4-FFF2-40B4-BE49-F238E27FC236}">
              <a16:creationId xmlns:a16="http://schemas.microsoft.com/office/drawing/2014/main" id="{00000000-0008-0000-0600-0000B4000000}"/>
            </a:ext>
          </a:extLst>
        </xdr:cNvPr>
        <xdr:cNvSpPr txBox="1"/>
      </xdr:nvSpPr>
      <xdr:spPr>
        <a:xfrm>
          <a:off x="3562428" y="132529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77</xdr:row>
      <xdr:rowOff>42599</xdr:rowOff>
    </xdr:from>
    <xdr:to>
      <xdr:col>15</xdr:col>
      <xdr:colOff>50800</xdr:colOff>
      <xdr:row>77</xdr:row>
      <xdr:rowOff>108348</xdr:rowOff>
    </xdr:to>
    <xdr:cxnSp macro="">
      <xdr:nvCxnSpPr>
        <xdr:cNvPr id="181" name="直線コネクタ 180">
          <a:extLst>
            <a:ext uri="{FF2B5EF4-FFF2-40B4-BE49-F238E27FC236}">
              <a16:creationId xmlns:a16="http://schemas.microsoft.com/office/drawing/2014/main" id="{00000000-0008-0000-0600-0000B5000000}"/>
            </a:ext>
          </a:extLst>
        </xdr:cNvPr>
        <xdr:cNvCxnSpPr/>
      </xdr:nvCxnSpPr>
      <xdr:spPr>
        <a:xfrm flipV="1">
          <a:off x="2019300" y="13244249"/>
          <a:ext cx="889000" cy="657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117856</xdr:rowOff>
    </xdr:from>
    <xdr:to>
      <xdr:col>15</xdr:col>
      <xdr:colOff>101600</xdr:colOff>
      <xdr:row>77</xdr:row>
      <xdr:rowOff>48006</xdr:rowOff>
    </xdr:to>
    <xdr:sp macro="" textlink="">
      <xdr:nvSpPr>
        <xdr:cNvPr id="182" name="フローチャート: 判断 181">
          <a:extLst>
            <a:ext uri="{FF2B5EF4-FFF2-40B4-BE49-F238E27FC236}">
              <a16:creationId xmlns:a16="http://schemas.microsoft.com/office/drawing/2014/main" id="{00000000-0008-0000-0600-0000B6000000}"/>
            </a:ext>
          </a:extLst>
        </xdr:cNvPr>
        <xdr:cNvSpPr/>
      </xdr:nvSpPr>
      <xdr:spPr>
        <a:xfrm>
          <a:off x="2857500" y="131480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75</xdr:row>
      <xdr:rowOff>64533</xdr:rowOff>
    </xdr:from>
    <xdr:ext cx="469744" cy="259045"/>
    <xdr:sp macro="" textlink="">
      <xdr:nvSpPr>
        <xdr:cNvPr id="183" name="テキスト ボックス 182">
          <a:extLst>
            <a:ext uri="{FF2B5EF4-FFF2-40B4-BE49-F238E27FC236}">
              <a16:creationId xmlns:a16="http://schemas.microsoft.com/office/drawing/2014/main" id="{00000000-0008-0000-0600-0000B7000000}"/>
            </a:ext>
          </a:extLst>
        </xdr:cNvPr>
        <xdr:cNvSpPr txBox="1"/>
      </xdr:nvSpPr>
      <xdr:spPr>
        <a:xfrm>
          <a:off x="2673428" y="129232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108348</xdr:rowOff>
    </xdr:from>
    <xdr:to>
      <xdr:col>10</xdr:col>
      <xdr:colOff>114300</xdr:colOff>
      <xdr:row>77</xdr:row>
      <xdr:rowOff>147428</xdr:rowOff>
    </xdr:to>
    <xdr:cxnSp macro="">
      <xdr:nvCxnSpPr>
        <xdr:cNvPr id="184" name="直線コネクタ 183">
          <a:extLst>
            <a:ext uri="{FF2B5EF4-FFF2-40B4-BE49-F238E27FC236}">
              <a16:creationId xmlns:a16="http://schemas.microsoft.com/office/drawing/2014/main" id="{00000000-0008-0000-0600-0000B8000000}"/>
            </a:ext>
          </a:extLst>
        </xdr:cNvPr>
        <xdr:cNvCxnSpPr/>
      </xdr:nvCxnSpPr>
      <xdr:spPr>
        <a:xfrm flipV="1">
          <a:off x="1130300" y="13309998"/>
          <a:ext cx="889000" cy="390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158242</xdr:rowOff>
    </xdr:from>
    <xdr:to>
      <xdr:col>10</xdr:col>
      <xdr:colOff>165100</xdr:colOff>
      <xdr:row>77</xdr:row>
      <xdr:rowOff>88392</xdr:rowOff>
    </xdr:to>
    <xdr:sp macro="" textlink="">
      <xdr:nvSpPr>
        <xdr:cNvPr id="185" name="フローチャート: 判断 184">
          <a:extLst>
            <a:ext uri="{FF2B5EF4-FFF2-40B4-BE49-F238E27FC236}">
              <a16:creationId xmlns:a16="http://schemas.microsoft.com/office/drawing/2014/main" id="{00000000-0008-0000-0600-0000B9000000}"/>
            </a:ext>
          </a:extLst>
        </xdr:cNvPr>
        <xdr:cNvSpPr/>
      </xdr:nvSpPr>
      <xdr:spPr>
        <a:xfrm>
          <a:off x="1968500" y="131884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75</xdr:row>
      <xdr:rowOff>104919</xdr:rowOff>
    </xdr:from>
    <xdr:ext cx="469744" cy="259045"/>
    <xdr:sp macro="" textlink="">
      <xdr:nvSpPr>
        <xdr:cNvPr id="186" name="テキスト ボックス 185">
          <a:extLst>
            <a:ext uri="{FF2B5EF4-FFF2-40B4-BE49-F238E27FC236}">
              <a16:creationId xmlns:a16="http://schemas.microsoft.com/office/drawing/2014/main" id="{00000000-0008-0000-0600-0000BA000000}"/>
            </a:ext>
          </a:extLst>
        </xdr:cNvPr>
        <xdr:cNvSpPr txBox="1"/>
      </xdr:nvSpPr>
      <xdr:spPr>
        <a:xfrm>
          <a:off x="1784428" y="129636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16619</xdr:rowOff>
    </xdr:from>
    <xdr:to>
      <xdr:col>6</xdr:col>
      <xdr:colOff>38100</xdr:colOff>
      <xdr:row>77</xdr:row>
      <xdr:rowOff>118219</xdr:rowOff>
    </xdr:to>
    <xdr:sp macro="" textlink="">
      <xdr:nvSpPr>
        <xdr:cNvPr id="187" name="フローチャート: 判断 186">
          <a:extLst>
            <a:ext uri="{FF2B5EF4-FFF2-40B4-BE49-F238E27FC236}">
              <a16:creationId xmlns:a16="http://schemas.microsoft.com/office/drawing/2014/main" id="{00000000-0008-0000-0600-0000BB000000}"/>
            </a:ext>
          </a:extLst>
        </xdr:cNvPr>
        <xdr:cNvSpPr/>
      </xdr:nvSpPr>
      <xdr:spPr>
        <a:xfrm>
          <a:off x="1079500" y="132182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75</xdr:row>
      <xdr:rowOff>134746</xdr:rowOff>
    </xdr:from>
    <xdr:ext cx="469744" cy="259045"/>
    <xdr:sp macro="" textlink="">
      <xdr:nvSpPr>
        <xdr:cNvPr id="188" name="テキスト ボックス 187">
          <a:extLst>
            <a:ext uri="{FF2B5EF4-FFF2-40B4-BE49-F238E27FC236}">
              <a16:creationId xmlns:a16="http://schemas.microsoft.com/office/drawing/2014/main" id="{00000000-0008-0000-0600-0000BC000000}"/>
            </a:ext>
          </a:extLst>
        </xdr:cNvPr>
        <xdr:cNvSpPr txBox="1"/>
      </xdr:nvSpPr>
      <xdr:spPr>
        <a:xfrm>
          <a:off x="895428" y="129934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9" name="テキスト ボックス 188">
          <a:extLst>
            <a:ext uri="{FF2B5EF4-FFF2-40B4-BE49-F238E27FC236}">
              <a16:creationId xmlns:a16="http://schemas.microsoft.com/office/drawing/2014/main" id="{00000000-0008-0000-0600-0000BD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id="{00000000-0008-0000-0600-0000BE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00000000-0008-0000-0600-0000BF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600-0000C0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00000000-0008-0000-0600-0000C1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66366</xdr:rowOff>
    </xdr:from>
    <xdr:to>
      <xdr:col>24</xdr:col>
      <xdr:colOff>114300</xdr:colOff>
      <xdr:row>76</xdr:row>
      <xdr:rowOff>167966</xdr:rowOff>
    </xdr:to>
    <xdr:sp macro="" textlink="">
      <xdr:nvSpPr>
        <xdr:cNvPr id="194" name="楕円 193">
          <a:extLst>
            <a:ext uri="{FF2B5EF4-FFF2-40B4-BE49-F238E27FC236}">
              <a16:creationId xmlns:a16="http://schemas.microsoft.com/office/drawing/2014/main" id="{00000000-0008-0000-0600-0000C2000000}"/>
            </a:ext>
          </a:extLst>
        </xdr:cNvPr>
        <xdr:cNvSpPr/>
      </xdr:nvSpPr>
      <xdr:spPr>
        <a:xfrm>
          <a:off x="4584700" y="130965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75</xdr:row>
      <xdr:rowOff>89243</xdr:rowOff>
    </xdr:from>
    <xdr:ext cx="469744" cy="259045"/>
    <xdr:sp macro="" textlink="">
      <xdr:nvSpPr>
        <xdr:cNvPr id="195" name="維持補修費該当値テキスト">
          <a:extLst>
            <a:ext uri="{FF2B5EF4-FFF2-40B4-BE49-F238E27FC236}">
              <a16:creationId xmlns:a16="http://schemas.microsoft.com/office/drawing/2014/main" id="{00000000-0008-0000-0600-0000C3000000}"/>
            </a:ext>
          </a:extLst>
        </xdr:cNvPr>
        <xdr:cNvSpPr txBox="1"/>
      </xdr:nvSpPr>
      <xdr:spPr>
        <a:xfrm>
          <a:off x="4686300" y="129479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7,557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76</xdr:row>
      <xdr:rowOff>102071</xdr:rowOff>
    </xdr:from>
    <xdr:to>
      <xdr:col>20</xdr:col>
      <xdr:colOff>38100</xdr:colOff>
      <xdr:row>77</xdr:row>
      <xdr:rowOff>32221</xdr:rowOff>
    </xdr:to>
    <xdr:sp macro="" textlink="">
      <xdr:nvSpPr>
        <xdr:cNvPr id="196" name="楕円 195">
          <a:extLst>
            <a:ext uri="{FF2B5EF4-FFF2-40B4-BE49-F238E27FC236}">
              <a16:creationId xmlns:a16="http://schemas.microsoft.com/office/drawing/2014/main" id="{00000000-0008-0000-0600-0000C4000000}"/>
            </a:ext>
          </a:extLst>
        </xdr:cNvPr>
        <xdr:cNvSpPr/>
      </xdr:nvSpPr>
      <xdr:spPr>
        <a:xfrm>
          <a:off x="3746500" y="131322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75</xdr:row>
      <xdr:rowOff>48749</xdr:rowOff>
    </xdr:from>
    <xdr:ext cx="469744" cy="259045"/>
    <xdr:sp macro="" textlink="">
      <xdr:nvSpPr>
        <xdr:cNvPr id="197" name="テキスト ボックス 196">
          <a:extLst>
            <a:ext uri="{FF2B5EF4-FFF2-40B4-BE49-F238E27FC236}">
              <a16:creationId xmlns:a16="http://schemas.microsoft.com/office/drawing/2014/main" id="{00000000-0008-0000-0600-0000C5000000}"/>
            </a:ext>
          </a:extLst>
        </xdr:cNvPr>
        <xdr:cNvSpPr txBox="1"/>
      </xdr:nvSpPr>
      <xdr:spPr>
        <a:xfrm>
          <a:off x="3562428" y="129074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76</xdr:row>
      <xdr:rowOff>163249</xdr:rowOff>
    </xdr:from>
    <xdr:to>
      <xdr:col>15</xdr:col>
      <xdr:colOff>101600</xdr:colOff>
      <xdr:row>77</xdr:row>
      <xdr:rowOff>93399</xdr:rowOff>
    </xdr:to>
    <xdr:sp macro="" textlink="">
      <xdr:nvSpPr>
        <xdr:cNvPr id="198" name="楕円 197">
          <a:extLst>
            <a:ext uri="{FF2B5EF4-FFF2-40B4-BE49-F238E27FC236}">
              <a16:creationId xmlns:a16="http://schemas.microsoft.com/office/drawing/2014/main" id="{00000000-0008-0000-0600-0000C6000000}"/>
            </a:ext>
          </a:extLst>
        </xdr:cNvPr>
        <xdr:cNvSpPr/>
      </xdr:nvSpPr>
      <xdr:spPr>
        <a:xfrm>
          <a:off x="2857500" y="131934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77</xdr:row>
      <xdr:rowOff>84526</xdr:rowOff>
    </xdr:from>
    <xdr:ext cx="469744" cy="259045"/>
    <xdr:sp macro="" textlink="">
      <xdr:nvSpPr>
        <xdr:cNvPr id="199" name="テキスト ボックス 198">
          <a:extLst>
            <a:ext uri="{FF2B5EF4-FFF2-40B4-BE49-F238E27FC236}">
              <a16:creationId xmlns:a16="http://schemas.microsoft.com/office/drawing/2014/main" id="{00000000-0008-0000-0600-0000C7000000}"/>
            </a:ext>
          </a:extLst>
        </xdr:cNvPr>
        <xdr:cNvSpPr txBox="1"/>
      </xdr:nvSpPr>
      <xdr:spPr>
        <a:xfrm>
          <a:off x="2673428" y="132861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57548</xdr:rowOff>
    </xdr:from>
    <xdr:to>
      <xdr:col>10</xdr:col>
      <xdr:colOff>165100</xdr:colOff>
      <xdr:row>77</xdr:row>
      <xdr:rowOff>159148</xdr:rowOff>
    </xdr:to>
    <xdr:sp macro="" textlink="">
      <xdr:nvSpPr>
        <xdr:cNvPr id="200" name="楕円 199">
          <a:extLst>
            <a:ext uri="{FF2B5EF4-FFF2-40B4-BE49-F238E27FC236}">
              <a16:creationId xmlns:a16="http://schemas.microsoft.com/office/drawing/2014/main" id="{00000000-0008-0000-0600-0000C8000000}"/>
            </a:ext>
          </a:extLst>
        </xdr:cNvPr>
        <xdr:cNvSpPr/>
      </xdr:nvSpPr>
      <xdr:spPr>
        <a:xfrm>
          <a:off x="1968500" y="132591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77</xdr:row>
      <xdr:rowOff>150275</xdr:rowOff>
    </xdr:from>
    <xdr:ext cx="469744" cy="259045"/>
    <xdr:sp macro="" textlink="">
      <xdr:nvSpPr>
        <xdr:cNvPr id="201" name="テキスト ボックス 200">
          <a:extLst>
            <a:ext uri="{FF2B5EF4-FFF2-40B4-BE49-F238E27FC236}">
              <a16:creationId xmlns:a16="http://schemas.microsoft.com/office/drawing/2014/main" id="{00000000-0008-0000-0600-0000C9000000}"/>
            </a:ext>
          </a:extLst>
        </xdr:cNvPr>
        <xdr:cNvSpPr txBox="1"/>
      </xdr:nvSpPr>
      <xdr:spPr>
        <a:xfrm>
          <a:off x="1784428" y="133519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96628</xdr:rowOff>
    </xdr:from>
    <xdr:to>
      <xdr:col>6</xdr:col>
      <xdr:colOff>38100</xdr:colOff>
      <xdr:row>78</xdr:row>
      <xdr:rowOff>26778</xdr:rowOff>
    </xdr:to>
    <xdr:sp macro="" textlink="">
      <xdr:nvSpPr>
        <xdr:cNvPr id="202" name="楕円 201">
          <a:extLst>
            <a:ext uri="{FF2B5EF4-FFF2-40B4-BE49-F238E27FC236}">
              <a16:creationId xmlns:a16="http://schemas.microsoft.com/office/drawing/2014/main" id="{00000000-0008-0000-0600-0000CA000000}"/>
            </a:ext>
          </a:extLst>
        </xdr:cNvPr>
        <xdr:cNvSpPr/>
      </xdr:nvSpPr>
      <xdr:spPr>
        <a:xfrm>
          <a:off x="1079500" y="132982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78</xdr:row>
      <xdr:rowOff>17905</xdr:rowOff>
    </xdr:from>
    <xdr:ext cx="469744" cy="259045"/>
    <xdr:sp macro="" textlink="">
      <xdr:nvSpPr>
        <xdr:cNvPr id="203" name="テキスト ボックス 202">
          <a:extLst>
            <a:ext uri="{FF2B5EF4-FFF2-40B4-BE49-F238E27FC236}">
              <a16:creationId xmlns:a16="http://schemas.microsoft.com/office/drawing/2014/main" id="{00000000-0008-0000-0600-0000CB000000}"/>
            </a:ext>
          </a:extLst>
        </xdr:cNvPr>
        <xdr:cNvSpPr txBox="1"/>
      </xdr:nvSpPr>
      <xdr:spPr>
        <a:xfrm>
          <a:off x="895428" y="133910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4" name="正方形/長方形 203">
          <a:extLst>
            <a:ext uri="{FF2B5EF4-FFF2-40B4-BE49-F238E27FC236}">
              <a16:creationId xmlns:a16="http://schemas.microsoft.com/office/drawing/2014/main" id="{00000000-0008-0000-0600-0000CC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5" name="正方形/長方形 204">
          <a:extLst>
            <a:ext uri="{FF2B5EF4-FFF2-40B4-BE49-F238E27FC236}">
              <a16:creationId xmlns:a16="http://schemas.microsoft.com/office/drawing/2014/main" id="{00000000-0008-0000-0600-0000CD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6" name="正方形/長方形 205">
          <a:extLst>
            <a:ext uri="{FF2B5EF4-FFF2-40B4-BE49-F238E27FC236}">
              <a16:creationId xmlns:a16="http://schemas.microsoft.com/office/drawing/2014/main" id="{00000000-0008-0000-0600-0000CE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7" name="正方形/長方形 206">
          <a:extLst>
            <a:ext uri="{FF2B5EF4-FFF2-40B4-BE49-F238E27FC236}">
              <a16:creationId xmlns:a16="http://schemas.microsoft.com/office/drawing/2014/main" id="{00000000-0008-0000-0600-0000CF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8" name="正方形/長方形 207">
          <a:extLst>
            <a:ext uri="{FF2B5EF4-FFF2-40B4-BE49-F238E27FC236}">
              <a16:creationId xmlns:a16="http://schemas.microsoft.com/office/drawing/2014/main" id="{00000000-0008-0000-0600-0000D0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112,742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9" name="正方形/長方形 208">
          <a:extLst>
            <a:ext uri="{FF2B5EF4-FFF2-40B4-BE49-F238E27FC236}">
              <a16:creationId xmlns:a16="http://schemas.microsoft.com/office/drawing/2014/main" id="{00000000-0008-0000-0600-0000D1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0" name="正方形/長方形 209">
          <a:extLst>
            <a:ext uri="{FF2B5EF4-FFF2-40B4-BE49-F238E27FC236}">
              <a16:creationId xmlns:a16="http://schemas.microsoft.com/office/drawing/2014/main" id="{00000000-0008-0000-0600-0000D2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155,553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1" name="正方形/長方形 210">
          <a:extLst>
            <a:ext uri="{FF2B5EF4-FFF2-40B4-BE49-F238E27FC236}">
              <a16:creationId xmlns:a16="http://schemas.microsoft.com/office/drawing/2014/main" id="{00000000-0008-0000-0600-0000D3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2" name="テキスト ボックス 211">
          <a:extLst>
            <a:ext uri="{FF2B5EF4-FFF2-40B4-BE49-F238E27FC236}">
              <a16:creationId xmlns:a16="http://schemas.microsoft.com/office/drawing/2014/main" id="{00000000-0008-0000-0600-0000D4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3" name="直線コネクタ 212">
          <a:extLst>
            <a:ext uri="{FF2B5EF4-FFF2-40B4-BE49-F238E27FC236}">
              <a16:creationId xmlns:a16="http://schemas.microsoft.com/office/drawing/2014/main" id="{00000000-0008-0000-0600-0000D5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4" name="テキスト ボックス 213">
          <a:extLst>
            <a:ext uri="{FF2B5EF4-FFF2-40B4-BE49-F238E27FC236}">
              <a16:creationId xmlns:a16="http://schemas.microsoft.com/office/drawing/2014/main" id="{00000000-0008-0000-0600-0000D6000000}"/>
            </a:ext>
          </a:extLst>
        </xdr:cNvPr>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5" name="直線コネクタ 214">
          <a:extLst>
            <a:ext uri="{FF2B5EF4-FFF2-40B4-BE49-F238E27FC236}">
              <a16:creationId xmlns:a16="http://schemas.microsoft.com/office/drawing/2014/main" id="{00000000-0008-0000-0600-0000D7000000}"/>
            </a:ext>
          </a:extLst>
        </xdr:cNvPr>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16" name="テキスト ボックス 215">
          <a:extLst>
            <a:ext uri="{FF2B5EF4-FFF2-40B4-BE49-F238E27FC236}">
              <a16:creationId xmlns:a16="http://schemas.microsoft.com/office/drawing/2014/main" id="{00000000-0008-0000-0600-0000D8000000}"/>
            </a:ext>
          </a:extLst>
        </xdr:cNvPr>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7" name="直線コネクタ 216">
          <a:extLst>
            <a:ext uri="{FF2B5EF4-FFF2-40B4-BE49-F238E27FC236}">
              <a16:creationId xmlns:a16="http://schemas.microsoft.com/office/drawing/2014/main" id="{00000000-0008-0000-0600-0000D9000000}"/>
            </a:ext>
          </a:extLst>
        </xdr:cNvPr>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96</xdr:row>
      <xdr:rowOff>35577</xdr:rowOff>
    </xdr:from>
    <xdr:ext cx="595419" cy="259045"/>
    <xdr:sp macro="" textlink="">
      <xdr:nvSpPr>
        <xdr:cNvPr id="218" name="テキスト ボックス 217">
          <a:extLst>
            <a:ext uri="{FF2B5EF4-FFF2-40B4-BE49-F238E27FC236}">
              <a16:creationId xmlns:a16="http://schemas.microsoft.com/office/drawing/2014/main" id="{00000000-0008-0000-0600-0000DA000000}"/>
            </a:ext>
          </a:extLst>
        </xdr:cNvPr>
        <xdr:cNvSpPr txBox="1"/>
      </xdr:nvSpPr>
      <xdr:spPr>
        <a:xfrm>
          <a:off x="166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9" name="直線コネクタ 218">
          <a:extLst>
            <a:ext uri="{FF2B5EF4-FFF2-40B4-BE49-F238E27FC236}">
              <a16:creationId xmlns:a16="http://schemas.microsoft.com/office/drawing/2014/main" id="{00000000-0008-0000-0600-0000DB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20" name="テキスト ボックス 219">
          <a:extLst>
            <a:ext uri="{FF2B5EF4-FFF2-40B4-BE49-F238E27FC236}">
              <a16:creationId xmlns:a16="http://schemas.microsoft.com/office/drawing/2014/main" id="{00000000-0008-0000-0600-0000DC000000}"/>
            </a:ext>
          </a:extLst>
        </xdr:cNvPr>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1" name="直線コネクタ 220">
          <a:extLst>
            <a:ext uri="{FF2B5EF4-FFF2-40B4-BE49-F238E27FC236}">
              <a16:creationId xmlns:a16="http://schemas.microsoft.com/office/drawing/2014/main" id="{00000000-0008-0000-0600-0000DD000000}"/>
            </a:ext>
          </a:extLst>
        </xdr:cNvPr>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2" name="テキスト ボックス 221">
          <a:extLst>
            <a:ext uri="{FF2B5EF4-FFF2-40B4-BE49-F238E27FC236}">
              <a16:creationId xmlns:a16="http://schemas.microsoft.com/office/drawing/2014/main" id="{00000000-0008-0000-0600-0000DE000000}"/>
            </a:ext>
          </a:extLst>
        </xdr:cNvPr>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3" name="直線コネクタ 222">
          <a:extLst>
            <a:ext uri="{FF2B5EF4-FFF2-40B4-BE49-F238E27FC236}">
              <a16:creationId xmlns:a16="http://schemas.microsoft.com/office/drawing/2014/main" id="{00000000-0008-0000-0600-0000DF000000}"/>
            </a:ext>
          </a:extLst>
        </xdr:cNvPr>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4" name="テキスト ボックス 223">
          <a:extLst>
            <a:ext uri="{FF2B5EF4-FFF2-40B4-BE49-F238E27FC236}">
              <a16:creationId xmlns:a16="http://schemas.microsoft.com/office/drawing/2014/main" id="{00000000-0008-0000-0600-0000E0000000}"/>
            </a:ext>
          </a:extLst>
        </xdr:cNvPr>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5" name="直線コネクタ 224">
          <a:extLst>
            <a:ext uri="{FF2B5EF4-FFF2-40B4-BE49-F238E27FC236}">
              <a16:creationId xmlns:a16="http://schemas.microsoft.com/office/drawing/2014/main" id="{00000000-0008-0000-0600-0000E1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6" name="テキスト ボックス 225">
          <a:extLst>
            <a:ext uri="{FF2B5EF4-FFF2-40B4-BE49-F238E27FC236}">
              <a16:creationId xmlns:a16="http://schemas.microsoft.com/office/drawing/2014/main" id="{00000000-0008-0000-0600-0000E2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7" name="扶助費グラフ枠">
          <a:extLst>
            <a:ext uri="{FF2B5EF4-FFF2-40B4-BE49-F238E27FC236}">
              <a16:creationId xmlns:a16="http://schemas.microsoft.com/office/drawing/2014/main" id="{00000000-0008-0000-0600-0000E3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89</xdr:row>
      <xdr:rowOff>170193</xdr:rowOff>
    </xdr:from>
    <xdr:to>
      <xdr:col>24</xdr:col>
      <xdr:colOff>62865</xdr:colOff>
      <xdr:row>98</xdr:row>
      <xdr:rowOff>141351</xdr:rowOff>
    </xdr:to>
    <xdr:cxnSp macro="">
      <xdr:nvCxnSpPr>
        <xdr:cNvPr id="228" name="直線コネクタ 227">
          <a:extLst>
            <a:ext uri="{FF2B5EF4-FFF2-40B4-BE49-F238E27FC236}">
              <a16:creationId xmlns:a16="http://schemas.microsoft.com/office/drawing/2014/main" id="{00000000-0008-0000-0600-0000E4000000}"/>
            </a:ext>
          </a:extLst>
        </xdr:cNvPr>
        <xdr:cNvCxnSpPr/>
      </xdr:nvCxnSpPr>
      <xdr:spPr>
        <a:xfrm flipV="1">
          <a:off x="4633595" y="15429243"/>
          <a:ext cx="1270" cy="15142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145178</xdr:rowOff>
    </xdr:from>
    <xdr:ext cx="534377" cy="259045"/>
    <xdr:sp macro="" textlink="">
      <xdr:nvSpPr>
        <xdr:cNvPr id="229" name="扶助費最小値テキスト">
          <a:extLst>
            <a:ext uri="{FF2B5EF4-FFF2-40B4-BE49-F238E27FC236}">
              <a16:creationId xmlns:a16="http://schemas.microsoft.com/office/drawing/2014/main" id="{00000000-0008-0000-0600-0000E5000000}"/>
            </a:ext>
          </a:extLst>
        </xdr:cNvPr>
        <xdr:cNvSpPr txBox="1"/>
      </xdr:nvSpPr>
      <xdr:spPr>
        <a:xfrm>
          <a:off x="4686300" y="169472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95,870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141351</xdr:rowOff>
    </xdr:from>
    <xdr:to>
      <xdr:col>24</xdr:col>
      <xdr:colOff>152400</xdr:colOff>
      <xdr:row>98</xdr:row>
      <xdr:rowOff>141351</xdr:rowOff>
    </xdr:to>
    <xdr:cxnSp macro="">
      <xdr:nvCxnSpPr>
        <xdr:cNvPr id="230" name="直線コネクタ 229">
          <a:extLst>
            <a:ext uri="{FF2B5EF4-FFF2-40B4-BE49-F238E27FC236}">
              <a16:creationId xmlns:a16="http://schemas.microsoft.com/office/drawing/2014/main" id="{00000000-0008-0000-0600-0000E6000000}"/>
            </a:ext>
          </a:extLst>
        </xdr:cNvPr>
        <xdr:cNvCxnSpPr/>
      </xdr:nvCxnSpPr>
      <xdr:spPr>
        <a:xfrm>
          <a:off x="4546600" y="169434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116870</xdr:rowOff>
    </xdr:from>
    <xdr:ext cx="599010" cy="259045"/>
    <xdr:sp macro="" textlink="">
      <xdr:nvSpPr>
        <xdr:cNvPr id="231" name="扶助費最大値テキスト">
          <a:extLst>
            <a:ext uri="{FF2B5EF4-FFF2-40B4-BE49-F238E27FC236}">
              <a16:creationId xmlns:a16="http://schemas.microsoft.com/office/drawing/2014/main" id="{00000000-0008-0000-0600-0000E7000000}"/>
            </a:ext>
          </a:extLst>
        </xdr:cNvPr>
        <xdr:cNvSpPr txBox="1"/>
      </xdr:nvSpPr>
      <xdr:spPr>
        <a:xfrm>
          <a:off x="4686300" y="152044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215,099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89</xdr:row>
      <xdr:rowOff>170193</xdr:rowOff>
    </xdr:from>
    <xdr:to>
      <xdr:col>24</xdr:col>
      <xdr:colOff>152400</xdr:colOff>
      <xdr:row>89</xdr:row>
      <xdr:rowOff>170193</xdr:rowOff>
    </xdr:to>
    <xdr:cxnSp macro="">
      <xdr:nvCxnSpPr>
        <xdr:cNvPr id="232" name="直線コネクタ 231">
          <a:extLst>
            <a:ext uri="{FF2B5EF4-FFF2-40B4-BE49-F238E27FC236}">
              <a16:creationId xmlns:a16="http://schemas.microsoft.com/office/drawing/2014/main" id="{00000000-0008-0000-0600-0000E8000000}"/>
            </a:ext>
          </a:extLst>
        </xdr:cNvPr>
        <xdr:cNvCxnSpPr/>
      </xdr:nvCxnSpPr>
      <xdr:spPr>
        <a:xfrm>
          <a:off x="4546600" y="154292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89</xdr:row>
      <xdr:rowOff>170193</xdr:rowOff>
    </xdr:from>
    <xdr:to>
      <xdr:col>24</xdr:col>
      <xdr:colOff>63500</xdr:colOff>
      <xdr:row>90</xdr:row>
      <xdr:rowOff>69710</xdr:rowOff>
    </xdr:to>
    <xdr:cxnSp macro="">
      <xdr:nvCxnSpPr>
        <xdr:cNvPr id="233" name="直線コネクタ 232">
          <a:extLst>
            <a:ext uri="{FF2B5EF4-FFF2-40B4-BE49-F238E27FC236}">
              <a16:creationId xmlns:a16="http://schemas.microsoft.com/office/drawing/2014/main" id="{00000000-0008-0000-0600-0000E9000000}"/>
            </a:ext>
          </a:extLst>
        </xdr:cNvPr>
        <xdr:cNvCxnSpPr/>
      </xdr:nvCxnSpPr>
      <xdr:spPr>
        <a:xfrm flipV="1">
          <a:off x="3797300" y="15429243"/>
          <a:ext cx="838200" cy="709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94</xdr:row>
      <xdr:rowOff>144315</xdr:rowOff>
    </xdr:from>
    <xdr:ext cx="599010" cy="259045"/>
    <xdr:sp macro="" textlink="">
      <xdr:nvSpPr>
        <xdr:cNvPr id="234" name="扶助費平均値テキスト">
          <a:extLst>
            <a:ext uri="{FF2B5EF4-FFF2-40B4-BE49-F238E27FC236}">
              <a16:creationId xmlns:a16="http://schemas.microsoft.com/office/drawing/2014/main" id="{00000000-0008-0000-0600-0000EA000000}"/>
            </a:ext>
          </a:extLst>
        </xdr:cNvPr>
        <xdr:cNvSpPr txBox="1"/>
      </xdr:nvSpPr>
      <xdr:spPr>
        <a:xfrm>
          <a:off x="4686300" y="1626061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143,938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94</xdr:row>
      <xdr:rowOff>165888</xdr:rowOff>
    </xdr:from>
    <xdr:to>
      <xdr:col>24</xdr:col>
      <xdr:colOff>114300</xdr:colOff>
      <xdr:row>95</xdr:row>
      <xdr:rowOff>96038</xdr:rowOff>
    </xdr:to>
    <xdr:sp macro="" textlink="">
      <xdr:nvSpPr>
        <xdr:cNvPr id="235" name="フローチャート: 判断 234">
          <a:extLst>
            <a:ext uri="{FF2B5EF4-FFF2-40B4-BE49-F238E27FC236}">
              <a16:creationId xmlns:a16="http://schemas.microsoft.com/office/drawing/2014/main" id="{00000000-0008-0000-0600-0000EB000000}"/>
            </a:ext>
          </a:extLst>
        </xdr:cNvPr>
        <xdr:cNvSpPr/>
      </xdr:nvSpPr>
      <xdr:spPr>
        <a:xfrm>
          <a:off x="4584700" y="162821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90</xdr:row>
      <xdr:rowOff>69710</xdr:rowOff>
    </xdr:from>
    <xdr:to>
      <xdr:col>19</xdr:col>
      <xdr:colOff>177800</xdr:colOff>
      <xdr:row>90</xdr:row>
      <xdr:rowOff>140715</xdr:rowOff>
    </xdr:to>
    <xdr:cxnSp macro="">
      <xdr:nvCxnSpPr>
        <xdr:cNvPr id="236" name="直線コネクタ 235">
          <a:extLst>
            <a:ext uri="{FF2B5EF4-FFF2-40B4-BE49-F238E27FC236}">
              <a16:creationId xmlns:a16="http://schemas.microsoft.com/office/drawing/2014/main" id="{00000000-0008-0000-0600-0000EC000000}"/>
            </a:ext>
          </a:extLst>
        </xdr:cNvPr>
        <xdr:cNvCxnSpPr/>
      </xdr:nvCxnSpPr>
      <xdr:spPr>
        <a:xfrm flipV="1">
          <a:off x="2908300" y="15500210"/>
          <a:ext cx="889000" cy="71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60706</xdr:rowOff>
    </xdr:from>
    <xdr:to>
      <xdr:col>20</xdr:col>
      <xdr:colOff>38100</xdr:colOff>
      <xdr:row>95</xdr:row>
      <xdr:rowOff>162306</xdr:rowOff>
    </xdr:to>
    <xdr:sp macro="" textlink="">
      <xdr:nvSpPr>
        <xdr:cNvPr id="237" name="フローチャート: 判断 236">
          <a:extLst>
            <a:ext uri="{FF2B5EF4-FFF2-40B4-BE49-F238E27FC236}">
              <a16:creationId xmlns:a16="http://schemas.microsoft.com/office/drawing/2014/main" id="{00000000-0008-0000-0600-0000ED000000}"/>
            </a:ext>
          </a:extLst>
        </xdr:cNvPr>
        <xdr:cNvSpPr/>
      </xdr:nvSpPr>
      <xdr:spPr>
        <a:xfrm>
          <a:off x="3746500" y="163484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95</xdr:row>
      <xdr:rowOff>153433</xdr:rowOff>
    </xdr:from>
    <xdr:ext cx="599010" cy="259045"/>
    <xdr:sp macro="" textlink="">
      <xdr:nvSpPr>
        <xdr:cNvPr id="238" name="テキスト ボックス 237">
          <a:extLst>
            <a:ext uri="{FF2B5EF4-FFF2-40B4-BE49-F238E27FC236}">
              <a16:creationId xmlns:a16="http://schemas.microsoft.com/office/drawing/2014/main" id="{00000000-0008-0000-0600-0000EE000000}"/>
            </a:ext>
          </a:extLst>
        </xdr:cNvPr>
        <xdr:cNvSpPr txBox="1"/>
      </xdr:nvSpPr>
      <xdr:spPr>
        <a:xfrm>
          <a:off x="3497795" y="164411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138,720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90</xdr:row>
      <xdr:rowOff>133871</xdr:rowOff>
    </xdr:from>
    <xdr:to>
      <xdr:col>15</xdr:col>
      <xdr:colOff>50800</xdr:colOff>
      <xdr:row>90</xdr:row>
      <xdr:rowOff>140715</xdr:rowOff>
    </xdr:to>
    <xdr:cxnSp macro="">
      <xdr:nvCxnSpPr>
        <xdr:cNvPr id="239" name="直線コネクタ 238">
          <a:extLst>
            <a:ext uri="{FF2B5EF4-FFF2-40B4-BE49-F238E27FC236}">
              <a16:creationId xmlns:a16="http://schemas.microsoft.com/office/drawing/2014/main" id="{00000000-0008-0000-0600-0000EF000000}"/>
            </a:ext>
          </a:extLst>
        </xdr:cNvPr>
        <xdr:cNvCxnSpPr/>
      </xdr:nvCxnSpPr>
      <xdr:spPr>
        <a:xfrm>
          <a:off x="2019300" y="15564371"/>
          <a:ext cx="889000" cy="68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95</xdr:row>
      <xdr:rowOff>134671</xdr:rowOff>
    </xdr:from>
    <xdr:to>
      <xdr:col>15</xdr:col>
      <xdr:colOff>101600</xdr:colOff>
      <xdr:row>96</xdr:row>
      <xdr:rowOff>64821</xdr:rowOff>
    </xdr:to>
    <xdr:sp macro="" textlink="">
      <xdr:nvSpPr>
        <xdr:cNvPr id="240" name="フローチャート: 判断 239">
          <a:extLst>
            <a:ext uri="{FF2B5EF4-FFF2-40B4-BE49-F238E27FC236}">
              <a16:creationId xmlns:a16="http://schemas.microsoft.com/office/drawing/2014/main" id="{00000000-0008-0000-0600-0000F0000000}"/>
            </a:ext>
          </a:extLst>
        </xdr:cNvPr>
        <xdr:cNvSpPr/>
      </xdr:nvSpPr>
      <xdr:spPr>
        <a:xfrm>
          <a:off x="2857500" y="164224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96</xdr:row>
      <xdr:rowOff>55948</xdr:rowOff>
    </xdr:from>
    <xdr:ext cx="599010" cy="259045"/>
    <xdr:sp macro="" textlink="">
      <xdr:nvSpPr>
        <xdr:cNvPr id="241" name="テキスト ボックス 240">
          <a:extLst>
            <a:ext uri="{FF2B5EF4-FFF2-40B4-BE49-F238E27FC236}">
              <a16:creationId xmlns:a16="http://schemas.microsoft.com/office/drawing/2014/main" id="{00000000-0008-0000-0600-0000F1000000}"/>
            </a:ext>
          </a:extLst>
        </xdr:cNvPr>
        <xdr:cNvSpPr txBox="1"/>
      </xdr:nvSpPr>
      <xdr:spPr>
        <a:xfrm>
          <a:off x="2608795" y="165151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132,896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90</xdr:row>
      <xdr:rowOff>133871</xdr:rowOff>
    </xdr:from>
    <xdr:to>
      <xdr:col>10</xdr:col>
      <xdr:colOff>114300</xdr:colOff>
      <xdr:row>91</xdr:row>
      <xdr:rowOff>3011</xdr:rowOff>
    </xdr:to>
    <xdr:cxnSp macro="">
      <xdr:nvCxnSpPr>
        <xdr:cNvPr id="242" name="直線コネクタ 241">
          <a:extLst>
            <a:ext uri="{FF2B5EF4-FFF2-40B4-BE49-F238E27FC236}">
              <a16:creationId xmlns:a16="http://schemas.microsoft.com/office/drawing/2014/main" id="{00000000-0008-0000-0600-0000F2000000}"/>
            </a:ext>
          </a:extLst>
        </xdr:cNvPr>
        <xdr:cNvCxnSpPr/>
      </xdr:nvCxnSpPr>
      <xdr:spPr>
        <a:xfrm flipV="1">
          <a:off x="1130300" y="15564371"/>
          <a:ext cx="889000" cy="405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95</xdr:row>
      <xdr:rowOff>154978</xdr:rowOff>
    </xdr:from>
    <xdr:to>
      <xdr:col>10</xdr:col>
      <xdr:colOff>165100</xdr:colOff>
      <xdr:row>96</xdr:row>
      <xdr:rowOff>85128</xdr:rowOff>
    </xdr:to>
    <xdr:sp macro="" textlink="">
      <xdr:nvSpPr>
        <xdr:cNvPr id="243" name="フローチャート: 判断 242">
          <a:extLst>
            <a:ext uri="{FF2B5EF4-FFF2-40B4-BE49-F238E27FC236}">
              <a16:creationId xmlns:a16="http://schemas.microsoft.com/office/drawing/2014/main" id="{00000000-0008-0000-0600-0000F3000000}"/>
            </a:ext>
          </a:extLst>
        </xdr:cNvPr>
        <xdr:cNvSpPr/>
      </xdr:nvSpPr>
      <xdr:spPr>
        <a:xfrm>
          <a:off x="1968500" y="164427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96</xdr:row>
      <xdr:rowOff>76255</xdr:rowOff>
    </xdr:from>
    <xdr:ext cx="599010" cy="259045"/>
    <xdr:sp macro="" textlink="">
      <xdr:nvSpPr>
        <xdr:cNvPr id="244" name="テキスト ボックス 243">
          <a:extLst>
            <a:ext uri="{FF2B5EF4-FFF2-40B4-BE49-F238E27FC236}">
              <a16:creationId xmlns:a16="http://schemas.microsoft.com/office/drawing/2014/main" id="{00000000-0008-0000-0600-0000F4000000}"/>
            </a:ext>
          </a:extLst>
        </xdr:cNvPr>
        <xdr:cNvSpPr txBox="1"/>
      </xdr:nvSpPr>
      <xdr:spPr>
        <a:xfrm>
          <a:off x="1719795" y="165354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131,297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15811</xdr:rowOff>
    </xdr:from>
    <xdr:to>
      <xdr:col>6</xdr:col>
      <xdr:colOff>38100</xdr:colOff>
      <xdr:row>96</xdr:row>
      <xdr:rowOff>117411</xdr:rowOff>
    </xdr:to>
    <xdr:sp macro="" textlink="">
      <xdr:nvSpPr>
        <xdr:cNvPr id="245" name="フローチャート: 判断 244">
          <a:extLst>
            <a:ext uri="{FF2B5EF4-FFF2-40B4-BE49-F238E27FC236}">
              <a16:creationId xmlns:a16="http://schemas.microsoft.com/office/drawing/2014/main" id="{00000000-0008-0000-0600-0000F5000000}"/>
            </a:ext>
          </a:extLst>
        </xdr:cNvPr>
        <xdr:cNvSpPr/>
      </xdr:nvSpPr>
      <xdr:spPr>
        <a:xfrm>
          <a:off x="1079500" y="164750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96</xdr:row>
      <xdr:rowOff>108538</xdr:rowOff>
    </xdr:from>
    <xdr:ext cx="599010" cy="259045"/>
    <xdr:sp macro="" textlink="">
      <xdr:nvSpPr>
        <xdr:cNvPr id="246" name="テキスト ボックス 245">
          <a:extLst>
            <a:ext uri="{FF2B5EF4-FFF2-40B4-BE49-F238E27FC236}">
              <a16:creationId xmlns:a16="http://schemas.microsoft.com/office/drawing/2014/main" id="{00000000-0008-0000-0600-0000F6000000}"/>
            </a:ext>
          </a:extLst>
        </xdr:cNvPr>
        <xdr:cNvSpPr txBox="1"/>
      </xdr:nvSpPr>
      <xdr:spPr>
        <a:xfrm>
          <a:off x="830795" y="165677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128,755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7" name="テキスト ボックス 246">
          <a:extLst>
            <a:ext uri="{FF2B5EF4-FFF2-40B4-BE49-F238E27FC236}">
              <a16:creationId xmlns:a16="http://schemas.microsoft.com/office/drawing/2014/main" id="{00000000-0008-0000-0600-0000F7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8" name="テキスト ボックス 247">
          <a:extLst>
            <a:ext uri="{FF2B5EF4-FFF2-40B4-BE49-F238E27FC236}">
              <a16:creationId xmlns:a16="http://schemas.microsoft.com/office/drawing/2014/main" id="{00000000-0008-0000-0600-0000F8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9" name="テキスト ボックス 248">
          <a:extLst>
            <a:ext uri="{FF2B5EF4-FFF2-40B4-BE49-F238E27FC236}">
              <a16:creationId xmlns:a16="http://schemas.microsoft.com/office/drawing/2014/main" id="{00000000-0008-0000-0600-0000F9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00000000-0008-0000-0600-0000FA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1" name="テキスト ボックス 250">
          <a:extLst>
            <a:ext uri="{FF2B5EF4-FFF2-40B4-BE49-F238E27FC236}">
              <a16:creationId xmlns:a16="http://schemas.microsoft.com/office/drawing/2014/main" id="{00000000-0008-0000-0600-0000FB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89</xdr:row>
      <xdr:rowOff>119393</xdr:rowOff>
    </xdr:from>
    <xdr:to>
      <xdr:col>24</xdr:col>
      <xdr:colOff>114300</xdr:colOff>
      <xdr:row>90</xdr:row>
      <xdr:rowOff>49543</xdr:rowOff>
    </xdr:to>
    <xdr:sp macro="" textlink="">
      <xdr:nvSpPr>
        <xdr:cNvPr id="252" name="楕円 251">
          <a:extLst>
            <a:ext uri="{FF2B5EF4-FFF2-40B4-BE49-F238E27FC236}">
              <a16:creationId xmlns:a16="http://schemas.microsoft.com/office/drawing/2014/main" id="{00000000-0008-0000-0600-0000FC000000}"/>
            </a:ext>
          </a:extLst>
        </xdr:cNvPr>
        <xdr:cNvSpPr/>
      </xdr:nvSpPr>
      <xdr:spPr>
        <a:xfrm>
          <a:off x="4584700" y="153784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89</xdr:row>
      <xdr:rowOff>72420</xdr:rowOff>
    </xdr:from>
    <xdr:ext cx="599010" cy="259045"/>
    <xdr:sp macro="" textlink="">
      <xdr:nvSpPr>
        <xdr:cNvPr id="253" name="扶助費該当値テキスト">
          <a:extLst>
            <a:ext uri="{FF2B5EF4-FFF2-40B4-BE49-F238E27FC236}">
              <a16:creationId xmlns:a16="http://schemas.microsoft.com/office/drawing/2014/main" id="{00000000-0008-0000-0600-0000FD000000}"/>
            </a:ext>
          </a:extLst>
        </xdr:cNvPr>
        <xdr:cNvSpPr txBox="1"/>
      </xdr:nvSpPr>
      <xdr:spPr>
        <a:xfrm>
          <a:off x="4686300" y="153314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215,099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90</xdr:row>
      <xdr:rowOff>18910</xdr:rowOff>
    </xdr:from>
    <xdr:to>
      <xdr:col>20</xdr:col>
      <xdr:colOff>38100</xdr:colOff>
      <xdr:row>90</xdr:row>
      <xdr:rowOff>120510</xdr:rowOff>
    </xdr:to>
    <xdr:sp macro="" textlink="">
      <xdr:nvSpPr>
        <xdr:cNvPr id="254" name="楕円 253">
          <a:extLst>
            <a:ext uri="{FF2B5EF4-FFF2-40B4-BE49-F238E27FC236}">
              <a16:creationId xmlns:a16="http://schemas.microsoft.com/office/drawing/2014/main" id="{00000000-0008-0000-0600-0000FE000000}"/>
            </a:ext>
          </a:extLst>
        </xdr:cNvPr>
        <xdr:cNvSpPr/>
      </xdr:nvSpPr>
      <xdr:spPr>
        <a:xfrm>
          <a:off x="3746500" y="154494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88</xdr:row>
      <xdr:rowOff>137037</xdr:rowOff>
    </xdr:from>
    <xdr:ext cx="599010" cy="259045"/>
    <xdr:sp macro="" textlink="">
      <xdr:nvSpPr>
        <xdr:cNvPr id="255" name="テキスト ボックス 254">
          <a:extLst>
            <a:ext uri="{FF2B5EF4-FFF2-40B4-BE49-F238E27FC236}">
              <a16:creationId xmlns:a16="http://schemas.microsoft.com/office/drawing/2014/main" id="{00000000-0008-0000-0600-0000FF000000}"/>
            </a:ext>
          </a:extLst>
        </xdr:cNvPr>
        <xdr:cNvSpPr txBox="1"/>
      </xdr:nvSpPr>
      <xdr:spPr>
        <a:xfrm>
          <a:off x="3497795" y="152246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209,511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90</xdr:row>
      <xdr:rowOff>89915</xdr:rowOff>
    </xdr:from>
    <xdr:to>
      <xdr:col>15</xdr:col>
      <xdr:colOff>101600</xdr:colOff>
      <xdr:row>91</xdr:row>
      <xdr:rowOff>20065</xdr:rowOff>
    </xdr:to>
    <xdr:sp macro="" textlink="">
      <xdr:nvSpPr>
        <xdr:cNvPr id="256" name="楕円 255">
          <a:extLst>
            <a:ext uri="{FF2B5EF4-FFF2-40B4-BE49-F238E27FC236}">
              <a16:creationId xmlns:a16="http://schemas.microsoft.com/office/drawing/2014/main" id="{00000000-0008-0000-0600-000000010000}"/>
            </a:ext>
          </a:extLst>
        </xdr:cNvPr>
        <xdr:cNvSpPr/>
      </xdr:nvSpPr>
      <xdr:spPr>
        <a:xfrm>
          <a:off x="2857500" y="155204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89</xdr:row>
      <xdr:rowOff>36592</xdr:rowOff>
    </xdr:from>
    <xdr:ext cx="599010" cy="259045"/>
    <xdr:sp macro="" textlink="">
      <xdr:nvSpPr>
        <xdr:cNvPr id="257" name="テキスト ボックス 256">
          <a:extLst>
            <a:ext uri="{FF2B5EF4-FFF2-40B4-BE49-F238E27FC236}">
              <a16:creationId xmlns:a16="http://schemas.microsoft.com/office/drawing/2014/main" id="{00000000-0008-0000-0600-000001010000}"/>
            </a:ext>
          </a:extLst>
        </xdr:cNvPr>
        <xdr:cNvSpPr txBox="1"/>
      </xdr:nvSpPr>
      <xdr:spPr>
        <a:xfrm>
          <a:off x="2608795" y="152956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203,920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90</xdr:row>
      <xdr:rowOff>83071</xdr:rowOff>
    </xdr:from>
    <xdr:to>
      <xdr:col>10</xdr:col>
      <xdr:colOff>165100</xdr:colOff>
      <xdr:row>91</xdr:row>
      <xdr:rowOff>13221</xdr:rowOff>
    </xdr:to>
    <xdr:sp macro="" textlink="">
      <xdr:nvSpPr>
        <xdr:cNvPr id="258" name="楕円 257">
          <a:extLst>
            <a:ext uri="{FF2B5EF4-FFF2-40B4-BE49-F238E27FC236}">
              <a16:creationId xmlns:a16="http://schemas.microsoft.com/office/drawing/2014/main" id="{00000000-0008-0000-0600-000002010000}"/>
            </a:ext>
          </a:extLst>
        </xdr:cNvPr>
        <xdr:cNvSpPr/>
      </xdr:nvSpPr>
      <xdr:spPr>
        <a:xfrm>
          <a:off x="1968500" y="155135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89</xdr:row>
      <xdr:rowOff>29748</xdr:rowOff>
    </xdr:from>
    <xdr:ext cx="599010" cy="259045"/>
    <xdr:sp macro="" textlink="">
      <xdr:nvSpPr>
        <xdr:cNvPr id="259" name="テキスト ボックス 258">
          <a:extLst>
            <a:ext uri="{FF2B5EF4-FFF2-40B4-BE49-F238E27FC236}">
              <a16:creationId xmlns:a16="http://schemas.microsoft.com/office/drawing/2014/main" id="{00000000-0008-0000-0600-000003010000}"/>
            </a:ext>
          </a:extLst>
        </xdr:cNvPr>
        <xdr:cNvSpPr txBox="1"/>
      </xdr:nvSpPr>
      <xdr:spPr>
        <a:xfrm>
          <a:off x="1719795" y="152887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204,459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90</xdr:row>
      <xdr:rowOff>123661</xdr:rowOff>
    </xdr:from>
    <xdr:to>
      <xdr:col>6</xdr:col>
      <xdr:colOff>38100</xdr:colOff>
      <xdr:row>91</xdr:row>
      <xdr:rowOff>53811</xdr:rowOff>
    </xdr:to>
    <xdr:sp macro="" textlink="">
      <xdr:nvSpPr>
        <xdr:cNvPr id="260" name="楕円 259">
          <a:extLst>
            <a:ext uri="{FF2B5EF4-FFF2-40B4-BE49-F238E27FC236}">
              <a16:creationId xmlns:a16="http://schemas.microsoft.com/office/drawing/2014/main" id="{00000000-0008-0000-0600-000004010000}"/>
            </a:ext>
          </a:extLst>
        </xdr:cNvPr>
        <xdr:cNvSpPr/>
      </xdr:nvSpPr>
      <xdr:spPr>
        <a:xfrm>
          <a:off x="1079500" y="155541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89</xdr:row>
      <xdr:rowOff>70338</xdr:rowOff>
    </xdr:from>
    <xdr:ext cx="599010" cy="259045"/>
    <xdr:sp macro="" textlink="">
      <xdr:nvSpPr>
        <xdr:cNvPr id="261" name="テキスト ボックス 260">
          <a:extLst>
            <a:ext uri="{FF2B5EF4-FFF2-40B4-BE49-F238E27FC236}">
              <a16:creationId xmlns:a16="http://schemas.microsoft.com/office/drawing/2014/main" id="{00000000-0008-0000-0600-000005010000}"/>
            </a:ext>
          </a:extLst>
        </xdr:cNvPr>
        <xdr:cNvSpPr txBox="1"/>
      </xdr:nvSpPr>
      <xdr:spPr>
        <a:xfrm>
          <a:off x="830795" y="153293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201,263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2" name="正方形/長方形 261">
          <a:extLst>
            <a:ext uri="{FF2B5EF4-FFF2-40B4-BE49-F238E27FC236}">
              <a16:creationId xmlns:a16="http://schemas.microsoft.com/office/drawing/2014/main" id="{00000000-0008-0000-0600-000006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3" name="正方形/長方形 262">
          <a:extLst>
            <a:ext uri="{FF2B5EF4-FFF2-40B4-BE49-F238E27FC236}">
              <a16:creationId xmlns:a16="http://schemas.microsoft.com/office/drawing/2014/main" id="{00000000-0008-0000-0600-000007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4" name="正方形/長方形 263">
          <a:extLst>
            <a:ext uri="{FF2B5EF4-FFF2-40B4-BE49-F238E27FC236}">
              <a16:creationId xmlns:a16="http://schemas.microsoft.com/office/drawing/2014/main" id="{00000000-0008-0000-0600-000008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5" name="正方形/長方形 264">
          <a:extLst>
            <a:ext uri="{FF2B5EF4-FFF2-40B4-BE49-F238E27FC236}">
              <a16:creationId xmlns:a16="http://schemas.microsoft.com/office/drawing/2014/main" id="{00000000-0008-0000-0600-000009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6" name="正方形/長方形 265">
          <a:extLst>
            <a:ext uri="{FF2B5EF4-FFF2-40B4-BE49-F238E27FC236}">
              <a16:creationId xmlns:a16="http://schemas.microsoft.com/office/drawing/2014/main" id="{00000000-0008-0000-0600-00000A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153,977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7" name="正方形/長方形 266">
          <a:extLst>
            <a:ext uri="{FF2B5EF4-FFF2-40B4-BE49-F238E27FC236}">
              <a16:creationId xmlns:a16="http://schemas.microsoft.com/office/drawing/2014/main" id="{00000000-0008-0000-0600-00000B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8" name="正方形/長方形 267">
          <a:extLst>
            <a:ext uri="{FF2B5EF4-FFF2-40B4-BE49-F238E27FC236}">
              <a16:creationId xmlns:a16="http://schemas.microsoft.com/office/drawing/2014/main" id="{00000000-0008-0000-0600-00000C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146,340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9" name="正方形/長方形 268">
          <a:extLst>
            <a:ext uri="{FF2B5EF4-FFF2-40B4-BE49-F238E27FC236}">
              <a16:creationId xmlns:a16="http://schemas.microsoft.com/office/drawing/2014/main" id="{00000000-0008-0000-0600-00000D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0" name="テキスト ボックス 269">
          <a:extLst>
            <a:ext uri="{FF2B5EF4-FFF2-40B4-BE49-F238E27FC236}">
              <a16:creationId xmlns:a16="http://schemas.microsoft.com/office/drawing/2014/main" id="{00000000-0008-0000-0600-00000E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1" name="直線コネクタ 270">
          <a:extLst>
            <a:ext uri="{FF2B5EF4-FFF2-40B4-BE49-F238E27FC236}">
              <a16:creationId xmlns:a16="http://schemas.microsoft.com/office/drawing/2014/main" id="{00000000-0008-0000-0600-00000F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40</xdr:row>
      <xdr:rowOff>111777</xdr:rowOff>
    </xdr:from>
    <xdr:ext cx="248786" cy="259045"/>
    <xdr:sp macro="" textlink="">
      <xdr:nvSpPr>
        <xdr:cNvPr id="272" name="テキスト ボックス 271">
          <a:extLst>
            <a:ext uri="{FF2B5EF4-FFF2-40B4-BE49-F238E27FC236}">
              <a16:creationId xmlns:a16="http://schemas.microsoft.com/office/drawing/2014/main" id="{00000000-0008-0000-0600-000010010000}"/>
            </a:ext>
          </a:extLst>
        </xdr:cNvPr>
        <xdr:cNvSpPr txBox="1"/>
      </xdr:nvSpPr>
      <xdr:spPr>
        <a:xfrm>
          <a:off x="6355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39</xdr:row>
      <xdr:rowOff>98878</xdr:rowOff>
    </xdr:from>
    <xdr:to>
      <xdr:col>59</xdr:col>
      <xdr:colOff>50800</xdr:colOff>
      <xdr:row>39</xdr:row>
      <xdr:rowOff>98878</xdr:rowOff>
    </xdr:to>
    <xdr:cxnSp macro="">
      <xdr:nvCxnSpPr>
        <xdr:cNvPr id="273" name="直線コネクタ 272">
          <a:extLst>
            <a:ext uri="{FF2B5EF4-FFF2-40B4-BE49-F238E27FC236}">
              <a16:creationId xmlns:a16="http://schemas.microsoft.com/office/drawing/2014/main" id="{00000000-0008-0000-0600-000011010000}"/>
            </a:ext>
          </a:extLst>
        </xdr:cNvPr>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38</xdr:row>
      <xdr:rowOff>128105</xdr:rowOff>
    </xdr:from>
    <xdr:ext cx="531299" cy="259045"/>
    <xdr:sp macro="" textlink="">
      <xdr:nvSpPr>
        <xdr:cNvPr id="274" name="テキスト ボックス 273">
          <a:extLst>
            <a:ext uri="{FF2B5EF4-FFF2-40B4-BE49-F238E27FC236}">
              <a16:creationId xmlns:a16="http://schemas.microsoft.com/office/drawing/2014/main" id="{00000000-0008-0000-0600-000012010000}"/>
            </a:ext>
          </a:extLst>
        </xdr:cNvPr>
        <xdr:cNvSpPr txBox="1"/>
      </xdr:nvSpPr>
      <xdr:spPr>
        <a:xfrm>
          <a:off x="6072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75" name="直線コネクタ 274">
          <a:extLst>
            <a:ext uri="{FF2B5EF4-FFF2-40B4-BE49-F238E27FC236}">
              <a16:creationId xmlns:a16="http://schemas.microsoft.com/office/drawing/2014/main" id="{00000000-0008-0000-0600-000013010000}"/>
            </a:ext>
          </a:extLst>
        </xdr:cNvPr>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144434</xdr:rowOff>
    </xdr:from>
    <xdr:ext cx="531299" cy="259045"/>
    <xdr:sp macro="" textlink="">
      <xdr:nvSpPr>
        <xdr:cNvPr id="276" name="テキスト ボックス 275">
          <a:extLst>
            <a:ext uri="{FF2B5EF4-FFF2-40B4-BE49-F238E27FC236}">
              <a16:creationId xmlns:a16="http://schemas.microsoft.com/office/drawing/2014/main" id="{00000000-0008-0000-0600-000014010000}"/>
            </a:ext>
          </a:extLst>
        </xdr:cNvPr>
        <xdr:cNvSpPr txBox="1"/>
      </xdr:nvSpPr>
      <xdr:spPr>
        <a:xfrm>
          <a:off x="6072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77" name="直線コネクタ 276">
          <a:extLst>
            <a:ext uri="{FF2B5EF4-FFF2-40B4-BE49-F238E27FC236}">
              <a16:creationId xmlns:a16="http://schemas.microsoft.com/office/drawing/2014/main" id="{00000000-0008-0000-0600-000015010000}"/>
            </a:ext>
          </a:extLst>
        </xdr:cNvPr>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160763</xdr:rowOff>
    </xdr:from>
    <xdr:ext cx="531299" cy="259045"/>
    <xdr:sp macro="" textlink="">
      <xdr:nvSpPr>
        <xdr:cNvPr id="278" name="テキスト ボックス 277">
          <a:extLst>
            <a:ext uri="{FF2B5EF4-FFF2-40B4-BE49-F238E27FC236}">
              <a16:creationId xmlns:a16="http://schemas.microsoft.com/office/drawing/2014/main" id="{00000000-0008-0000-0600-000016010000}"/>
            </a:ext>
          </a:extLst>
        </xdr:cNvPr>
        <xdr:cNvSpPr txBox="1"/>
      </xdr:nvSpPr>
      <xdr:spPr>
        <a:xfrm>
          <a:off x="6072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79" name="直線コネクタ 278">
          <a:extLst>
            <a:ext uri="{FF2B5EF4-FFF2-40B4-BE49-F238E27FC236}">
              <a16:creationId xmlns:a16="http://schemas.microsoft.com/office/drawing/2014/main" id="{00000000-0008-0000-0600-000017010000}"/>
            </a:ext>
          </a:extLst>
        </xdr:cNvPr>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33</xdr:row>
      <xdr:rowOff>5641</xdr:rowOff>
    </xdr:from>
    <xdr:ext cx="595419" cy="259045"/>
    <xdr:sp macro="" textlink="">
      <xdr:nvSpPr>
        <xdr:cNvPr id="280" name="テキスト ボックス 279">
          <a:extLst>
            <a:ext uri="{FF2B5EF4-FFF2-40B4-BE49-F238E27FC236}">
              <a16:creationId xmlns:a16="http://schemas.microsoft.com/office/drawing/2014/main" id="{00000000-0008-0000-0600-000018010000}"/>
            </a:ext>
          </a:extLst>
        </xdr:cNvPr>
        <xdr:cNvSpPr txBox="1"/>
      </xdr:nvSpPr>
      <xdr:spPr>
        <a:xfrm>
          <a:off x="6008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81" name="直線コネクタ 280">
          <a:extLst>
            <a:ext uri="{FF2B5EF4-FFF2-40B4-BE49-F238E27FC236}">
              <a16:creationId xmlns:a16="http://schemas.microsoft.com/office/drawing/2014/main" id="{00000000-0008-0000-0600-000019010000}"/>
            </a:ext>
          </a:extLst>
        </xdr:cNvPr>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21970</xdr:rowOff>
    </xdr:from>
    <xdr:ext cx="595419" cy="259045"/>
    <xdr:sp macro="" textlink="">
      <xdr:nvSpPr>
        <xdr:cNvPr id="282" name="テキスト ボックス 281">
          <a:extLst>
            <a:ext uri="{FF2B5EF4-FFF2-40B4-BE49-F238E27FC236}">
              <a16:creationId xmlns:a16="http://schemas.microsoft.com/office/drawing/2014/main" id="{00000000-0008-0000-0600-00001A010000}"/>
            </a:ext>
          </a:extLst>
        </xdr:cNvPr>
        <xdr:cNvSpPr txBox="1"/>
      </xdr:nvSpPr>
      <xdr:spPr>
        <a:xfrm>
          <a:off x="6008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83" name="直線コネクタ 282">
          <a:extLst>
            <a:ext uri="{FF2B5EF4-FFF2-40B4-BE49-F238E27FC236}">
              <a16:creationId xmlns:a16="http://schemas.microsoft.com/office/drawing/2014/main" id="{00000000-0008-0000-0600-00001B010000}"/>
            </a:ext>
          </a:extLst>
        </xdr:cNvPr>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38299</xdr:rowOff>
    </xdr:from>
    <xdr:ext cx="595419" cy="259045"/>
    <xdr:sp macro="" textlink="">
      <xdr:nvSpPr>
        <xdr:cNvPr id="284" name="テキスト ボックス 283">
          <a:extLst>
            <a:ext uri="{FF2B5EF4-FFF2-40B4-BE49-F238E27FC236}">
              <a16:creationId xmlns:a16="http://schemas.microsoft.com/office/drawing/2014/main" id="{00000000-0008-0000-0600-00001C010000}"/>
            </a:ext>
          </a:extLst>
        </xdr:cNvPr>
        <xdr:cNvSpPr txBox="1"/>
      </xdr:nvSpPr>
      <xdr:spPr>
        <a:xfrm>
          <a:off x="6008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5" name="直線コネクタ 284">
          <a:extLst>
            <a:ext uri="{FF2B5EF4-FFF2-40B4-BE49-F238E27FC236}">
              <a16:creationId xmlns:a16="http://schemas.microsoft.com/office/drawing/2014/main" id="{00000000-0008-0000-0600-00001D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6" name="テキスト ボックス 285">
          <a:extLst>
            <a:ext uri="{FF2B5EF4-FFF2-40B4-BE49-F238E27FC236}">
              <a16:creationId xmlns:a16="http://schemas.microsoft.com/office/drawing/2014/main" id="{00000000-0008-0000-0600-00001E010000}"/>
            </a:ext>
          </a:extLst>
        </xdr:cNvPr>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7" name="補助費等グラフ枠">
          <a:extLst>
            <a:ext uri="{FF2B5EF4-FFF2-40B4-BE49-F238E27FC236}">
              <a16:creationId xmlns:a16="http://schemas.microsoft.com/office/drawing/2014/main" id="{00000000-0008-0000-0600-00001F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58014</xdr:rowOff>
    </xdr:from>
    <xdr:to>
      <xdr:col>54</xdr:col>
      <xdr:colOff>189865</xdr:colOff>
      <xdr:row>33</xdr:row>
      <xdr:rowOff>129794</xdr:rowOff>
    </xdr:to>
    <xdr:cxnSp macro="">
      <xdr:nvCxnSpPr>
        <xdr:cNvPr id="288" name="直線コネクタ 287">
          <a:extLst>
            <a:ext uri="{FF2B5EF4-FFF2-40B4-BE49-F238E27FC236}">
              <a16:creationId xmlns:a16="http://schemas.microsoft.com/office/drawing/2014/main" id="{00000000-0008-0000-0600-000020010000}"/>
            </a:ext>
          </a:extLst>
        </xdr:cNvPr>
        <xdr:cNvCxnSpPr/>
      </xdr:nvCxnSpPr>
      <xdr:spPr>
        <a:xfrm flipV="1">
          <a:off x="10475595" y="5372964"/>
          <a:ext cx="1270" cy="4146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33</xdr:row>
      <xdr:rowOff>133621</xdr:rowOff>
    </xdr:from>
    <xdr:ext cx="599010" cy="259045"/>
    <xdr:sp macro="" textlink="">
      <xdr:nvSpPr>
        <xdr:cNvPr id="289" name="補助費等最小値テキスト">
          <a:extLst>
            <a:ext uri="{FF2B5EF4-FFF2-40B4-BE49-F238E27FC236}">
              <a16:creationId xmlns:a16="http://schemas.microsoft.com/office/drawing/2014/main" id="{00000000-0008-0000-0600-000021010000}"/>
            </a:ext>
          </a:extLst>
        </xdr:cNvPr>
        <xdr:cNvSpPr txBox="1"/>
      </xdr:nvSpPr>
      <xdr:spPr>
        <a:xfrm>
          <a:off x="10528300" y="57914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121,660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129794</xdr:rowOff>
    </xdr:from>
    <xdr:to>
      <xdr:col>55</xdr:col>
      <xdr:colOff>88900</xdr:colOff>
      <xdr:row>33</xdr:row>
      <xdr:rowOff>129794</xdr:rowOff>
    </xdr:to>
    <xdr:cxnSp macro="">
      <xdr:nvCxnSpPr>
        <xdr:cNvPr id="290" name="直線コネクタ 289">
          <a:extLst>
            <a:ext uri="{FF2B5EF4-FFF2-40B4-BE49-F238E27FC236}">
              <a16:creationId xmlns:a16="http://schemas.microsoft.com/office/drawing/2014/main" id="{00000000-0008-0000-0600-000022010000}"/>
            </a:ext>
          </a:extLst>
        </xdr:cNvPr>
        <xdr:cNvCxnSpPr/>
      </xdr:nvCxnSpPr>
      <xdr:spPr>
        <a:xfrm>
          <a:off x="10388600" y="57876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4691</xdr:rowOff>
    </xdr:from>
    <xdr:ext cx="599010" cy="259045"/>
    <xdr:sp macro="" textlink="">
      <xdr:nvSpPr>
        <xdr:cNvPr id="291" name="補助費等最大値テキスト">
          <a:extLst>
            <a:ext uri="{FF2B5EF4-FFF2-40B4-BE49-F238E27FC236}">
              <a16:creationId xmlns:a16="http://schemas.microsoft.com/office/drawing/2014/main" id="{00000000-0008-0000-0600-000023010000}"/>
            </a:ext>
          </a:extLst>
        </xdr:cNvPr>
        <xdr:cNvSpPr txBox="1"/>
      </xdr:nvSpPr>
      <xdr:spPr>
        <a:xfrm>
          <a:off x="10528300" y="51481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159,754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31</xdr:row>
      <xdr:rowOff>58014</xdr:rowOff>
    </xdr:from>
    <xdr:to>
      <xdr:col>55</xdr:col>
      <xdr:colOff>88900</xdr:colOff>
      <xdr:row>31</xdr:row>
      <xdr:rowOff>58014</xdr:rowOff>
    </xdr:to>
    <xdr:cxnSp macro="">
      <xdr:nvCxnSpPr>
        <xdr:cNvPr id="292" name="直線コネクタ 291">
          <a:extLst>
            <a:ext uri="{FF2B5EF4-FFF2-40B4-BE49-F238E27FC236}">
              <a16:creationId xmlns:a16="http://schemas.microsoft.com/office/drawing/2014/main" id="{00000000-0008-0000-0600-000024010000}"/>
            </a:ext>
          </a:extLst>
        </xdr:cNvPr>
        <xdr:cNvCxnSpPr/>
      </xdr:nvCxnSpPr>
      <xdr:spPr>
        <a:xfrm>
          <a:off x="10388600" y="53729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31</xdr:row>
      <xdr:rowOff>58014</xdr:rowOff>
    </xdr:from>
    <xdr:to>
      <xdr:col>55</xdr:col>
      <xdr:colOff>0</xdr:colOff>
      <xdr:row>38</xdr:row>
      <xdr:rowOff>120171</xdr:rowOff>
    </xdr:to>
    <xdr:cxnSp macro="">
      <xdr:nvCxnSpPr>
        <xdr:cNvPr id="293" name="直線コネクタ 292">
          <a:extLst>
            <a:ext uri="{FF2B5EF4-FFF2-40B4-BE49-F238E27FC236}">
              <a16:creationId xmlns:a16="http://schemas.microsoft.com/office/drawing/2014/main" id="{00000000-0008-0000-0600-000025010000}"/>
            </a:ext>
          </a:extLst>
        </xdr:cNvPr>
        <xdr:cNvCxnSpPr/>
      </xdr:nvCxnSpPr>
      <xdr:spPr>
        <a:xfrm flipV="1">
          <a:off x="9639300" y="5372964"/>
          <a:ext cx="838200" cy="12623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32</xdr:row>
      <xdr:rowOff>6552</xdr:rowOff>
    </xdr:from>
    <xdr:ext cx="599010" cy="259045"/>
    <xdr:sp macro="" textlink="">
      <xdr:nvSpPr>
        <xdr:cNvPr id="294" name="補助費等平均値テキスト">
          <a:extLst>
            <a:ext uri="{FF2B5EF4-FFF2-40B4-BE49-F238E27FC236}">
              <a16:creationId xmlns:a16="http://schemas.microsoft.com/office/drawing/2014/main" id="{00000000-0008-0000-0600-000026010000}"/>
            </a:ext>
          </a:extLst>
        </xdr:cNvPr>
        <xdr:cNvSpPr txBox="1"/>
      </xdr:nvSpPr>
      <xdr:spPr>
        <a:xfrm>
          <a:off x="10528300" y="549295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142,083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32</xdr:row>
      <xdr:rowOff>28125</xdr:rowOff>
    </xdr:from>
    <xdr:to>
      <xdr:col>55</xdr:col>
      <xdr:colOff>50800</xdr:colOff>
      <xdr:row>32</xdr:row>
      <xdr:rowOff>129725</xdr:rowOff>
    </xdr:to>
    <xdr:sp macro="" textlink="">
      <xdr:nvSpPr>
        <xdr:cNvPr id="295" name="フローチャート: 判断 294">
          <a:extLst>
            <a:ext uri="{FF2B5EF4-FFF2-40B4-BE49-F238E27FC236}">
              <a16:creationId xmlns:a16="http://schemas.microsoft.com/office/drawing/2014/main" id="{00000000-0008-0000-0600-000027010000}"/>
            </a:ext>
          </a:extLst>
        </xdr:cNvPr>
        <xdr:cNvSpPr/>
      </xdr:nvSpPr>
      <xdr:spPr>
        <a:xfrm>
          <a:off x="10426700" y="55145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101742</xdr:rowOff>
    </xdr:from>
    <xdr:to>
      <xdr:col>50</xdr:col>
      <xdr:colOff>114300</xdr:colOff>
      <xdr:row>38</xdr:row>
      <xdr:rowOff>120171</xdr:rowOff>
    </xdr:to>
    <xdr:cxnSp macro="">
      <xdr:nvCxnSpPr>
        <xdr:cNvPr id="296" name="直線コネクタ 295">
          <a:extLst>
            <a:ext uri="{FF2B5EF4-FFF2-40B4-BE49-F238E27FC236}">
              <a16:creationId xmlns:a16="http://schemas.microsoft.com/office/drawing/2014/main" id="{00000000-0008-0000-0600-000028010000}"/>
            </a:ext>
          </a:extLst>
        </xdr:cNvPr>
        <xdr:cNvCxnSpPr/>
      </xdr:nvCxnSpPr>
      <xdr:spPr>
        <a:xfrm>
          <a:off x="8750300" y="6616842"/>
          <a:ext cx="889000" cy="184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38</xdr:row>
      <xdr:rowOff>156076</xdr:rowOff>
    </xdr:from>
    <xdr:to>
      <xdr:col>50</xdr:col>
      <xdr:colOff>165100</xdr:colOff>
      <xdr:row>39</xdr:row>
      <xdr:rowOff>86226</xdr:rowOff>
    </xdr:to>
    <xdr:sp macro="" textlink="">
      <xdr:nvSpPr>
        <xdr:cNvPr id="297" name="フローチャート: 判断 296">
          <a:extLst>
            <a:ext uri="{FF2B5EF4-FFF2-40B4-BE49-F238E27FC236}">
              <a16:creationId xmlns:a16="http://schemas.microsoft.com/office/drawing/2014/main" id="{00000000-0008-0000-0600-000029010000}"/>
            </a:ext>
          </a:extLst>
        </xdr:cNvPr>
        <xdr:cNvSpPr/>
      </xdr:nvSpPr>
      <xdr:spPr>
        <a:xfrm>
          <a:off x="9588500" y="66711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39</xdr:row>
      <xdr:rowOff>77353</xdr:rowOff>
    </xdr:from>
    <xdr:ext cx="534377" cy="259045"/>
    <xdr:sp macro="" textlink="">
      <xdr:nvSpPr>
        <xdr:cNvPr id="298" name="テキスト ボックス 297">
          <a:extLst>
            <a:ext uri="{FF2B5EF4-FFF2-40B4-BE49-F238E27FC236}">
              <a16:creationId xmlns:a16="http://schemas.microsoft.com/office/drawing/2014/main" id="{00000000-0008-0000-0600-00002A010000}"/>
            </a:ext>
          </a:extLst>
        </xdr:cNvPr>
        <xdr:cNvSpPr txBox="1"/>
      </xdr:nvSpPr>
      <xdr:spPr>
        <a:xfrm>
          <a:off x="9372111" y="67639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35,829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38</xdr:row>
      <xdr:rowOff>101742</xdr:rowOff>
    </xdr:from>
    <xdr:to>
      <xdr:col>45</xdr:col>
      <xdr:colOff>177800</xdr:colOff>
      <xdr:row>38</xdr:row>
      <xdr:rowOff>131721</xdr:rowOff>
    </xdr:to>
    <xdr:cxnSp macro="">
      <xdr:nvCxnSpPr>
        <xdr:cNvPr id="299" name="直線コネクタ 298">
          <a:extLst>
            <a:ext uri="{FF2B5EF4-FFF2-40B4-BE49-F238E27FC236}">
              <a16:creationId xmlns:a16="http://schemas.microsoft.com/office/drawing/2014/main" id="{00000000-0008-0000-0600-00002B010000}"/>
            </a:ext>
          </a:extLst>
        </xdr:cNvPr>
        <xdr:cNvCxnSpPr/>
      </xdr:nvCxnSpPr>
      <xdr:spPr>
        <a:xfrm flipV="1">
          <a:off x="7861300" y="6616842"/>
          <a:ext cx="889000" cy="299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38</xdr:row>
      <xdr:rowOff>161170</xdr:rowOff>
    </xdr:from>
    <xdr:to>
      <xdr:col>46</xdr:col>
      <xdr:colOff>38100</xdr:colOff>
      <xdr:row>39</xdr:row>
      <xdr:rowOff>91320</xdr:rowOff>
    </xdr:to>
    <xdr:sp macro="" textlink="">
      <xdr:nvSpPr>
        <xdr:cNvPr id="300" name="フローチャート: 判断 299">
          <a:extLst>
            <a:ext uri="{FF2B5EF4-FFF2-40B4-BE49-F238E27FC236}">
              <a16:creationId xmlns:a16="http://schemas.microsoft.com/office/drawing/2014/main" id="{00000000-0008-0000-0600-00002C010000}"/>
            </a:ext>
          </a:extLst>
        </xdr:cNvPr>
        <xdr:cNvSpPr/>
      </xdr:nvSpPr>
      <xdr:spPr>
        <a:xfrm>
          <a:off x="8699500" y="6676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39</xdr:row>
      <xdr:rowOff>82447</xdr:rowOff>
    </xdr:from>
    <xdr:ext cx="534377" cy="259045"/>
    <xdr:sp macro="" textlink="">
      <xdr:nvSpPr>
        <xdr:cNvPr id="301" name="テキスト ボックス 300">
          <a:extLst>
            <a:ext uri="{FF2B5EF4-FFF2-40B4-BE49-F238E27FC236}">
              <a16:creationId xmlns:a16="http://schemas.microsoft.com/office/drawing/2014/main" id="{00000000-0008-0000-0600-00002D010000}"/>
            </a:ext>
          </a:extLst>
        </xdr:cNvPr>
        <xdr:cNvSpPr txBox="1"/>
      </xdr:nvSpPr>
      <xdr:spPr>
        <a:xfrm>
          <a:off x="8483111" y="67689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35,361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38</xdr:row>
      <xdr:rowOff>126822</xdr:rowOff>
    </xdr:from>
    <xdr:to>
      <xdr:col>41</xdr:col>
      <xdr:colOff>50800</xdr:colOff>
      <xdr:row>38</xdr:row>
      <xdr:rowOff>131721</xdr:rowOff>
    </xdr:to>
    <xdr:cxnSp macro="">
      <xdr:nvCxnSpPr>
        <xdr:cNvPr id="302" name="直線コネクタ 301">
          <a:extLst>
            <a:ext uri="{FF2B5EF4-FFF2-40B4-BE49-F238E27FC236}">
              <a16:creationId xmlns:a16="http://schemas.microsoft.com/office/drawing/2014/main" id="{00000000-0008-0000-0600-00002E010000}"/>
            </a:ext>
          </a:extLst>
        </xdr:cNvPr>
        <xdr:cNvCxnSpPr/>
      </xdr:nvCxnSpPr>
      <xdr:spPr>
        <a:xfrm>
          <a:off x="6972300" y="6641922"/>
          <a:ext cx="889000" cy="48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38</xdr:row>
      <xdr:rowOff>165415</xdr:rowOff>
    </xdr:from>
    <xdr:to>
      <xdr:col>41</xdr:col>
      <xdr:colOff>101600</xdr:colOff>
      <xdr:row>39</xdr:row>
      <xdr:rowOff>95565</xdr:rowOff>
    </xdr:to>
    <xdr:sp macro="" textlink="">
      <xdr:nvSpPr>
        <xdr:cNvPr id="303" name="フローチャート: 判断 302">
          <a:extLst>
            <a:ext uri="{FF2B5EF4-FFF2-40B4-BE49-F238E27FC236}">
              <a16:creationId xmlns:a16="http://schemas.microsoft.com/office/drawing/2014/main" id="{00000000-0008-0000-0600-00002F010000}"/>
            </a:ext>
          </a:extLst>
        </xdr:cNvPr>
        <xdr:cNvSpPr/>
      </xdr:nvSpPr>
      <xdr:spPr>
        <a:xfrm>
          <a:off x="7810500" y="66805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39</xdr:row>
      <xdr:rowOff>86692</xdr:rowOff>
    </xdr:from>
    <xdr:ext cx="534377" cy="259045"/>
    <xdr:sp macro="" textlink="">
      <xdr:nvSpPr>
        <xdr:cNvPr id="304" name="テキスト ボックス 303">
          <a:extLst>
            <a:ext uri="{FF2B5EF4-FFF2-40B4-BE49-F238E27FC236}">
              <a16:creationId xmlns:a16="http://schemas.microsoft.com/office/drawing/2014/main" id="{00000000-0008-0000-0600-000030010000}"/>
            </a:ext>
          </a:extLst>
        </xdr:cNvPr>
        <xdr:cNvSpPr txBox="1"/>
      </xdr:nvSpPr>
      <xdr:spPr>
        <a:xfrm>
          <a:off x="7594111" y="67732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34,971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162020</xdr:rowOff>
    </xdr:from>
    <xdr:to>
      <xdr:col>36</xdr:col>
      <xdr:colOff>165100</xdr:colOff>
      <xdr:row>39</xdr:row>
      <xdr:rowOff>92170</xdr:rowOff>
    </xdr:to>
    <xdr:sp macro="" textlink="">
      <xdr:nvSpPr>
        <xdr:cNvPr id="305" name="フローチャート: 判断 304">
          <a:extLst>
            <a:ext uri="{FF2B5EF4-FFF2-40B4-BE49-F238E27FC236}">
              <a16:creationId xmlns:a16="http://schemas.microsoft.com/office/drawing/2014/main" id="{00000000-0008-0000-0600-000031010000}"/>
            </a:ext>
          </a:extLst>
        </xdr:cNvPr>
        <xdr:cNvSpPr/>
      </xdr:nvSpPr>
      <xdr:spPr>
        <a:xfrm>
          <a:off x="6921500" y="6677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39</xdr:row>
      <xdr:rowOff>83297</xdr:rowOff>
    </xdr:from>
    <xdr:ext cx="534377" cy="259045"/>
    <xdr:sp macro="" textlink="">
      <xdr:nvSpPr>
        <xdr:cNvPr id="306" name="テキスト ボックス 305">
          <a:extLst>
            <a:ext uri="{FF2B5EF4-FFF2-40B4-BE49-F238E27FC236}">
              <a16:creationId xmlns:a16="http://schemas.microsoft.com/office/drawing/2014/main" id="{00000000-0008-0000-0600-000032010000}"/>
            </a:ext>
          </a:extLst>
        </xdr:cNvPr>
        <xdr:cNvSpPr txBox="1"/>
      </xdr:nvSpPr>
      <xdr:spPr>
        <a:xfrm>
          <a:off x="6705111" y="67698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35,283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7" name="テキスト ボックス 306">
          <a:extLst>
            <a:ext uri="{FF2B5EF4-FFF2-40B4-BE49-F238E27FC236}">
              <a16:creationId xmlns:a16="http://schemas.microsoft.com/office/drawing/2014/main" id="{00000000-0008-0000-0600-000033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8" name="テキスト ボックス 307">
          <a:extLst>
            <a:ext uri="{FF2B5EF4-FFF2-40B4-BE49-F238E27FC236}">
              <a16:creationId xmlns:a16="http://schemas.microsoft.com/office/drawing/2014/main" id="{00000000-0008-0000-0600-000034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9" name="テキスト ボックス 308">
          <a:extLst>
            <a:ext uri="{FF2B5EF4-FFF2-40B4-BE49-F238E27FC236}">
              <a16:creationId xmlns:a16="http://schemas.microsoft.com/office/drawing/2014/main" id="{00000000-0008-0000-0600-000035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0" name="テキスト ボックス 309">
          <a:extLst>
            <a:ext uri="{FF2B5EF4-FFF2-40B4-BE49-F238E27FC236}">
              <a16:creationId xmlns:a16="http://schemas.microsoft.com/office/drawing/2014/main" id="{00000000-0008-0000-0600-000036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1" name="テキスト ボックス 310">
          <a:extLst>
            <a:ext uri="{FF2B5EF4-FFF2-40B4-BE49-F238E27FC236}">
              <a16:creationId xmlns:a16="http://schemas.microsoft.com/office/drawing/2014/main" id="{00000000-0008-0000-0600-000037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31</xdr:row>
      <xdr:rowOff>7214</xdr:rowOff>
    </xdr:from>
    <xdr:to>
      <xdr:col>55</xdr:col>
      <xdr:colOff>50800</xdr:colOff>
      <xdr:row>31</xdr:row>
      <xdr:rowOff>108814</xdr:rowOff>
    </xdr:to>
    <xdr:sp macro="" textlink="">
      <xdr:nvSpPr>
        <xdr:cNvPr id="312" name="楕円 311">
          <a:extLst>
            <a:ext uri="{FF2B5EF4-FFF2-40B4-BE49-F238E27FC236}">
              <a16:creationId xmlns:a16="http://schemas.microsoft.com/office/drawing/2014/main" id="{00000000-0008-0000-0600-000038010000}"/>
            </a:ext>
          </a:extLst>
        </xdr:cNvPr>
        <xdr:cNvSpPr/>
      </xdr:nvSpPr>
      <xdr:spPr>
        <a:xfrm>
          <a:off x="10426700" y="53221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30</xdr:row>
      <xdr:rowOff>131691</xdr:rowOff>
    </xdr:from>
    <xdr:ext cx="599010" cy="259045"/>
    <xdr:sp macro="" textlink="">
      <xdr:nvSpPr>
        <xdr:cNvPr id="313" name="補助費等該当値テキスト">
          <a:extLst>
            <a:ext uri="{FF2B5EF4-FFF2-40B4-BE49-F238E27FC236}">
              <a16:creationId xmlns:a16="http://schemas.microsoft.com/office/drawing/2014/main" id="{00000000-0008-0000-0600-000039010000}"/>
            </a:ext>
          </a:extLst>
        </xdr:cNvPr>
        <xdr:cNvSpPr txBox="1"/>
      </xdr:nvSpPr>
      <xdr:spPr>
        <a:xfrm>
          <a:off x="10528300" y="52751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159,754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69371</xdr:rowOff>
    </xdr:from>
    <xdr:to>
      <xdr:col>50</xdr:col>
      <xdr:colOff>165100</xdr:colOff>
      <xdr:row>38</xdr:row>
      <xdr:rowOff>170971</xdr:rowOff>
    </xdr:to>
    <xdr:sp macro="" textlink="">
      <xdr:nvSpPr>
        <xdr:cNvPr id="314" name="楕円 313">
          <a:extLst>
            <a:ext uri="{FF2B5EF4-FFF2-40B4-BE49-F238E27FC236}">
              <a16:creationId xmlns:a16="http://schemas.microsoft.com/office/drawing/2014/main" id="{00000000-0008-0000-0600-00003A010000}"/>
            </a:ext>
          </a:extLst>
        </xdr:cNvPr>
        <xdr:cNvSpPr/>
      </xdr:nvSpPr>
      <xdr:spPr>
        <a:xfrm>
          <a:off x="9588500" y="65844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37</xdr:row>
      <xdr:rowOff>16048</xdr:rowOff>
    </xdr:from>
    <xdr:ext cx="534377" cy="259045"/>
    <xdr:sp macro="" textlink="">
      <xdr:nvSpPr>
        <xdr:cNvPr id="315" name="テキスト ボックス 314">
          <a:extLst>
            <a:ext uri="{FF2B5EF4-FFF2-40B4-BE49-F238E27FC236}">
              <a16:creationId xmlns:a16="http://schemas.microsoft.com/office/drawing/2014/main" id="{00000000-0008-0000-0600-00003B010000}"/>
            </a:ext>
          </a:extLst>
        </xdr:cNvPr>
        <xdr:cNvSpPr txBox="1"/>
      </xdr:nvSpPr>
      <xdr:spPr>
        <a:xfrm>
          <a:off x="9372111" y="63596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43,794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50942</xdr:rowOff>
    </xdr:from>
    <xdr:to>
      <xdr:col>46</xdr:col>
      <xdr:colOff>38100</xdr:colOff>
      <xdr:row>38</xdr:row>
      <xdr:rowOff>152542</xdr:rowOff>
    </xdr:to>
    <xdr:sp macro="" textlink="">
      <xdr:nvSpPr>
        <xdr:cNvPr id="316" name="楕円 315">
          <a:extLst>
            <a:ext uri="{FF2B5EF4-FFF2-40B4-BE49-F238E27FC236}">
              <a16:creationId xmlns:a16="http://schemas.microsoft.com/office/drawing/2014/main" id="{00000000-0008-0000-0600-00003C010000}"/>
            </a:ext>
          </a:extLst>
        </xdr:cNvPr>
        <xdr:cNvSpPr/>
      </xdr:nvSpPr>
      <xdr:spPr>
        <a:xfrm>
          <a:off x="8699500" y="65660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36</xdr:row>
      <xdr:rowOff>169068</xdr:rowOff>
    </xdr:from>
    <xdr:ext cx="534377" cy="259045"/>
    <xdr:sp macro="" textlink="">
      <xdr:nvSpPr>
        <xdr:cNvPr id="317" name="テキスト ボックス 316">
          <a:extLst>
            <a:ext uri="{FF2B5EF4-FFF2-40B4-BE49-F238E27FC236}">
              <a16:creationId xmlns:a16="http://schemas.microsoft.com/office/drawing/2014/main" id="{00000000-0008-0000-0600-00003D010000}"/>
            </a:ext>
          </a:extLst>
        </xdr:cNvPr>
        <xdr:cNvSpPr txBox="1"/>
      </xdr:nvSpPr>
      <xdr:spPr>
        <a:xfrm>
          <a:off x="8483111" y="63412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45,487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80921</xdr:rowOff>
    </xdr:from>
    <xdr:to>
      <xdr:col>41</xdr:col>
      <xdr:colOff>101600</xdr:colOff>
      <xdr:row>39</xdr:row>
      <xdr:rowOff>11071</xdr:rowOff>
    </xdr:to>
    <xdr:sp macro="" textlink="">
      <xdr:nvSpPr>
        <xdr:cNvPr id="318" name="楕円 317">
          <a:extLst>
            <a:ext uri="{FF2B5EF4-FFF2-40B4-BE49-F238E27FC236}">
              <a16:creationId xmlns:a16="http://schemas.microsoft.com/office/drawing/2014/main" id="{00000000-0008-0000-0600-00003E010000}"/>
            </a:ext>
          </a:extLst>
        </xdr:cNvPr>
        <xdr:cNvSpPr/>
      </xdr:nvSpPr>
      <xdr:spPr>
        <a:xfrm>
          <a:off x="7810500" y="65960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37</xdr:row>
      <xdr:rowOff>27598</xdr:rowOff>
    </xdr:from>
    <xdr:ext cx="534377" cy="259045"/>
    <xdr:sp macro="" textlink="">
      <xdr:nvSpPr>
        <xdr:cNvPr id="319" name="テキスト ボックス 318">
          <a:extLst>
            <a:ext uri="{FF2B5EF4-FFF2-40B4-BE49-F238E27FC236}">
              <a16:creationId xmlns:a16="http://schemas.microsoft.com/office/drawing/2014/main" id="{00000000-0008-0000-0600-00003F010000}"/>
            </a:ext>
          </a:extLst>
        </xdr:cNvPr>
        <xdr:cNvSpPr txBox="1"/>
      </xdr:nvSpPr>
      <xdr:spPr>
        <a:xfrm>
          <a:off x="7594111" y="63712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42,733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76022</xdr:rowOff>
    </xdr:from>
    <xdr:to>
      <xdr:col>36</xdr:col>
      <xdr:colOff>165100</xdr:colOff>
      <xdr:row>39</xdr:row>
      <xdr:rowOff>6172</xdr:rowOff>
    </xdr:to>
    <xdr:sp macro="" textlink="">
      <xdr:nvSpPr>
        <xdr:cNvPr id="320" name="楕円 319">
          <a:extLst>
            <a:ext uri="{FF2B5EF4-FFF2-40B4-BE49-F238E27FC236}">
              <a16:creationId xmlns:a16="http://schemas.microsoft.com/office/drawing/2014/main" id="{00000000-0008-0000-0600-000040010000}"/>
            </a:ext>
          </a:extLst>
        </xdr:cNvPr>
        <xdr:cNvSpPr/>
      </xdr:nvSpPr>
      <xdr:spPr>
        <a:xfrm>
          <a:off x="6921500" y="65911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37</xdr:row>
      <xdr:rowOff>22699</xdr:rowOff>
    </xdr:from>
    <xdr:ext cx="534377" cy="259045"/>
    <xdr:sp macro="" textlink="">
      <xdr:nvSpPr>
        <xdr:cNvPr id="321" name="テキスト ボックス 320">
          <a:extLst>
            <a:ext uri="{FF2B5EF4-FFF2-40B4-BE49-F238E27FC236}">
              <a16:creationId xmlns:a16="http://schemas.microsoft.com/office/drawing/2014/main" id="{00000000-0008-0000-0600-000041010000}"/>
            </a:ext>
          </a:extLst>
        </xdr:cNvPr>
        <xdr:cNvSpPr txBox="1"/>
      </xdr:nvSpPr>
      <xdr:spPr>
        <a:xfrm>
          <a:off x="6705111" y="63663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43,183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2" name="正方形/長方形 321">
          <a:extLst>
            <a:ext uri="{FF2B5EF4-FFF2-40B4-BE49-F238E27FC236}">
              <a16:creationId xmlns:a16="http://schemas.microsoft.com/office/drawing/2014/main" id="{00000000-0008-0000-0600-000042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3" name="正方形/長方形 322">
          <a:extLst>
            <a:ext uri="{FF2B5EF4-FFF2-40B4-BE49-F238E27FC236}">
              <a16:creationId xmlns:a16="http://schemas.microsoft.com/office/drawing/2014/main" id="{00000000-0008-0000-0600-000043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4" name="正方形/長方形 323">
          <a:extLst>
            <a:ext uri="{FF2B5EF4-FFF2-40B4-BE49-F238E27FC236}">
              <a16:creationId xmlns:a16="http://schemas.microsoft.com/office/drawing/2014/main" id="{00000000-0008-0000-0600-000044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5" name="正方形/長方形 324">
          <a:extLst>
            <a:ext uri="{FF2B5EF4-FFF2-40B4-BE49-F238E27FC236}">
              <a16:creationId xmlns:a16="http://schemas.microsoft.com/office/drawing/2014/main" id="{00000000-0008-0000-0600-000045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6" name="正方形/長方形 325">
          <a:extLst>
            <a:ext uri="{FF2B5EF4-FFF2-40B4-BE49-F238E27FC236}">
              <a16:creationId xmlns:a16="http://schemas.microsoft.com/office/drawing/2014/main" id="{00000000-0008-0000-0600-000046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7" name="正方形/長方形 326">
          <a:extLst>
            <a:ext uri="{FF2B5EF4-FFF2-40B4-BE49-F238E27FC236}">
              <a16:creationId xmlns:a16="http://schemas.microsoft.com/office/drawing/2014/main" id="{00000000-0008-0000-0600-000047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8" name="正方形/長方形 327">
          <a:extLst>
            <a:ext uri="{FF2B5EF4-FFF2-40B4-BE49-F238E27FC236}">
              <a16:creationId xmlns:a16="http://schemas.microsoft.com/office/drawing/2014/main" id="{00000000-0008-0000-0600-000048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47,543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9" name="正方形/長方形 328">
          <a:extLst>
            <a:ext uri="{FF2B5EF4-FFF2-40B4-BE49-F238E27FC236}">
              <a16:creationId xmlns:a16="http://schemas.microsoft.com/office/drawing/2014/main" id="{00000000-0008-0000-0600-000049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0" name="テキスト ボックス 329">
          <a:extLst>
            <a:ext uri="{FF2B5EF4-FFF2-40B4-BE49-F238E27FC236}">
              <a16:creationId xmlns:a16="http://schemas.microsoft.com/office/drawing/2014/main" id="{00000000-0008-0000-0600-00004A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1" name="直線コネクタ 330">
          <a:extLst>
            <a:ext uri="{FF2B5EF4-FFF2-40B4-BE49-F238E27FC236}">
              <a16:creationId xmlns:a16="http://schemas.microsoft.com/office/drawing/2014/main" id="{00000000-0008-0000-0600-00004B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60</xdr:row>
      <xdr:rowOff>111777</xdr:rowOff>
    </xdr:from>
    <xdr:ext cx="531299" cy="259045"/>
    <xdr:sp macro="" textlink="">
      <xdr:nvSpPr>
        <xdr:cNvPr id="332" name="テキスト ボックス 331">
          <a:extLst>
            <a:ext uri="{FF2B5EF4-FFF2-40B4-BE49-F238E27FC236}">
              <a16:creationId xmlns:a16="http://schemas.microsoft.com/office/drawing/2014/main" id="{00000000-0008-0000-0600-00004C010000}"/>
            </a:ext>
          </a:extLst>
        </xdr:cNvPr>
        <xdr:cNvSpPr txBox="1"/>
      </xdr:nvSpPr>
      <xdr:spPr>
        <a:xfrm>
          <a:off x="6072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59</xdr:row>
      <xdr:rowOff>98878</xdr:rowOff>
    </xdr:from>
    <xdr:to>
      <xdr:col>59</xdr:col>
      <xdr:colOff>50800</xdr:colOff>
      <xdr:row>59</xdr:row>
      <xdr:rowOff>98878</xdr:rowOff>
    </xdr:to>
    <xdr:cxnSp macro="">
      <xdr:nvCxnSpPr>
        <xdr:cNvPr id="333" name="直線コネクタ 332">
          <a:extLst>
            <a:ext uri="{FF2B5EF4-FFF2-40B4-BE49-F238E27FC236}">
              <a16:creationId xmlns:a16="http://schemas.microsoft.com/office/drawing/2014/main" id="{00000000-0008-0000-0600-00004D010000}"/>
            </a:ext>
          </a:extLst>
        </xdr:cNvPr>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58</xdr:row>
      <xdr:rowOff>128105</xdr:rowOff>
    </xdr:from>
    <xdr:ext cx="531299" cy="259045"/>
    <xdr:sp macro="" textlink="">
      <xdr:nvSpPr>
        <xdr:cNvPr id="334" name="テキスト ボックス 333">
          <a:extLst>
            <a:ext uri="{FF2B5EF4-FFF2-40B4-BE49-F238E27FC236}">
              <a16:creationId xmlns:a16="http://schemas.microsoft.com/office/drawing/2014/main" id="{00000000-0008-0000-0600-00004E010000}"/>
            </a:ext>
          </a:extLst>
        </xdr:cNvPr>
        <xdr:cNvSpPr txBox="1"/>
      </xdr:nvSpPr>
      <xdr:spPr>
        <a:xfrm>
          <a:off x="6072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115207</xdr:rowOff>
    </xdr:from>
    <xdr:to>
      <xdr:col>59</xdr:col>
      <xdr:colOff>50800</xdr:colOff>
      <xdr:row>57</xdr:row>
      <xdr:rowOff>115207</xdr:rowOff>
    </xdr:to>
    <xdr:cxnSp macro="">
      <xdr:nvCxnSpPr>
        <xdr:cNvPr id="335" name="直線コネクタ 334">
          <a:extLst>
            <a:ext uri="{FF2B5EF4-FFF2-40B4-BE49-F238E27FC236}">
              <a16:creationId xmlns:a16="http://schemas.microsoft.com/office/drawing/2014/main" id="{00000000-0008-0000-0600-00004F010000}"/>
            </a:ext>
          </a:extLst>
        </xdr:cNvPr>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144434</xdr:rowOff>
    </xdr:from>
    <xdr:ext cx="531299" cy="259045"/>
    <xdr:sp macro="" textlink="">
      <xdr:nvSpPr>
        <xdr:cNvPr id="336" name="テキスト ボックス 335">
          <a:extLst>
            <a:ext uri="{FF2B5EF4-FFF2-40B4-BE49-F238E27FC236}">
              <a16:creationId xmlns:a16="http://schemas.microsoft.com/office/drawing/2014/main" id="{00000000-0008-0000-0600-000050010000}"/>
            </a:ext>
          </a:extLst>
        </xdr:cNvPr>
        <xdr:cNvSpPr txBox="1"/>
      </xdr:nvSpPr>
      <xdr:spPr>
        <a:xfrm>
          <a:off x="6072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131535</xdr:rowOff>
    </xdr:from>
    <xdr:to>
      <xdr:col>59</xdr:col>
      <xdr:colOff>50800</xdr:colOff>
      <xdr:row>55</xdr:row>
      <xdr:rowOff>131535</xdr:rowOff>
    </xdr:to>
    <xdr:cxnSp macro="">
      <xdr:nvCxnSpPr>
        <xdr:cNvPr id="337" name="直線コネクタ 336">
          <a:extLst>
            <a:ext uri="{FF2B5EF4-FFF2-40B4-BE49-F238E27FC236}">
              <a16:creationId xmlns:a16="http://schemas.microsoft.com/office/drawing/2014/main" id="{00000000-0008-0000-0600-000051010000}"/>
            </a:ext>
          </a:extLst>
        </xdr:cNvPr>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54</xdr:row>
      <xdr:rowOff>160762</xdr:rowOff>
    </xdr:from>
    <xdr:ext cx="531299" cy="259045"/>
    <xdr:sp macro="" textlink="">
      <xdr:nvSpPr>
        <xdr:cNvPr id="338" name="テキスト ボックス 337">
          <a:extLst>
            <a:ext uri="{FF2B5EF4-FFF2-40B4-BE49-F238E27FC236}">
              <a16:creationId xmlns:a16="http://schemas.microsoft.com/office/drawing/2014/main" id="{00000000-0008-0000-0600-000052010000}"/>
            </a:ext>
          </a:extLst>
        </xdr:cNvPr>
        <xdr:cNvSpPr txBox="1"/>
      </xdr:nvSpPr>
      <xdr:spPr>
        <a:xfrm>
          <a:off x="6072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147865</xdr:rowOff>
    </xdr:from>
    <xdr:to>
      <xdr:col>59</xdr:col>
      <xdr:colOff>50800</xdr:colOff>
      <xdr:row>53</xdr:row>
      <xdr:rowOff>147865</xdr:rowOff>
    </xdr:to>
    <xdr:cxnSp macro="">
      <xdr:nvCxnSpPr>
        <xdr:cNvPr id="339" name="直線コネクタ 338">
          <a:extLst>
            <a:ext uri="{FF2B5EF4-FFF2-40B4-BE49-F238E27FC236}">
              <a16:creationId xmlns:a16="http://schemas.microsoft.com/office/drawing/2014/main" id="{00000000-0008-0000-0600-000053010000}"/>
            </a:ext>
          </a:extLst>
        </xdr:cNvPr>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5642</xdr:rowOff>
    </xdr:from>
    <xdr:ext cx="531299" cy="259045"/>
    <xdr:sp macro="" textlink="">
      <xdr:nvSpPr>
        <xdr:cNvPr id="340" name="テキスト ボックス 339">
          <a:extLst>
            <a:ext uri="{FF2B5EF4-FFF2-40B4-BE49-F238E27FC236}">
              <a16:creationId xmlns:a16="http://schemas.microsoft.com/office/drawing/2014/main" id="{00000000-0008-0000-0600-000054010000}"/>
            </a:ext>
          </a:extLst>
        </xdr:cNvPr>
        <xdr:cNvSpPr txBox="1"/>
      </xdr:nvSpPr>
      <xdr:spPr>
        <a:xfrm>
          <a:off x="6072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164193</xdr:rowOff>
    </xdr:from>
    <xdr:to>
      <xdr:col>59</xdr:col>
      <xdr:colOff>50800</xdr:colOff>
      <xdr:row>51</xdr:row>
      <xdr:rowOff>164193</xdr:rowOff>
    </xdr:to>
    <xdr:cxnSp macro="">
      <xdr:nvCxnSpPr>
        <xdr:cNvPr id="341" name="直線コネクタ 340">
          <a:extLst>
            <a:ext uri="{FF2B5EF4-FFF2-40B4-BE49-F238E27FC236}">
              <a16:creationId xmlns:a16="http://schemas.microsoft.com/office/drawing/2014/main" id="{00000000-0008-0000-0600-000055010000}"/>
            </a:ext>
          </a:extLst>
        </xdr:cNvPr>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51</xdr:row>
      <xdr:rowOff>21970</xdr:rowOff>
    </xdr:from>
    <xdr:ext cx="531299" cy="259045"/>
    <xdr:sp macro="" textlink="">
      <xdr:nvSpPr>
        <xdr:cNvPr id="342" name="テキスト ボックス 341">
          <a:extLst>
            <a:ext uri="{FF2B5EF4-FFF2-40B4-BE49-F238E27FC236}">
              <a16:creationId xmlns:a16="http://schemas.microsoft.com/office/drawing/2014/main" id="{00000000-0008-0000-0600-000056010000}"/>
            </a:ext>
          </a:extLst>
        </xdr:cNvPr>
        <xdr:cNvSpPr txBox="1"/>
      </xdr:nvSpPr>
      <xdr:spPr>
        <a:xfrm>
          <a:off x="6072701" y="8765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9072</xdr:rowOff>
    </xdr:from>
    <xdr:to>
      <xdr:col>59</xdr:col>
      <xdr:colOff>50800</xdr:colOff>
      <xdr:row>50</xdr:row>
      <xdr:rowOff>9072</xdr:rowOff>
    </xdr:to>
    <xdr:cxnSp macro="">
      <xdr:nvCxnSpPr>
        <xdr:cNvPr id="343" name="直線コネクタ 342">
          <a:extLst>
            <a:ext uri="{FF2B5EF4-FFF2-40B4-BE49-F238E27FC236}">
              <a16:creationId xmlns:a16="http://schemas.microsoft.com/office/drawing/2014/main" id="{00000000-0008-0000-0600-000057010000}"/>
            </a:ext>
          </a:extLst>
        </xdr:cNvPr>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49</xdr:row>
      <xdr:rowOff>38299</xdr:rowOff>
    </xdr:from>
    <xdr:ext cx="531299" cy="259045"/>
    <xdr:sp macro="" textlink="">
      <xdr:nvSpPr>
        <xdr:cNvPr id="344" name="テキスト ボックス 343">
          <a:extLst>
            <a:ext uri="{FF2B5EF4-FFF2-40B4-BE49-F238E27FC236}">
              <a16:creationId xmlns:a16="http://schemas.microsoft.com/office/drawing/2014/main" id="{00000000-0008-0000-0600-000058010000}"/>
            </a:ext>
          </a:extLst>
        </xdr:cNvPr>
        <xdr:cNvSpPr txBox="1"/>
      </xdr:nvSpPr>
      <xdr:spPr>
        <a:xfrm>
          <a:off x="6072701" y="8439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5" name="直線コネクタ 344">
          <a:extLst>
            <a:ext uri="{FF2B5EF4-FFF2-40B4-BE49-F238E27FC236}">
              <a16:creationId xmlns:a16="http://schemas.microsoft.com/office/drawing/2014/main" id="{00000000-0008-0000-0600-000059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47</xdr:row>
      <xdr:rowOff>54627</xdr:rowOff>
    </xdr:from>
    <xdr:ext cx="531299" cy="259045"/>
    <xdr:sp macro="" textlink="">
      <xdr:nvSpPr>
        <xdr:cNvPr id="346" name="テキスト ボックス 345">
          <a:extLst>
            <a:ext uri="{FF2B5EF4-FFF2-40B4-BE49-F238E27FC236}">
              <a16:creationId xmlns:a16="http://schemas.microsoft.com/office/drawing/2014/main" id="{00000000-0008-0000-0600-00005A010000}"/>
            </a:ext>
          </a:extLst>
        </xdr:cNvPr>
        <xdr:cNvSpPr txBox="1"/>
      </xdr:nvSpPr>
      <xdr:spPr>
        <a:xfrm>
          <a:off x="6072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7" name="普通建設事業費グラフ枠">
          <a:extLst>
            <a:ext uri="{FF2B5EF4-FFF2-40B4-BE49-F238E27FC236}">
              <a16:creationId xmlns:a16="http://schemas.microsoft.com/office/drawing/2014/main" id="{00000000-0008-0000-0600-00005B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62433</xdr:rowOff>
    </xdr:from>
    <xdr:to>
      <xdr:col>54</xdr:col>
      <xdr:colOff>189865</xdr:colOff>
      <xdr:row>59</xdr:row>
      <xdr:rowOff>114587</xdr:rowOff>
    </xdr:to>
    <xdr:cxnSp macro="">
      <xdr:nvCxnSpPr>
        <xdr:cNvPr id="348" name="直線コネクタ 347">
          <a:extLst>
            <a:ext uri="{FF2B5EF4-FFF2-40B4-BE49-F238E27FC236}">
              <a16:creationId xmlns:a16="http://schemas.microsoft.com/office/drawing/2014/main" id="{00000000-0008-0000-0600-00005C010000}"/>
            </a:ext>
          </a:extLst>
        </xdr:cNvPr>
        <xdr:cNvCxnSpPr/>
      </xdr:nvCxnSpPr>
      <xdr:spPr>
        <a:xfrm flipV="1">
          <a:off x="10475595" y="8634933"/>
          <a:ext cx="1270" cy="159520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118414</xdr:rowOff>
    </xdr:from>
    <xdr:ext cx="534377" cy="259045"/>
    <xdr:sp macro="" textlink="">
      <xdr:nvSpPr>
        <xdr:cNvPr id="349" name="普通建設事業費最小値テキスト">
          <a:extLst>
            <a:ext uri="{FF2B5EF4-FFF2-40B4-BE49-F238E27FC236}">
              <a16:creationId xmlns:a16="http://schemas.microsoft.com/office/drawing/2014/main" id="{00000000-0008-0000-0600-00005D010000}"/>
            </a:ext>
          </a:extLst>
        </xdr:cNvPr>
        <xdr:cNvSpPr txBox="1"/>
      </xdr:nvSpPr>
      <xdr:spPr>
        <a:xfrm>
          <a:off x="10528300" y="102339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29,519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114587</xdr:rowOff>
    </xdr:from>
    <xdr:to>
      <xdr:col>55</xdr:col>
      <xdr:colOff>88900</xdr:colOff>
      <xdr:row>59</xdr:row>
      <xdr:rowOff>114587</xdr:rowOff>
    </xdr:to>
    <xdr:cxnSp macro="">
      <xdr:nvCxnSpPr>
        <xdr:cNvPr id="350" name="直線コネクタ 349">
          <a:extLst>
            <a:ext uri="{FF2B5EF4-FFF2-40B4-BE49-F238E27FC236}">
              <a16:creationId xmlns:a16="http://schemas.microsoft.com/office/drawing/2014/main" id="{00000000-0008-0000-0600-00005E010000}"/>
            </a:ext>
          </a:extLst>
        </xdr:cNvPr>
        <xdr:cNvCxnSpPr/>
      </xdr:nvCxnSpPr>
      <xdr:spPr>
        <a:xfrm>
          <a:off x="10388600" y="102301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9110</xdr:rowOff>
    </xdr:from>
    <xdr:ext cx="534377" cy="259045"/>
    <xdr:sp macro="" textlink="">
      <xdr:nvSpPr>
        <xdr:cNvPr id="351" name="普通建設事業費最大値テキスト">
          <a:extLst>
            <a:ext uri="{FF2B5EF4-FFF2-40B4-BE49-F238E27FC236}">
              <a16:creationId xmlns:a16="http://schemas.microsoft.com/office/drawing/2014/main" id="{00000000-0008-0000-0600-00005F010000}"/>
            </a:ext>
          </a:extLst>
        </xdr:cNvPr>
        <xdr:cNvSpPr txBox="1"/>
      </xdr:nvSpPr>
      <xdr:spPr>
        <a:xfrm>
          <a:off x="10528300" y="84101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78,366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50</xdr:row>
      <xdr:rowOff>62433</xdr:rowOff>
    </xdr:from>
    <xdr:to>
      <xdr:col>55</xdr:col>
      <xdr:colOff>88900</xdr:colOff>
      <xdr:row>50</xdr:row>
      <xdr:rowOff>62433</xdr:rowOff>
    </xdr:to>
    <xdr:cxnSp macro="">
      <xdr:nvCxnSpPr>
        <xdr:cNvPr id="352" name="直線コネクタ 351">
          <a:extLst>
            <a:ext uri="{FF2B5EF4-FFF2-40B4-BE49-F238E27FC236}">
              <a16:creationId xmlns:a16="http://schemas.microsoft.com/office/drawing/2014/main" id="{00000000-0008-0000-0600-000060010000}"/>
            </a:ext>
          </a:extLst>
        </xdr:cNvPr>
        <xdr:cNvCxnSpPr/>
      </xdr:nvCxnSpPr>
      <xdr:spPr>
        <a:xfrm>
          <a:off x="10388600" y="86349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52</xdr:row>
      <xdr:rowOff>163311</xdr:rowOff>
    </xdr:from>
    <xdr:to>
      <xdr:col>55</xdr:col>
      <xdr:colOff>0</xdr:colOff>
      <xdr:row>54</xdr:row>
      <xdr:rowOff>65895</xdr:rowOff>
    </xdr:to>
    <xdr:cxnSp macro="">
      <xdr:nvCxnSpPr>
        <xdr:cNvPr id="353" name="直線コネクタ 352">
          <a:extLst>
            <a:ext uri="{FF2B5EF4-FFF2-40B4-BE49-F238E27FC236}">
              <a16:creationId xmlns:a16="http://schemas.microsoft.com/office/drawing/2014/main" id="{00000000-0008-0000-0600-000061010000}"/>
            </a:ext>
          </a:extLst>
        </xdr:cNvPr>
        <xdr:cNvCxnSpPr/>
      </xdr:nvCxnSpPr>
      <xdr:spPr>
        <a:xfrm flipV="1">
          <a:off x="9639300" y="9078711"/>
          <a:ext cx="838200" cy="2454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53</xdr:row>
      <xdr:rowOff>115790</xdr:rowOff>
    </xdr:from>
    <xdr:ext cx="534377" cy="259045"/>
    <xdr:sp macro="" textlink="">
      <xdr:nvSpPr>
        <xdr:cNvPr id="354" name="普通建設事業費平均値テキスト">
          <a:extLst>
            <a:ext uri="{FF2B5EF4-FFF2-40B4-BE49-F238E27FC236}">
              <a16:creationId xmlns:a16="http://schemas.microsoft.com/office/drawing/2014/main" id="{00000000-0008-0000-0600-000062010000}"/>
            </a:ext>
          </a:extLst>
        </xdr:cNvPr>
        <xdr:cNvSpPr txBox="1"/>
      </xdr:nvSpPr>
      <xdr:spPr>
        <a:xfrm>
          <a:off x="10528300" y="920264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58,766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53</xdr:row>
      <xdr:rowOff>137363</xdr:rowOff>
    </xdr:from>
    <xdr:to>
      <xdr:col>55</xdr:col>
      <xdr:colOff>50800</xdr:colOff>
      <xdr:row>54</xdr:row>
      <xdr:rowOff>67513</xdr:rowOff>
    </xdr:to>
    <xdr:sp macro="" textlink="">
      <xdr:nvSpPr>
        <xdr:cNvPr id="355" name="フローチャート: 判断 354">
          <a:extLst>
            <a:ext uri="{FF2B5EF4-FFF2-40B4-BE49-F238E27FC236}">
              <a16:creationId xmlns:a16="http://schemas.microsoft.com/office/drawing/2014/main" id="{00000000-0008-0000-0600-000063010000}"/>
            </a:ext>
          </a:extLst>
        </xdr:cNvPr>
        <xdr:cNvSpPr/>
      </xdr:nvSpPr>
      <xdr:spPr>
        <a:xfrm>
          <a:off x="10426700" y="92242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54</xdr:row>
      <xdr:rowOff>65895</xdr:rowOff>
    </xdr:from>
    <xdr:to>
      <xdr:col>50</xdr:col>
      <xdr:colOff>114300</xdr:colOff>
      <xdr:row>56</xdr:row>
      <xdr:rowOff>130654</xdr:rowOff>
    </xdr:to>
    <xdr:cxnSp macro="">
      <xdr:nvCxnSpPr>
        <xdr:cNvPr id="356" name="直線コネクタ 355">
          <a:extLst>
            <a:ext uri="{FF2B5EF4-FFF2-40B4-BE49-F238E27FC236}">
              <a16:creationId xmlns:a16="http://schemas.microsoft.com/office/drawing/2014/main" id="{00000000-0008-0000-0600-000064010000}"/>
            </a:ext>
          </a:extLst>
        </xdr:cNvPr>
        <xdr:cNvCxnSpPr/>
      </xdr:nvCxnSpPr>
      <xdr:spPr>
        <a:xfrm flipV="1">
          <a:off x="8750300" y="9324195"/>
          <a:ext cx="889000" cy="4076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54</xdr:row>
      <xdr:rowOff>19275</xdr:rowOff>
    </xdr:from>
    <xdr:to>
      <xdr:col>50</xdr:col>
      <xdr:colOff>165100</xdr:colOff>
      <xdr:row>54</xdr:row>
      <xdr:rowOff>120875</xdr:rowOff>
    </xdr:to>
    <xdr:sp macro="" textlink="">
      <xdr:nvSpPr>
        <xdr:cNvPr id="357" name="フローチャート: 判断 356">
          <a:extLst>
            <a:ext uri="{FF2B5EF4-FFF2-40B4-BE49-F238E27FC236}">
              <a16:creationId xmlns:a16="http://schemas.microsoft.com/office/drawing/2014/main" id="{00000000-0008-0000-0600-000065010000}"/>
            </a:ext>
          </a:extLst>
        </xdr:cNvPr>
        <xdr:cNvSpPr/>
      </xdr:nvSpPr>
      <xdr:spPr>
        <a:xfrm>
          <a:off x="9588500" y="92775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54</xdr:row>
      <xdr:rowOff>112002</xdr:rowOff>
    </xdr:from>
    <xdr:ext cx="534377" cy="259045"/>
    <xdr:sp macro="" textlink="">
      <xdr:nvSpPr>
        <xdr:cNvPr id="358" name="テキスト ボックス 357">
          <a:extLst>
            <a:ext uri="{FF2B5EF4-FFF2-40B4-BE49-F238E27FC236}">
              <a16:creationId xmlns:a16="http://schemas.microsoft.com/office/drawing/2014/main" id="{00000000-0008-0000-0600-000066010000}"/>
            </a:ext>
          </a:extLst>
        </xdr:cNvPr>
        <xdr:cNvSpPr txBox="1"/>
      </xdr:nvSpPr>
      <xdr:spPr>
        <a:xfrm>
          <a:off x="9372111" y="93703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56</xdr:row>
      <xdr:rowOff>130654</xdr:rowOff>
    </xdr:from>
    <xdr:to>
      <xdr:col>45</xdr:col>
      <xdr:colOff>177800</xdr:colOff>
      <xdr:row>57</xdr:row>
      <xdr:rowOff>22657</xdr:rowOff>
    </xdr:to>
    <xdr:cxnSp macro="">
      <xdr:nvCxnSpPr>
        <xdr:cNvPr id="359" name="直線コネクタ 358">
          <a:extLst>
            <a:ext uri="{FF2B5EF4-FFF2-40B4-BE49-F238E27FC236}">
              <a16:creationId xmlns:a16="http://schemas.microsoft.com/office/drawing/2014/main" id="{00000000-0008-0000-0600-000067010000}"/>
            </a:ext>
          </a:extLst>
        </xdr:cNvPr>
        <xdr:cNvCxnSpPr/>
      </xdr:nvCxnSpPr>
      <xdr:spPr>
        <a:xfrm flipV="1">
          <a:off x="7861300" y="9731854"/>
          <a:ext cx="889000" cy="634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54</xdr:row>
      <xdr:rowOff>90696</xdr:rowOff>
    </xdr:from>
    <xdr:to>
      <xdr:col>46</xdr:col>
      <xdr:colOff>38100</xdr:colOff>
      <xdr:row>55</xdr:row>
      <xdr:rowOff>20846</xdr:rowOff>
    </xdr:to>
    <xdr:sp macro="" textlink="">
      <xdr:nvSpPr>
        <xdr:cNvPr id="360" name="フローチャート: 判断 359">
          <a:extLst>
            <a:ext uri="{FF2B5EF4-FFF2-40B4-BE49-F238E27FC236}">
              <a16:creationId xmlns:a16="http://schemas.microsoft.com/office/drawing/2014/main" id="{00000000-0008-0000-0600-000068010000}"/>
            </a:ext>
          </a:extLst>
        </xdr:cNvPr>
        <xdr:cNvSpPr/>
      </xdr:nvSpPr>
      <xdr:spPr>
        <a:xfrm>
          <a:off x="8699500" y="93489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53</xdr:row>
      <xdr:rowOff>37373</xdr:rowOff>
    </xdr:from>
    <xdr:ext cx="534377" cy="259045"/>
    <xdr:sp macro="" textlink="">
      <xdr:nvSpPr>
        <xdr:cNvPr id="361" name="テキスト ボックス 360">
          <a:extLst>
            <a:ext uri="{FF2B5EF4-FFF2-40B4-BE49-F238E27FC236}">
              <a16:creationId xmlns:a16="http://schemas.microsoft.com/office/drawing/2014/main" id="{00000000-0008-0000-0600-000069010000}"/>
            </a:ext>
          </a:extLst>
        </xdr:cNvPr>
        <xdr:cNvSpPr txBox="1"/>
      </xdr:nvSpPr>
      <xdr:spPr>
        <a:xfrm>
          <a:off x="8483111" y="91242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54,945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57</xdr:row>
      <xdr:rowOff>22657</xdr:rowOff>
    </xdr:from>
    <xdr:to>
      <xdr:col>41</xdr:col>
      <xdr:colOff>50800</xdr:colOff>
      <xdr:row>58</xdr:row>
      <xdr:rowOff>35295</xdr:rowOff>
    </xdr:to>
    <xdr:cxnSp macro="">
      <xdr:nvCxnSpPr>
        <xdr:cNvPr id="362" name="直線コネクタ 361">
          <a:extLst>
            <a:ext uri="{FF2B5EF4-FFF2-40B4-BE49-F238E27FC236}">
              <a16:creationId xmlns:a16="http://schemas.microsoft.com/office/drawing/2014/main" id="{00000000-0008-0000-0600-00006A010000}"/>
            </a:ext>
          </a:extLst>
        </xdr:cNvPr>
        <xdr:cNvCxnSpPr/>
      </xdr:nvCxnSpPr>
      <xdr:spPr>
        <a:xfrm flipV="1">
          <a:off x="6972300" y="9795307"/>
          <a:ext cx="889000" cy="1840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54</xdr:row>
      <xdr:rowOff>157578</xdr:rowOff>
    </xdr:from>
    <xdr:to>
      <xdr:col>41</xdr:col>
      <xdr:colOff>101600</xdr:colOff>
      <xdr:row>55</xdr:row>
      <xdr:rowOff>87728</xdr:rowOff>
    </xdr:to>
    <xdr:sp macro="" textlink="">
      <xdr:nvSpPr>
        <xdr:cNvPr id="363" name="フローチャート: 判断 362">
          <a:extLst>
            <a:ext uri="{FF2B5EF4-FFF2-40B4-BE49-F238E27FC236}">
              <a16:creationId xmlns:a16="http://schemas.microsoft.com/office/drawing/2014/main" id="{00000000-0008-0000-0600-00006B010000}"/>
            </a:ext>
          </a:extLst>
        </xdr:cNvPr>
        <xdr:cNvSpPr/>
      </xdr:nvSpPr>
      <xdr:spPr>
        <a:xfrm>
          <a:off x="7810500" y="94158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53</xdr:row>
      <xdr:rowOff>104255</xdr:rowOff>
    </xdr:from>
    <xdr:ext cx="534377" cy="259045"/>
    <xdr:sp macro="" textlink="">
      <xdr:nvSpPr>
        <xdr:cNvPr id="364" name="テキスト ボックス 363">
          <a:extLst>
            <a:ext uri="{FF2B5EF4-FFF2-40B4-BE49-F238E27FC236}">
              <a16:creationId xmlns:a16="http://schemas.microsoft.com/office/drawing/2014/main" id="{00000000-0008-0000-0600-00006C010000}"/>
            </a:ext>
          </a:extLst>
        </xdr:cNvPr>
        <xdr:cNvSpPr txBox="1"/>
      </xdr:nvSpPr>
      <xdr:spPr>
        <a:xfrm>
          <a:off x="7594111" y="91911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52,897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55</xdr:row>
      <xdr:rowOff>25741</xdr:rowOff>
    </xdr:from>
    <xdr:to>
      <xdr:col>36</xdr:col>
      <xdr:colOff>165100</xdr:colOff>
      <xdr:row>55</xdr:row>
      <xdr:rowOff>127341</xdr:rowOff>
    </xdr:to>
    <xdr:sp macro="" textlink="">
      <xdr:nvSpPr>
        <xdr:cNvPr id="365" name="フローチャート: 判断 364">
          <a:extLst>
            <a:ext uri="{FF2B5EF4-FFF2-40B4-BE49-F238E27FC236}">
              <a16:creationId xmlns:a16="http://schemas.microsoft.com/office/drawing/2014/main" id="{00000000-0008-0000-0600-00006D010000}"/>
            </a:ext>
          </a:extLst>
        </xdr:cNvPr>
        <xdr:cNvSpPr/>
      </xdr:nvSpPr>
      <xdr:spPr>
        <a:xfrm>
          <a:off x="6921500" y="94554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53</xdr:row>
      <xdr:rowOff>143868</xdr:rowOff>
    </xdr:from>
    <xdr:ext cx="534377" cy="259045"/>
    <xdr:sp macro="" textlink="">
      <xdr:nvSpPr>
        <xdr:cNvPr id="366" name="テキスト ボックス 365">
          <a:extLst>
            <a:ext uri="{FF2B5EF4-FFF2-40B4-BE49-F238E27FC236}">
              <a16:creationId xmlns:a16="http://schemas.microsoft.com/office/drawing/2014/main" id="{00000000-0008-0000-0600-00006E010000}"/>
            </a:ext>
          </a:extLst>
        </xdr:cNvPr>
        <xdr:cNvSpPr txBox="1"/>
      </xdr:nvSpPr>
      <xdr:spPr>
        <a:xfrm>
          <a:off x="6705111" y="92307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51,684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7" name="テキスト ボックス 366">
          <a:extLst>
            <a:ext uri="{FF2B5EF4-FFF2-40B4-BE49-F238E27FC236}">
              <a16:creationId xmlns:a16="http://schemas.microsoft.com/office/drawing/2014/main" id="{00000000-0008-0000-0600-00006F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8" name="テキスト ボックス 367">
          <a:extLst>
            <a:ext uri="{FF2B5EF4-FFF2-40B4-BE49-F238E27FC236}">
              <a16:creationId xmlns:a16="http://schemas.microsoft.com/office/drawing/2014/main" id="{00000000-0008-0000-0600-000070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9" name="テキスト ボックス 368">
          <a:extLst>
            <a:ext uri="{FF2B5EF4-FFF2-40B4-BE49-F238E27FC236}">
              <a16:creationId xmlns:a16="http://schemas.microsoft.com/office/drawing/2014/main" id="{00000000-0008-0000-0600-000071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70" name="テキスト ボックス 369">
          <a:extLst>
            <a:ext uri="{FF2B5EF4-FFF2-40B4-BE49-F238E27FC236}">
              <a16:creationId xmlns:a16="http://schemas.microsoft.com/office/drawing/2014/main" id="{00000000-0008-0000-0600-000072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71" name="テキスト ボックス 370">
          <a:extLst>
            <a:ext uri="{FF2B5EF4-FFF2-40B4-BE49-F238E27FC236}">
              <a16:creationId xmlns:a16="http://schemas.microsoft.com/office/drawing/2014/main" id="{00000000-0008-0000-0600-000073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52</xdr:row>
      <xdr:rowOff>112511</xdr:rowOff>
    </xdr:from>
    <xdr:to>
      <xdr:col>55</xdr:col>
      <xdr:colOff>50800</xdr:colOff>
      <xdr:row>53</xdr:row>
      <xdr:rowOff>42661</xdr:rowOff>
    </xdr:to>
    <xdr:sp macro="" textlink="">
      <xdr:nvSpPr>
        <xdr:cNvPr id="372" name="楕円 371">
          <a:extLst>
            <a:ext uri="{FF2B5EF4-FFF2-40B4-BE49-F238E27FC236}">
              <a16:creationId xmlns:a16="http://schemas.microsoft.com/office/drawing/2014/main" id="{00000000-0008-0000-0600-000074010000}"/>
            </a:ext>
          </a:extLst>
        </xdr:cNvPr>
        <xdr:cNvSpPr/>
      </xdr:nvSpPr>
      <xdr:spPr>
        <a:xfrm>
          <a:off x="10426700" y="90279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51</xdr:row>
      <xdr:rowOff>135388</xdr:rowOff>
    </xdr:from>
    <xdr:ext cx="534377" cy="259045"/>
    <xdr:sp macro="" textlink="">
      <xdr:nvSpPr>
        <xdr:cNvPr id="373" name="普通建設事業費該当値テキスト">
          <a:extLst>
            <a:ext uri="{FF2B5EF4-FFF2-40B4-BE49-F238E27FC236}">
              <a16:creationId xmlns:a16="http://schemas.microsoft.com/office/drawing/2014/main" id="{00000000-0008-0000-0600-000075010000}"/>
            </a:ext>
          </a:extLst>
        </xdr:cNvPr>
        <xdr:cNvSpPr txBox="1"/>
      </xdr:nvSpPr>
      <xdr:spPr>
        <a:xfrm>
          <a:off x="10528300" y="88793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64,777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54</xdr:row>
      <xdr:rowOff>15095</xdr:rowOff>
    </xdr:from>
    <xdr:to>
      <xdr:col>50</xdr:col>
      <xdr:colOff>165100</xdr:colOff>
      <xdr:row>54</xdr:row>
      <xdr:rowOff>116695</xdr:rowOff>
    </xdr:to>
    <xdr:sp macro="" textlink="">
      <xdr:nvSpPr>
        <xdr:cNvPr id="374" name="楕円 373">
          <a:extLst>
            <a:ext uri="{FF2B5EF4-FFF2-40B4-BE49-F238E27FC236}">
              <a16:creationId xmlns:a16="http://schemas.microsoft.com/office/drawing/2014/main" id="{00000000-0008-0000-0600-000076010000}"/>
            </a:ext>
          </a:extLst>
        </xdr:cNvPr>
        <xdr:cNvSpPr/>
      </xdr:nvSpPr>
      <xdr:spPr>
        <a:xfrm>
          <a:off x="9588500" y="92733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52</xdr:row>
      <xdr:rowOff>133222</xdr:rowOff>
    </xdr:from>
    <xdr:ext cx="534377" cy="259045"/>
    <xdr:sp macro="" textlink="">
      <xdr:nvSpPr>
        <xdr:cNvPr id="375" name="テキスト ボックス 374">
          <a:extLst>
            <a:ext uri="{FF2B5EF4-FFF2-40B4-BE49-F238E27FC236}">
              <a16:creationId xmlns:a16="http://schemas.microsoft.com/office/drawing/2014/main" id="{00000000-0008-0000-0600-000077010000}"/>
            </a:ext>
          </a:extLst>
        </xdr:cNvPr>
        <xdr:cNvSpPr txBox="1"/>
      </xdr:nvSpPr>
      <xdr:spPr>
        <a:xfrm>
          <a:off x="9372111" y="90486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57,260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56</xdr:row>
      <xdr:rowOff>79854</xdr:rowOff>
    </xdr:from>
    <xdr:to>
      <xdr:col>46</xdr:col>
      <xdr:colOff>38100</xdr:colOff>
      <xdr:row>57</xdr:row>
      <xdr:rowOff>10004</xdr:rowOff>
    </xdr:to>
    <xdr:sp macro="" textlink="">
      <xdr:nvSpPr>
        <xdr:cNvPr id="376" name="楕円 375">
          <a:extLst>
            <a:ext uri="{FF2B5EF4-FFF2-40B4-BE49-F238E27FC236}">
              <a16:creationId xmlns:a16="http://schemas.microsoft.com/office/drawing/2014/main" id="{00000000-0008-0000-0600-000078010000}"/>
            </a:ext>
          </a:extLst>
        </xdr:cNvPr>
        <xdr:cNvSpPr/>
      </xdr:nvSpPr>
      <xdr:spPr>
        <a:xfrm>
          <a:off x="8699500" y="96810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57</xdr:row>
      <xdr:rowOff>1131</xdr:rowOff>
    </xdr:from>
    <xdr:ext cx="534377" cy="259045"/>
    <xdr:sp macro="" textlink="">
      <xdr:nvSpPr>
        <xdr:cNvPr id="377" name="テキスト ボックス 376">
          <a:extLst>
            <a:ext uri="{FF2B5EF4-FFF2-40B4-BE49-F238E27FC236}">
              <a16:creationId xmlns:a16="http://schemas.microsoft.com/office/drawing/2014/main" id="{00000000-0008-0000-0600-000079010000}"/>
            </a:ext>
          </a:extLst>
        </xdr:cNvPr>
        <xdr:cNvSpPr txBox="1"/>
      </xdr:nvSpPr>
      <xdr:spPr>
        <a:xfrm>
          <a:off x="8483111" y="97737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44,777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56</xdr:row>
      <xdr:rowOff>143307</xdr:rowOff>
    </xdr:from>
    <xdr:to>
      <xdr:col>41</xdr:col>
      <xdr:colOff>101600</xdr:colOff>
      <xdr:row>57</xdr:row>
      <xdr:rowOff>73457</xdr:rowOff>
    </xdr:to>
    <xdr:sp macro="" textlink="">
      <xdr:nvSpPr>
        <xdr:cNvPr id="378" name="楕円 377">
          <a:extLst>
            <a:ext uri="{FF2B5EF4-FFF2-40B4-BE49-F238E27FC236}">
              <a16:creationId xmlns:a16="http://schemas.microsoft.com/office/drawing/2014/main" id="{00000000-0008-0000-0600-00007A010000}"/>
            </a:ext>
          </a:extLst>
        </xdr:cNvPr>
        <xdr:cNvSpPr/>
      </xdr:nvSpPr>
      <xdr:spPr>
        <a:xfrm>
          <a:off x="7810500" y="97445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57</xdr:row>
      <xdr:rowOff>64584</xdr:rowOff>
    </xdr:from>
    <xdr:ext cx="534377" cy="259045"/>
    <xdr:sp macro="" textlink="">
      <xdr:nvSpPr>
        <xdr:cNvPr id="379" name="テキスト ボックス 378">
          <a:extLst>
            <a:ext uri="{FF2B5EF4-FFF2-40B4-BE49-F238E27FC236}">
              <a16:creationId xmlns:a16="http://schemas.microsoft.com/office/drawing/2014/main" id="{00000000-0008-0000-0600-00007B010000}"/>
            </a:ext>
          </a:extLst>
        </xdr:cNvPr>
        <xdr:cNvSpPr txBox="1"/>
      </xdr:nvSpPr>
      <xdr:spPr>
        <a:xfrm>
          <a:off x="7594111" y="98372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42,834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155945</xdr:rowOff>
    </xdr:from>
    <xdr:to>
      <xdr:col>36</xdr:col>
      <xdr:colOff>165100</xdr:colOff>
      <xdr:row>58</xdr:row>
      <xdr:rowOff>86095</xdr:rowOff>
    </xdr:to>
    <xdr:sp macro="" textlink="">
      <xdr:nvSpPr>
        <xdr:cNvPr id="380" name="楕円 379">
          <a:extLst>
            <a:ext uri="{FF2B5EF4-FFF2-40B4-BE49-F238E27FC236}">
              <a16:creationId xmlns:a16="http://schemas.microsoft.com/office/drawing/2014/main" id="{00000000-0008-0000-0600-00007C010000}"/>
            </a:ext>
          </a:extLst>
        </xdr:cNvPr>
        <xdr:cNvSpPr/>
      </xdr:nvSpPr>
      <xdr:spPr>
        <a:xfrm>
          <a:off x="6921500" y="99285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58</xdr:row>
      <xdr:rowOff>77222</xdr:rowOff>
    </xdr:from>
    <xdr:ext cx="534377" cy="259045"/>
    <xdr:sp macro="" textlink="">
      <xdr:nvSpPr>
        <xdr:cNvPr id="381" name="テキスト ボックス 380">
          <a:extLst>
            <a:ext uri="{FF2B5EF4-FFF2-40B4-BE49-F238E27FC236}">
              <a16:creationId xmlns:a16="http://schemas.microsoft.com/office/drawing/2014/main" id="{00000000-0008-0000-0600-00007D010000}"/>
            </a:ext>
          </a:extLst>
        </xdr:cNvPr>
        <xdr:cNvSpPr txBox="1"/>
      </xdr:nvSpPr>
      <xdr:spPr>
        <a:xfrm>
          <a:off x="6705111" y="100213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37,197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2" name="正方形/長方形 381">
          <a:extLst>
            <a:ext uri="{FF2B5EF4-FFF2-40B4-BE49-F238E27FC236}">
              <a16:creationId xmlns:a16="http://schemas.microsoft.com/office/drawing/2014/main" id="{00000000-0008-0000-0600-00007E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3" name="正方形/長方形 382">
          <a:extLst>
            <a:ext uri="{FF2B5EF4-FFF2-40B4-BE49-F238E27FC236}">
              <a16:creationId xmlns:a16="http://schemas.microsoft.com/office/drawing/2014/main" id="{00000000-0008-0000-0600-00007F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4" name="正方形/長方形 383">
          <a:extLst>
            <a:ext uri="{FF2B5EF4-FFF2-40B4-BE49-F238E27FC236}">
              <a16:creationId xmlns:a16="http://schemas.microsoft.com/office/drawing/2014/main" id="{00000000-0008-0000-0600-000080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5" name="正方形/長方形 384">
          <a:extLst>
            <a:ext uri="{FF2B5EF4-FFF2-40B4-BE49-F238E27FC236}">
              <a16:creationId xmlns:a16="http://schemas.microsoft.com/office/drawing/2014/main" id="{00000000-0008-0000-0600-000081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6" name="正方形/長方形 385">
          <a:extLst>
            <a:ext uri="{FF2B5EF4-FFF2-40B4-BE49-F238E27FC236}">
              <a16:creationId xmlns:a16="http://schemas.microsoft.com/office/drawing/2014/main" id="{00000000-0008-0000-0600-000082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17,399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7" name="正方形/長方形 386">
          <a:extLst>
            <a:ext uri="{FF2B5EF4-FFF2-40B4-BE49-F238E27FC236}">
              <a16:creationId xmlns:a16="http://schemas.microsoft.com/office/drawing/2014/main" id="{00000000-0008-0000-0600-000083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8" name="正方形/長方形 387">
          <a:extLst>
            <a:ext uri="{FF2B5EF4-FFF2-40B4-BE49-F238E27FC236}">
              <a16:creationId xmlns:a16="http://schemas.microsoft.com/office/drawing/2014/main" id="{00000000-0008-0000-0600-000084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13,988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9" name="正方形/長方形 388">
          <a:extLst>
            <a:ext uri="{FF2B5EF4-FFF2-40B4-BE49-F238E27FC236}">
              <a16:creationId xmlns:a16="http://schemas.microsoft.com/office/drawing/2014/main" id="{00000000-0008-0000-0600-000085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90" name="テキスト ボックス 389">
          <a:extLst>
            <a:ext uri="{FF2B5EF4-FFF2-40B4-BE49-F238E27FC236}">
              <a16:creationId xmlns:a16="http://schemas.microsoft.com/office/drawing/2014/main" id="{00000000-0008-0000-0600-000086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91" name="直線コネクタ 390">
          <a:extLst>
            <a:ext uri="{FF2B5EF4-FFF2-40B4-BE49-F238E27FC236}">
              <a16:creationId xmlns:a16="http://schemas.microsoft.com/office/drawing/2014/main" id="{00000000-0008-0000-0600-000087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92" name="直線コネクタ 391">
          <a:extLst>
            <a:ext uri="{FF2B5EF4-FFF2-40B4-BE49-F238E27FC236}">
              <a16:creationId xmlns:a16="http://schemas.microsoft.com/office/drawing/2014/main" id="{00000000-0008-0000-0600-000088010000}"/>
            </a:ext>
          </a:extLst>
        </xdr:cNvPr>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93" name="テキスト ボックス 392">
          <a:extLst>
            <a:ext uri="{FF2B5EF4-FFF2-40B4-BE49-F238E27FC236}">
              <a16:creationId xmlns:a16="http://schemas.microsoft.com/office/drawing/2014/main" id="{00000000-0008-0000-0600-000089010000}"/>
            </a:ext>
          </a:extLst>
        </xdr:cNvPr>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94" name="直線コネクタ 393">
          <a:extLst>
            <a:ext uri="{FF2B5EF4-FFF2-40B4-BE49-F238E27FC236}">
              <a16:creationId xmlns:a16="http://schemas.microsoft.com/office/drawing/2014/main" id="{00000000-0008-0000-0600-00008A010000}"/>
            </a:ext>
          </a:extLst>
        </xdr:cNvPr>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75</xdr:row>
      <xdr:rowOff>54627</xdr:rowOff>
    </xdr:from>
    <xdr:ext cx="531299" cy="259045"/>
    <xdr:sp macro="" textlink="">
      <xdr:nvSpPr>
        <xdr:cNvPr id="395" name="テキスト ボックス 394">
          <a:extLst>
            <a:ext uri="{FF2B5EF4-FFF2-40B4-BE49-F238E27FC236}">
              <a16:creationId xmlns:a16="http://schemas.microsoft.com/office/drawing/2014/main" id="{00000000-0008-0000-0600-00008B010000}"/>
            </a:ext>
          </a:extLst>
        </xdr:cNvPr>
        <xdr:cNvSpPr txBox="1"/>
      </xdr:nvSpPr>
      <xdr:spPr>
        <a:xfrm>
          <a:off x="6072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96" name="直線コネクタ 395">
          <a:extLst>
            <a:ext uri="{FF2B5EF4-FFF2-40B4-BE49-F238E27FC236}">
              <a16:creationId xmlns:a16="http://schemas.microsoft.com/office/drawing/2014/main" id="{00000000-0008-0000-0600-00008C010000}"/>
            </a:ext>
          </a:extLst>
        </xdr:cNvPr>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72</xdr:row>
      <xdr:rowOff>111777</xdr:rowOff>
    </xdr:from>
    <xdr:ext cx="531299" cy="259045"/>
    <xdr:sp macro="" textlink="">
      <xdr:nvSpPr>
        <xdr:cNvPr id="397" name="テキスト ボックス 396">
          <a:extLst>
            <a:ext uri="{FF2B5EF4-FFF2-40B4-BE49-F238E27FC236}">
              <a16:creationId xmlns:a16="http://schemas.microsoft.com/office/drawing/2014/main" id="{00000000-0008-0000-0600-00008D010000}"/>
            </a:ext>
          </a:extLst>
        </xdr:cNvPr>
        <xdr:cNvSpPr txBox="1"/>
      </xdr:nvSpPr>
      <xdr:spPr>
        <a:xfrm>
          <a:off x="6072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98" name="直線コネクタ 397">
          <a:extLst>
            <a:ext uri="{FF2B5EF4-FFF2-40B4-BE49-F238E27FC236}">
              <a16:creationId xmlns:a16="http://schemas.microsoft.com/office/drawing/2014/main" id="{00000000-0008-0000-0600-00008E010000}"/>
            </a:ext>
          </a:extLst>
        </xdr:cNvPr>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168927</xdr:rowOff>
    </xdr:from>
    <xdr:ext cx="531299" cy="259045"/>
    <xdr:sp macro="" textlink="">
      <xdr:nvSpPr>
        <xdr:cNvPr id="399" name="テキスト ボックス 398">
          <a:extLst>
            <a:ext uri="{FF2B5EF4-FFF2-40B4-BE49-F238E27FC236}">
              <a16:creationId xmlns:a16="http://schemas.microsoft.com/office/drawing/2014/main" id="{00000000-0008-0000-0600-00008F010000}"/>
            </a:ext>
          </a:extLst>
        </xdr:cNvPr>
        <xdr:cNvSpPr txBox="1"/>
      </xdr:nvSpPr>
      <xdr:spPr>
        <a:xfrm>
          <a:off x="6072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400" name="直線コネクタ 399">
          <a:extLst>
            <a:ext uri="{FF2B5EF4-FFF2-40B4-BE49-F238E27FC236}">
              <a16:creationId xmlns:a16="http://schemas.microsoft.com/office/drawing/2014/main" id="{00000000-0008-0000-0600-000090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67</xdr:row>
      <xdr:rowOff>54627</xdr:rowOff>
    </xdr:from>
    <xdr:ext cx="531299" cy="259045"/>
    <xdr:sp macro="" textlink="">
      <xdr:nvSpPr>
        <xdr:cNvPr id="401" name="テキスト ボックス 400">
          <a:extLst>
            <a:ext uri="{FF2B5EF4-FFF2-40B4-BE49-F238E27FC236}">
              <a16:creationId xmlns:a16="http://schemas.microsoft.com/office/drawing/2014/main" id="{00000000-0008-0000-0600-000091010000}"/>
            </a:ext>
          </a:extLst>
        </xdr:cNvPr>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2" name="普通建設事業費 （ うち新規整備　）グラフ枠">
          <a:extLst>
            <a:ext uri="{FF2B5EF4-FFF2-40B4-BE49-F238E27FC236}">
              <a16:creationId xmlns:a16="http://schemas.microsoft.com/office/drawing/2014/main" id="{00000000-0008-0000-0600-000092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91511</xdr:rowOff>
    </xdr:from>
    <xdr:to>
      <xdr:col>54</xdr:col>
      <xdr:colOff>189865</xdr:colOff>
      <xdr:row>77</xdr:row>
      <xdr:rowOff>137002</xdr:rowOff>
    </xdr:to>
    <xdr:cxnSp macro="">
      <xdr:nvCxnSpPr>
        <xdr:cNvPr id="403" name="直線コネクタ 402">
          <a:extLst>
            <a:ext uri="{FF2B5EF4-FFF2-40B4-BE49-F238E27FC236}">
              <a16:creationId xmlns:a16="http://schemas.microsoft.com/office/drawing/2014/main" id="{00000000-0008-0000-0600-000093010000}"/>
            </a:ext>
          </a:extLst>
        </xdr:cNvPr>
        <xdr:cNvCxnSpPr/>
      </xdr:nvCxnSpPr>
      <xdr:spPr>
        <a:xfrm flipV="1">
          <a:off x="10475595" y="12264461"/>
          <a:ext cx="1270" cy="10741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140829</xdr:rowOff>
    </xdr:from>
    <xdr:ext cx="469744" cy="259045"/>
    <xdr:sp macro="" textlink="">
      <xdr:nvSpPr>
        <xdr:cNvPr id="404" name="普通建設事業費 （ うち新規整備　）最小値テキスト">
          <a:extLst>
            <a:ext uri="{FF2B5EF4-FFF2-40B4-BE49-F238E27FC236}">
              <a16:creationId xmlns:a16="http://schemas.microsoft.com/office/drawing/2014/main" id="{00000000-0008-0000-0600-000094010000}"/>
            </a:ext>
          </a:extLst>
        </xdr:cNvPr>
        <xdr:cNvSpPr txBox="1"/>
      </xdr:nvSpPr>
      <xdr:spPr>
        <a:xfrm>
          <a:off x="10528300" y="133424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77</xdr:row>
      <xdr:rowOff>137002</xdr:rowOff>
    </xdr:from>
    <xdr:to>
      <xdr:col>55</xdr:col>
      <xdr:colOff>88900</xdr:colOff>
      <xdr:row>77</xdr:row>
      <xdr:rowOff>137002</xdr:rowOff>
    </xdr:to>
    <xdr:cxnSp macro="">
      <xdr:nvCxnSpPr>
        <xdr:cNvPr id="405" name="直線コネクタ 404">
          <a:extLst>
            <a:ext uri="{FF2B5EF4-FFF2-40B4-BE49-F238E27FC236}">
              <a16:creationId xmlns:a16="http://schemas.microsoft.com/office/drawing/2014/main" id="{00000000-0008-0000-0600-000095010000}"/>
            </a:ext>
          </a:extLst>
        </xdr:cNvPr>
        <xdr:cNvCxnSpPr/>
      </xdr:nvCxnSpPr>
      <xdr:spPr>
        <a:xfrm>
          <a:off x="10388600" y="133386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70</xdr:row>
      <xdr:rowOff>38188</xdr:rowOff>
    </xdr:from>
    <xdr:ext cx="534377" cy="259045"/>
    <xdr:sp macro="" textlink="">
      <xdr:nvSpPr>
        <xdr:cNvPr id="406" name="普通建設事業費 （ うち新規整備　）最大値テキスト">
          <a:extLst>
            <a:ext uri="{FF2B5EF4-FFF2-40B4-BE49-F238E27FC236}">
              <a16:creationId xmlns:a16="http://schemas.microsoft.com/office/drawing/2014/main" id="{00000000-0008-0000-0600-000096010000}"/>
            </a:ext>
          </a:extLst>
        </xdr:cNvPr>
        <xdr:cNvSpPr txBox="1"/>
      </xdr:nvSpPr>
      <xdr:spPr>
        <a:xfrm>
          <a:off x="10528300" y="120396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27,304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71</xdr:row>
      <xdr:rowOff>91511</xdr:rowOff>
    </xdr:from>
    <xdr:to>
      <xdr:col>55</xdr:col>
      <xdr:colOff>88900</xdr:colOff>
      <xdr:row>71</xdr:row>
      <xdr:rowOff>91511</xdr:rowOff>
    </xdr:to>
    <xdr:cxnSp macro="">
      <xdr:nvCxnSpPr>
        <xdr:cNvPr id="407" name="直線コネクタ 406">
          <a:extLst>
            <a:ext uri="{FF2B5EF4-FFF2-40B4-BE49-F238E27FC236}">
              <a16:creationId xmlns:a16="http://schemas.microsoft.com/office/drawing/2014/main" id="{00000000-0008-0000-0600-000097010000}"/>
            </a:ext>
          </a:extLst>
        </xdr:cNvPr>
        <xdr:cNvCxnSpPr/>
      </xdr:nvCxnSpPr>
      <xdr:spPr>
        <a:xfrm>
          <a:off x="10388600" y="122644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73</xdr:row>
      <xdr:rowOff>125481</xdr:rowOff>
    </xdr:from>
    <xdr:to>
      <xdr:col>55</xdr:col>
      <xdr:colOff>0</xdr:colOff>
      <xdr:row>74</xdr:row>
      <xdr:rowOff>152959</xdr:rowOff>
    </xdr:to>
    <xdr:cxnSp macro="">
      <xdr:nvCxnSpPr>
        <xdr:cNvPr id="408" name="直線コネクタ 407">
          <a:extLst>
            <a:ext uri="{FF2B5EF4-FFF2-40B4-BE49-F238E27FC236}">
              <a16:creationId xmlns:a16="http://schemas.microsoft.com/office/drawing/2014/main" id="{00000000-0008-0000-0600-000098010000}"/>
            </a:ext>
          </a:extLst>
        </xdr:cNvPr>
        <xdr:cNvCxnSpPr/>
      </xdr:nvCxnSpPr>
      <xdr:spPr>
        <a:xfrm flipV="1">
          <a:off x="9639300" y="12641331"/>
          <a:ext cx="838200" cy="1989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74</xdr:row>
      <xdr:rowOff>20464</xdr:rowOff>
    </xdr:from>
    <xdr:ext cx="534377" cy="259045"/>
    <xdr:sp macro="" textlink="">
      <xdr:nvSpPr>
        <xdr:cNvPr id="409" name="普通建設事業費 （ うち新規整備　）平均値テキスト">
          <a:extLst>
            <a:ext uri="{FF2B5EF4-FFF2-40B4-BE49-F238E27FC236}">
              <a16:creationId xmlns:a16="http://schemas.microsoft.com/office/drawing/2014/main" id="{00000000-0008-0000-0600-000099010000}"/>
            </a:ext>
          </a:extLst>
        </xdr:cNvPr>
        <xdr:cNvSpPr txBox="1"/>
      </xdr:nvSpPr>
      <xdr:spPr>
        <a:xfrm>
          <a:off x="10528300" y="1270776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16,025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74</xdr:row>
      <xdr:rowOff>42037</xdr:rowOff>
    </xdr:from>
    <xdr:to>
      <xdr:col>55</xdr:col>
      <xdr:colOff>50800</xdr:colOff>
      <xdr:row>74</xdr:row>
      <xdr:rowOff>143637</xdr:rowOff>
    </xdr:to>
    <xdr:sp macro="" textlink="">
      <xdr:nvSpPr>
        <xdr:cNvPr id="410" name="フローチャート: 判断 409">
          <a:extLst>
            <a:ext uri="{FF2B5EF4-FFF2-40B4-BE49-F238E27FC236}">
              <a16:creationId xmlns:a16="http://schemas.microsoft.com/office/drawing/2014/main" id="{00000000-0008-0000-0600-00009A010000}"/>
            </a:ext>
          </a:extLst>
        </xdr:cNvPr>
        <xdr:cNvSpPr/>
      </xdr:nvSpPr>
      <xdr:spPr>
        <a:xfrm>
          <a:off x="10426700" y="127293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74</xdr:row>
      <xdr:rowOff>152959</xdr:rowOff>
    </xdr:from>
    <xdr:to>
      <xdr:col>50</xdr:col>
      <xdr:colOff>114300</xdr:colOff>
      <xdr:row>76</xdr:row>
      <xdr:rowOff>23937</xdr:rowOff>
    </xdr:to>
    <xdr:cxnSp macro="">
      <xdr:nvCxnSpPr>
        <xdr:cNvPr id="411" name="直線コネクタ 410">
          <a:extLst>
            <a:ext uri="{FF2B5EF4-FFF2-40B4-BE49-F238E27FC236}">
              <a16:creationId xmlns:a16="http://schemas.microsoft.com/office/drawing/2014/main" id="{00000000-0008-0000-0600-00009B010000}"/>
            </a:ext>
          </a:extLst>
        </xdr:cNvPr>
        <xdr:cNvCxnSpPr/>
      </xdr:nvCxnSpPr>
      <xdr:spPr>
        <a:xfrm flipV="1">
          <a:off x="8750300" y="12840259"/>
          <a:ext cx="889000" cy="2138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73</xdr:row>
      <xdr:rowOff>156017</xdr:rowOff>
    </xdr:from>
    <xdr:to>
      <xdr:col>50</xdr:col>
      <xdr:colOff>165100</xdr:colOff>
      <xdr:row>74</xdr:row>
      <xdr:rowOff>86167</xdr:rowOff>
    </xdr:to>
    <xdr:sp macro="" textlink="">
      <xdr:nvSpPr>
        <xdr:cNvPr id="412" name="フローチャート: 判断 411">
          <a:extLst>
            <a:ext uri="{FF2B5EF4-FFF2-40B4-BE49-F238E27FC236}">
              <a16:creationId xmlns:a16="http://schemas.microsoft.com/office/drawing/2014/main" id="{00000000-0008-0000-0600-00009C010000}"/>
            </a:ext>
          </a:extLst>
        </xdr:cNvPr>
        <xdr:cNvSpPr/>
      </xdr:nvSpPr>
      <xdr:spPr>
        <a:xfrm>
          <a:off x="9588500" y="12671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72</xdr:row>
      <xdr:rowOff>102694</xdr:rowOff>
    </xdr:from>
    <xdr:ext cx="534377" cy="259045"/>
    <xdr:sp macro="" textlink="">
      <xdr:nvSpPr>
        <xdr:cNvPr id="413" name="テキスト ボックス 412">
          <a:extLst>
            <a:ext uri="{FF2B5EF4-FFF2-40B4-BE49-F238E27FC236}">
              <a16:creationId xmlns:a16="http://schemas.microsoft.com/office/drawing/2014/main" id="{00000000-0008-0000-0600-00009D010000}"/>
            </a:ext>
          </a:extLst>
        </xdr:cNvPr>
        <xdr:cNvSpPr txBox="1"/>
      </xdr:nvSpPr>
      <xdr:spPr>
        <a:xfrm>
          <a:off x="9372111" y="124470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17,282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76</xdr:row>
      <xdr:rowOff>9855</xdr:rowOff>
    </xdr:from>
    <xdr:to>
      <xdr:col>45</xdr:col>
      <xdr:colOff>177800</xdr:colOff>
      <xdr:row>76</xdr:row>
      <xdr:rowOff>23937</xdr:rowOff>
    </xdr:to>
    <xdr:cxnSp macro="">
      <xdr:nvCxnSpPr>
        <xdr:cNvPr id="414" name="直線コネクタ 413">
          <a:extLst>
            <a:ext uri="{FF2B5EF4-FFF2-40B4-BE49-F238E27FC236}">
              <a16:creationId xmlns:a16="http://schemas.microsoft.com/office/drawing/2014/main" id="{00000000-0008-0000-0600-00009E010000}"/>
            </a:ext>
          </a:extLst>
        </xdr:cNvPr>
        <xdr:cNvCxnSpPr/>
      </xdr:nvCxnSpPr>
      <xdr:spPr>
        <a:xfrm>
          <a:off x="7861300" y="13040055"/>
          <a:ext cx="889000" cy="140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73</xdr:row>
      <xdr:rowOff>109748</xdr:rowOff>
    </xdr:from>
    <xdr:to>
      <xdr:col>46</xdr:col>
      <xdr:colOff>38100</xdr:colOff>
      <xdr:row>74</xdr:row>
      <xdr:rowOff>39898</xdr:rowOff>
    </xdr:to>
    <xdr:sp macro="" textlink="">
      <xdr:nvSpPr>
        <xdr:cNvPr id="415" name="フローチャート: 判断 414">
          <a:extLst>
            <a:ext uri="{FF2B5EF4-FFF2-40B4-BE49-F238E27FC236}">
              <a16:creationId xmlns:a16="http://schemas.microsoft.com/office/drawing/2014/main" id="{00000000-0008-0000-0600-00009F010000}"/>
            </a:ext>
          </a:extLst>
        </xdr:cNvPr>
        <xdr:cNvSpPr/>
      </xdr:nvSpPr>
      <xdr:spPr>
        <a:xfrm>
          <a:off x="8699500" y="126255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72</xdr:row>
      <xdr:rowOff>56425</xdr:rowOff>
    </xdr:from>
    <xdr:ext cx="534377" cy="259045"/>
    <xdr:sp macro="" textlink="">
      <xdr:nvSpPr>
        <xdr:cNvPr id="416" name="テキスト ボックス 415">
          <a:extLst>
            <a:ext uri="{FF2B5EF4-FFF2-40B4-BE49-F238E27FC236}">
              <a16:creationId xmlns:a16="http://schemas.microsoft.com/office/drawing/2014/main" id="{00000000-0008-0000-0600-0000A0010000}"/>
            </a:ext>
          </a:extLst>
        </xdr:cNvPr>
        <xdr:cNvSpPr txBox="1"/>
      </xdr:nvSpPr>
      <xdr:spPr>
        <a:xfrm>
          <a:off x="8483111" y="124008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18,294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76</xdr:row>
      <xdr:rowOff>9855</xdr:rowOff>
    </xdr:from>
    <xdr:to>
      <xdr:col>41</xdr:col>
      <xdr:colOff>50800</xdr:colOff>
      <xdr:row>76</xdr:row>
      <xdr:rowOff>135722</xdr:rowOff>
    </xdr:to>
    <xdr:cxnSp macro="">
      <xdr:nvCxnSpPr>
        <xdr:cNvPr id="417" name="直線コネクタ 416">
          <a:extLst>
            <a:ext uri="{FF2B5EF4-FFF2-40B4-BE49-F238E27FC236}">
              <a16:creationId xmlns:a16="http://schemas.microsoft.com/office/drawing/2014/main" id="{00000000-0008-0000-0600-0000A1010000}"/>
            </a:ext>
          </a:extLst>
        </xdr:cNvPr>
        <xdr:cNvCxnSpPr/>
      </xdr:nvCxnSpPr>
      <xdr:spPr>
        <a:xfrm flipV="1">
          <a:off x="6972300" y="13040055"/>
          <a:ext cx="889000" cy="1258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73</xdr:row>
      <xdr:rowOff>166395</xdr:rowOff>
    </xdr:from>
    <xdr:to>
      <xdr:col>41</xdr:col>
      <xdr:colOff>101600</xdr:colOff>
      <xdr:row>74</xdr:row>
      <xdr:rowOff>96545</xdr:rowOff>
    </xdr:to>
    <xdr:sp macro="" textlink="">
      <xdr:nvSpPr>
        <xdr:cNvPr id="418" name="フローチャート: 判断 417">
          <a:extLst>
            <a:ext uri="{FF2B5EF4-FFF2-40B4-BE49-F238E27FC236}">
              <a16:creationId xmlns:a16="http://schemas.microsoft.com/office/drawing/2014/main" id="{00000000-0008-0000-0600-0000A2010000}"/>
            </a:ext>
          </a:extLst>
        </xdr:cNvPr>
        <xdr:cNvSpPr/>
      </xdr:nvSpPr>
      <xdr:spPr>
        <a:xfrm>
          <a:off x="7810500" y="126822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72</xdr:row>
      <xdr:rowOff>113072</xdr:rowOff>
    </xdr:from>
    <xdr:ext cx="534377" cy="259045"/>
    <xdr:sp macro="" textlink="">
      <xdr:nvSpPr>
        <xdr:cNvPr id="419" name="テキスト ボックス 418">
          <a:extLst>
            <a:ext uri="{FF2B5EF4-FFF2-40B4-BE49-F238E27FC236}">
              <a16:creationId xmlns:a16="http://schemas.microsoft.com/office/drawing/2014/main" id="{00000000-0008-0000-0600-0000A3010000}"/>
            </a:ext>
          </a:extLst>
        </xdr:cNvPr>
        <xdr:cNvSpPr txBox="1"/>
      </xdr:nvSpPr>
      <xdr:spPr>
        <a:xfrm>
          <a:off x="7594111" y="124574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17,055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74</xdr:row>
      <xdr:rowOff>61194</xdr:rowOff>
    </xdr:from>
    <xdr:to>
      <xdr:col>36</xdr:col>
      <xdr:colOff>165100</xdr:colOff>
      <xdr:row>74</xdr:row>
      <xdr:rowOff>162794</xdr:rowOff>
    </xdr:to>
    <xdr:sp macro="" textlink="">
      <xdr:nvSpPr>
        <xdr:cNvPr id="420" name="フローチャート: 判断 419">
          <a:extLst>
            <a:ext uri="{FF2B5EF4-FFF2-40B4-BE49-F238E27FC236}">
              <a16:creationId xmlns:a16="http://schemas.microsoft.com/office/drawing/2014/main" id="{00000000-0008-0000-0600-0000A4010000}"/>
            </a:ext>
          </a:extLst>
        </xdr:cNvPr>
        <xdr:cNvSpPr/>
      </xdr:nvSpPr>
      <xdr:spPr>
        <a:xfrm>
          <a:off x="6921500" y="127484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73</xdr:row>
      <xdr:rowOff>7871</xdr:rowOff>
    </xdr:from>
    <xdr:ext cx="534377" cy="259045"/>
    <xdr:sp macro="" textlink="">
      <xdr:nvSpPr>
        <xdr:cNvPr id="421" name="テキスト ボックス 420">
          <a:extLst>
            <a:ext uri="{FF2B5EF4-FFF2-40B4-BE49-F238E27FC236}">
              <a16:creationId xmlns:a16="http://schemas.microsoft.com/office/drawing/2014/main" id="{00000000-0008-0000-0600-0000A5010000}"/>
            </a:ext>
          </a:extLst>
        </xdr:cNvPr>
        <xdr:cNvSpPr txBox="1"/>
      </xdr:nvSpPr>
      <xdr:spPr>
        <a:xfrm>
          <a:off x="6705111" y="125237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2" name="テキスト ボックス 421">
          <a:extLst>
            <a:ext uri="{FF2B5EF4-FFF2-40B4-BE49-F238E27FC236}">
              <a16:creationId xmlns:a16="http://schemas.microsoft.com/office/drawing/2014/main" id="{00000000-0008-0000-0600-0000A6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3" name="テキスト ボックス 422">
          <a:extLst>
            <a:ext uri="{FF2B5EF4-FFF2-40B4-BE49-F238E27FC236}">
              <a16:creationId xmlns:a16="http://schemas.microsoft.com/office/drawing/2014/main" id="{00000000-0008-0000-0600-0000A7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4" name="テキスト ボックス 423">
          <a:extLst>
            <a:ext uri="{FF2B5EF4-FFF2-40B4-BE49-F238E27FC236}">
              <a16:creationId xmlns:a16="http://schemas.microsoft.com/office/drawing/2014/main" id="{00000000-0008-0000-0600-0000A8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5" name="テキスト ボックス 424">
          <a:extLst>
            <a:ext uri="{FF2B5EF4-FFF2-40B4-BE49-F238E27FC236}">
              <a16:creationId xmlns:a16="http://schemas.microsoft.com/office/drawing/2014/main" id="{00000000-0008-0000-0600-0000A9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6" name="テキスト ボックス 425">
          <a:extLst>
            <a:ext uri="{FF2B5EF4-FFF2-40B4-BE49-F238E27FC236}">
              <a16:creationId xmlns:a16="http://schemas.microsoft.com/office/drawing/2014/main" id="{00000000-0008-0000-0600-0000AA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73</xdr:row>
      <xdr:rowOff>74681</xdr:rowOff>
    </xdr:from>
    <xdr:to>
      <xdr:col>55</xdr:col>
      <xdr:colOff>50800</xdr:colOff>
      <xdr:row>74</xdr:row>
      <xdr:rowOff>4831</xdr:rowOff>
    </xdr:to>
    <xdr:sp macro="" textlink="">
      <xdr:nvSpPr>
        <xdr:cNvPr id="427" name="楕円 426">
          <a:extLst>
            <a:ext uri="{FF2B5EF4-FFF2-40B4-BE49-F238E27FC236}">
              <a16:creationId xmlns:a16="http://schemas.microsoft.com/office/drawing/2014/main" id="{00000000-0008-0000-0600-0000AB010000}"/>
            </a:ext>
          </a:extLst>
        </xdr:cNvPr>
        <xdr:cNvSpPr/>
      </xdr:nvSpPr>
      <xdr:spPr>
        <a:xfrm>
          <a:off x="10426700" y="125905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72</xdr:row>
      <xdr:rowOff>97558</xdr:rowOff>
    </xdr:from>
    <xdr:ext cx="534377" cy="259045"/>
    <xdr:sp macro="" textlink="">
      <xdr:nvSpPr>
        <xdr:cNvPr id="428" name="普通建設事業費 （ うち新規整備　）該当値テキスト">
          <a:extLst>
            <a:ext uri="{FF2B5EF4-FFF2-40B4-BE49-F238E27FC236}">
              <a16:creationId xmlns:a16="http://schemas.microsoft.com/office/drawing/2014/main" id="{00000000-0008-0000-0600-0000AC010000}"/>
            </a:ext>
          </a:extLst>
        </xdr:cNvPr>
        <xdr:cNvSpPr txBox="1"/>
      </xdr:nvSpPr>
      <xdr:spPr>
        <a:xfrm>
          <a:off x="10528300" y="124419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19,061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74</xdr:row>
      <xdr:rowOff>102159</xdr:rowOff>
    </xdr:from>
    <xdr:to>
      <xdr:col>50</xdr:col>
      <xdr:colOff>165100</xdr:colOff>
      <xdr:row>75</xdr:row>
      <xdr:rowOff>32309</xdr:rowOff>
    </xdr:to>
    <xdr:sp macro="" textlink="">
      <xdr:nvSpPr>
        <xdr:cNvPr id="429" name="楕円 428">
          <a:extLst>
            <a:ext uri="{FF2B5EF4-FFF2-40B4-BE49-F238E27FC236}">
              <a16:creationId xmlns:a16="http://schemas.microsoft.com/office/drawing/2014/main" id="{00000000-0008-0000-0600-0000AD010000}"/>
            </a:ext>
          </a:extLst>
        </xdr:cNvPr>
        <xdr:cNvSpPr/>
      </xdr:nvSpPr>
      <xdr:spPr>
        <a:xfrm>
          <a:off x="9588500" y="127894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75</xdr:row>
      <xdr:rowOff>23436</xdr:rowOff>
    </xdr:from>
    <xdr:ext cx="534377" cy="259045"/>
    <xdr:sp macro="" textlink="">
      <xdr:nvSpPr>
        <xdr:cNvPr id="430" name="テキスト ボックス 429">
          <a:extLst>
            <a:ext uri="{FF2B5EF4-FFF2-40B4-BE49-F238E27FC236}">
              <a16:creationId xmlns:a16="http://schemas.microsoft.com/office/drawing/2014/main" id="{00000000-0008-0000-0600-0000AE010000}"/>
            </a:ext>
          </a:extLst>
        </xdr:cNvPr>
        <xdr:cNvSpPr txBox="1"/>
      </xdr:nvSpPr>
      <xdr:spPr>
        <a:xfrm>
          <a:off x="9372111" y="128821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14,710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75</xdr:row>
      <xdr:rowOff>144587</xdr:rowOff>
    </xdr:from>
    <xdr:to>
      <xdr:col>46</xdr:col>
      <xdr:colOff>38100</xdr:colOff>
      <xdr:row>76</xdr:row>
      <xdr:rowOff>74737</xdr:rowOff>
    </xdr:to>
    <xdr:sp macro="" textlink="">
      <xdr:nvSpPr>
        <xdr:cNvPr id="431" name="楕円 430">
          <a:extLst>
            <a:ext uri="{FF2B5EF4-FFF2-40B4-BE49-F238E27FC236}">
              <a16:creationId xmlns:a16="http://schemas.microsoft.com/office/drawing/2014/main" id="{00000000-0008-0000-0600-0000AF010000}"/>
            </a:ext>
          </a:extLst>
        </xdr:cNvPr>
        <xdr:cNvSpPr/>
      </xdr:nvSpPr>
      <xdr:spPr>
        <a:xfrm>
          <a:off x="8699500" y="130033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65864</xdr:rowOff>
    </xdr:from>
    <xdr:ext cx="534377" cy="259045"/>
    <xdr:sp macro="" textlink="">
      <xdr:nvSpPr>
        <xdr:cNvPr id="432" name="テキスト ボックス 431">
          <a:extLst>
            <a:ext uri="{FF2B5EF4-FFF2-40B4-BE49-F238E27FC236}">
              <a16:creationId xmlns:a16="http://schemas.microsoft.com/office/drawing/2014/main" id="{00000000-0008-0000-0600-0000B0010000}"/>
            </a:ext>
          </a:extLst>
        </xdr:cNvPr>
        <xdr:cNvSpPr txBox="1"/>
      </xdr:nvSpPr>
      <xdr:spPr>
        <a:xfrm>
          <a:off x="8483111" y="130960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75</xdr:row>
      <xdr:rowOff>130505</xdr:rowOff>
    </xdr:from>
    <xdr:to>
      <xdr:col>41</xdr:col>
      <xdr:colOff>101600</xdr:colOff>
      <xdr:row>76</xdr:row>
      <xdr:rowOff>60655</xdr:rowOff>
    </xdr:to>
    <xdr:sp macro="" textlink="">
      <xdr:nvSpPr>
        <xdr:cNvPr id="433" name="楕円 432">
          <a:extLst>
            <a:ext uri="{FF2B5EF4-FFF2-40B4-BE49-F238E27FC236}">
              <a16:creationId xmlns:a16="http://schemas.microsoft.com/office/drawing/2014/main" id="{00000000-0008-0000-0600-0000B1010000}"/>
            </a:ext>
          </a:extLst>
        </xdr:cNvPr>
        <xdr:cNvSpPr/>
      </xdr:nvSpPr>
      <xdr:spPr>
        <a:xfrm>
          <a:off x="7810500" y="129892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51782</xdr:rowOff>
    </xdr:from>
    <xdr:ext cx="534377" cy="259045"/>
    <xdr:sp macro="" textlink="">
      <xdr:nvSpPr>
        <xdr:cNvPr id="434" name="テキスト ボックス 433">
          <a:extLst>
            <a:ext uri="{FF2B5EF4-FFF2-40B4-BE49-F238E27FC236}">
              <a16:creationId xmlns:a16="http://schemas.microsoft.com/office/drawing/2014/main" id="{00000000-0008-0000-0600-0000B2010000}"/>
            </a:ext>
          </a:extLst>
        </xdr:cNvPr>
        <xdr:cNvSpPr txBox="1"/>
      </xdr:nvSpPr>
      <xdr:spPr>
        <a:xfrm>
          <a:off x="7594111" y="130819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76</xdr:row>
      <xdr:rowOff>84922</xdr:rowOff>
    </xdr:from>
    <xdr:to>
      <xdr:col>36</xdr:col>
      <xdr:colOff>165100</xdr:colOff>
      <xdr:row>77</xdr:row>
      <xdr:rowOff>15072</xdr:rowOff>
    </xdr:to>
    <xdr:sp macro="" textlink="">
      <xdr:nvSpPr>
        <xdr:cNvPr id="435" name="楕円 434">
          <a:extLst>
            <a:ext uri="{FF2B5EF4-FFF2-40B4-BE49-F238E27FC236}">
              <a16:creationId xmlns:a16="http://schemas.microsoft.com/office/drawing/2014/main" id="{00000000-0008-0000-0600-0000B3010000}"/>
            </a:ext>
          </a:extLst>
        </xdr:cNvPr>
        <xdr:cNvSpPr/>
      </xdr:nvSpPr>
      <xdr:spPr>
        <a:xfrm>
          <a:off x="6921500" y="131151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77</xdr:row>
      <xdr:rowOff>6199</xdr:rowOff>
    </xdr:from>
    <xdr:ext cx="469744" cy="259045"/>
    <xdr:sp macro="" textlink="">
      <xdr:nvSpPr>
        <xdr:cNvPr id="436" name="テキスト ボックス 435">
          <a:extLst>
            <a:ext uri="{FF2B5EF4-FFF2-40B4-BE49-F238E27FC236}">
              <a16:creationId xmlns:a16="http://schemas.microsoft.com/office/drawing/2014/main" id="{00000000-0008-0000-0600-0000B4010000}"/>
            </a:ext>
          </a:extLst>
        </xdr:cNvPr>
        <xdr:cNvSpPr txBox="1"/>
      </xdr:nvSpPr>
      <xdr:spPr>
        <a:xfrm>
          <a:off x="6737428" y="132078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7" name="正方形/長方形 436">
          <a:extLst>
            <a:ext uri="{FF2B5EF4-FFF2-40B4-BE49-F238E27FC236}">
              <a16:creationId xmlns:a16="http://schemas.microsoft.com/office/drawing/2014/main" id="{00000000-0008-0000-0600-0000B5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8" name="正方形/長方形 437">
          <a:extLst>
            <a:ext uri="{FF2B5EF4-FFF2-40B4-BE49-F238E27FC236}">
              <a16:creationId xmlns:a16="http://schemas.microsoft.com/office/drawing/2014/main" id="{00000000-0008-0000-0600-0000B6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9" name="正方形/長方形 438">
          <a:extLst>
            <a:ext uri="{FF2B5EF4-FFF2-40B4-BE49-F238E27FC236}">
              <a16:creationId xmlns:a16="http://schemas.microsoft.com/office/drawing/2014/main" id="{00000000-0008-0000-0600-0000B7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40" name="正方形/長方形 439">
          <a:extLst>
            <a:ext uri="{FF2B5EF4-FFF2-40B4-BE49-F238E27FC236}">
              <a16:creationId xmlns:a16="http://schemas.microsoft.com/office/drawing/2014/main" id="{00000000-0008-0000-0600-0000B8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1" name="正方形/長方形 440">
          <a:extLst>
            <a:ext uri="{FF2B5EF4-FFF2-40B4-BE49-F238E27FC236}">
              <a16:creationId xmlns:a16="http://schemas.microsoft.com/office/drawing/2014/main" id="{00000000-0008-0000-0600-0000B9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33,436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2" name="正方形/長方形 441">
          <a:extLst>
            <a:ext uri="{FF2B5EF4-FFF2-40B4-BE49-F238E27FC236}">
              <a16:creationId xmlns:a16="http://schemas.microsoft.com/office/drawing/2014/main" id="{00000000-0008-0000-0600-0000BA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3" name="正方形/長方形 442">
          <a:extLst>
            <a:ext uri="{FF2B5EF4-FFF2-40B4-BE49-F238E27FC236}">
              <a16:creationId xmlns:a16="http://schemas.microsoft.com/office/drawing/2014/main" id="{00000000-0008-0000-0600-0000BB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23,170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4" name="正方形/長方形 443">
          <a:extLst>
            <a:ext uri="{FF2B5EF4-FFF2-40B4-BE49-F238E27FC236}">
              <a16:creationId xmlns:a16="http://schemas.microsoft.com/office/drawing/2014/main" id="{00000000-0008-0000-0600-0000BC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5" name="テキスト ボックス 444">
          <a:extLst>
            <a:ext uri="{FF2B5EF4-FFF2-40B4-BE49-F238E27FC236}">
              <a16:creationId xmlns:a16="http://schemas.microsoft.com/office/drawing/2014/main" id="{00000000-0008-0000-0600-0000BD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6" name="直線コネクタ 445">
          <a:extLst>
            <a:ext uri="{FF2B5EF4-FFF2-40B4-BE49-F238E27FC236}">
              <a16:creationId xmlns:a16="http://schemas.microsoft.com/office/drawing/2014/main" id="{00000000-0008-0000-0600-0000BE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100</xdr:row>
      <xdr:rowOff>111777</xdr:rowOff>
    </xdr:from>
    <xdr:ext cx="248786" cy="259045"/>
    <xdr:sp macro="" textlink="">
      <xdr:nvSpPr>
        <xdr:cNvPr id="447" name="テキスト ボックス 446">
          <a:extLst>
            <a:ext uri="{FF2B5EF4-FFF2-40B4-BE49-F238E27FC236}">
              <a16:creationId xmlns:a16="http://schemas.microsoft.com/office/drawing/2014/main" id="{00000000-0008-0000-0600-0000BF010000}"/>
            </a:ext>
          </a:extLst>
        </xdr:cNvPr>
        <xdr:cNvSpPr txBox="1"/>
      </xdr:nvSpPr>
      <xdr:spPr>
        <a:xfrm>
          <a:off x="6355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99</xdr:row>
      <xdr:rowOff>44450</xdr:rowOff>
    </xdr:from>
    <xdr:to>
      <xdr:col>59</xdr:col>
      <xdr:colOff>50800</xdr:colOff>
      <xdr:row>99</xdr:row>
      <xdr:rowOff>44450</xdr:rowOff>
    </xdr:to>
    <xdr:cxnSp macro="">
      <xdr:nvCxnSpPr>
        <xdr:cNvPr id="448" name="直線コネクタ 447">
          <a:extLst>
            <a:ext uri="{FF2B5EF4-FFF2-40B4-BE49-F238E27FC236}">
              <a16:creationId xmlns:a16="http://schemas.microsoft.com/office/drawing/2014/main" id="{00000000-0008-0000-0600-0000C0010000}"/>
            </a:ext>
          </a:extLst>
        </xdr:cNvPr>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98</xdr:row>
      <xdr:rowOff>73677</xdr:rowOff>
    </xdr:from>
    <xdr:ext cx="531299" cy="259045"/>
    <xdr:sp macro="" textlink="">
      <xdr:nvSpPr>
        <xdr:cNvPr id="449" name="テキスト ボックス 448">
          <a:extLst>
            <a:ext uri="{FF2B5EF4-FFF2-40B4-BE49-F238E27FC236}">
              <a16:creationId xmlns:a16="http://schemas.microsoft.com/office/drawing/2014/main" id="{00000000-0008-0000-0600-0000C1010000}"/>
            </a:ext>
          </a:extLst>
        </xdr:cNvPr>
        <xdr:cNvSpPr txBox="1"/>
      </xdr:nvSpPr>
      <xdr:spPr>
        <a:xfrm>
          <a:off x="6072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50" name="直線コネクタ 449">
          <a:extLst>
            <a:ext uri="{FF2B5EF4-FFF2-40B4-BE49-F238E27FC236}">
              <a16:creationId xmlns:a16="http://schemas.microsoft.com/office/drawing/2014/main" id="{00000000-0008-0000-0600-0000C2010000}"/>
            </a:ext>
          </a:extLst>
        </xdr:cNvPr>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51" name="テキスト ボックス 450">
          <a:extLst>
            <a:ext uri="{FF2B5EF4-FFF2-40B4-BE49-F238E27FC236}">
              <a16:creationId xmlns:a16="http://schemas.microsoft.com/office/drawing/2014/main" id="{00000000-0008-0000-0600-0000C3010000}"/>
            </a:ext>
          </a:extLst>
        </xdr:cNvPr>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52" name="直線コネクタ 451">
          <a:extLst>
            <a:ext uri="{FF2B5EF4-FFF2-40B4-BE49-F238E27FC236}">
              <a16:creationId xmlns:a16="http://schemas.microsoft.com/office/drawing/2014/main" id="{00000000-0008-0000-0600-0000C4010000}"/>
            </a:ext>
          </a:extLst>
        </xdr:cNvPr>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168927</xdr:rowOff>
    </xdr:from>
    <xdr:ext cx="531299" cy="259045"/>
    <xdr:sp macro="" textlink="">
      <xdr:nvSpPr>
        <xdr:cNvPr id="453" name="テキスト ボックス 452">
          <a:extLst>
            <a:ext uri="{FF2B5EF4-FFF2-40B4-BE49-F238E27FC236}">
              <a16:creationId xmlns:a16="http://schemas.microsoft.com/office/drawing/2014/main" id="{00000000-0008-0000-0600-0000C5010000}"/>
            </a:ext>
          </a:extLst>
        </xdr:cNvPr>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54" name="直線コネクタ 453">
          <a:extLst>
            <a:ext uri="{FF2B5EF4-FFF2-40B4-BE49-F238E27FC236}">
              <a16:creationId xmlns:a16="http://schemas.microsoft.com/office/drawing/2014/main" id="{00000000-0008-0000-0600-0000C6010000}"/>
            </a:ext>
          </a:extLst>
        </xdr:cNvPr>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91</xdr:row>
      <xdr:rowOff>130827</xdr:rowOff>
    </xdr:from>
    <xdr:ext cx="531299" cy="259045"/>
    <xdr:sp macro="" textlink="">
      <xdr:nvSpPr>
        <xdr:cNvPr id="455" name="テキスト ボックス 454">
          <a:extLst>
            <a:ext uri="{FF2B5EF4-FFF2-40B4-BE49-F238E27FC236}">
              <a16:creationId xmlns:a16="http://schemas.microsoft.com/office/drawing/2014/main" id="{00000000-0008-0000-0600-0000C7010000}"/>
            </a:ext>
          </a:extLst>
        </xdr:cNvPr>
        <xdr:cNvSpPr txBox="1"/>
      </xdr:nvSpPr>
      <xdr:spPr>
        <a:xfrm>
          <a:off x="6072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56" name="直線コネクタ 455">
          <a:extLst>
            <a:ext uri="{FF2B5EF4-FFF2-40B4-BE49-F238E27FC236}">
              <a16:creationId xmlns:a16="http://schemas.microsoft.com/office/drawing/2014/main" id="{00000000-0008-0000-0600-0000C8010000}"/>
            </a:ext>
          </a:extLst>
        </xdr:cNvPr>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89</xdr:row>
      <xdr:rowOff>92727</xdr:rowOff>
    </xdr:from>
    <xdr:ext cx="531299" cy="259045"/>
    <xdr:sp macro="" textlink="">
      <xdr:nvSpPr>
        <xdr:cNvPr id="457" name="テキスト ボックス 456">
          <a:extLst>
            <a:ext uri="{FF2B5EF4-FFF2-40B4-BE49-F238E27FC236}">
              <a16:creationId xmlns:a16="http://schemas.microsoft.com/office/drawing/2014/main" id="{00000000-0008-0000-0600-0000C9010000}"/>
            </a:ext>
          </a:extLst>
        </xdr:cNvPr>
        <xdr:cNvSpPr txBox="1"/>
      </xdr:nvSpPr>
      <xdr:spPr>
        <a:xfrm>
          <a:off x="6072701" y="1535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8" name="直線コネクタ 457">
          <a:extLst>
            <a:ext uri="{FF2B5EF4-FFF2-40B4-BE49-F238E27FC236}">
              <a16:creationId xmlns:a16="http://schemas.microsoft.com/office/drawing/2014/main" id="{00000000-0008-0000-0600-0000CA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87</xdr:row>
      <xdr:rowOff>54627</xdr:rowOff>
    </xdr:from>
    <xdr:ext cx="531299" cy="259045"/>
    <xdr:sp macro="" textlink="">
      <xdr:nvSpPr>
        <xdr:cNvPr id="459" name="テキスト ボックス 458">
          <a:extLst>
            <a:ext uri="{FF2B5EF4-FFF2-40B4-BE49-F238E27FC236}">
              <a16:creationId xmlns:a16="http://schemas.microsoft.com/office/drawing/2014/main" id="{00000000-0008-0000-0600-0000CB010000}"/>
            </a:ext>
          </a:extLst>
        </xdr:cNvPr>
        <xdr:cNvSpPr txBox="1"/>
      </xdr:nvSpPr>
      <xdr:spPr>
        <a:xfrm>
          <a:off x="6072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60" name="普通建設事業費 （ うち更新整備　）グラフ枠">
          <a:extLst>
            <a:ext uri="{FF2B5EF4-FFF2-40B4-BE49-F238E27FC236}">
              <a16:creationId xmlns:a16="http://schemas.microsoft.com/office/drawing/2014/main" id="{00000000-0008-0000-0600-0000CC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63348</xdr:rowOff>
    </xdr:from>
    <xdr:to>
      <xdr:col>54</xdr:col>
      <xdr:colOff>189865</xdr:colOff>
      <xdr:row>98</xdr:row>
      <xdr:rowOff>3759</xdr:rowOff>
    </xdr:to>
    <xdr:cxnSp macro="">
      <xdr:nvCxnSpPr>
        <xdr:cNvPr id="461" name="直線コネクタ 460">
          <a:extLst>
            <a:ext uri="{FF2B5EF4-FFF2-40B4-BE49-F238E27FC236}">
              <a16:creationId xmlns:a16="http://schemas.microsoft.com/office/drawing/2014/main" id="{00000000-0008-0000-0600-0000CD010000}"/>
            </a:ext>
          </a:extLst>
        </xdr:cNvPr>
        <xdr:cNvCxnSpPr/>
      </xdr:nvCxnSpPr>
      <xdr:spPr>
        <a:xfrm flipV="1">
          <a:off x="10475595" y="15493848"/>
          <a:ext cx="1270" cy="13120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7586</xdr:rowOff>
    </xdr:from>
    <xdr:ext cx="534377" cy="259045"/>
    <xdr:sp macro="" textlink="">
      <xdr:nvSpPr>
        <xdr:cNvPr id="462" name="普通建設事業費 （ うち更新整備　）最小値テキスト">
          <a:extLst>
            <a:ext uri="{FF2B5EF4-FFF2-40B4-BE49-F238E27FC236}">
              <a16:creationId xmlns:a16="http://schemas.microsoft.com/office/drawing/2014/main" id="{00000000-0008-0000-0600-0000CE010000}"/>
            </a:ext>
          </a:extLst>
        </xdr:cNvPr>
        <xdr:cNvSpPr txBox="1"/>
      </xdr:nvSpPr>
      <xdr:spPr>
        <a:xfrm>
          <a:off x="10528300" y="168096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15,568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3759</xdr:rowOff>
    </xdr:from>
    <xdr:to>
      <xdr:col>55</xdr:col>
      <xdr:colOff>88900</xdr:colOff>
      <xdr:row>98</xdr:row>
      <xdr:rowOff>3759</xdr:rowOff>
    </xdr:to>
    <xdr:cxnSp macro="">
      <xdr:nvCxnSpPr>
        <xdr:cNvPr id="463" name="直線コネクタ 462">
          <a:extLst>
            <a:ext uri="{FF2B5EF4-FFF2-40B4-BE49-F238E27FC236}">
              <a16:creationId xmlns:a16="http://schemas.microsoft.com/office/drawing/2014/main" id="{00000000-0008-0000-0600-0000CF010000}"/>
            </a:ext>
          </a:extLst>
        </xdr:cNvPr>
        <xdr:cNvCxnSpPr/>
      </xdr:nvCxnSpPr>
      <xdr:spPr>
        <a:xfrm>
          <a:off x="10388600" y="168058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10025</xdr:rowOff>
    </xdr:from>
    <xdr:ext cx="534377" cy="259045"/>
    <xdr:sp macro="" textlink="">
      <xdr:nvSpPr>
        <xdr:cNvPr id="464" name="普通建設事業費 （ うち更新整備　）最大値テキスト">
          <a:extLst>
            <a:ext uri="{FF2B5EF4-FFF2-40B4-BE49-F238E27FC236}">
              <a16:creationId xmlns:a16="http://schemas.microsoft.com/office/drawing/2014/main" id="{00000000-0008-0000-0600-0000D0010000}"/>
            </a:ext>
          </a:extLst>
        </xdr:cNvPr>
        <xdr:cNvSpPr txBox="1"/>
      </xdr:nvSpPr>
      <xdr:spPr>
        <a:xfrm>
          <a:off x="10528300" y="152690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50,004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63348</xdr:rowOff>
    </xdr:from>
    <xdr:to>
      <xdr:col>55</xdr:col>
      <xdr:colOff>88900</xdr:colOff>
      <xdr:row>90</xdr:row>
      <xdr:rowOff>63348</xdr:rowOff>
    </xdr:to>
    <xdr:cxnSp macro="">
      <xdr:nvCxnSpPr>
        <xdr:cNvPr id="465" name="直線コネクタ 464">
          <a:extLst>
            <a:ext uri="{FF2B5EF4-FFF2-40B4-BE49-F238E27FC236}">
              <a16:creationId xmlns:a16="http://schemas.microsoft.com/office/drawing/2014/main" id="{00000000-0008-0000-0600-0000D1010000}"/>
            </a:ext>
          </a:extLst>
        </xdr:cNvPr>
        <xdr:cNvCxnSpPr/>
      </xdr:nvCxnSpPr>
      <xdr:spPr>
        <a:xfrm>
          <a:off x="10388600" y="154938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94</xdr:row>
      <xdr:rowOff>17171</xdr:rowOff>
    </xdr:from>
    <xdr:to>
      <xdr:col>55</xdr:col>
      <xdr:colOff>0</xdr:colOff>
      <xdr:row>94</xdr:row>
      <xdr:rowOff>38849</xdr:rowOff>
    </xdr:to>
    <xdr:cxnSp macro="">
      <xdr:nvCxnSpPr>
        <xdr:cNvPr id="466" name="直線コネクタ 465">
          <a:extLst>
            <a:ext uri="{FF2B5EF4-FFF2-40B4-BE49-F238E27FC236}">
              <a16:creationId xmlns:a16="http://schemas.microsoft.com/office/drawing/2014/main" id="{00000000-0008-0000-0600-0000D2010000}"/>
            </a:ext>
          </a:extLst>
        </xdr:cNvPr>
        <xdr:cNvCxnSpPr/>
      </xdr:nvCxnSpPr>
      <xdr:spPr>
        <a:xfrm flipV="1">
          <a:off x="9639300" y="16133471"/>
          <a:ext cx="838200" cy="216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94</xdr:row>
      <xdr:rowOff>47629</xdr:rowOff>
    </xdr:from>
    <xdr:ext cx="534377" cy="259045"/>
    <xdr:sp macro="" textlink="">
      <xdr:nvSpPr>
        <xdr:cNvPr id="467" name="普通建設事業費 （ うち更新整備　）平均値テキスト">
          <a:extLst>
            <a:ext uri="{FF2B5EF4-FFF2-40B4-BE49-F238E27FC236}">
              <a16:creationId xmlns:a16="http://schemas.microsoft.com/office/drawing/2014/main" id="{00000000-0008-0000-0600-0000D3010000}"/>
            </a:ext>
          </a:extLst>
        </xdr:cNvPr>
        <xdr:cNvSpPr txBox="1"/>
      </xdr:nvSpPr>
      <xdr:spPr>
        <a:xfrm>
          <a:off x="10528300" y="1616392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30,517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94</xdr:row>
      <xdr:rowOff>69202</xdr:rowOff>
    </xdr:from>
    <xdr:to>
      <xdr:col>55</xdr:col>
      <xdr:colOff>50800</xdr:colOff>
      <xdr:row>94</xdr:row>
      <xdr:rowOff>170802</xdr:rowOff>
    </xdr:to>
    <xdr:sp macro="" textlink="">
      <xdr:nvSpPr>
        <xdr:cNvPr id="468" name="フローチャート: 判断 467">
          <a:extLst>
            <a:ext uri="{FF2B5EF4-FFF2-40B4-BE49-F238E27FC236}">
              <a16:creationId xmlns:a16="http://schemas.microsoft.com/office/drawing/2014/main" id="{00000000-0008-0000-0600-0000D4010000}"/>
            </a:ext>
          </a:extLst>
        </xdr:cNvPr>
        <xdr:cNvSpPr/>
      </xdr:nvSpPr>
      <xdr:spPr>
        <a:xfrm>
          <a:off x="10426700" y="161855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94</xdr:row>
      <xdr:rowOff>38849</xdr:rowOff>
    </xdr:from>
    <xdr:to>
      <xdr:col>50</xdr:col>
      <xdr:colOff>114300</xdr:colOff>
      <xdr:row>95</xdr:row>
      <xdr:rowOff>57328</xdr:rowOff>
    </xdr:to>
    <xdr:cxnSp macro="">
      <xdr:nvCxnSpPr>
        <xdr:cNvPr id="469" name="直線コネクタ 468">
          <a:extLst>
            <a:ext uri="{FF2B5EF4-FFF2-40B4-BE49-F238E27FC236}">
              <a16:creationId xmlns:a16="http://schemas.microsoft.com/office/drawing/2014/main" id="{00000000-0008-0000-0600-0000D5010000}"/>
            </a:ext>
          </a:extLst>
        </xdr:cNvPr>
        <xdr:cNvCxnSpPr/>
      </xdr:nvCxnSpPr>
      <xdr:spPr>
        <a:xfrm flipV="1">
          <a:off x="8750300" y="16155149"/>
          <a:ext cx="889000" cy="1899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94</xdr:row>
      <xdr:rowOff>156414</xdr:rowOff>
    </xdr:from>
    <xdr:to>
      <xdr:col>50</xdr:col>
      <xdr:colOff>165100</xdr:colOff>
      <xdr:row>95</xdr:row>
      <xdr:rowOff>86564</xdr:rowOff>
    </xdr:to>
    <xdr:sp macro="" textlink="">
      <xdr:nvSpPr>
        <xdr:cNvPr id="470" name="フローチャート: 判断 469">
          <a:extLst>
            <a:ext uri="{FF2B5EF4-FFF2-40B4-BE49-F238E27FC236}">
              <a16:creationId xmlns:a16="http://schemas.microsoft.com/office/drawing/2014/main" id="{00000000-0008-0000-0600-0000D6010000}"/>
            </a:ext>
          </a:extLst>
        </xdr:cNvPr>
        <xdr:cNvSpPr/>
      </xdr:nvSpPr>
      <xdr:spPr>
        <a:xfrm>
          <a:off x="9588500" y="162727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77691</xdr:rowOff>
    </xdr:from>
    <xdr:ext cx="534377" cy="259045"/>
    <xdr:sp macro="" textlink="">
      <xdr:nvSpPr>
        <xdr:cNvPr id="471" name="テキスト ボックス 470">
          <a:extLst>
            <a:ext uri="{FF2B5EF4-FFF2-40B4-BE49-F238E27FC236}">
              <a16:creationId xmlns:a16="http://schemas.microsoft.com/office/drawing/2014/main" id="{00000000-0008-0000-0600-0000D7010000}"/>
            </a:ext>
          </a:extLst>
        </xdr:cNvPr>
        <xdr:cNvSpPr txBox="1"/>
      </xdr:nvSpPr>
      <xdr:spPr>
        <a:xfrm>
          <a:off x="9372111" y="163654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28,228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95</xdr:row>
      <xdr:rowOff>57328</xdr:rowOff>
    </xdr:from>
    <xdr:to>
      <xdr:col>45</xdr:col>
      <xdr:colOff>177800</xdr:colOff>
      <xdr:row>96</xdr:row>
      <xdr:rowOff>14884</xdr:rowOff>
    </xdr:to>
    <xdr:cxnSp macro="">
      <xdr:nvCxnSpPr>
        <xdr:cNvPr id="472" name="直線コネクタ 471">
          <a:extLst>
            <a:ext uri="{FF2B5EF4-FFF2-40B4-BE49-F238E27FC236}">
              <a16:creationId xmlns:a16="http://schemas.microsoft.com/office/drawing/2014/main" id="{00000000-0008-0000-0600-0000D8010000}"/>
            </a:ext>
          </a:extLst>
        </xdr:cNvPr>
        <xdr:cNvCxnSpPr/>
      </xdr:nvCxnSpPr>
      <xdr:spPr>
        <a:xfrm flipV="1">
          <a:off x="7861300" y="16345078"/>
          <a:ext cx="889000" cy="1290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95</xdr:row>
      <xdr:rowOff>99110</xdr:rowOff>
    </xdr:from>
    <xdr:to>
      <xdr:col>46</xdr:col>
      <xdr:colOff>38100</xdr:colOff>
      <xdr:row>96</xdr:row>
      <xdr:rowOff>29260</xdr:rowOff>
    </xdr:to>
    <xdr:sp macro="" textlink="">
      <xdr:nvSpPr>
        <xdr:cNvPr id="473" name="フローチャート: 判断 472">
          <a:extLst>
            <a:ext uri="{FF2B5EF4-FFF2-40B4-BE49-F238E27FC236}">
              <a16:creationId xmlns:a16="http://schemas.microsoft.com/office/drawing/2014/main" id="{00000000-0008-0000-0600-0000D9010000}"/>
            </a:ext>
          </a:extLst>
        </xdr:cNvPr>
        <xdr:cNvSpPr/>
      </xdr:nvSpPr>
      <xdr:spPr>
        <a:xfrm>
          <a:off x="8699500" y="16386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20387</xdr:rowOff>
    </xdr:from>
    <xdr:ext cx="534377" cy="259045"/>
    <xdr:sp macro="" textlink="">
      <xdr:nvSpPr>
        <xdr:cNvPr id="474" name="テキスト ボックス 473">
          <a:extLst>
            <a:ext uri="{FF2B5EF4-FFF2-40B4-BE49-F238E27FC236}">
              <a16:creationId xmlns:a16="http://schemas.microsoft.com/office/drawing/2014/main" id="{00000000-0008-0000-0600-0000DA010000}"/>
            </a:ext>
          </a:extLst>
        </xdr:cNvPr>
        <xdr:cNvSpPr txBox="1"/>
      </xdr:nvSpPr>
      <xdr:spPr>
        <a:xfrm>
          <a:off x="8483111" y="164795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25,232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96</xdr:row>
      <xdr:rowOff>14884</xdr:rowOff>
    </xdr:from>
    <xdr:to>
      <xdr:col>41</xdr:col>
      <xdr:colOff>50800</xdr:colOff>
      <xdr:row>96</xdr:row>
      <xdr:rowOff>83883</xdr:rowOff>
    </xdr:to>
    <xdr:cxnSp macro="">
      <xdr:nvCxnSpPr>
        <xdr:cNvPr id="475" name="直線コネクタ 474">
          <a:extLst>
            <a:ext uri="{FF2B5EF4-FFF2-40B4-BE49-F238E27FC236}">
              <a16:creationId xmlns:a16="http://schemas.microsoft.com/office/drawing/2014/main" id="{00000000-0008-0000-0600-0000DB010000}"/>
            </a:ext>
          </a:extLst>
        </xdr:cNvPr>
        <xdr:cNvCxnSpPr/>
      </xdr:nvCxnSpPr>
      <xdr:spPr>
        <a:xfrm flipV="1">
          <a:off x="6972300" y="16474084"/>
          <a:ext cx="889000" cy="689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95</xdr:row>
      <xdr:rowOff>166167</xdr:rowOff>
    </xdr:from>
    <xdr:to>
      <xdr:col>41</xdr:col>
      <xdr:colOff>101600</xdr:colOff>
      <xdr:row>96</xdr:row>
      <xdr:rowOff>96317</xdr:rowOff>
    </xdr:to>
    <xdr:sp macro="" textlink="">
      <xdr:nvSpPr>
        <xdr:cNvPr id="476" name="フローチャート: 判断 475">
          <a:extLst>
            <a:ext uri="{FF2B5EF4-FFF2-40B4-BE49-F238E27FC236}">
              <a16:creationId xmlns:a16="http://schemas.microsoft.com/office/drawing/2014/main" id="{00000000-0008-0000-0600-0000DC010000}"/>
            </a:ext>
          </a:extLst>
        </xdr:cNvPr>
        <xdr:cNvSpPr/>
      </xdr:nvSpPr>
      <xdr:spPr>
        <a:xfrm>
          <a:off x="7810500" y="164539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87444</xdr:rowOff>
    </xdr:from>
    <xdr:ext cx="534377" cy="259045"/>
    <xdr:sp macro="" textlink="">
      <xdr:nvSpPr>
        <xdr:cNvPr id="477" name="テキスト ボックス 476">
          <a:extLst>
            <a:ext uri="{FF2B5EF4-FFF2-40B4-BE49-F238E27FC236}">
              <a16:creationId xmlns:a16="http://schemas.microsoft.com/office/drawing/2014/main" id="{00000000-0008-0000-0600-0000DD010000}"/>
            </a:ext>
          </a:extLst>
        </xdr:cNvPr>
        <xdr:cNvSpPr txBox="1"/>
      </xdr:nvSpPr>
      <xdr:spPr>
        <a:xfrm>
          <a:off x="7594111" y="165466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23,472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27673</xdr:rowOff>
    </xdr:from>
    <xdr:to>
      <xdr:col>36</xdr:col>
      <xdr:colOff>165100</xdr:colOff>
      <xdr:row>96</xdr:row>
      <xdr:rowOff>129273</xdr:rowOff>
    </xdr:to>
    <xdr:sp macro="" textlink="">
      <xdr:nvSpPr>
        <xdr:cNvPr id="478" name="フローチャート: 判断 477">
          <a:extLst>
            <a:ext uri="{FF2B5EF4-FFF2-40B4-BE49-F238E27FC236}">
              <a16:creationId xmlns:a16="http://schemas.microsoft.com/office/drawing/2014/main" id="{00000000-0008-0000-0600-0000DE010000}"/>
            </a:ext>
          </a:extLst>
        </xdr:cNvPr>
        <xdr:cNvSpPr/>
      </xdr:nvSpPr>
      <xdr:spPr>
        <a:xfrm>
          <a:off x="6921500" y="164868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94</xdr:row>
      <xdr:rowOff>145800</xdr:rowOff>
    </xdr:from>
    <xdr:ext cx="534377" cy="259045"/>
    <xdr:sp macro="" textlink="">
      <xdr:nvSpPr>
        <xdr:cNvPr id="479" name="テキスト ボックス 478">
          <a:extLst>
            <a:ext uri="{FF2B5EF4-FFF2-40B4-BE49-F238E27FC236}">
              <a16:creationId xmlns:a16="http://schemas.microsoft.com/office/drawing/2014/main" id="{00000000-0008-0000-0600-0000DF010000}"/>
            </a:ext>
          </a:extLst>
        </xdr:cNvPr>
        <xdr:cNvSpPr txBox="1"/>
      </xdr:nvSpPr>
      <xdr:spPr>
        <a:xfrm>
          <a:off x="6705111" y="162621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80" name="テキスト ボックス 479">
          <a:extLst>
            <a:ext uri="{FF2B5EF4-FFF2-40B4-BE49-F238E27FC236}">
              <a16:creationId xmlns:a16="http://schemas.microsoft.com/office/drawing/2014/main" id="{00000000-0008-0000-0600-0000E0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1" name="テキスト ボックス 480">
          <a:extLst>
            <a:ext uri="{FF2B5EF4-FFF2-40B4-BE49-F238E27FC236}">
              <a16:creationId xmlns:a16="http://schemas.microsoft.com/office/drawing/2014/main" id="{00000000-0008-0000-0600-0000E1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2" name="テキスト ボックス 481">
          <a:extLst>
            <a:ext uri="{FF2B5EF4-FFF2-40B4-BE49-F238E27FC236}">
              <a16:creationId xmlns:a16="http://schemas.microsoft.com/office/drawing/2014/main" id="{00000000-0008-0000-0600-0000E2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3" name="テキスト ボックス 482">
          <a:extLst>
            <a:ext uri="{FF2B5EF4-FFF2-40B4-BE49-F238E27FC236}">
              <a16:creationId xmlns:a16="http://schemas.microsoft.com/office/drawing/2014/main" id="{00000000-0008-0000-0600-0000E3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4" name="テキスト ボックス 483">
          <a:extLst>
            <a:ext uri="{FF2B5EF4-FFF2-40B4-BE49-F238E27FC236}">
              <a16:creationId xmlns:a16="http://schemas.microsoft.com/office/drawing/2014/main" id="{00000000-0008-0000-0600-0000E4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93</xdr:row>
      <xdr:rowOff>137821</xdr:rowOff>
    </xdr:from>
    <xdr:to>
      <xdr:col>55</xdr:col>
      <xdr:colOff>50800</xdr:colOff>
      <xdr:row>94</xdr:row>
      <xdr:rowOff>67971</xdr:rowOff>
    </xdr:to>
    <xdr:sp macro="" textlink="">
      <xdr:nvSpPr>
        <xdr:cNvPr id="485" name="楕円 484">
          <a:extLst>
            <a:ext uri="{FF2B5EF4-FFF2-40B4-BE49-F238E27FC236}">
              <a16:creationId xmlns:a16="http://schemas.microsoft.com/office/drawing/2014/main" id="{00000000-0008-0000-0600-0000E5010000}"/>
            </a:ext>
          </a:extLst>
        </xdr:cNvPr>
        <xdr:cNvSpPr/>
      </xdr:nvSpPr>
      <xdr:spPr>
        <a:xfrm>
          <a:off x="10426700" y="160826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92</xdr:row>
      <xdr:rowOff>160698</xdr:rowOff>
    </xdr:from>
    <xdr:ext cx="534377" cy="259045"/>
    <xdr:sp macro="" textlink="">
      <xdr:nvSpPr>
        <xdr:cNvPr id="486" name="普通建設事業費 （ うち更新整備　）該当値テキスト">
          <a:extLst>
            <a:ext uri="{FF2B5EF4-FFF2-40B4-BE49-F238E27FC236}">
              <a16:creationId xmlns:a16="http://schemas.microsoft.com/office/drawing/2014/main" id="{00000000-0008-0000-0600-0000E6010000}"/>
            </a:ext>
          </a:extLst>
        </xdr:cNvPr>
        <xdr:cNvSpPr txBox="1"/>
      </xdr:nvSpPr>
      <xdr:spPr>
        <a:xfrm>
          <a:off x="10528300" y="159340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33,216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93</xdr:row>
      <xdr:rowOff>159499</xdr:rowOff>
    </xdr:from>
    <xdr:to>
      <xdr:col>50</xdr:col>
      <xdr:colOff>165100</xdr:colOff>
      <xdr:row>94</xdr:row>
      <xdr:rowOff>89649</xdr:rowOff>
    </xdr:to>
    <xdr:sp macro="" textlink="">
      <xdr:nvSpPr>
        <xdr:cNvPr id="487" name="楕円 486">
          <a:extLst>
            <a:ext uri="{FF2B5EF4-FFF2-40B4-BE49-F238E27FC236}">
              <a16:creationId xmlns:a16="http://schemas.microsoft.com/office/drawing/2014/main" id="{00000000-0008-0000-0600-0000E7010000}"/>
            </a:ext>
          </a:extLst>
        </xdr:cNvPr>
        <xdr:cNvSpPr/>
      </xdr:nvSpPr>
      <xdr:spPr>
        <a:xfrm>
          <a:off x="9588500" y="161043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92</xdr:row>
      <xdr:rowOff>106176</xdr:rowOff>
    </xdr:from>
    <xdr:ext cx="534377" cy="259045"/>
    <xdr:sp macro="" textlink="">
      <xdr:nvSpPr>
        <xdr:cNvPr id="488" name="テキスト ボックス 487">
          <a:extLst>
            <a:ext uri="{FF2B5EF4-FFF2-40B4-BE49-F238E27FC236}">
              <a16:creationId xmlns:a16="http://schemas.microsoft.com/office/drawing/2014/main" id="{00000000-0008-0000-0600-0000E8010000}"/>
            </a:ext>
          </a:extLst>
        </xdr:cNvPr>
        <xdr:cNvSpPr txBox="1"/>
      </xdr:nvSpPr>
      <xdr:spPr>
        <a:xfrm>
          <a:off x="9372111" y="158795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32,647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95</xdr:row>
      <xdr:rowOff>6528</xdr:rowOff>
    </xdr:from>
    <xdr:to>
      <xdr:col>46</xdr:col>
      <xdr:colOff>38100</xdr:colOff>
      <xdr:row>95</xdr:row>
      <xdr:rowOff>108128</xdr:rowOff>
    </xdr:to>
    <xdr:sp macro="" textlink="">
      <xdr:nvSpPr>
        <xdr:cNvPr id="489" name="楕円 488">
          <a:extLst>
            <a:ext uri="{FF2B5EF4-FFF2-40B4-BE49-F238E27FC236}">
              <a16:creationId xmlns:a16="http://schemas.microsoft.com/office/drawing/2014/main" id="{00000000-0008-0000-0600-0000E9010000}"/>
            </a:ext>
          </a:extLst>
        </xdr:cNvPr>
        <xdr:cNvSpPr/>
      </xdr:nvSpPr>
      <xdr:spPr>
        <a:xfrm>
          <a:off x="8699500" y="162942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93</xdr:row>
      <xdr:rowOff>124655</xdr:rowOff>
    </xdr:from>
    <xdr:ext cx="534377" cy="259045"/>
    <xdr:sp macro="" textlink="">
      <xdr:nvSpPr>
        <xdr:cNvPr id="490" name="テキスト ボックス 489">
          <a:extLst>
            <a:ext uri="{FF2B5EF4-FFF2-40B4-BE49-F238E27FC236}">
              <a16:creationId xmlns:a16="http://schemas.microsoft.com/office/drawing/2014/main" id="{00000000-0008-0000-0600-0000EA010000}"/>
            </a:ext>
          </a:extLst>
        </xdr:cNvPr>
        <xdr:cNvSpPr txBox="1"/>
      </xdr:nvSpPr>
      <xdr:spPr>
        <a:xfrm>
          <a:off x="8483111" y="160695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27,662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95</xdr:row>
      <xdr:rowOff>135534</xdr:rowOff>
    </xdr:from>
    <xdr:to>
      <xdr:col>41</xdr:col>
      <xdr:colOff>101600</xdr:colOff>
      <xdr:row>96</xdr:row>
      <xdr:rowOff>65684</xdr:rowOff>
    </xdr:to>
    <xdr:sp macro="" textlink="">
      <xdr:nvSpPr>
        <xdr:cNvPr id="491" name="楕円 490">
          <a:extLst>
            <a:ext uri="{FF2B5EF4-FFF2-40B4-BE49-F238E27FC236}">
              <a16:creationId xmlns:a16="http://schemas.microsoft.com/office/drawing/2014/main" id="{00000000-0008-0000-0600-0000EB010000}"/>
            </a:ext>
          </a:extLst>
        </xdr:cNvPr>
        <xdr:cNvSpPr/>
      </xdr:nvSpPr>
      <xdr:spPr>
        <a:xfrm>
          <a:off x="7810500" y="164232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94</xdr:row>
      <xdr:rowOff>82211</xdr:rowOff>
    </xdr:from>
    <xdr:ext cx="534377" cy="259045"/>
    <xdr:sp macro="" textlink="">
      <xdr:nvSpPr>
        <xdr:cNvPr id="492" name="テキスト ボックス 491">
          <a:extLst>
            <a:ext uri="{FF2B5EF4-FFF2-40B4-BE49-F238E27FC236}">
              <a16:creationId xmlns:a16="http://schemas.microsoft.com/office/drawing/2014/main" id="{00000000-0008-0000-0600-0000EC010000}"/>
            </a:ext>
          </a:extLst>
        </xdr:cNvPr>
        <xdr:cNvSpPr txBox="1"/>
      </xdr:nvSpPr>
      <xdr:spPr>
        <a:xfrm>
          <a:off x="7594111" y="161985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24,276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33083</xdr:rowOff>
    </xdr:from>
    <xdr:to>
      <xdr:col>36</xdr:col>
      <xdr:colOff>165100</xdr:colOff>
      <xdr:row>96</xdr:row>
      <xdr:rowOff>134683</xdr:rowOff>
    </xdr:to>
    <xdr:sp macro="" textlink="">
      <xdr:nvSpPr>
        <xdr:cNvPr id="493" name="楕円 492">
          <a:extLst>
            <a:ext uri="{FF2B5EF4-FFF2-40B4-BE49-F238E27FC236}">
              <a16:creationId xmlns:a16="http://schemas.microsoft.com/office/drawing/2014/main" id="{00000000-0008-0000-0600-0000ED010000}"/>
            </a:ext>
          </a:extLst>
        </xdr:cNvPr>
        <xdr:cNvSpPr/>
      </xdr:nvSpPr>
      <xdr:spPr>
        <a:xfrm>
          <a:off x="6921500" y="164922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125810</xdr:rowOff>
    </xdr:from>
    <xdr:ext cx="534377" cy="259045"/>
    <xdr:sp macro="" textlink="">
      <xdr:nvSpPr>
        <xdr:cNvPr id="494" name="テキスト ボックス 493">
          <a:extLst>
            <a:ext uri="{FF2B5EF4-FFF2-40B4-BE49-F238E27FC236}">
              <a16:creationId xmlns:a16="http://schemas.microsoft.com/office/drawing/2014/main" id="{00000000-0008-0000-0600-0000EE010000}"/>
            </a:ext>
          </a:extLst>
        </xdr:cNvPr>
        <xdr:cNvSpPr txBox="1"/>
      </xdr:nvSpPr>
      <xdr:spPr>
        <a:xfrm>
          <a:off x="6705111" y="165850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22,465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5" name="正方形/長方形 494">
          <a:extLst>
            <a:ext uri="{FF2B5EF4-FFF2-40B4-BE49-F238E27FC236}">
              <a16:creationId xmlns:a16="http://schemas.microsoft.com/office/drawing/2014/main" id="{00000000-0008-0000-0600-0000EF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6" name="正方形/長方形 495">
          <a:extLst>
            <a:ext uri="{FF2B5EF4-FFF2-40B4-BE49-F238E27FC236}">
              <a16:creationId xmlns:a16="http://schemas.microsoft.com/office/drawing/2014/main" id="{00000000-0008-0000-0600-0000F0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7" name="正方形/長方形 496">
          <a:extLst>
            <a:ext uri="{FF2B5EF4-FFF2-40B4-BE49-F238E27FC236}">
              <a16:creationId xmlns:a16="http://schemas.microsoft.com/office/drawing/2014/main" id="{00000000-0008-0000-0600-0000F1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8" name="正方形/長方形 497">
          <a:extLst>
            <a:ext uri="{FF2B5EF4-FFF2-40B4-BE49-F238E27FC236}">
              <a16:creationId xmlns:a16="http://schemas.microsoft.com/office/drawing/2014/main" id="{00000000-0008-0000-0600-0000F2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9" name="正方形/長方形 498">
          <a:extLst>
            <a:ext uri="{FF2B5EF4-FFF2-40B4-BE49-F238E27FC236}">
              <a16:creationId xmlns:a16="http://schemas.microsoft.com/office/drawing/2014/main" id="{00000000-0008-0000-0600-0000F3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500" name="正方形/長方形 499">
          <a:extLst>
            <a:ext uri="{FF2B5EF4-FFF2-40B4-BE49-F238E27FC236}">
              <a16:creationId xmlns:a16="http://schemas.microsoft.com/office/drawing/2014/main" id="{00000000-0008-0000-0600-0000F4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1" name="正方形/長方形 500">
          <a:extLst>
            <a:ext uri="{FF2B5EF4-FFF2-40B4-BE49-F238E27FC236}">
              <a16:creationId xmlns:a16="http://schemas.microsoft.com/office/drawing/2014/main" id="{00000000-0008-0000-0600-0000F5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2" name="正方形/長方形 501">
          <a:extLst>
            <a:ext uri="{FF2B5EF4-FFF2-40B4-BE49-F238E27FC236}">
              <a16:creationId xmlns:a16="http://schemas.microsoft.com/office/drawing/2014/main" id="{00000000-0008-0000-0600-0000F6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3" name="テキスト ボックス 502">
          <a:extLst>
            <a:ext uri="{FF2B5EF4-FFF2-40B4-BE49-F238E27FC236}">
              <a16:creationId xmlns:a16="http://schemas.microsoft.com/office/drawing/2014/main" id="{00000000-0008-0000-0600-0000F7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4" name="直線コネクタ 503">
          <a:extLst>
            <a:ext uri="{FF2B5EF4-FFF2-40B4-BE49-F238E27FC236}">
              <a16:creationId xmlns:a16="http://schemas.microsoft.com/office/drawing/2014/main" id="{00000000-0008-0000-0600-0000F8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505" name="直線コネクタ 504">
          <a:extLst>
            <a:ext uri="{FF2B5EF4-FFF2-40B4-BE49-F238E27FC236}">
              <a16:creationId xmlns:a16="http://schemas.microsoft.com/office/drawing/2014/main" id="{00000000-0008-0000-0600-0000F9010000}"/>
            </a:ext>
          </a:extLst>
        </xdr:cNvPr>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506" name="テキスト ボックス 505">
          <a:extLst>
            <a:ext uri="{FF2B5EF4-FFF2-40B4-BE49-F238E27FC236}">
              <a16:creationId xmlns:a16="http://schemas.microsoft.com/office/drawing/2014/main" id="{00000000-0008-0000-0600-0000FA010000}"/>
            </a:ext>
          </a:extLst>
        </xdr:cNvPr>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07" name="直線コネクタ 506">
          <a:extLst>
            <a:ext uri="{FF2B5EF4-FFF2-40B4-BE49-F238E27FC236}">
              <a16:creationId xmlns:a16="http://schemas.microsoft.com/office/drawing/2014/main" id="{00000000-0008-0000-0600-0000FB010000}"/>
            </a:ext>
          </a:extLst>
        </xdr:cNvPr>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36</xdr:row>
      <xdr:rowOff>35577</xdr:rowOff>
    </xdr:from>
    <xdr:ext cx="467179" cy="259045"/>
    <xdr:sp macro="" textlink="">
      <xdr:nvSpPr>
        <xdr:cNvPr id="508" name="テキスト ボックス 507">
          <a:extLst>
            <a:ext uri="{FF2B5EF4-FFF2-40B4-BE49-F238E27FC236}">
              <a16:creationId xmlns:a16="http://schemas.microsoft.com/office/drawing/2014/main" id="{00000000-0008-0000-0600-0000FC010000}"/>
            </a:ext>
          </a:extLst>
        </xdr:cNvPr>
        <xdr:cNvSpPr txBox="1"/>
      </xdr:nvSpPr>
      <xdr:spPr>
        <a:xfrm>
          <a:off x="11978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9" name="直線コネクタ 508">
          <a:extLst>
            <a:ext uri="{FF2B5EF4-FFF2-40B4-BE49-F238E27FC236}">
              <a16:creationId xmlns:a16="http://schemas.microsoft.com/office/drawing/2014/main" id="{00000000-0008-0000-0600-0000FD010000}"/>
            </a:ext>
          </a:extLst>
        </xdr:cNvPr>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33</xdr:row>
      <xdr:rowOff>168927</xdr:rowOff>
    </xdr:from>
    <xdr:ext cx="467179" cy="259045"/>
    <xdr:sp macro="" textlink="">
      <xdr:nvSpPr>
        <xdr:cNvPr id="510" name="テキスト ボックス 509">
          <a:extLst>
            <a:ext uri="{FF2B5EF4-FFF2-40B4-BE49-F238E27FC236}">
              <a16:creationId xmlns:a16="http://schemas.microsoft.com/office/drawing/2014/main" id="{00000000-0008-0000-0600-0000FE010000}"/>
            </a:ext>
          </a:extLst>
        </xdr:cNvPr>
        <xdr:cNvSpPr txBox="1"/>
      </xdr:nvSpPr>
      <xdr:spPr>
        <a:xfrm>
          <a:off x="11978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11" name="直線コネクタ 510">
          <a:extLst>
            <a:ext uri="{FF2B5EF4-FFF2-40B4-BE49-F238E27FC236}">
              <a16:creationId xmlns:a16="http://schemas.microsoft.com/office/drawing/2014/main" id="{00000000-0008-0000-0600-0000FF010000}"/>
            </a:ext>
          </a:extLst>
        </xdr:cNvPr>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31</xdr:row>
      <xdr:rowOff>130827</xdr:rowOff>
    </xdr:from>
    <xdr:ext cx="467179" cy="259045"/>
    <xdr:sp macro="" textlink="">
      <xdr:nvSpPr>
        <xdr:cNvPr id="512" name="テキスト ボックス 511">
          <a:extLst>
            <a:ext uri="{FF2B5EF4-FFF2-40B4-BE49-F238E27FC236}">
              <a16:creationId xmlns:a16="http://schemas.microsoft.com/office/drawing/2014/main" id="{00000000-0008-0000-0600-000000020000}"/>
            </a:ext>
          </a:extLst>
        </xdr:cNvPr>
        <xdr:cNvSpPr txBox="1"/>
      </xdr:nvSpPr>
      <xdr:spPr>
        <a:xfrm>
          <a:off x="11978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13" name="直線コネクタ 512">
          <a:extLst>
            <a:ext uri="{FF2B5EF4-FFF2-40B4-BE49-F238E27FC236}">
              <a16:creationId xmlns:a16="http://schemas.microsoft.com/office/drawing/2014/main" id="{00000000-0008-0000-0600-000001020000}"/>
            </a:ext>
          </a:extLst>
        </xdr:cNvPr>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29</xdr:row>
      <xdr:rowOff>92727</xdr:rowOff>
    </xdr:from>
    <xdr:ext cx="467179" cy="259045"/>
    <xdr:sp macro="" textlink="">
      <xdr:nvSpPr>
        <xdr:cNvPr id="514" name="テキスト ボックス 513">
          <a:extLst>
            <a:ext uri="{FF2B5EF4-FFF2-40B4-BE49-F238E27FC236}">
              <a16:creationId xmlns:a16="http://schemas.microsoft.com/office/drawing/2014/main" id="{00000000-0008-0000-0600-000002020000}"/>
            </a:ext>
          </a:extLst>
        </xdr:cNvPr>
        <xdr:cNvSpPr txBox="1"/>
      </xdr:nvSpPr>
      <xdr:spPr>
        <a:xfrm>
          <a:off x="11978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5" name="直線コネクタ 514">
          <a:extLst>
            <a:ext uri="{FF2B5EF4-FFF2-40B4-BE49-F238E27FC236}">
              <a16:creationId xmlns:a16="http://schemas.microsoft.com/office/drawing/2014/main" id="{00000000-0008-0000-0600-00000302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16" name="テキスト ボックス 515">
          <a:extLst>
            <a:ext uri="{FF2B5EF4-FFF2-40B4-BE49-F238E27FC236}">
              <a16:creationId xmlns:a16="http://schemas.microsoft.com/office/drawing/2014/main" id="{00000000-0008-0000-0600-000004020000}"/>
            </a:ext>
          </a:extLst>
        </xdr:cNvPr>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7" name="災害復旧事業費グラフ枠">
          <a:extLst>
            <a:ext uri="{FF2B5EF4-FFF2-40B4-BE49-F238E27FC236}">
              <a16:creationId xmlns:a16="http://schemas.microsoft.com/office/drawing/2014/main" id="{00000000-0008-0000-0600-000005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20257</xdr:rowOff>
    </xdr:from>
    <xdr:to>
      <xdr:col>85</xdr:col>
      <xdr:colOff>126364</xdr:colOff>
      <xdr:row>39</xdr:row>
      <xdr:rowOff>44450</xdr:rowOff>
    </xdr:to>
    <xdr:cxnSp macro="">
      <xdr:nvCxnSpPr>
        <xdr:cNvPr id="518" name="直線コネクタ 517">
          <a:extLst>
            <a:ext uri="{FF2B5EF4-FFF2-40B4-BE49-F238E27FC236}">
              <a16:creationId xmlns:a16="http://schemas.microsoft.com/office/drawing/2014/main" id="{00000000-0008-0000-0600-000006020000}"/>
            </a:ext>
          </a:extLst>
        </xdr:cNvPr>
        <xdr:cNvCxnSpPr/>
      </xdr:nvCxnSpPr>
      <xdr:spPr>
        <a:xfrm flipV="1">
          <a:off x="16317595" y="5335207"/>
          <a:ext cx="1269" cy="13957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48277</xdr:rowOff>
    </xdr:from>
    <xdr:ext cx="249299" cy="259045"/>
    <xdr:sp macro="" textlink="">
      <xdr:nvSpPr>
        <xdr:cNvPr id="519" name="災害復旧事業費最小値テキスト">
          <a:extLst>
            <a:ext uri="{FF2B5EF4-FFF2-40B4-BE49-F238E27FC236}">
              <a16:creationId xmlns:a16="http://schemas.microsoft.com/office/drawing/2014/main" id="{00000000-0008-0000-0600-000007020000}"/>
            </a:ext>
          </a:extLst>
        </xdr:cNvPr>
        <xdr:cNvSpPr txBox="1"/>
      </xdr:nvSpPr>
      <xdr:spPr>
        <a:xfrm>
          <a:off x="16370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44450</xdr:rowOff>
    </xdr:from>
    <xdr:to>
      <xdr:col>86</xdr:col>
      <xdr:colOff>25400</xdr:colOff>
      <xdr:row>39</xdr:row>
      <xdr:rowOff>44450</xdr:rowOff>
    </xdr:to>
    <xdr:cxnSp macro="">
      <xdr:nvCxnSpPr>
        <xdr:cNvPr id="520" name="直線コネクタ 519">
          <a:extLst>
            <a:ext uri="{FF2B5EF4-FFF2-40B4-BE49-F238E27FC236}">
              <a16:creationId xmlns:a16="http://schemas.microsoft.com/office/drawing/2014/main" id="{00000000-0008-0000-0600-000008020000}"/>
            </a:ext>
          </a:extLst>
        </xdr:cNvPr>
        <xdr:cNvCxnSpPr/>
      </xdr:nvCxnSpPr>
      <xdr:spPr>
        <a:xfrm>
          <a:off x="16230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138384</xdr:rowOff>
    </xdr:from>
    <xdr:ext cx="469744" cy="259045"/>
    <xdr:sp macro="" textlink="">
      <xdr:nvSpPr>
        <xdr:cNvPr id="521" name="災害復旧事業費最大値テキスト">
          <a:extLst>
            <a:ext uri="{FF2B5EF4-FFF2-40B4-BE49-F238E27FC236}">
              <a16:creationId xmlns:a16="http://schemas.microsoft.com/office/drawing/2014/main" id="{00000000-0008-0000-0600-000009020000}"/>
            </a:ext>
          </a:extLst>
        </xdr:cNvPr>
        <xdr:cNvSpPr txBox="1"/>
      </xdr:nvSpPr>
      <xdr:spPr>
        <a:xfrm>
          <a:off x="16370300" y="51104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7,327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31</xdr:row>
      <xdr:rowOff>20257</xdr:rowOff>
    </xdr:from>
    <xdr:to>
      <xdr:col>86</xdr:col>
      <xdr:colOff>25400</xdr:colOff>
      <xdr:row>31</xdr:row>
      <xdr:rowOff>20257</xdr:rowOff>
    </xdr:to>
    <xdr:cxnSp macro="">
      <xdr:nvCxnSpPr>
        <xdr:cNvPr id="522" name="直線コネクタ 521">
          <a:extLst>
            <a:ext uri="{FF2B5EF4-FFF2-40B4-BE49-F238E27FC236}">
              <a16:creationId xmlns:a16="http://schemas.microsoft.com/office/drawing/2014/main" id="{00000000-0008-0000-0600-00000A020000}"/>
            </a:ext>
          </a:extLst>
        </xdr:cNvPr>
        <xdr:cNvCxnSpPr/>
      </xdr:nvCxnSpPr>
      <xdr:spPr>
        <a:xfrm>
          <a:off x="16230600" y="53352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148654</xdr:rowOff>
    </xdr:from>
    <xdr:to>
      <xdr:col>85</xdr:col>
      <xdr:colOff>127000</xdr:colOff>
      <xdr:row>39</xdr:row>
      <xdr:rowOff>24067</xdr:rowOff>
    </xdr:to>
    <xdr:cxnSp macro="">
      <xdr:nvCxnSpPr>
        <xdr:cNvPr id="523" name="直線コネクタ 522">
          <a:extLst>
            <a:ext uri="{FF2B5EF4-FFF2-40B4-BE49-F238E27FC236}">
              <a16:creationId xmlns:a16="http://schemas.microsoft.com/office/drawing/2014/main" id="{00000000-0008-0000-0600-00000B020000}"/>
            </a:ext>
          </a:extLst>
        </xdr:cNvPr>
        <xdr:cNvCxnSpPr/>
      </xdr:nvCxnSpPr>
      <xdr:spPr>
        <a:xfrm>
          <a:off x="15481300" y="6663754"/>
          <a:ext cx="838200" cy="468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103967</xdr:rowOff>
    </xdr:from>
    <xdr:ext cx="469744" cy="259045"/>
    <xdr:sp macro="" textlink="">
      <xdr:nvSpPr>
        <xdr:cNvPr id="524" name="災害復旧事業費平均値テキスト">
          <a:extLst>
            <a:ext uri="{FF2B5EF4-FFF2-40B4-BE49-F238E27FC236}">
              <a16:creationId xmlns:a16="http://schemas.microsoft.com/office/drawing/2014/main" id="{00000000-0008-0000-0600-00000C020000}"/>
            </a:ext>
          </a:extLst>
        </xdr:cNvPr>
        <xdr:cNvSpPr txBox="1"/>
      </xdr:nvSpPr>
      <xdr:spPr>
        <a:xfrm>
          <a:off x="16370300" y="627616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81090</xdr:rowOff>
    </xdr:from>
    <xdr:to>
      <xdr:col>85</xdr:col>
      <xdr:colOff>177800</xdr:colOff>
      <xdr:row>38</xdr:row>
      <xdr:rowOff>11240</xdr:rowOff>
    </xdr:to>
    <xdr:sp macro="" textlink="">
      <xdr:nvSpPr>
        <xdr:cNvPr id="525" name="フローチャート: 判断 524">
          <a:extLst>
            <a:ext uri="{FF2B5EF4-FFF2-40B4-BE49-F238E27FC236}">
              <a16:creationId xmlns:a16="http://schemas.microsoft.com/office/drawing/2014/main" id="{00000000-0008-0000-0600-00000D020000}"/>
            </a:ext>
          </a:extLst>
        </xdr:cNvPr>
        <xdr:cNvSpPr/>
      </xdr:nvSpPr>
      <xdr:spPr>
        <a:xfrm>
          <a:off x="16268700" y="6424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165798</xdr:rowOff>
    </xdr:from>
    <xdr:to>
      <xdr:col>81</xdr:col>
      <xdr:colOff>50800</xdr:colOff>
      <xdr:row>38</xdr:row>
      <xdr:rowOff>148654</xdr:rowOff>
    </xdr:to>
    <xdr:cxnSp macro="">
      <xdr:nvCxnSpPr>
        <xdr:cNvPr id="526" name="直線コネクタ 525">
          <a:extLst>
            <a:ext uri="{FF2B5EF4-FFF2-40B4-BE49-F238E27FC236}">
              <a16:creationId xmlns:a16="http://schemas.microsoft.com/office/drawing/2014/main" id="{00000000-0008-0000-0600-00000E020000}"/>
            </a:ext>
          </a:extLst>
        </xdr:cNvPr>
        <xdr:cNvCxnSpPr/>
      </xdr:nvCxnSpPr>
      <xdr:spPr>
        <a:xfrm>
          <a:off x="14592300" y="6509448"/>
          <a:ext cx="889000" cy="1543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37</xdr:row>
      <xdr:rowOff>18605</xdr:rowOff>
    </xdr:from>
    <xdr:to>
      <xdr:col>81</xdr:col>
      <xdr:colOff>101600</xdr:colOff>
      <xdr:row>37</xdr:row>
      <xdr:rowOff>120205</xdr:rowOff>
    </xdr:to>
    <xdr:sp macro="" textlink="">
      <xdr:nvSpPr>
        <xdr:cNvPr id="527" name="フローチャート: 判断 526">
          <a:extLst>
            <a:ext uri="{FF2B5EF4-FFF2-40B4-BE49-F238E27FC236}">
              <a16:creationId xmlns:a16="http://schemas.microsoft.com/office/drawing/2014/main" id="{00000000-0008-0000-0600-00000F020000}"/>
            </a:ext>
          </a:extLst>
        </xdr:cNvPr>
        <xdr:cNvSpPr/>
      </xdr:nvSpPr>
      <xdr:spPr>
        <a:xfrm>
          <a:off x="15430500" y="63622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35</xdr:row>
      <xdr:rowOff>136732</xdr:rowOff>
    </xdr:from>
    <xdr:ext cx="469744" cy="259045"/>
    <xdr:sp macro="" textlink="">
      <xdr:nvSpPr>
        <xdr:cNvPr id="528" name="テキスト ボックス 527">
          <a:extLst>
            <a:ext uri="{FF2B5EF4-FFF2-40B4-BE49-F238E27FC236}">
              <a16:creationId xmlns:a16="http://schemas.microsoft.com/office/drawing/2014/main" id="{00000000-0008-0000-0600-000010020000}"/>
            </a:ext>
          </a:extLst>
        </xdr:cNvPr>
        <xdr:cNvSpPr txBox="1"/>
      </xdr:nvSpPr>
      <xdr:spPr>
        <a:xfrm>
          <a:off x="15246428" y="61374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37</xdr:row>
      <xdr:rowOff>165798</xdr:rowOff>
    </xdr:from>
    <xdr:to>
      <xdr:col>76</xdr:col>
      <xdr:colOff>114300</xdr:colOff>
      <xdr:row>39</xdr:row>
      <xdr:rowOff>44450</xdr:rowOff>
    </xdr:to>
    <xdr:cxnSp macro="">
      <xdr:nvCxnSpPr>
        <xdr:cNvPr id="529" name="直線コネクタ 528">
          <a:extLst>
            <a:ext uri="{FF2B5EF4-FFF2-40B4-BE49-F238E27FC236}">
              <a16:creationId xmlns:a16="http://schemas.microsoft.com/office/drawing/2014/main" id="{00000000-0008-0000-0600-000011020000}"/>
            </a:ext>
          </a:extLst>
        </xdr:cNvPr>
        <xdr:cNvCxnSpPr/>
      </xdr:nvCxnSpPr>
      <xdr:spPr>
        <a:xfrm flipV="1">
          <a:off x="13703300" y="6509448"/>
          <a:ext cx="889000" cy="2215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60706</xdr:rowOff>
    </xdr:from>
    <xdr:to>
      <xdr:col>76</xdr:col>
      <xdr:colOff>165100</xdr:colOff>
      <xdr:row>37</xdr:row>
      <xdr:rowOff>162306</xdr:rowOff>
    </xdr:to>
    <xdr:sp macro="" textlink="">
      <xdr:nvSpPr>
        <xdr:cNvPr id="530" name="フローチャート: 判断 529">
          <a:extLst>
            <a:ext uri="{FF2B5EF4-FFF2-40B4-BE49-F238E27FC236}">
              <a16:creationId xmlns:a16="http://schemas.microsoft.com/office/drawing/2014/main" id="{00000000-0008-0000-0600-000012020000}"/>
            </a:ext>
          </a:extLst>
        </xdr:cNvPr>
        <xdr:cNvSpPr/>
      </xdr:nvSpPr>
      <xdr:spPr>
        <a:xfrm>
          <a:off x="14541500" y="64043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36</xdr:row>
      <xdr:rowOff>7383</xdr:rowOff>
    </xdr:from>
    <xdr:ext cx="469744" cy="259045"/>
    <xdr:sp macro="" textlink="">
      <xdr:nvSpPr>
        <xdr:cNvPr id="531" name="テキスト ボックス 530">
          <a:extLst>
            <a:ext uri="{FF2B5EF4-FFF2-40B4-BE49-F238E27FC236}">
              <a16:creationId xmlns:a16="http://schemas.microsoft.com/office/drawing/2014/main" id="{00000000-0008-0000-0600-000013020000}"/>
            </a:ext>
          </a:extLst>
        </xdr:cNvPr>
        <xdr:cNvSpPr txBox="1"/>
      </xdr:nvSpPr>
      <xdr:spPr>
        <a:xfrm>
          <a:off x="14357428" y="61795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39</xdr:row>
      <xdr:rowOff>44450</xdr:rowOff>
    </xdr:from>
    <xdr:to>
      <xdr:col>71</xdr:col>
      <xdr:colOff>177800</xdr:colOff>
      <xdr:row>39</xdr:row>
      <xdr:rowOff>44450</xdr:rowOff>
    </xdr:to>
    <xdr:cxnSp macro="">
      <xdr:nvCxnSpPr>
        <xdr:cNvPr id="532" name="直線コネクタ 531">
          <a:extLst>
            <a:ext uri="{FF2B5EF4-FFF2-40B4-BE49-F238E27FC236}">
              <a16:creationId xmlns:a16="http://schemas.microsoft.com/office/drawing/2014/main" id="{00000000-0008-0000-0600-000014020000}"/>
            </a:ext>
          </a:extLst>
        </xdr:cNvPr>
        <xdr:cNvCxnSpPr/>
      </xdr:nvCxnSpPr>
      <xdr:spPr>
        <a:xfrm>
          <a:off x="1281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10223</xdr:rowOff>
    </xdr:from>
    <xdr:to>
      <xdr:col>72</xdr:col>
      <xdr:colOff>38100</xdr:colOff>
      <xdr:row>38</xdr:row>
      <xdr:rowOff>111823</xdr:rowOff>
    </xdr:to>
    <xdr:sp macro="" textlink="">
      <xdr:nvSpPr>
        <xdr:cNvPr id="533" name="フローチャート: 判断 532">
          <a:extLst>
            <a:ext uri="{FF2B5EF4-FFF2-40B4-BE49-F238E27FC236}">
              <a16:creationId xmlns:a16="http://schemas.microsoft.com/office/drawing/2014/main" id="{00000000-0008-0000-0600-000015020000}"/>
            </a:ext>
          </a:extLst>
        </xdr:cNvPr>
        <xdr:cNvSpPr/>
      </xdr:nvSpPr>
      <xdr:spPr>
        <a:xfrm>
          <a:off x="13652500" y="65253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36</xdr:row>
      <xdr:rowOff>128350</xdr:rowOff>
    </xdr:from>
    <xdr:ext cx="378565" cy="259045"/>
    <xdr:sp macro="" textlink="">
      <xdr:nvSpPr>
        <xdr:cNvPr id="534" name="テキスト ボックス 533">
          <a:extLst>
            <a:ext uri="{FF2B5EF4-FFF2-40B4-BE49-F238E27FC236}">
              <a16:creationId xmlns:a16="http://schemas.microsoft.com/office/drawing/2014/main" id="{00000000-0008-0000-0600-000016020000}"/>
            </a:ext>
          </a:extLst>
        </xdr:cNvPr>
        <xdr:cNvSpPr txBox="1"/>
      </xdr:nvSpPr>
      <xdr:spPr>
        <a:xfrm>
          <a:off x="13514017" y="630055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10985</xdr:rowOff>
    </xdr:from>
    <xdr:to>
      <xdr:col>67</xdr:col>
      <xdr:colOff>101600</xdr:colOff>
      <xdr:row>38</xdr:row>
      <xdr:rowOff>112585</xdr:rowOff>
    </xdr:to>
    <xdr:sp macro="" textlink="">
      <xdr:nvSpPr>
        <xdr:cNvPr id="535" name="フローチャート: 判断 534">
          <a:extLst>
            <a:ext uri="{FF2B5EF4-FFF2-40B4-BE49-F238E27FC236}">
              <a16:creationId xmlns:a16="http://schemas.microsoft.com/office/drawing/2014/main" id="{00000000-0008-0000-0600-000017020000}"/>
            </a:ext>
          </a:extLst>
        </xdr:cNvPr>
        <xdr:cNvSpPr/>
      </xdr:nvSpPr>
      <xdr:spPr>
        <a:xfrm>
          <a:off x="12763500" y="65260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36</xdr:row>
      <xdr:rowOff>129112</xdr:rowOff>
    </xdr:from>
    <xdr:ext cx="378565" cy="259045"/>
    <xdr:sp macro="" textlink="">
      <xdr:nvSpPr>
        <xdr:cNvPr id="536" name="テキスト ボックス 535">
          <a:extLst>
            <a:ext uri="{FF2B5EF4-FFF2-40B4-BE49-F238E27FC236}">
              <a16:creationId xmlns:a16="http://schemas.microsoft.com/office/drawing/2014/main" id="{00000000-0008-0000-0600-000018020000}"/>
            </a:ext>
          </a:extLst>
        </xdr:cNvPr>
        <xdr:cNvSpPr txBox="1"/>
      </xdr:nvSpPr>
      <xdr:spPr>
        <a:xfrm>
          <a:off x="12625017" y="630131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7" name="テキスト ボックス 536">
          <a:extLst>
            <a:ext uri="{FF2B5EF4-FFF2-40B4-BE49-F238E27FC236}">
              <a16:creationId xmlns:a16="http://schemas.microsoft.com/office/drawing/2014/main" id="{00000000-0008-0000-0600-000019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8" name="テキスト ボックス 537">
          <a:extLst>
            <a:ext uri="{FF2B5EF4-FFF2-40B4-BE49-F238E27FC236}">
              <a16:creationId xmlns:a16="http://schemas.microsoft.com/office/drawing/2014/main" id="{00000000-0008-0000-0600-00001A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9" name="テキスト ボックス 538">
          <a:extLst>
            <a:ext uri="{FF2B5EF4-FFF2-40B4-BE49-F238E27FC236}">
              <a16:creationId xmlns:a16="http://schemas.microsoft.com/office/drawing/2014/main" id="{00000000-0008-0000-0600-00001B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40" name="テキスト ボックス 539">
          <a:extLst>
            <a:ext uri="{FF2B5EF4-FFF2-40B4-BE49-F238E27FC236}">
              <a16:creationId xmlns:a16="http://schemas.microsoft.com/office/drawing/2014/main" id="{00000000-0008-0000-0600-00001C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1" name="テキスト ボックス 540">
          <a:extLst>
            <a:ext uri="{FF2B5EF4-FFF2-40B4-BE49-F238E27FC236}">
              <a16:creationId xmlns:a16="http://schemas.microsoft.com/office/drawing/2014/main" id="{00000000-0008-0000-0600-00001D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144717</xdr:rowOff>
    </xdr:from>
    <xdr:to>
      <xdr:col>85</xdr:col>
      <xdr:colOff>177800</xdr:colOff>
      <xdr:row>39</xdr:row>
      <xdr:rowOff>74867</xdr:rowOff>
    </xdr:to>
    <xdr:sp macro="" textlink="">
      <xdr:nvSpPr>
        <xdr:cNvPr id="542" name="楕円 541">
          <a:extLst>
            <a:ext uri="{FF2B5EF4-FFF2-40B4-BE49-F238E27FC236}">
              <a16:creationId xmlns:a16="http://schemas.microsoft.com/office/drawing/2014/main" id="{00000000-0008-0000-0600-00001E020000}"/>
            </a:ext>
          </a:extLst>
        </xdr:cNvPr>
        <xdr:cNvSpPr/>
      </xdr:nvSpPr>
      <xdr:spPr>
        <a:xfrm>
          <a:off x="16268700" y="66598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59644</xdr:rowOff>
    </xdr:from>
    <xdr:ext cx="378565" cy="259045"/>
    <xdr:sp macro="" textlink="">
      <xdr:nvSpPr>
        <xdr:cNvPr id="543" name="災害復旧事業費該当値テキスト">
          <a:extLst>
            <a:ext uri="{FF2B5EF4-FFF2-40B4-BE49-F238E27FC236}">
              <a16:creationId xmlns:a16="http://schemas.microsoft.com/office/drawing/2014/main" id="{00000000-0008-0000-0600-00001F020000}"/>
            </a:ext>
          </a:extLst>
        </xdr:cNvPr>
        <xdr:cNvSpPr txBox="1"/>
      </xdr:nvSpPr>
      <xdr:spPr>
        <a:xfrm>
          <a:off x="16370300" y="657474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97854</xdr:rowOff>
    </xdr:from>
    <xdr:to>
      <xdr:col>81</xdr:col>
      <xdr:colOff>101600</xdr:colOff>
      <xdr:row>39</xdr:row>
      <xdr:rowOff>28004</xdr:rowOff>
    </xdr:to>
    <xdr:sp macro="" textlink="">
      <xdr:nvSpPr>
        <xdr:cNvPr id="544" name="楕円 543">
          <a:extLst>
            <a:ext uri="{FF2B5EF4-FFF2-40B4-BE49-F238E27FC236}">
              <a16:creationId xmlns:a16="http://schemas.microsoft.com/office/drawing/2014/main" id="{00000000-0008-0000-0600-000020020000}"/>
            </a:ext>
          </a:extLst>
        </xdr:cNvPr>
        <xdr:cNvSpPr/>
      </xdr:nvSpPr>
      <xdr:spPr>
        <a:xfrm>
          <a:off x="15430500" y="66129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39</xdr:row>
      <xdr:rowOff>19131</xdr:rowOff>
    </xdr:from>
    <xdr:ext cx="378565" cy="259045"/>
    <xdr:sp macro="" textlink="">
      <xdr:nvSpPr>
        <xdr:cNvPr id="545" name="テキスト ボックス 544">
          <a:extLst>
            <a:ext uri="{FF2B5EF4-FFF2-40B4-BE49-F238E27FC236}">
              <a16:creationId xmlns:a16="http://schemas.microsoft.com/office/drawing/2014/main" id="{00000000-0008-0000-0600-000021020000}"/>
            </a:ext>
          </a:extLst>
        </xdr:cNvPr>
        <xdr:cNvSpPr txBox="1"/>
      </xdr:nvSpPr>
      <xdr:spPr>
        <a:xfrm>
          <a:off x="15292017" y="670568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37</xdr:row>
      <xdr:rowOff>114998</xdr:rowOff>
    </xdr:from>
    <xdr:to>
      <xdr:col>76</xdr:col>
      <xdr:colOff>165100</xdr:colOff>
      <xdr:row>38</xdr:row>
      <xdr:rowOff>45148</xdr:rowOff>
    </xdr:to>
    <xdr:sp macro="" textlink="">
      <xdr:nvSpPr>
        <xdr:cNvPr id="546" name="楕円 545">
          <a:extLst>
            <a:ext uri="{FF2B5EF4-FFF2-40B4-BE49-F238E27FC236}">
              <a16:creationId xmlns:a16="http://schemas.microsoft.com/office/drawing/2014/main" id="{00000000-0008-0000-0600-000022020000}"/>
            </a:ext>
          </a:extLst>
        </xdr:cNvPr>
        <xdr:cNvSpPr/>
      </xdr:nvSpPr>
      <xdr:spPr>
        <a:xfrm>
          <a:off x="14541500" y="64586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38</xdr:row>
      <xdr:rowOff>36275</xdr:rowOff>
    </xdr:from>
    <xdr:ext cx="469744" cy="259045"/>
    <xdr:sp macro="" textlink="">
      <xdr:nvSpPr>
        <xdr:cNvPr id="547" name="テキスト ボックス 546">
          <a:extLst>
            <a:ext uri="{FF2B5EF4-FFF2-40B4-BE49-F238E27FC236}">
              <a16:creationId xmlns:a16="http://schemas.microsoft.com/office/drawing/2014/main" id="{00000000-0008-0000-0600-000023020000}"/>
            </a:ext>
          </a:extLst>
        </xdr:cNvPr>
        <xdr:cNvSpPr txBox="1"/>
      </xdr:nvSpPr>
      <xdr:spPr>
        <a:xfrm>
          <a:off x="14357428" y="65513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165100</xdr:rowOff>
    </xdr:from>
    <xdr:to>
      <xdr:col>72</xdr:col>
      <xdr:colOff>38100</xdr:colOff>
      <xdr:row>39</xdr:row>
      <xdr:rowOff>95250</xdr:rowOff>
    </xdr:to>
    <xdr:sp macro="" textlink="">
      <xdr:nvSpPr>
        <xdr:cNvPr id="548" name="楕円 547">
          <a:extLst>
            <a:ext uri="{FF2B5EF4-FFF2-40B4-BE49-F238E27FC236}">
              <a16:creationId xmlns:a16="http://schemas.microsoft.com/office/drawing/2014/main" id="{00000000-0008-0000-0600-000024020000}"/>
            </a:ext>
          </a:extLst>
        </xdr:cNvPr>
        <xdr:cNvSpPr/>
      </xdr:nvSpPr>
      <xdr:spPr>
        <a:xfrm>
          <a:off x="1365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39</xdr:row>
      <xdr:rowOff>86377</xdr:rowOff>
    </xdr:from>
    <xdr:ext cx="249299" cy="259045"/>
    <xdr:sp macro="" textlink="">
      <xdr:nvSpPr>
        <xdr:cNvPr id="549" name="テキスト ボックス 548">
          <a:extLst>
            <a:ext uri="{FF2B5EF4-FFF2-40B4-BE49-F238E27FC236}">
              <a16:creationId xmlns:a16="http://schemas.microsoft.com/office/drawing/2014/main" id="{00000000-0008-0000-0600-000025020000}"/>
            </a:ext>
          </a:extLst>
        </xdr:cNvPr>
        <xdr:cNvSpPr txBox="1"/>
      </xdr:nvSpPr>
      <xdr:spPr>
        <a:xfrm>
          <a:off x="1357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165100</xdr:rowOff>
    </xdr:from>
    <xdr:to>
      <xdr:col>67</xdr:col>
      <xdr:colOff>101600</xdr:colOff>
      <xdr:row>39</xdr:row>
      <xdr:rowOff>95250</xdr:rowOff>
    </xdr:to>
    <xdr:sp macro="" textlink="">
      <xdr:nvSpPr>
        <xdr:cNvPr id="550" name="楕円 549">
          <a:extLst>
            <a:ext uri="{FF2B5EF4-FFF2-40B4-BE49-F238E27FC236}">
              <a16:creationId xmlns:a16="http://schemas.microsoft.com/office/drawing/2014/main" id="{00000000-0008-0000-0600-000026020000}"/>
            </a:ext>
          </a:extLst>
        </xdr:cNvPr>
        <xdr:cNvSpPr/>
      </xdr:nvSpPr>
      <xdr:spPr>
        <a:xfrm>
          <a:off x="1276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39</xdr:row>
      <xdr:rowOff>86377</xdr:rowOff>
    </xdr:from>
    <xdr:ext cx="249299" cy="259045"/>
    <xdr:sp macro="" textlink="">
      <xdr:nvSpPr>
        <xdr:cNvPr id="551" name="テキスト ボックス 550">
          <a:extLst>
            <a:ext uri="{FF2B5EF4-FFF2-40B4-BE49-F238E27FC236}">
              <a16:creationId xmlns:a16="http://schemas.microsoft.com/office/drawing/2014/main" id="{00000000-0008-0000-0600-000027020000}"/>
            </a:ext>
          </a:extLst>
        </xdr:cNvPr>
        <xdr:cNvSpPr txBox="1"/>
      </xdr:nvSpPr>
      <xdr:spPr>
        <a:xfrm>
          <a:off x="1268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2" name="正方形/長方形 551">
          <a:extLst>
            <a:ext uri="{FF2B5EF4-FFF2-40B4-BE49-F238E27FC236}">
              <a16:creationId xmlns:a16="http://schemas.microsoft.com/office/drawing/2014/main" id="{00000000-0008-0000-0600-000028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3" name="正方形/長方形 552">
          <a:extLst>
            <a:ext uri="{FF2B5EF4-FFF2-40B4-BE49-F238E27FC236}">
              <a16:creationId xmlns:a16="http://schemas.microsoft.com/office/drawing/2014/main" id="{00000000-0008-0000-0600-000029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4" name="正方形/長方形 553">
          <a:extLst>
            <a:ext uri="{FF2B5EF4-FFF2-40B4-BE49-F238E27FC236}">
              <a16:creationId xmlns:a16="http://schemas.microsoft.com/office/drawing/2014/main" id="{00000000-0008-0000-0600-00002A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5" name="正方形/長方形 554">
          <a:extLst>
            <a:ext uri="{FF2B5EF4-FFF2-40B4-BE49-F238E27FC236}">
              <a16:creationId xmlns:a16="http://schemas.microsoft.com/office/drawing/2014/main" id="{00000000-0008-0000-0600-00002B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6" name="正方形/長方形 555">
          <a:extLst>
            <a:ext uri="{FF2B5EF4-FFF2-40B4-BE49-F238E27FC236}">
              <a16:creationId xmlns:a16="http://schemas.microsoft.com/office/drawing/2014/main" id="{00000000-0008-0000-0600-00002C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7" name="正方形/長方形 556">
          <a:extLst>
            <a:ext uri="{FF2B5EF4-FFF2-40B4-BE49-F238E27FC236}">
              <a16:creationId xmlns:a16="http://schemas.microsoft.com/office/drawing/2014/main" id="{00000000-0008-0000-0600-00002D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8" name="正方形/長方形 557">
          <a:extLst>
            <a:ext uri="{FF2B5EF4-FFF2-40B4-BE49-F238E27FC236}">
              <a16:creationId xmlns:a16="http://schemas.microsoft.com/office/drawing/2014/main" id="{00000000-0008-0000-0600-00002E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9" name="正方形/長方形 558">
          <a:extLst>
            <a:ext uri="{FF2B5EF4-FFF2-40B4-BE49-F238E27FC236}">
              <a16:creationId xmlns:a16="http://schemas.microsoft.com/office/drawing/2014/main" id="{00000000-0008-0000-0600-00002F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60" name="テキスト ボックス 559">
          <a:extLst>
            <a:ext uri="{FF2B5EF4-FFF2-40B4-BE49-F238E27FC236}">
              <a16:creationId xmlns:a16="http://schemas.microsoft.com/office/drawing/2014/main" id="{00000000-0008-0000-0600-000030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1" name="直線コネクタ 560">
          <a:extLst>
            <a:ext uri="{FF2B5EF4-FFF2-40B4-BE49-F238E27FC236}">
              <a16:creationId xmlns:a16="http://schemas.microsoft.com/office/drawing/2014/main" id="{00000000-0008-0000-0600-000031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62" name="直線コネクタ 561">
          <a:extLst>
            <a:ext uri="{FF2B5EF4-FFF2-40B4-BE49-F238E27FC236}">
              <a16:creationId xmlns:a16="http://schemas.microsoft.com/office/drawing/2014/main" id="{00000000-0008-0000-0600-000032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63" name="テキスト ボックス 562">
          <a:extLst>
            <a:ext uri="{FF2B5EF4-FFF2-40B4-BE49-F238E27FC236}">
              <a16:creationId xmlns:a16="http://schemas.microsoft.com/office/drawing/2014/main" id="{00000000-0008-0000-0600-000033020000}"/>
            </a:ext>
          </a:extLst>
        </xdr:cNvPr>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4" name="直線コネクタ 563">
          <a:extLst>
            <a:ext uri="{FF2B5EF4-FFF2-40B4-BE49-F238E27FC236}">
              <a16:creationId xmlns:a16="http://schemas.microsoft.com/office/drawing/2014/main" id="{00000000-0008-0000-0600-000034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65" name="テキスト ボックス 564">
          <a:extLst>
            <a:ext uri="{FF2B5EF4-FFF2-40B4-BE49-F238E27FC236}">
              <a16:creationId xmlns:a16="http://schemas.microsoft.com/office/drawing/2014/main" id="{00000000-0008-0000-0600-000035020000}"/>
            </a:ext>
          </a:extLst>
        </xdr:cNvPr>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6" name="失業対策事業費グラフ枠">
          <a:extLst>
            <a:ext uri="{FF2B5EF4-FFF2-40B4-BE49-F238E27FC236}">
              <a16:creationId xmlns:a16="http://schemas.microsoft.com/office/drawing/2014/main" id="{00000000-0008-0000-0600-000036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67" name="直線コネクタ 566">
          <a:extLst>
            <a:ext uri="{FF2B5EF4-FFF2-40B4-BE49-F238E27FC236}">
              <a16:creationId xmlns:a16="http://schemas.microsoft.com/office/drawing/2014/main" id="{00000000-0008-0000-0600-000037020000}"/>
            </a:ext>
          </a:extLst>
        </xdr:cNvPr>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68" name="失業対策事業費最小値テキスト">
          <a:extLst>
            <a:ext uri="{FF2B5EF4-FFF2-40B4-BE49-F238E27FC236}">
              <a16:creationId xmlns:a16="http://schemas.microsoft.com/office/drawing/2014/main" id="{00000000-0008-0000-0600-000038020000}"/>
            </a:ext>
          </a:extLst>
        </xdr:cNvPr>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9" name="直線コネクタ 568">
          <a:extLst>
            <a:ext uri="{FF2B5EF4-FFF2-40B4-BE49-F238E27FC236}">
              <a16:creationId xmlns:a16="http://schemas.microsoft.com/office/drawing/2014/main" id="{00000000-0008-0000-0600-000039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70" name="失業対策事業費最大値テキスト">
          <a:extLst>
            <a:ext uri="{FF2B5EF4-FFF2-40B4-BE49-F238E27FC236}">
              <a16:creationId xmlns:a16="http://schemas.microsoft.com/office/drawing/2014/main" id="{00000000-0008-0000-0600-00003A020000}"/>
            </a:ext>
          </a:extLst>
        </xdr:cNvPr>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71" name="直線コネクタ 570">
          <a:extLst>
            <a:ext uri="{FF2B5EF4-FFF2-40B4-BE49-F238E27FC236}">
              <a16:creationId xmlns:a16="http://schemas.microsoft.com/office/drawing/2014/main" id="{00000000-0008-0000-0600-00003B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72" name="直線コネクタ 571">
          <a:extLst>
            <a:ext uri="{FF2B5EF4-FFF2-40B4-BE49-F238E27FC236}">
              <a16:creationId xmlns:a16="http://schemas.microsoft.com/office/drawing/2014/main" id="{00000000-0008-0000-0600-00003C020000}"/>
            </a:ext>
          </a:extLst>
        </xdr:cNvPr>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73" name="失業対策事業費平均値テキスト">
          <a:extLst>
            <a:ext uri="{FF2B5EF4-FFF2-40B4-BE49-F238E27FC236}">
              <a16:creationId xmlns:a16="http://schemas.microsoft.com/office/drawing/2014/main" id="{00000000-0008-0000-0600-00003D020000}"/>
            </a:ext>
          </a:extLst>
        </xdr:cNvPr>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74" name="フローチャート: 判断 573">
          <a:extLst>
            <a:ext uri="{FF2B5EF4-FFF2-40B4-BE49-F238E27FC236}">
              <a16:creationId xmlns:a16="http://schemas.microsoft.com/office/drawing/2014/main" id="{00000000-0008-0000-0600-00003E020000}"/>
            </a:ext>
          </a:extLst>
        </xdr:cNvPr>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75" name="直線コネクタ 574">
          <a:extLst>
            <a:ext uri="{FF2B5EF4-FFF2-40B4-BE49-F238E27FC236}">
              <a16:creationId xmlns:a16="http://schemas.microsoft.com/office/drawing/2014/main" id="{00000000-0008-0000-0600-00003F020000}"/>
            </a:ext>
          </a:extLst>
        </xdr:cNvPr>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76" name="フローチャート: 判断 575">
          <a:extLst>
            <a:ext uri="{FF2B5EF4-FFF2-40B4-BE49-F238E27FC236}">
              <a16:creationId xmlns:a16="http://schemas.microsoft.com/office/drawing/2014/main" id="{00000000-0008-0000-0600-000040020000}"/>
            </a:ext>
          </a:extLst>
        </xdr:cNvPr>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77" name="テキスト ボックス 576">
          <a:extLst>
            <a:ext uri="{FF2B5EF4-FFF2-40B4-BE49-F238E27FC236}">
              <a16:creationId xmlns:a16="http://schemas.microsoft.com/office/drawing/2014/main" id="{00000000-0008-0000-0600-000041020000}"/>
            </a:ext>
          </a:extLst>
        </xdr:cNvPr>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78" name="直線コネクタ 577">
          <a:extLst>
            <a:ext uri="{FF2B5EF4-FFF2-40B4-BE49-F238E27FC236}">
              <a16:creationId xmlns:a16="http://schemas.microsoft.com/office/drawing/2014/main" id="{00000000-0008-0000-0600-000042020000}"/>
            </a:ext>
          </a:extLst>
        </xdr:cNvPr>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79" name="フローチャート: 判断 578">
          <a:extLst>
            <a:ext uri="{FF2B5EF4-FFF2-40B4-BE49-F238E27FC236}">
              <a16:creationId xmlns:a16="http://schemas.microsoft.com/office/drawing/2014/main" id="{00000000-0008-0000-0600-000043020000}"/>
            </a:ext>
          </a:extLst>
        </xdr:cNvPr>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80" name="テキスト ボックス 579">
          <a:extLst>
            <a:ext uri="{FF2B5EF4-FFF2-40B4-BE49-F238E27FC236}">
              <a16:creationId xmlns:a16="http://schemas.microsoft.com/office/drawing/2014/main" id="{00000000-0008-0000-0600-000044020000}"/>
            </a:ext>
          </a:extLst>
        </xdr:cNvPr>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81" name="直線コネクタ 580">
          <a:extLst>
            <a:ext uri="{FF2B5EF4-FFF2-40B4-BE49-F238E27FC236}">
              <a16:creationId xmlns:a16="http://schemas.microsoft.com/office/drawing/2014/main" id="{00000000-0008-0000-0600-000045020000}"/>
            </a:ext>
          </a:extLst>
        </xdr:cNvPr>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82" name="フローチャート: 判断 581">
          <a:extLst>
            <a:ext uri="{FF2B5EF4-FFF2-40B4-BE49-F238E27FC236}">
              <a16:creationId xmlns:a16="http://schemas.microsoft.com/office/drawing/2014/main" id="{00000000-0008-0000-0600-000046020000}"/>
            </a:ext>
          </a:extLst>
        </xdr:cNvPr>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83" name="テキスト ボックス 582">
          <a:extLst>
            <a:ext uri="{FF2B5EF4-FFF2-40B4-BE49-F238E27FC236}">
              <a16:creationId xmlns:a16="http://schemas.microsoft.com/office/drawing/2014/main" id="{00000000-0008-0000-0600-000047020000}"/>
            </a:ext>
          </a:extLst>
        </xdr:cNvPr>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84" name="フローチャート: 判断 583">
          <a:extLst>
            <a:ext uri="{FF2B5EF4-FFF2-40B4-BE49-F238E27FC236}">
              <a16:creationId xmlns:a16="http://schemas.microsoft.com/office/drawing/2014/main" id="{00000000-0008-0000-0600-000048020000}"/>
            </a:ext>
          </a:extLst>
        </xdr:cNvPr>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85" name="テキスト ボックス 584">
          <a:extLst>
            <a:ext uri="{FF2B5EF4-FFF2-40B4-BE49-F238E27FC236}">
              <a16:creationId xmlns:a16="http://schemas.microsoft.com/office/drawing/2014/main" id="{00000000-0008-0000-0600-000049020000}"/>
            </a:ext>
          </a:extLst>
        </xdr:cNvPr>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6" name="テキスト ボックス 585">
          <a:extLst>
            <a:ext uri="{FF2B5EF4-FFF2-40B4-BE49-F238E27FC236}">
              <a16:creationId xmlns:a16="http://schemas.microsoft.com/office/drawing/2014/main" id="{00000000-0008-0000-0600-00004A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7" name="テキスト ボックス 586">
          <a:extLst>
            <a:ext uri="{FF2B5EF4-FFF2-40B4-BE49-F238E27FC236}">
              <a16:creationId xmlns:a16="http://schemas.microsoft.com/office/drawing/2014/main" id="{00000000-0008-0000-0600-00004B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8" name="テキスト ボックス 587">
          <a:extLst>
            <a:ext uri="{FF2B5EF4-FFF2-40B4-BE49-F238E27FC236}">
              <a16:creationId xmlns:a16="http://schemas.microsoft.com/office/drawing/2014/main" id="{00000000-0008-0000-0600-00004C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9" name="テキスト ボックス 588">
          <a:extLst>
            <a:ext uri="{FF2B5EF4-FFF2-40B4-BE49-F238E27FC236}">
              <a16:creationId xmlns:a16="http://schemas.microsoft.com/office/drawing/2014/main" id="{00000000-0008-0000-0600-00004D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0" name="テキスト ボックス 589">
          <a:extLst>
            <a:ext uri="{FF2B5EF4-FFF2-40B4-BE49-F238E27FC236}">
              <a16:creationId xmlns:a16="http://schemas.microsoft.com/office/drawing/2014/main" id="{00000000-0008-0000-0600-00004E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91" name="楕円 590">
          <a:extLst>
            <a:ext uri="{FF2B5EF4-FFF2-40B4-BE49-F238E27FC236}">
              <a16:creationId xmlns:a16="http://schemas.microsoft.com/office/drawing/2014/main" id="{00000000-0008-0000-0600-00004F020000}"/>
            </a:ext>
          </a:extLst>
        </xdr:cNvPr>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92" name="失業対策事業費該当値テキスト">
          <a:extLst>
            <a:ext uri="{FF2B5EF4-FFF2-40B4-BE49-F238E27FC236}">
              <a16:creationId xmlns:a16="http://schemas.microsoft.com/office/drawing/2014/main" id="{00000000-0008-0000-0600-000050020000}"/>
            </a:ext>
          </a:extLst>
        </xdr:cNvPr>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93" name="楕円 592">
          <a:extLst>
            <a:ext uri="{FF2B5EF4-FFF2-40B4-BE49-F238E27FC236}">
              <a16:creationId xmlns:a16="http://schemas.microsoft.com/office/drawing/2014/main" id="{00000000-0008-0000-0600-000051020000}"/>
            </a:ext>
          </a:extLst>
        </xdr:cNvPr>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94" name="テキスト ボックス 593">
          <a:extLst>
            <a:ext uri="{FF2B5EF4-FFF2-40B4-BE49-F238E27FC236}">
              <a16:creationId xmlns:a16="http://schemas.microsoft.com/office/drawing/2014/main" id="{00000000-0008-0000-0600-000052020000}"/>
            </a:ext>
          </a:extLst>
        </xdr:cNvPr>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95" name="楕円 594">
          <a:extLst>
            <a:ext uri="{FF2B5EF4-FFF2-40B4-BE49-F238E27FC236}">
              <a16:creationId xmlns:a16="http://schemas.microsoft.com/office/drawing/2014/main" id="{00000000-0008-0000-0600-000053020000}"/>
            </a:ext>
          </a:extLst>
        </xdr:cNvPr>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96" name="テキスト ボックス 595">
          <a:extLst>
            <a:ext uri="{FF2B5EF4-FFF2-40B4-BE49-F238E27FC236}">
              <a16:creationId xmlns:a16="http://schemas.microsoft.com/office/drawing/2014/main" id="{00000000-0008-0000-0600-000054020000}"/>
            </a:ext>
          </a:extLst>
        </xdr:cNvPr>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97" name="楕円 596">
          <a:extLst>
            <a:ext uri="{FF2B5EF4-FFF2-40B4-BE49-F238E27FC236}">
              <a16:creationId xmlns:a16="http://schemas.microsoft.com/office/drawing/2014/main" id="{00000000-0008-0000-0600-000055020000}"/>
            </a:ext>
          </a:extLst>
        </xdr:cNvPr>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98" name="テキスト ボックス 597">
          <a:extLst>
            <a:ext uri="{FF2B5EF4-FFF2-40B4-BE49-F238E27FC236}">
              <a16:creationId xmlns:a16="http://schemas.microsoft.com/office/drawing/2014/main" id="{00000000-0008-0000-0600-000056020000}"/>
            </a:ext>
          </a:extLst>
        </xdr:cNvPr>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99" name="楕円 598">
          <a:extLst>
            <a:ext uri="{FF2B5EF4-FFF2-40B4-BE49-F238E27FC236}">
              <a16:creationId xmlns:a16="http://schemas.microsoft.com/office/drawing/2014/main" id="{00000000-0008-0000-0600-000057020000}"/>
            </a:ext>
          </a:extLst>
        </xdr:cNvPr>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600" name="テキスト ボックス 599">
          <a:extLst>
            <a:ext uri="{FF2B5EF4-FFF2-40B4-BE49-F238E27FC236}">
              <a16:creationId xmlns:a16="http://schemas.microsoft.com/office/drawing/2014/main" id="{00000000-0008-0000-0600-000058020000}"/>
            </a:ext>
          </a:extLst>
        </xdr:cNvPr>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1" name="正方形/長方形 600">
          <a:extLst>
            <a:ext uri="{FF2B5EF4-FFF2-40B4-BE49-F238E27FC236}">
              <a16:creationId xmlns:a16="http://schemas.microsoft.com/office/drawing/2014/main" id="{00000000-0008-0000-0600-000059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2" name="正方形/長方形 601">
          <a:extLst>
            <a:ext uri="{FF2B5EF4-FFF2-40B4-BE49-F238E27FC236}">
              <a16:creationId xmlns:a16="http://schemas.microsoft.com/office/drawing/2014/main" id="{00000000-0008-0000-0600-00005A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3" name="正方形/長方形 602">
          <a:extLst>
            <a:ext uri="{FF2B5EF4-FFF2-40B4-BE49-F238E27FC236}">
              <a16:creationId xmlns:a16="http://schemas.microsoft.com/office/drawing/2014/main" id="{00000000-0008-0000-0600-00005B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4" name="正方形/長方形 603">
          <a:extLst>
            <a:ext uri="{FF2B5EF4-FFF2-40B4-BE49-F238E27FC236}">
              <a16:creationId xmlns:a16="http://schemas.microsoft.com/office/drawing/2014/main" id="{00000000-0008-0000-0600-00005C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5" name="正方形/長方形 604">
          <a:extLst>
            <a:ext uri="{FF2B5EF4-FFF2-40B4-BE49-F238E27FC236}">
              <a16:creationId xmlns:a16="http://schemas.microsoft.com/office/drawing/2014/main" id="{00000000-0008-0000-0600-00005D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42,289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6" name="正方形/長方形 605">
          <a:extLst>
            <a:ext uri="{FF2B5EF4-FFF2-40B4-BE49-F238E27FC236}">
              <a16:creationId xmlns:a16="http://schemas.microsoft.com/office/drawing/2014/main" id="{00000000-0008-0000-0600-00005E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7" name="正方形/長方形 606">
          <a:extLst>
            <a:ext uri="{FF2B5EF4-FFF2-40B4-BE49-F238E27FC236}">
              <a16:creationId xmlns:a16="http://schemas.microsoft.com/office/drawing/2014/main" id="{00000000-0008-0000-0600-00005F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44,283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8" name="正方形/長方形 607">
          <a:extLst>
            <a:ext uri="{FF2B5EF4-FFF2-40B4-BE49-F238E27FC236}">
              <a16:creationId xmlns:a16="http://schemas.microsoft.com/office/drawing/2014/main" id="{00000000-0008-0000-0600-000060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9" name="テキスト ボックス 608">
          <a:extLst>
            <a:ext uri="{FF2B5EF4-FFF2-40B4-BE49-F238E27FC236}">
              <a16:creationId xmlns:a16="http://schemas.microsoft.com/office/drawing/2014/main" id="{00000000-0008-0000-0600-000061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0" name="直線コネクタ 609">
          <a:extLst>
            <a:ext uri="{FF2B5EF4-FFF2-40B4-BE49-F238E27FC236}">
              <a16:creationId xmlns:a16="http://schemas.microsoft.com/office/drawing/2014/main" id="{00000000-0008-0000-0600-000062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80</xdr:row>
      <xdr:rowOff>111777</xdr:rowOff>
    </xdr:from>
    <xdr:ext cx="531299" cy="259045"/>
    <xdr:sp macro="" textlink="">
      <xdr:nvSpPr>
        <xdr:cNvPr id="611" name="テキスト ボックス 610">
          <a:extLst>
            <a:ext uri="{FF2B5EF4-FFF2-40B4-BE49-F238E27FC236}">
              <a16:creationId xmlns:a16="http://schemas.microsoft.com/office/drawing/2014/main" id="{00000000-0008-0000-0600-000063020000}"/>
            </a:ext>
          </a:extLst>
        </xdr:cNvPr>
        <xdr:cNvSpPr txBox="1"/>
      </xdr:nvSpPr>
      <xdr:spPr>
        <a:xfrm>
          <a:off x="11914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44450</xdr:rowOff>
    </xdr:from>
    <xdr:to>
      <xdr:col>89</xdr:col>
      <xdr:colOff>177800</xdr:colOff>
      <xdr:row>79</xdr:row>
      <xdr:rowOff>44450</xdr:rowOff>
    </xdr:to>
    <xdr:cxnSp macro="">
      <xdr:nvCxnSpPr>
        <xdr:cNvPr id="612" name="直線コネクタ 611">
          <a:extLst>
            <a:ext uri="{FF2B5EF4-FFF2-40B4-BE49-F238E27FC236}">
              <a16:creationId xmlns:a16="http://schemas.microsoft.com/office/drawing/2014/main" id="{00000000-0008-0000-0600-000064020000}"/>
            </a:ext>
          </a:extLst>
        </xdr:cNvPr>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78</xdr:row>
      <xdr:rowOff>73677</xdr:rowOff>
    </xdr:from>
    <xdr:ext cx="531299" cy="259045"/>
    <xdr:sp macro="" textlink="">
      <xdr:nvSpPr>
        <xdr:cNvPr id="613" name="テキスト ボックス 612">
          <a:extLst>
            <a:ext uri="{FF2B5EF4-FFF2-40B4-BE49-F238E27FC236}">
              <a16:creationId xmlns:a16="http://schemas.microsoft.com/office/drawing/2014/main" id="{00000000-0008-0000-0600-000065020000}"/>
            </a:ext>
          </a:extLst>
        </xdr:cNvPr>
        <xdr:cNvSpPr txBox="1"/>
      </xdr:nvSpPr>
      <xdr:spPr>
        <a:xfrm>
          <a:off x="11914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14" name="直線コネクタ 613">
          <a:extLst>
            <a:ext uri="{FF2B5EF4-FFF2-40B4-BE49-F238E27FC236}">
              <a16:creationId xmlns:a16="http://schemas.microsoft.com/office/drawing/2014/main" id="{00000000-0008-0000-0600-000066020000}"/>
            </a:ext>
          </a:extLst>
        </xdr:cNvPr>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15" name="テキスト ボックス 614">
          <a:extLst>
            <a:ext uri="{FF2B5EF4-FFF2-40B4-BE49-F238E27FC236}">
              <a16:creationId xmlns:a16="http://schemas.microsoft.com/office/drawing/2014/main" id="{00000000-0008-0000-0600-000067020000}"/>
            </a:ext>
          </a:extLst>
        </xdr:cNvPr>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16" name="直線コネクタ 615">
          <a:extLst>
            <a:ext uri="{FF2B5EF4-FFF2-40B4-BE49-F238E27FC236}">
              <a16:creationId xmlns:a16="http://schemas.microsoft.com/office/drawing/2014/main" id="{00000000-0008-0000-0600-000068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17" name="テキスト ボックス 616">
          <a:extLst>
            <a:ext uri="{FF2B5EF4-FFF2-40B4-BE49-F238E27FC236}">
              <a16:creationId xmlns:a16="http://schemas.microsoft.com/office/drawing/2014/main" id="{00000000-0008-0000-0600-000069020000}"/>
            </a:ext>
          </a:extLst>
        </xdr:cNvPr>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18" name="直線コネクタ 617">
          <a:extLst>
            <a:ext uri="{FF2B5EF4-FFF2-40B4-BE49-F238E27FC236}">
              <a16:creationId xmlns:a16="http://schemas.microsoft.com/office/drawing/2014/main" id="{00000000-0008-0000-0600-00006A020000}"/>
            </a:ext>
          </a:extLst>
        </xdr:cNvPr>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130827</xdr:rowOff>
    </xdr:from>
    <xdr:ext cx="595419" cy="259045"/>
    <xdr:sp macro="" textlink="">
      <xdr:nvSpPr>
        <xdr:cNvPr id="619" name="テキスト ボックス 618">
          <a:extLst>
            <a:ext uri="{FF2B5EF4-FFF2-40B4-BE49-F238E27FC236}">
              <a16:creationId xmlns:a16="http://schemas.microsoft.com/office/drawing/2014/main" id="{00000000-0008-0000-0600-00006B020000}"/>
            </a:ext>
          </a:extLst>
        </xdr:cNvPr>
        <xdr:cNvSpPr txBox="1"/>
      </xdr:nvSpPr>
      <xdr:spPr>
        <a:xfrm>
          <a:off x="11850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20" name="直線コネクタ 619">
          <a:extLst>
            <a:ext uri="{FF2B5EF4-FFF2-40B4-BE49-F238E27FC236}">
              <a16:creationId xmlns:a16="http://schemas.microsoft.com/office/drawing/2014/main" id="{00000000-0008-0000-0600-00006C020000}"/>
            </a:ext>
          </a:extLst>
        </xdr:cNvPr>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21" name="テキスト ボックス 620">
          <a:extLst>
            <a:ext uri="{FF2B5EF4-FFF2-40B4-BE49-F238E27FC236}">
              <a16:creationId xmlns:a16="http://schemas.microsoft.com/office/drawing/2014/main" id="{00000000-0008-0000-0600-00006D020000}"/>
            </a:ext>
          </a:extLst>
        </xdr:cNvPr>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2" name="直線コネクタ 621">
          <a:extLst>
            <a:ext uri="{FF2B5EF4-FFF2-40B4-BE49-F238E27FC236}">
              <a16:creationId xmlns:a16="http://schemas.microsoft.com/office/drawing/2014/main" id="{00000000-0008-0000-0600-00006E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3" name="テキスト ボックス 622">
          <a:extLst>
            <a:ext uri="{FF2B5EF4-FFF2-40B4-BE49-F238E27FC236}">
              <a16:creationId xmlns:a16="http://schemas.microsoft.com/office/drawing/2014/main" id="{00000000-0008-0000-0600-00006F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4" name="公債費グラフ枠">
          <a:extLst>
            <a:ext uri="{FF2B5EF4-FFF2-40B4-BE49-F238E27FC236}">
              <a16:creationId xmlns:a16="http://schemas.microsoft.com/office/drawing/2014/main" id="{00000000-0008-0000-0600-000070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75</xdr:row>
      <xdr:rowOff>58051</xdr:rowOff>
    </xdr:from>
    <xdr:to>
      <xdr:col>85</xdr:col>
      <xdr:colOff>126364</xdr:colOff>
      <xdr:row>79</xdr:row>
      <xdr:rowOff>95619</xdr:rowOff>
    </xdr:to>
    <xdr:cxnSp macro="">
      <xdr:nvCxnSpPr>
        <xdr:cNvPr id="625" name="直線コネクタ 624">
          <a:extLst>
            <a:ext uri="{FF2B5EF4-FFF2-40B4-BE49-F238E27FC236}">
              <a16:creationId xmlns:a16="http://schemas.microsoft.com/office/drawing/2014/main" id="{00000000-0008-0000-0600-000071020000}"/>
            </a:ext>
          </a:extLst>
        </xdr:cNvPr>
        <xdr:cNvCxnSpPr/>
      </xdr:nvCxnSpPr>
      <xdr:spPr>
        <a:xfrm flipV="1">
          <a:off x="16317595" y="12916801"/>
          <a:ext cx="1269" cy="7233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99446</xdr:rowOff>
    </xdr:from>
    <xdr:ext cx="534377" cy="259045"/>
    <xdr:sp macro="" textlink="">
      <xdr:nvSpPr>
        <xdr:cNvPr id="626" name="公債費最小値テキスト">
          <a:extLst>
            <a:ext uri="{FF2B5EF4-FFF2-40B4-BE49-F238E27FC236}">
              <a16:creationId xmlns:a16="http://schemas.microsoft.com/office/drawing/2014/main" id="{00000000-0008-0000-0600-000072020000}"/>
            </a:ext>
          </a:extLst>
        </xdr:cNvPr>
        <xdr:cNvSpPr txBox="1"/>
      </xdr:nvSpPr>
      <xdr:spPr>
        <a:xfrm>
          <a:off x="16370300" y="136439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37,314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95619</xdr:rowOff>
    </xdr:from>
    <xdr:to>
      <xdr:col>86</xdr:col>
      <xdr:colOff>25400</xdr:colOff>
      <xdr:row>79</xdr:row>
      <xdr:rowOff>95619</xdr:rowOff>
    </xdr:to>
    <xdr:cxnSp macro="">
      <xdr:nvCxnSpPr>
        <xdr:cNvPr id="627" name="直線コネクタ 626">
          <a:extLst>
            <a:ext uri="{FF2B5EF4-FFF2-40B4-BE49-F238E27FC236}">
              <a16:creationId xmlns:a16="http://schemas.microsoft.com/office/drawing/2014/main" id="{00000000-0008-0000-0600-000073020000}"/>
            </a:ext>
          </a:extLst>
        </xdr:cNvPr>
        <xdr:cNvCxnSpPr/>
      </xdr:nvCxnSpPr>
      <xdr:spPr>
        <a:xfrm>
          <a:off x="16230600" y="136401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74</xdr:row>
      <xdr:rowOff>4728</xdr:rowOff>
    </xdr:from>
    <xdr:ext cx="534377" cy="259045"/>
    <xdr:sp macro="" textlink="">
      <xdr:nvSpPr>
        <xdr:cNvPr id="628" name="公債費最大値テキスト">
          <a:extLst>
            <a:ext uri="{FF2B5EF4-FFF2-40B4-BE49-F238E27FC236}">
              <a16:creationId xmlns:a16="http://schemas.microsoft.com/office/drawing/2014/main" id="{00000000-0008-0000-0600-000074020000}"/>
            </a:ext>
          </a:extLst>
        </xdr:cNvPr>
        <xdr:cNvSpPr txBox="1"/>
      </xdr:nvSpPr>
      <xdr:spPr>
        <a:xfrm>
          <a:off x="16370300" y="126920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75,286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75</xdr:row>
      <xdr:rowOff>58051</xdr:rowOff>
    </xdr:from>
    <xdr:to>
      <xdr:col>86</xdr:col>
      <xdr:colOff>25400</xdr:colOff>
      <xdr:row>75</xdr:row>
      <xdr:rowOff>58051</xdr:rowOff>
    </xdr:to>
    <xdr:cxnSp macro="">
      <xdr:nvCxnSpPr>
        <xdr:cNvPr id="629" name="直線コネクタ 628">
          <a:extLst>
            <a:ext uri="{FF2B5EF4-FFF2-40B4-BE49-F238E27FC236}">
              <a16:creationId xmlns:a16="http://schemas.microsoft.com/office/drawing/2014/main" id="{00000000-0008-0000-0600-000075020000}"/>
            </a:ext>
          </a:extLst>
        </xdr:cNvPr>
        <xdr:cNvCxnSpPr/>
      </xdr:nvCxnSpPr>
      <xdr:spPr>
        <a:xfrm>
          <a:off x="16230600" y="129168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74</xdr:row>
      <xdr:rowOff>92875</xdr:rowOff>
    </xdr:from>
    <xdr:to>
      <xdr:col>85</xdr:col>
      <xdr:colOff>127000</xdr:colOff>
      <xdr:row>75</xdr:row>
      <xdr:rowOff>132994</xdr:rowOff>
    </xdr:to>
    <xdr:cxnSp macro="">
      <xdr:nvCxnSpPr>
        <xdr:cNvPr id="630" name="直線コネクタ 629">
          <a:extLst>
            <a:ext uri="{FF2B5EF4-FFF2-40B4-BE49-F238E27FC236}">
              <a16:creationId xmlns:a16="http://schemas.microsoft.com/office/drawing/2014/main" id="{00000000-0008-0000-0600-000076020000}"/>
            </a:ext>
          </a:extLst>
        </xdr:cNvPr>
        <xdr:cNvCxnSpPr/>
      </xdr:nvCxnSpPr>
      <xdr:spPr>
        <a:xfrm>
          <a:off x="15481300" y="12780175"/>
          <a:ext cx="838200" cy="2115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19550</xdr:rowOff>
    </xdr:from>
    <xdr:ext cx="534377" cy="259045"/>
    <xdr:sp macro="" textlink="">
      <xdr:nvSpPr>
        <xdr:cNvPr id="631" name="公債費平均値テキスト">
          <a:extLst>
            <a:ext uri="{FF2B5EF4-FFF2-40B4-BE49-F238E27FC236}">
              <a16:creationId xmlns:a16="http://schemas.microsoft.com/office/drawing/2014/main" id="{00000000-0008-0000-0600-000077020000}"/>
            </a:ext>
          </a:extLst>
        </xdr:cNvPr>
        <xdr:cNvSpPr txBox="1"/>
      </xdr:nvSpPr>
      <xdr:spPr>
        <a:xfrm>
          <a:off x="16370300" y="1322120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55,508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41123</xdr:rowOff>
    </xdr:from>
    <xdr:to>
      <xdr:col>85</xdr:col>
      <xdr:colOff>177800</xdr:colOff>
      <xdr:row>77</xdr:row>
      <xdr:rowOff>142723</xdr:rowOff>
    </xdr:to>
    <xdr:sp macro="" textlink="">
      <xdr:nvSpPr>
        <xdr:cNvPr id="632" name="フローチャート: 判断 631">
          <a:extLst>
            <a:ext uri="{FF2B5EF4-FFF2-40B4-BE49-F238E27FC236}">
              <a16:creationId xmlns:a16="http://schemas.microsoft.com/office/drawing/2014/main" id="{00000000-0008-0000-0600-000078020000}"/>
            </a:ext>
          </a:extLst>
        </xdr:cNvPr>
        <xdr:cNvSpPr/>
      </xdr:nvSpPr>
      <xdr:spPr>
        <a:xfrm>
          <a:off x="16268700" y="132427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71</xdr:row>
      <xdr:rowOff>126918</xdr:rowOff>
    </xdr:from>
    <xdr:to>
      <xdr:col>81</xdr:col>
      <xdr:colOff>50800</xdr:colOff>
      <xdr:row>74</xdr:row>
      <xdr:rowOff>92875</xdr:rowOff>
    </xdr:to>
    <xdr:cxnSp macro="">
      <xdr:nvCxnSpPr>
        <xdr:cNvPr id="633" name="直線コネクタ 632">
          <a:extLst>
            <a:ext uri="{FF2B5EF4-FFF2-40B4-BE49-F238E27FC236}">
              <a16:creationId xmlns:a16="http://schemas.microsoft.com/office/drawing/2014/main" id="{00000000-0008-0000-0600-000079020000}"/>
            </a:ext>
          </a:extLst>
        </xdr:cNvPr>
        <xdr:cNvCxnSpPr/>
      </xdr:nvCxnSpPr>
      <xdr:spPr>
        <a:xfrm>
          <a:off x="14592300" y="12299868"/>
          <a:ext cx="889000" cy="4803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77</xdr:row>
      <xdr:rowOff>10891</xdr:rowOff>
    </xdr:from>
    <xdr:to>
      <xdr:col>81</xdr:col>
      <xdr:colOff>101600</xdr:colOff>
      <xdr:row>77</xdr:row>
      <xdr:rowOff>112491</xdr:rowOff>
    </xdr:to>
    <xdr:sp macro="" textlink="">
      <xdr:nvSpPr>
        <xdr:cNvPr id="634" name="フローチャート: 判断 633">
          <a:extLst>
            <a:ext uri="{FF2B5EF4-FFF2-40B4-BE49-F238E27FC236}">
              <a16:creationId xmlns:a16="http://schemas.microsoft.com/office/drawing/2014/main" id="{00000000-0008-0000-0600-00007A020000}"/>
            </a:ext>
          </a:extLst>
        </xdr:cNvPr>
        <xdr:cNvSpPr/>
      </xdr:nvSpPr>
      <xdr:spPr>
        <a:xfrm>
          <a:off x="15430500" y="132125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77</xdr:row>
      <xdr:rowOff>103618</xdr:rowOff>
    </xdr:from>
    <xdr:ext cx="534377" cy="259045"/>
    <xdr:sp macro="" textlink="">
      <xdr:nvSpPr>
        <xdr:cNvPr id="635" name="テキスト ボックス 634">
          <a:extLst>
            <a:ext uri="{FF2B5EF4-FFF2-40B4-BE49-F238E27FC236}">
              <a16:creationId xmlns:a16="http://schemas.microsoft.com/office/drawing/2014/main" id="{00000000-0008-0000-0600-00007B020000}"/>
            </a:ext>
          </a:extLst>
        </xdr:cNvPr>
        <xdr:cNvSpPr txBox="1"/>
      </xdr:nvSpPr>
      <xdr:spPr>
        <a:xfrm>
          <a:off x="15214111" y="133052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57,095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71</xdr:row>
      <xdr:rowOff>126918</xdr:rowOff>
    </xdr:from>
    <xdr:to>
      <xdr:col>76</xdr:col>
      <xdr:colOff>114300</xdr:colOff>
      <xdr:row>72</xdr:row>
      <xdr:rowOff>152806</xdr:rowOff>
    </xdr:to>
    <xdr:cxnSp macro="">
      <xdr:nvCxnSpPr>
        <xdr:cNvPr id="636" name="直線コネクタ 635">
          <a:extLst>
            <a:ext uri="{FF2B5EF4-FFF2-40B4-BE49-F238E27FC236}">
              <a16:creationId xmlns:a16="http://schemas.microsoft.com/office/drawing/2014/main" id="{00000000-0008-0000-0600-00007C020000}"/>
            </a:ext>
          </a:extLst>
        </xdr:cNvPr>
        <xdr:cNvCxnSpPr/>
      </xdr:nvCxnSpPr>
      <xdr:spPr>
        <a:xfrm flipV="1">
          <a:off x="13703300" y="12299868"/>
          <a:ext cx="889000" cy="1973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76</xdr:row>
      <xdr:rowOff>154356</xdr:rowOff>
    </xdr:from>
    <xdr:to>
      <xdr:col>76</xdr:col>
      <xdr:colOff>165100</xdr:colOff>
      <xdr:row>77</xdr:row>
      <xdr:rowOff>84506</xdr:rowOff>
    </xdr:to>
    <xdr:sp macro="" textlink="">
      <xdr:nvSpPr>
        <xdr:cNvPr id="637" name="フローチャート: 判断 636">
          <a:extLst>
            <a:ext uri="{FF2B5EF4-FFF2-40B4-BE49-F238E27FC236}">
              <a16:creationId xmlns:a16="http://schemas.microsoft.com/office/drawing/2014/main" id="{00000000-0008-0000-0600-00007D020000}"/>
            </a:ext>
          </a:extLst>
        </xdr:cNvPr>
        <xdr:cNvSpPr/>
      </xdr:nvSpPr>
      <xdr:spPr>
        <a:xfrm>
          <a:off x="14541500" y="13184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77</xdr:row>
      <xdr:rowOff>75633</xdr:rowOff>
    </xdr:from>
    <xdr:ext cx="534377" cy="259045"/>
    <xdr:sp macro="" textlink="">
      <xdr:nvSpPr>
        <xdr:cNvPr id="638" name="テキスト ボックス 637">
          <a:extLst>
            <a:ext uri="{FF2B5EF4-FFF2-40B4-BE49-F238E27FC236}">
              <a16:creationId xmlns:a16="http://schemas.microsoft.com/office/drawing/2014/main" id="{00000000-0008-0000-0600-00007E020000}"/>
            </a:ext>
          </a:extLst>
        </xdr:cNvPr>
        <xdr:cNvSpPr txBox="1"/>
      </xdr:nvSpPr>
      <xdr:spPr>
        <a:xfrm>
          <a:off x="14325111" y="132772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58,564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72</xdr:row>
      <xdr:rowOff>124117</xdr:rowOff>
    </xdr:from>
    <xdr:to>
      <xdr:col>71</xdr:col>
      <xdr:colOff>177800</xdr:colOff>
      <xdr:row>72</xdr:row>
      <xdr:rowOff>152806</xdr:rowOff>
    </xdr:to>
    <xdr:cxnSp macro="">
      <xdr:nvCxnSpPr>
        <xdr:cNvPr id="639" name="直線コネクタ 638">
          <a:extLst>
            <a:ext uri="{FF2B5EF4-FFF2-40B4-BE49-F238E27FC236}">
              <a16:creationId xmlns:a16="http://schemas.microsoft.com/office/drawing/2014/main" id="{00000000-0008-0000-0600-00007F020000}"/>
            </a:ext>
          </a:extLst>
        </xdr:cNvPr>
        <xdr:cNvCxnSpPr/>
      </xdr:nvCxnSpPr>
      <xdr:spPr>
        <a:xfrm>
          <a:off x="12814300" y="12468517"/>
          <a:ext cx="889000" cy="286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76</xdr:row>
      <xdr:rowOff>165328</xdr:rowOff>
    </xdr:from>
    <xdr:to>
      <xdr:col>72</xdr:col>
      <xdr:colOff>38100</xdr:colOff>
      <xdr:row>77</xdr:row>
      <xdr:rowOff>95478</xdr:rowOff>
    </xdr:to>
    <xdr:sp macro="" textlink="">
      <xdr:nvSpPr>
        <xdr:cNvPr id="640" name="フローチャート: 判断 639">
          <a:extLst>
            <a:ext uri="{FF2B5EF4-FFF2-40B4-BE49-F238E27FC236}">
              <a16:creationId xmlns:a16="http://schemas.microsoft.com/office/drawing/2014/main" id="{00000000-0008-0000-0600-000080020000}"/>
            </a:ext>
          </a:extLst>
        </xdr:cNvPr>
        <xdr:cNvSpPr/>
      </xdr:nvSpPr>
      <xdr:spPr>
        <a:xfrm>
          <a:off x="13652500" y="13195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77</xdr:row>
      <xdr:rowOff>86605</xdr:rowOff>
    </xdr:from>
    <xdr:ext cx="534377" cy="259045"/>
    <xdr:sp macro="" textlink="">
      <xdr:nvSpPr>
        <xdr:cNvPr id="641" name="テキスト ボックス 640">
          <a:extLst>
            <a:ext uri="{FF2B5EF4-FFF2-40B4-BE49-F238E27FC236}">
              <a16:creationId xmlns:a16="http://schemas.microsoft.com/office/drawing/2014/main" id="{00000000-0008-0000-0600-000081020000}"/>
            </a:ext>
          </a:extLst>
        </xdr:cNvPr>
        <xdr:cNvSpPr txBox="1"/>
      </xdr:nvSpPr>
      <xdr:spPr>
        <a:xfrm>
          <a:off x="13436111" y="132882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57,988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153079</xdr:rowOff>
    </xdr:from>
    <xdr:to>
      <xdr:col>67</xdr:col>
      <xdr:colOff>101600</xdr:colOff>
      <xdr:row>77</xdr:row>
      <xdr:rowOff>83229</xdr:rowOff>
    </xdr:to>
    <xdr:sp macro="" textlink="">
      <xdr:nvSpPr>
        <xdr:cNvPr id="642" name="フローチャート: 判断 641">
          <a:extLst>
            <a:ext uri="{FF2B5EF4-FFF2-40B4-BE49-F238E27FC236}">
              <a16:creationId xmlns:a16="http://schemas.microsoft.com/office/drawing/2014/main" id="{00000000-0008-0000-0600-000082020000}"/>
            </a:ext>
          </a:extLst>
        </xdr:cNvPr>
        <xdr:cNvSpPr/>
      </xdr:nvSpPr>
      <xdr:spPr>
        <a:xfrm>
          <a:off x="12763500" y="131832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77</xdr:row>
      <xdr:rowOff>74356</xdr:rowOff>
    </xdr:from>
    <xdr:ext cx="534377" cy="259045"/>
    <xdr:sp macro="" textlink="">
      <xdr:nvSpPr>
        <xdr:cNvPr id="643" name="テキスト ボックス 642">
          <a:extLst>
            <a:ext uri="{FF2B5EF4-FFF2-40B4-BE49-F238E27FC236}">
              <a16:creationId xmlns:a16="http://schemas.microsoft.com/office/drawing/2014/main" id="{00000000-0008-0000-0600-000083020000}"/>
            </a:ext>
          </a:extLst>
        </xdr:cNvPr>
        <xdr:cNvSpPr txBox="1"/>
      </xdr:nvSpPr>
      <xdr:spPr>
        <a:xfrm>
          <a:off x="12547111" y="132760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58,631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4" name="テキスト ボックス 643">
          <a:extLst>
            <a:ext uri="{FF2B5EF4-FFF2-40B4-BE49-F238E27FC236}">
              <a16:creationId xmlns:a16="http://schemas.microsoft.com/office/drawing/2014/main" id="{00000000-0008-0000-0600-000084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5" name="テキスト ボックス 644">
          <a:extLst>
            <a:ext uri="{FF2B5EF4-FFF2-40B4-BE49-F238E27FC236}">
              <a16:creationId xmlns:a16="http://schemas.microsoft.com/office/drawing/2014/main" id="{00000000-0008-0000-0600-000085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6" name="テキスト ボックス 645">
          <a:extLst>
            <a:ext uri="{FF2B5EF4-FFF2-40B4-BE49-F238E27FC236}">
              <a16:creationId xmlns:a16="http://schemas.microsoft.com/office/drawing/2014/main" id="{00000000-0008-0000-0600-000086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7" name="テキスト ボックス 646">
          <a:extLst>
            <a:ext uri="{FF2B5EF4-FFF2-40B4-BE49-F238E27FC236}">
              <a16:creationId xmlns:a16="http://schemas.microsoft.com/office/drawing/2014/main" id="{00000000-0008-0000-0600-000087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8" name="テキスト ボックス 647">
          <a:extLst>
            <a:ext uri="{FF2B5EF4-FFF2-40B4-BE49-F238E27FC236}">
              <a16:creationId xmlns:a16="http://schemas.microsoft.com/office/drawing/2014/main" id="{00000000-0008-0000-0600-000088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75</xdr:row>
      <xdr:rowOff>82194</xdr:rowOff>
    </xdr:from>
    <xdr:to>
      <xdr:col>85</xdr:col>
      <xdr:colOff>177800</xdr:colOff>
      <xdr:row>76</xdr:row>
      <xdr:rowOff>12343</xdr:rowOff>
    </xdr:to>
    <xdr:sp macro="" textlink="">
      <xdr:nvSpPr>
        <xdr:cNvPr id="649" name="楕円 648">
          <a:extLst>
            <a:ext uri="{FF2B5EF4-FFF2-40B4-BE49-F238E27FC236}">
              <a16:creationId xmlns:a16="http://schemas.microsoft.com/office/drawing/2014/main" id="{00000000-0008-0000-0600-000089020000}"/>
            </a:ext>
          </a:extLst>
        </xdr:cNvPr>
        <xdr:cNvSpPr/>
      </xdr:nvSpPr>
      <xdr:spPr>
        <a:xfrm>
          <a:off x="16268700" y="12940944"/>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74</xdr:row>
      <xdr:rowOff>168571</xdr:rowOff>
    </xdr:from>
    <xdr:ext cx="534377" cy="259045"/>
    <xdr:sp macro="" textlink="">
      <xdr:nvSpPr>
        <xdr:cNvPr id="650" name="公債費該当値テキスト">
          <a:extLst>
            <a:ext uri="{FF2B5EF4-FFF2-40B4-BE49-F238E27FC236}">
              <a16:creationId xmlns:a16="http://schemas.microsoft.com/office/drawing/2014/main" id="{00000000-0008-0000-0600-00008A020000}"/>
            </a:ext>
          </a:extLst>
        </xdr:cNvPr>
        <xdr:cNvSpPr txBox="1"/>
      </xdr:nvSpPr>
      <xdr:spPr>
        <a:xfrm>
          <a:off x="16370300" y="128558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71,352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74</xdr:row>
      <xdr:rowOff>42075</xdr:rowOff>
    </xdr:from>
    <xdr:to>
      <xdr:col>81</xdr:col>
      <xdr:colOff>101600</xdr:colOff>
      <xdr:row>74</xdr:row>
      <xdr:rowOff>143675</xdr:rowOff>
    </xdr:to>
    <xdr:sp macro="" textlink="">
      <xdr:nvSpPr>
        <xdr:cNvPr id="651" name="楕円 650">
          <a:extLst>
            <a:ext uri="{FF2B5EF4-FFF2-40B4-BE49-F238E27FC236}">
              <a16:creationId xmlns:a16="http://schemas.microsoft.com/office/drawing/2014/main" id="{00000000-0008-0000-0600-00008B020000}"/>
            </a:ext>
          </a:extLst>
        </xdr:cNvPr>
        <xdr:cNvSpPr/>
      </xdr:nvSpPr>
      <xdr:spPr>
        <a:xfrm>
          <a:off x="15430500" y="127293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72</xdr:row>
      <xdr:rowOff>160202</xdr:rowOff>
    </xdr:from>
    <xdr:ext cx="534377" cy="259045"/>
    <xdr:sp macro="" textlink="">
      <xdr:nvSpPr>
        <xdr:cNvPr id="652" name="テキスト ボックス 651">
          <a:extLst>
            <a:ext uri="{FF2B5EF4-FFF2-40B4-BE49-F238E27FC236}">
              <a16:creationId xmlns:a16="http://schemas.microsoft.com/office/drawing/2014/main" id="{00000000-0008-0000-0600-00008C020000}"/>
            </a:ext>
          </a:extLst>
        </xdr:cNvPr>
        <xdr:cNvSpPr txBox="1"/>
      </xdr:nvSpPr>
      <xdr:spPr>
        <a:xfrm>
          <a:off x="15214111" y="125046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82,458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71</xdr:row>
      <xdr:rowOff>76118</xdr:rowOff>
    </xdr:from>
    <xdr:to>
      <xdr:col>76</xdr:col>
      <xdr:colOff>165100</xdr:colOff>
      <xdr:row>72</xdr:row>
      <xdr:rowOff>6268</xdr:rowOff>
    </xdr:to>
    <xdr:sp macro="" textlink="">
      <xdr:nvSpPr>
        <xdr:cNvPr id="653" name="楕円 652">
          <a:extLst>
            <a:ext uri="{FF2B5EF4-FFF2-40B4-BE49-F238E27FC236}">
              <a16:creationId xmlns:a16="http://schemas.microsoft.com/office/drawing/2014/main" id="{00000000-0008-0000-0600-00008D020000}"/>
            </a:ext>
          </a:extLst>
        </xdr:cNvPr>
        <xdr:cNvSpPr/>
      </xdr:nvSpPr>
      <xdr:spPr>
        <a:xfrm>
          <a:off x="14541500" y="122490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70</xdr:row>
      <xdr:rowOff>22795</xdr:rowOff>
    </xdr:from>
    <xdr:ext cx="599010" cy="259045"/>
    <xdr:sp macro="" textlink="">
      <xdr:nvSpPr>
        <xdr:cNvPr id="654" name="テキスト ボックス 653">
          <a:extLst>
            <a:ext uri="{FF2B5EF4-FFF2-40B4-BE49-F238E27FC236}">
              <a16:creationId xmlns:a16="http://schemas.microsoft.com/office/drawing/2014/main" id="{00000000-0008-0000-0600-00008E020000}"/>
            </a:ext>
          </a:extLst>
        </xdr:cNvPr>
        <xdr:cNvSpPr txBox="1"/>
      </xdr:nvSpPr>
      <xdr:spPr>
        <a:xfrm>
          <a:off x="14292795" y="120242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107,671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72</xdr:row>
      <xdr:rowOff>102006</xdr:rowOff>
    </xdr:from>
    <xdr:to>
      <xdr:col>72</xdr:col>
      <xdr:colOff>38100</xdr:colOff>
      <xdr:row>73</xdr:row>
      <xdr:rowOff>32156</xdr:rowOff>
    </xdr:to>
    <xdr:sp macro="" textlink="">
      <xdr:nvSpPr>
        <xdr:cNvPr id="655" name="楕円 654">
          <a:extLst>
            <a:ext uri="{FF2B5EF4-FFF2-40B4-BE49-F238E27FC236}">
              <a16:creationId xmlns:a16="http://schemas.microsoft.com/office/drawing/2014/main" id="{00000000-0008-0000-0600-00008F020000}"/>
            </a:ext>
          </a:extLst>
        </xdr:cNvPr>
        <xdr:cNvSpPr/>
      </xdr:nvSpPr>
      <xdr:spPr>
        <a:xfrm>
          <a:off x="13652500" y="124464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71</xdr:row>
      <xdr:rowOff>48683</xdr:rowOff>
    </xdr:from>
    <xdr:ext cx="534377" cy="259045"/>
    <xdr:sp macro="" textlink="">
      <xdr:nvSpPr>
        <xdr:cNvPr id="656" name="テキスト ボックス 655">
          <a:extLst>
            <a:ext uri="{FF2B5EF4-FFF2-40B4-BE49-F238E27FC236}">
              <a16:creationId xmlns:a16="http://schemas.microsoft.com/office/drawing/2014/main" id="{00000000-0008-0000-0600-000090020000}"/>
            </a:ext>
          </a:extLst>
        </xdr:cNvPr>
        <xdr:cNvSpPr txBox="1"/>
      </xdr:nvSpPr>
      <xdr:spPr>
        <a:xfrm>
          <a:off x="13436111" y="122216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97,312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72</xdr:row>
      <xdr:rowOff>73317</xdr:rowOff>
    </xdr:from>
    <xdr:to>
      <xdr:col>67</xdr:col>
      <xdr:colOff>101600</xdr:colOff>
      <xdr:row>73</xdr:row>
      <xdr:rowOff>3467</xdr:rowOff>
    </xdr:to>
    <xdr:sp macro="" textlink="">
      <xdr:nvSpPr>
        <xdr:cNvPr id="657" name="楕円 656">
          <a:extLst>
            <a:ext uri="{FF2B5EF4-FFF2-40B4-BE49-F238E27FC236}">
              <a16:creationId xmlns:a16="http://schemas.microsoft.com/office/drawing/2014/main" id="{00000000-0008-0000-0600-000091020000}"/>
            </a:ext>
          </a:extLst>
        </xdr:cNvPr>
        <xdr:cNvSpPr/>
      </xdr:nvSpPr>
      <xdr:spPr>
        <a:xfrm>
          <a:off x="12763500" y="124177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71</xdr:row>
      <xdr:rowOff>19994</xdr:rowOff>
    </xdr:from>
    <xdr:ext cx="534377" cy="259045"/>
    <xdr:sp macro="" textlink="">
      <xdr:nvSpPr>
        <xdr:cNvPr id="658" name="テキスト ボックス 657">
          <a:extLst>
            <a:ext uri="{FF2B5EF4-FFF2-40B4-BE49-F238E27FC236}">
              <a16:creationId xmlns:a16="http://schemas.microsoft.com/office/drawing/2014/main" id="{00000000-0008-0000-0600-000092020000}"/>
            </a:ext>
          </a:extLst>
        </xdr:cNvPr>
        <xdr:cNvSpPr txBox="1"/>
      </xdr:nvSpPr>
      <xdr:spPr>
        <a:xfrm>
          <a:off x="12547111" y="121929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98,818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9" name="正方形/長方形 658">
          <a:extLst>
            <a:ext uri="{FF2B5EF4-FFF2-40B4-BE49-F238E27FC236}">
              <a16:creationId xmlns:a16="http://schemas.microsoft.com/office/drawing/2014/main" id="{00000000-0008-0000-0600-000093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0" name="正方形/長方形 659">
          <a:extLst>
            <a:ext uri="{FF2B5EF4-FFF2-40B4-BE49-F238E27FC236}">
              <a16:creationId xmlns:a16="http://schemas.microsoft.com/office/drawing/2014/main" id="{00000000-0008-0000-0600-000094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1" name="正方形/長方形 660">
          <a:extLst>
            <a:ext uri="{FF2B5EF4-FFF2-40B4-BE49-F238E27FC236}">
              <a16:creationId xmlns:a16="http://schemas.microsoft.com/office/drawing/2014/main" id="{00000000-0008-0000-0600-000095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2" name="正方形/長方形 661">
          <a:extLst>
            <a:ext uri="{FF2B5EF4-FFF2-40B4-BE49-F238E27FC236}">
              <a16:creationId xmlns:a16="http://schemas.microsoft.com/office/drawing/2014/main" id="{00000000-0008-0000-0600-000096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3" name="正方形/長方形 662">
          <a:extLst>
            <a:ext uri="{FF2B5EF4-FFF2-40B4-BE49-F238E27FC236}">
              <a16:creationId xmlns:a16="http://schemas.microsoft.com/office/drawing/2014/main" id="{00000000-0008-0000-0600-000097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4" name="正方形/長方形 663">
          <a:extLst>
            <a:ext uri="{FF2B5EF4-FFF2-40B4-BE49-F238E27FC236}">
              <a16:creationId xmlns:a16="http://schemas.microsoft.com/office/drawing/2014/main" id="{00000000-0008-0000-0600-000098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5" name="正方形/長方形 664">
          <a:extLst>
            <a:ext uri="{FF2B5EF4-FFF2-40B4-BE49-F238E27FC236}">
              <a16:creationId xmlns:a16="http://schemas.microsoft.com/office/drawing/2014/main" id="{00000000-0008-0000-0600-000099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8,615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6" name="正方形/長方形 665">
          <a:extLst>
            <a:ext uri="{FF2B5EF4-FFF2-40B4-BE49-F238E27FC236}">
              <a16:creationId xmlns:a16="http://schemas.microsoft.com/office/drawing/2014/main" id="{00000000-0008-0000-0600-00009A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7" name="テキスト ボックス 666">
          <a:extLst>
            <a:ext uri="{FF2B5EF4-FFF2-40B4-BE49-F238E27FC236}">
              <a16:creationId xmlns:a16="http://schemas.microsoft.com/office/drawing/2014/main" id="{00000000-0008-0000-0600-00009B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8" name="直線コネクタ 667">
          <a:extLst>
            <a:ext uri="{FF2B5EF4-FFF2-40B4-BE49-F238E27FC236}">
              <a16:creationId xmlns:a16="http://schemas.microsoft.com/office/drawing/2014/main" id="{00000000-0008-0000-0600-00009C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69" name="直線コネクタ 668">
          <a:extLst>
            <a:ext uri="{FF2B5EF4-FFF2-40B4-BE49-F238E27FC236}">
              <a16:creationId xmlns:a16="http://schemas.microsoft.com/office/drawing/2014/main" id="{00000000-0008-0000-0600-00009D020000}"/>
            </a:ext>
          </a:extLst>
        </xdr:cNvPr>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70" name="テキスト ボックス 669">
          <a:extLst>
            <a:ext uri="{FF2B5EF4-FFF2-40B4-BE49-F238E27FC236}">
              <a16:creationId xmlns:a16="http://schemas.microsoft.com/office/drawing/2014/main" id="{00000000-0008-0000-0600-00009E020000}"/>
            </a:ext>
          </a:extLst>
        </xdr:cNvPr>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71" name="直線コネクタ 670">
          <a:extLst>
            <a:ext uri="{FF2B5EF4-FFF2-40B4-BE49-F238E27FC236}">
              <a16:creationId xmlns:a16="http://schemas.microsoft.com/office/drawing/2014/main" id="{00000000-0008-0000-0600-00009F020000}"/>
            </a:ext>
          </a:extLst>
        </xdr:cNvPr>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96</xdr:row>
      <xdr:rowOff>35577</xdr:rowOff>
    </xdr:from>
    <xdr:ext cx="467179" cy="259045"/>
    <xdr:sp macro="" textlink="">
      <xdr:nvSpPr>
        <xdr:cNvPr id="672" name="テキスト ボックス 671">
          <a:extLst>
            <a:ext uri="{FF2B5EF4-FFF2-40B4-BE49-F238E27FC236}">
              <a16:creationId xmlns:a16="http://schemas.microsoft.com/office/drawing/2014/main" id="{00000000-0008-0000-0600-0000A0020000}"/>
            </a:ext>
          </a:extLst>
        </xdr:cNvPr>
        <xdr:cNvSpPr txBox="1"/>
      </xdr:nvSpPr>
      <xdr:spPr>
        <a:xfrm>
          <a:off x="11978821" y="1649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73" name="直線コネクタ 672">
          <a:extLst>
            <a:ext uri="{FF2B5EF4-FFF2-40B4-BE49-F238E27FC236}">
              <a16:creationId xmlns:a16="http://schemas.microsoft.com/office/drawing/2014/main" id="{00000000-0008-0000-0600-0000A1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168927</xdr:rowOff>
    </xdr:from>
    <xdr:ext cx="531299" cy="259045"/>
    <xdr:sp macro="" textlink="">
      <xdr:nvSpPr>
        <xdr:cNvPr id="674" name="テキスト ボックス 673">
          <a:extLst>
            <a:ext uri="{FF2B5EF4-FFF2-40B4-BE49-F238E27FC236}">
              <a16:creationId xmlns:a16="http://schemas.microsoft.com/office/drawing/2014/main" id="{00000000-0008-0000-0600-0000A2020000}"/>
            </a:ext>
          </a:extLst>
        </xdr:cNvPr>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75" name="直線コネクタ 674">
          <a:extLst>
            <a:ext uri="{FF2B5EF4-FFF2-40B4-BE49-F238E27FC236}">
              <a16:creationId xmlns:a16="http://schemas.microsoft.com/office/drawing/2014/main" id="{00000000-0008-0000-0600-0000A3020000}"/>
            </a:ext>
          </a:extLst>
        </xdr:cNvPr>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130827</xdr:rowOff>
    </xdr:from>
    <xdr:ext cx="531299" cy="259045"/>
    <xdr:sp macro="" textlink="">
      <xdr:nvSpPr>
        <xdr:cNvPr id="676" name="テキスト ボックス 675">
          <a:extLst>
            <a:ext uri="{FF2B5EF4-FFF2-40B4-BE49-F238E27FC236}">
              <a16:creationId xmlns:a16="http://schemas.microsoft.com/office/drawing/2014/main" id="{00000000-0008-0000-0600-0000A4020000}"/>
            </a:ext>
          </a:extLst>
        </xdr:cNvPr>
        <xdr:cNvSpPr txBox="1"/>
      </xdr:nvSpPr>
      <xdr:spPr>
        <a:xfrm>
          <a:off x="11914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77" name="直線コネクタ 676">
          <a:extLst>
            <a:ext uri="{FF2B5EF4-FFF2-40B4-BE49-F238E27FC236}">
              <a16:creationId xmlns:a16="http://schemas.microsoft.com/office/drawing/2014/main" id="{00000000-0008-0000-0600-0000A5020000}"/>
            </a:ext>
          </a:extLst>
        </xdr:cNvPr>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89</xdr:row>
      <xdr:rowOff>92727</xdr:rowOff>
    </xdr:from>
    <xdr:ext cx="531299" cy="259045"/>
    <xdr:sp macro="" textlink="">
      <xdr:nvSpPr>
        <xdr:cNvPr id="678" name="テキスト ボックス 677">
          <a:extLst>
            <a:ext uri="{FF2B5EF4-FFF2-40B4-BE49-F238E27FC236}">
              <a16:creationId xmlns:a16="http://schemas.microsoft.com/office/drawing/2014/main" id="{00000000-0008-0000-0600-0000A6020000}"/>
            </a:ext>
          </a:extLst>
        </xdr:cNvPr>
        <xdr:cNvSpPr txBox="1"/>
      </xdr:nvSpPr>
      <xdr:spPr>
        <a:xfrm>
          <a:off x="11914701" y="1535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9" name="直線コネクタ 678">
          <a:extLst>
            <a:ext uri="{FF2B5EF4-FFF2-40B4-BE49-F238E27FC236}">
              <a16:creationId xmlns:a16="http://schemas.microsoft.com/office/drawing/2014/main" id="{00000000-0008-0000-0600-0000A7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87</xdr:row>
      <xdr:rowOff>54627</xdr:rowOff>
    </xdr:from>
    <xdr:ext cx="531299" cy="259045"/>
    <xdr:sp macro="" textlink="">
      <xdr:nvSpPr>
        <xdr:cNvPr id="680" name="テキスト ボックス 679">
          <a:extLst>
            <a:ext uri="{FF2B5EF4-FFF2-40B4-BE49-F238E27FC236}">
              <a16:creationId xmlns:a16="http://schemas.microsoft.com/office/drawing/2014/main" id="{00000000-0008-0000-0600-0000A8020000}"/>
            </a:ext>
          </a:extLst>
        </xdr:cNvPr>
        <xdr:cNvSpPr txBox="1"/>
      </xdr:nvSpPr>
      <xdr:spPr>
        <a:xfrm>
          <a:off x="11914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1" name="積立金グラフ枠">
          <a:extLst>
            <a:ext uri="{FF2B5EF4-FFF2-40B4-BE49-F238E27FC236}">
              <a16:creationId xmlns:a16="http://schemas.microsoft.com/office/drawing/2014/main" id="{00000000-0008-0000-0600-0000A9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94</xdr:row>
      <xdr:rowOff>103429</xdr:rowOff>
    </xdr:from>
    <xdr:to>
      <xdr:col>85</xdr:col>
      <xdr:colOff>126364</xdr:colOff>
      <xdr:row>99</xdr:row>
      <xdr:rowOff>16484</xdr:rowOff>
    </xdr:to>
    <xdr:cxnSp macro="">
      <xdr:nvCxnSpPr>
        <xdr:cNvPr id="682" name="直線コネクタ 681">
          <a:extLst>
            <a:ext uri="{FF2B5EF4-FFF2-40B4-BE49-F238E27FC236}">
              <a16:creationId xmlns:a16="http://schemas.microsoft.com/office/drawing/2014/main" id="{00000000-0008-0000-0600-0000AA020000}"/>
            </a:ext>
          </a:extLst>
        </xdr:cNvPr>
        <xdr:cNvCxnSpPr/>
      </xdr:nvCxnSpPr>
      <xdr:spPr>
        <a:xfrm flipV="1">
          <a:off x="16317595" y="16219729"/>
          <a:ext cx="1269" cy="7703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20311</xdr:rowOff>
    </xdr:from>
    <xdr:ext cx="378565" cy="259045"/>
    <xdr:sp macro="" textlink="">
      <xdr:nvSpPr>
        <xdr:cNvPr id="683" name="積立金最小値テキスト">
          <a:extLst>
            <a:ext uri="{FF2B5EF4-FFF2-40B4-BE49-F238E27FC236}">
              <a16:creationId xmlns:a16="http://schemas.microsoft.com/office/drawing/2014/main" id="{00000000-0008-0000-0600-0000AB020000}"/>
            </a:ext>
          </a:extLst>
        </xdr:cNvPr>
        <xdr:cNvSpPr txBox="1"/>
      </xdr:nvSpPr>
      <xdr:spPr>
        <a:xfrm>
          <a:off x="16370300" y="1699386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16484</xdr:rowOff>
    </xdr:from>
    <xdr:to>
      <xdr:col>86</xdr:col>
      <xdr:colOff>25400</xdr:colOff>
      <xdr:row>99</xdr:row>
      <xdr:rowOff>16484</xdr:rowOff>
    </xdr:to>
    <xdr:cxnSp macro="">
      <xdr:nvCxnSpPr>
        <xdr:cNvPr id="684" name="直線コネクタ 683">
          <a:extLst>
            <a:ext uri="{FF2B5EF4-FFF2-40B4-BE49-F238E27FC236}">
              <a16:creationId xmlns:a16="http://schemas.microsoft.com/office/drawing/2014/main" id="{00000000-0008-0000-0600-0000AC020000}"/>
            </a:ext>
          </a:extLst>
        </xdr:cNvPr>
        <xdr:cNvCxnSpPr/>
      </xdr:nvCxnSpPr>
      <xdr:spPr>
        <a:xfrm>
          <a:off x="16230600" y="169900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93</xdr:row>
      <xdr:rowOff>50106</xdr:rowOff>
    </xdr:from>
    <xdr:ext cx="534377" cy="259045"/>
    <xdr:sp macro="" textlink="">
      <xdr:nvSpPr>
        <xdr:cNvPr id="685" name="積立金最大値テキスト">
          <a:extLst>
            <a:ext uri="{FF2B5EF4-FFF2-40B4-BE49-F238E27FC236}">
              <a16:creationId xmlns:a16="http://schemas.microsoft.com/office/drawing/2014/main" id="{00000000-0008-0000-0600-0000AD020000}"/>
            </a:ext>
          </a:extLst>
        </xdr:cNvPr>
        <xdr:cNvSpPr txBox="1"/>
      </xdr:nvSpPr>
      <xdr:spPr>
        <a:xfrm>
          <a:off x="16370300" y="159949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10,476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94</xdr:row>
      <xdr:rowOff>103429</xdr:rowOff>
    </xdr:from>
    <xdr:to>
      <xdr:col>86</xdr:col>
      <xdr:colOff>25400</xdr:colOff>
      <xdr:row>94</xdr:row>
      <xdr:rowOff>103429</xdr:rowOff>
    </xdr:to>
    <xdr:cxnSp macro="">
      <xdr:nvCxnSpPr>
        <xdr:cNvPr id="686" name="直線コネクタ 685">
          <a:extLst>
            <a:ext uri="{FF2B5EF4-FFF2-40B4-BE49-F238E27FC236}">
              <a16:creationId xmlns:a16="http://schemas.microsoft.com/office/drawing/2014/main" id="{00000000-0008-0000-0600-0000AE020000}"/>
            </a:ext>
          </a:extLst>
        </xdr:cNvPr>
        <xdr:cNvCxnSpPr/>
      </xdr:nvCxnSpPr>
      <xdr:spPr>
        <a:xfrm>
          <a:off x="16230600" y="162197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21667</xdr:rowOff>
    </xdr:from>
    <xdr:to>
      <xdr:col>85</xdr:col>
      <xdr:colOff>127000</xdr:colOff>
      <xdr:row>98</xdr:row>
      <xdr:rowOff>130251</xdr:rowOff>
    </xdr:to>
    <xdr:cxnSp macro="">
      <xdr:nvCxnSpPr>
        <xdr:cNvPr id="687" name="直線コネクタ 686">
          <a:extLst>
            <a:ext uri="{FF2B5EF4-FFF2-40B4-BE49-F238E27FC236}">
              <a16:creationId xmlns:a16="http://schemas.microsoft.com/office/drawing/2014/main" id="{00000000-0008-0000-0600-0000AF020000}"/>
            </a:ext>
          </a:extLst>
        </xdr:cNvPr>
        <xdr:cNvCxnSpPr/>
      </xdr:nvCxnSpPr>
      <xdr:spPr>
        <a:xfrm flipV="1">
          <a:off x="15481300" y="16823767"/>
          <a:ext cx="838200" cy="1085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57751</xdr:rowOff>
    </xdr:from>
    <xdr:ext cx="469744" cy="259045"/>
    <xdr:sp macro="" textlink="">
      <xdr:nvSpPr>
        <xdr:cNvPr id="688" name="積立金平均値テキスト">
          <a:extLst>
            <a:ext uri="{FF2B5EF4-FFF2-40B4-BE49-F238E27FC236}">
              <a16:creationId xmlns:a16="http://schemas.microsoft.com/office/drawing/2014/main" id="{00000000-0008-0000-0600-0000B0020000}"/>
            </a:ext>
          </a:extLst>
        </xdr:cNvPr>
        <xdr:cNvSpPr txBox="1"/>
      </xdr:nvSpPr>
      <xdr:spPr>
        <a:xfrm>
          <a:off x="16370300" y="1651695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3,959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34874</xdr:rowOff>
    </xdr:from>
    <xdr:to>
      <xdr:col>85</xdr:col>
      <xdr:colOff>177800</xdr:colOff>
      <xdr:row>97</xdr:row>
      <xdr:rowOff>136474</xdr:rowOff>
    </xdr:to>
    <xdr:sp macro="" textlink="">
      <xdr:nvSpPr>
        <xdr:cNvPr id="689" name="フローチャート: 判断 688">
          <a:extLst>
            <a:ext uri="{FF2B5EF4-FFF2-40B4-BE49-F238E27FC236}">
              <a16:creationId xmlns:a16="http://schemas.microsoft.com/office/drawing/2014/main" id="{00000000-0008-0000-0600-0000B1020000}"/>
            </a:ext>
          </a:extLst>
        </xdr:cNvPr>
        <xdr:cNvSpPr/>
      </xdr:nvSpPr>
      <xdr:spPr>
        <a:xfrm>
          <a:off x="16268700" y="166655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31648</xdr:rowOff>
    </xdr:from>
    <xdr:to>
      <xdr:col>81</xdr:col>
      <xdr:colOff>50800</xdr:colOff>
      <xdr:row>98</xdr:row>
      <xdr:rowOff>130251</xdr:rowOff>
    </xdr:to>
    <xdr:cxnSp macro="">
      <xdr:nvCxnSpPr>
        <xdr:cNvPr id="690" name="直線コネクタ 689">
          <a:extLst>
            <a:ext uri="{FF2B5EF4-FFF2-40B4-BE49-F238E27FC236}">
              <a16:creationId xmlns:a16="http://schemas.microsoft.com/office/drawing/2014/main" id="{00000000-0008-0000-0600-0000B2020000}"/>
            </a:ext>
          </a:extLst>
        </xdr:cNvPr>
        <xdr:cNvCxnSpPr/>
      </xdr:nvCxnSpPr>
      <xdr:spPr>
        <a:xfrm>
          <a:off x="14592300" y="16833748"/>
          <a:ext cx="889000" cy="986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96</xdr:row>
      <xdr:rowOff>116484</xdr:rowOff>
    </xdr:from>
    <xdr:to>
      <xdr:col>81</xdr:col>
      <xdr:colOff>101600</xdr:colOff>
      <xdr:row>97</xdr:row>
      <xdr:rowOff>46634</xdr:rowOff>
    </xdr:to>
    <xdr:sp macro="" textlink="">
      <xdr:nvSpPr>
        <xdr:cNvPr id="691" name="フローチャート: 判断 690">
          <a:extLst>
            <a:ext uri="{FF2B5EF4-FFF2-40B4-BE49-F238E27FC236}">
              <a16:creationId xmlns:a16="http://schemas.microsoft.com/office/drawing/2014/main" id="{00000000-0008-0000-0600-0000B3020000}"/>
            </a:ext>
          </a:extLst>
        </xdr:cNvPr>
        <xdr:cNvSpPr/>
      </xdr:nvSpPr>
      <xdr:spPr>
        <a:xfrm>
          <a:off x="15430500" y="165756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95</xdr:row>
      <xdr:rowOff>63161</xdr:rowOff>
    </xdr:from>
    <xdr:ext cx="469744" cy="259045"/>
    <xdr:sp macro="" textlink="">
      <xdr:nvSpPr>
        <xdr:cNvPr id="692" name="テキスト ボックス 691">
          <a:extLst>
            <a:ext uri="{FF2B5EF4-FFF2-40B4-BE49-F238E27FC236}">
              <a16:creationId xmlns:a16="http://schemas.microsoft.com/office/drawing/2014/main" id="{00000000-0008-0000-0600-0000B4020000}"/>
            </a:ext>
          </a:extLst>
        </xdr:cNvPr>
        <xdr:cNvSpPr txBox="1"/>
      </xdr:nvSpPr>
      <xdr:spPr>
        <a:xfrm>
          <a:off x="15246428" y="163509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91</xdr:row>
      <xdr:rowOff>126746</xdr:rowOff>
    </xdr:from>
    <xdr:to>
      <xdr:col>76</xdr:col>
      <xdr:colOff>114300</xdr:colOff>
      <xdr:row>98</xdr:row>
      <xdr:rowOff>31648</xdr:rowOff>
    </xdr:to>
    <xdr:cxnSp macro="">
      <xdr:nvCxnSpPr>
        <xdr:cNvPr id="693" name="直線コネクタ 692">
          <a:extLst>
            <a:ext uri="{FF2B5EF4-FFF2-40B4-BE49-F238E27FC236}">
              <a16:creationId xmlns:a16="http://schemas.microsoft.com/office/drawing/2014/main" id="{00000000-0008-0000-0600-0000B5020000}"/>
            </a:ext>
          </a:extLst>
        </xdr:cNvPr>
        <xdr:cNvCxnSpPr/>
      </xdr:nvCxnSpPr>
      <xdr:spPr>
        <a:xfrm>
          <a:off x="13703300" y="15728696"/>
          <a:ext cx="889000" cy="11050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3784</xdr:rowOff>
    </xdr:from>
    <xdr:to>
      <xdr:col>76</xdr:col>
      <xdr:colOff>165100</xdr:colOff>
      <xdr:row>97</xdr:row>
      <xdr:rowOff>105384</xdr:rowOff>
    </xdr:to>
    <xdr:sp macro="" textlink="">
      <xdr:nvSpPr>
        <xdr:cNvPr id="694" name="フローチャート: 判断 693">
          <a:extLst>
            <a:ext uri="{FF2B5EF4-FFF2-40B4-BE49-F238E27FC236}">
              <a16:creationId xmlns:a16="http://schemas.microsoft.com/office/drawing/2014/main" id="{00000000-0008-0000-0600-0000B6020000}"/>
            </a:ext>
          </a:extLst>
        </xdr:cNvPr>
        <xdr:cNvSpPr/>
      </xdr:nvSpPr>
      <xdr:spPr>
        <a:xfrm>
          <a:off x="14541500" y="166344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95</xdr:row>
      <xdr:rowOff>121911</xdr:rowOff>
    </xdr:from>
    <xdr:ext cx="469744" cy="259045"/>
    <xdr:sp macro="" textlink="">
      <xdr:nvSpPr>
        <xdr:cNvPr id="695" name="テキスト ボックス 694">
          <a:extLst>
            <a:ext uri="{FF2B5EF4-FFF2-40B4-BE49-F238E27FC236}">
              <a16:creationId xmlns:a16="http://schemas.microsoft.com/office/drawing/2014/main" id="{00000000-0008-0000-0600-0000B7020000}"/>
            </a:ext>
          </a:extLst>
        </xdr:cNvPr>
        <xdr:cNvSpPr txBox="1"/>
      </xdr:nvSpPr>
      <xdr:spPr>
        <a:xfrm>
          <a:off x="14357428" y="164096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91</xdr:row>
      <xdr:rowOff>126746</xdr:rowOff>
    </xdr:from>
    <xdr:to>
      <xdr:col>71</xdr:col>
      <xdr:colOff>177800</xdr:colOff>
      <xdr:row>98</xdr:row>
      <xdr:rowOff>31268</xdr:rowOff>
    </xdr:to>
    <xdr:cxnSp macro="">
      <xdr:nvCxnSpPr>
        <xdr:cNvPr id="696" name="直線コネクタ 695">
          <a:extLst>
            <a:ext uri="{FF2B5EF4-FFF2-40B4-BE49-F238E27FC236}">
              <a16:creationId xmlns:a16="http://schemas.microsoft.com/office/drawing/2014/main" id="{00000000-0008-0000-0600-0000B8020000}"/>
            </a:ext>
          </a:extLst>
        </xdr:cNvPr>
        <xdr:cNvCxnSpPr/>
      </xdr:nvCxnSpPr>
      <xdr:spPr>
        <a:xfrm flipV="1">
          <a:off x="12814300" y="15728696"/>
          <a:ext cx="889000" cy="11046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96</xdr:row>
      <xdr:rowOff>69317</xdr:rowOff>
    </xdr:from>
    <xdr:to>
      <xdr:col>72</xdr:col>
      <xdr:colOff>38100</xdr:colOff>
      <xdr:row>96</xdr:row>
      <xdr:rowOff>170917</xdr:rowOff>
    </xdr:to>
    <xdr:sp macro="" textlink="">
      <xdr:nvSpPr>
        <xdr:cNvPr id="697" name="フローチャート: 判断 696">
          <a:extLst>
            <a:ext uri="{FF2B5EF4-FFF2-40B4-BE49-F238E27FC236}">
              <a16:creationId xmlns:a16="http://schemas.microsoft.com/office/drawing/2014/main" id="{00000000-0008-0000-0600-0000B9020000}"/>
            </a:ext>
          </a:extLst>
        </xdr:cNvPr>
        <xdr:cNvSpPr/>
      </xdr:nvSpPr>
      <xdr:spPr>
        <a:xfrm>
          <a:off x="13652500" y="165285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96</xdr:row>
      <xdr:rowOff>162044</xdr:rowOff>
    </xdr:from>
    <xdr:ext cx="469744" cy="259045"/>
    <xdr:sp macro="" textlink="">
      <xdr:nvSpPr>
        <xdr:cNvPr id="698" name="テキスト ボックス 697">
          <a:extLst>
            <a:ext uri="{FF2B5EF4-FFF2-40B4-BE49-F238E27FC236}">
              <a16:creationId xmlns:a16="http://schemas.microsoft.com/office/drawing/2014/main" id="{00000000-0008-0000-0600-0000BA020000}"/>
            </a:ext>
          </a:extLst>
        </xdr:cNvPr>
        <xdr:cNvSpPr txBox="1"/>
      </xdr:nvSpPr>
      <xdr:spPr>
        <a:xfrm>
          <a:off x="13468428" y="166212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35255</xdr:rowOff>
    </xdr:from>
    <xdr:to>
      <xdr:col>67</xdr:col>
      <xdr:colOff>101600</xdr:colOff>
      <xdr:row>97</xdr:row>
      <xdr:rowOff>136855</xdr:rowOff>
    </xdr:to>
    <xdr:sp macro="" textlink="">
      <xdr:nvSpPr>
        <xdr:cNvPr id="699" name="フローチャート: 判断 698">
          <a:extLst>
            <a:ext uri="{FF2B5EF4-FFF2-40B4-BE49-F238E27FC236}">
              <a16:creationId xmlns:a16="http://schemas.microsoft.com/office/drawing/2014/main" id="{00000000-0008-0000-0600-0000BB020000}"/>
            </a:ext>
          </a:extLst>
        </xdr:cNvPr>
        <xdr:cNvSpPr/>
      </xdr:nvSpPr>
      <xdr:spPr>
        <a:xfrm>
          <a:off x="12763500" y="166659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95</xdr:row>
      <xdr:rowOff>153382</xdr:rowOff>
    </xdr:from>
    <xdr:ext cx="469744" cy="259045"/>
    <xdr:sp macro="" textlink="">
      <xdr:nvSpPr>
        <xdr:cNvPr id="700" name="テキスト ボックス 699">
          <a:extLst>
            <a:ext uri="{FF2B5EF4-FFF2-40B4-BE49-F238E27FC236}">
              <a16:creationId xmlns:a16="http://schemas.microsoft.com/office/drawing/2014/main" id="{00000000-0008-0000-0600-0000BC020000}"/>
            </a:ext>
          </a:extLst>
        </xdr:cNvPr>
        <xdr:cNvSpPr txBox="1"/>
      </xdr:nvSpPr>
      <xdr:spPr>
        <a:xfrm>
          <a:off x="12579428" y="164411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1" name="テキスト ボックス 700">
          <a:extLst>
            <a:ext uri="{FF2B5EF4-FFF2-40B4-BE49-F238E27FC236}">
              <a16:creationId xmlns:a16="http://schemas.microsoft.com/office/drawing/2014/main" id="{00000000-0008-0000-0600-0000BD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2" name="テキスト ボックス 701">
          <a:extLst>
            <a:ext uri="{FF2B5EF4-FFF2-40B4-BE49-F238E27FC236}">
              <a16:creationId xmlns:a16="http://schemas.microsoft.com/office/drawing/2014/main" id="{00000000-0008-0000-0600-0000BE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3" name="テキスト ボックス 702">
          <a:extLst>
            <a:ext uri="{FF2B5EF4-FFF2-40B4-BE49-F238E27FC236}">
              <a16:creationId xmlns:a16="http://schemas.microsoft.com/office/drawing/2014/main" id="{00000000-0008-0000-0600-0000BF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4" name="テキスト ボックス 703">
          <a:extLst>
            <a:ext uri="{FF2B5EF4-FFF2-40B4-BE49-F238E27FC236}">
              <a16:creationId xmlns:a16="http://schemas.microsoft.com/office/drawing/2014/main" id="{00000000-0008-0000-0600-0000C0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5" name="テキスト ボックス 704">
          <a:extLst>
            <a:ext uri="{FF2B5EF4-FFF2-40B4-BE49-F238E27FC236}">
              <a16:creationId xmlns:a16="http://schemas.microsoft.com/office/drawing/2014/main" id="{00000000-0008-0000-0600-0000C1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142317</xdr:rowOff>
    </xdr:from>
    <xdr:to>
      <xdr:col>85</xdr:col>
      <xdr:colOff>177800</xdr:colOff>
      <xdr:row>98</xdr:row>
      <xdr:rowOff>72467</xdr:rowOff>
    </xdr:to>
    <xdr:sp macro="" textlink="">
      <xdr:nvSpPr>
        <xdr:cNvPr id="706" name="楕円 705">
          <a:extLst>
            <a:ext uri="{FF2B5EF4-FFF2-40B4-BE49-F238E27FC236}">
              <a16:creationId xmlns:a16="http://schemas.microsoft.com/office/drawing/2014/main" id="{00000000-0008-0000-0600-0000C2020000}"/>
            </a:ext>
          </a:extLst>
        </xdr:cNvPr>
        <xdr:cNvSpPr/>
      </xdr:nvSpPr>
      <xdr:spPr>
        <a:xfrm>
          <a:off x="16268700" y="167729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120744</xdr:rowOff>
    </xdr:from>
    <xdr:ext cx="469744" cy="259045"/>
    <xdr:sp macro="" textlink="">
      <xdr:nvSpPr>
        <xdr:cNvPr id="707" name="積立金該当値テキスト">
          <a:extLst>
            <a:ext uri="{FF2B5EF4-FFF2-40B4-BE49-F238E27FC236}">
              <a16:creationId xmlns:a16="http://schemas.microsoft.com/office/drawing/2014/main" id="{00000000-0008-0000-0600-0000C3020000}"/>
            </a:ext>
          </a:extLst>
        </xdr:cNvPr>
        <xdr:cNvSpPr txBox="1"/>
      </xdr:nvSpPr>
      <xdr:spPr>
        <a:xfrm>
          <a:off x="16370300" y="167513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79451</xdr:rowOff>
    </xdr:from>
    <xdr:to>
      <xdr:col>81</xdr:col>
      <xdr:colOff>101600</xdr:colOff>
      <xdr:row>99</xdr:row>
      <xdr:rowOff>9601</xdr:rowOff>
    </xdr:to>
    <xdr:sp macro="" textlink="">
      <xdr:nvSpPr>
        <xdr:cNvPr id="708" name="楕円 707">
          <a:extLst>
            <a:ext uri="{FF2B5EF4-FFF2-40B4-BE49-F238E27FC236}">
              <a16:creationId xmlns:a16="http://schemas.microsoft.com/office/drawing/2014/main" id="{00000000-0008-0000-0600-0000C4020000}"/>
            </a:ext>
          </a:extLst>
        </xdr:cNvPr>
        <xdr:cNvSpPr/>
      </xdr:nvSpPr>
      <xdr:spPr>
        <a:xfrm>
          <a:off x="15430500" y="168815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99</xdr:row>
      <xdr:rowOff>728</xdr:rowOff>
    </xdr:from>
    <xdr:ext cx="469744" cy="259045"/>
    <xdr:sp macro="" textlink="">
      <xdr:nvSpPr>
        <xdr:cNvPr id="709" name="テキスト ボックス 708">
          <a:extLst>
            <a:ext uri="{FF2B5EF4-FFF2-40B4-BE49-F238E27FC236}">
              <a16:creationId xmlns:a16="http://schemas.microsoft.com/office/drawing/2014/main" id="{00000000-0008-0000-0600-0000C5020000}"/>
            </a:ext>
          </a:extLst>
        </xdr:cNvPr>
        <xdr:cNvSpPr txBox="1"/>
      </xdr:nvSpPr>
      <xdr:spPr>
        <a:xfrm>
          <a:off x="15246428" y="169742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152298</xdr:rowOff>
    </xdr:from>
    <xdr:to>
      <xdr:col>76</xdr:col>
      <xdr:colOff>165100</xdr:colOff>
      <xdr:row>98</xdr:row>
      <xdr:rowOff>82448</xdr:rowOff>
    </xdr:to>
    <xdr:sp macro="" textlink="">
      <xdr:nvSpPr>
        <xdr:cNvPr id="710" name="楕円 709">
          <a:extLst>
            <a:ext uri="{FF2B5EF4-FFF2-40B4-BE49-F238E27FC236}">
              <a16:creationId xmlns:a16="http://schemas.microsoft.com/office/drawing/2014/main" id="{00000000-0008-0000-0600-0000C6020000}"/>
            </a:ext>
          </a:extLst>
        </xdr:cNvPr>
        <xdr:cNvSpPr/>
      </xdr:nvSpPr>
      <xdr:spPr>
        <a:xfrm>
          <a:off x="14541500" y="167829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98</xdr:row>
      <xdr:rowOff>73575</xdr:rowOff>
    </xdr:from>
    <xdr:ext cx="469744" cy="259045"/>
    <xdr:sp macro="" textlink="">
      <xdr:nvSpPr>
        <xdr:cNvPr id="711" name="テキスト ボックス 710">
          <a:extLst>
            <a:ext uri="{FF2B5EF4-FFF2-40B4-BE49-F238E27FC236}">
              <a16:creationId xmlns:a16="http://schemas.microsoft.com/office/drawing/2014/main" id="{00000000-0008-0000-0600-0000C7020000}"/>
            </a:ext>
          </a:extLst>
        </xdr:cNvPr>
        <xdr:cNvSpPr txBox="1"/>
      </xdr:nvSpPr>
      <xdr:spPr>
        <a:xfrm>
          <a:off x="14357428" y="168756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91</xdr:row>
      <xdr:rowOff>75946</xdr:rowOff>
    </xdr:from>
    <xdr:to>
      <xdr:col>72</xdr:col>
      <xdr:colOff>38100</xdr:colOff>
      <xdr:row>92</xdr:row>
      <xdr:rowOff>6096</xdr:rowOff>
    </xdr:to>
    <xdr:sp macro="" textlink="">
      <xdr:nvSpPr>
        <xdr:cNvPr id="712" name="楕円 711">
          <a:extLst>
            <a:ext uri="{FF2B5EF4-FFF2-40B4-BE49-F238E27FC236}">
              <a16:creationId xmlns:a16="http://schemas.microsoft.com/office/drawing/2014/main" id="{00000000-0008-0000-0600-0000C8020000}"/>
            </a:ext>
          </a:extLst>
        </xdr:cNvPr>
        <xdr:cNvSpPr/>
      </xdr:nvSpPr>
      <xdr:spPr>
        <a:xfrm>
          <a:off x="13652500" y="156778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90</xdr:row>
      <xdr:rowOff>22623</xdr:rowOff>
    </xdr:from>
    <xdr:ext cx="534377" cy="259045"/>
    <xdr:sp macro="" textlink="">
      <xdr:nvSpPr>
        <xdr:cNvPr id="713" name="テキスト ボックス 712">
          <a:extLst>
            <a:ext uri="{FF2B5EF4-FFF2-40B4-BE49-F238E27FC236}">
              <a16:creationId xmlns:a16="http://schemas.microsoft.com/office/drawing/2014/main" id="{00000000-0008-0000-0600-0000C9020000}"/>
            </a:ext>
          </a:extLst>
        </xdr:cNvPr>
        <xdr:cNvSpPr txBox="1"/>
      </xdr:nvSpPr>
      <xdr:spPr>
        <a:xfrm>
          <a:off x="13436111" y="154531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16,920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151918</xdr:rowOff>
    </xdr:from>
    <xdr:to>
      <xdr:col>67</xdr:col>
      <xdr:colOff>101600</xdr:colOff>
      <xdr:row>98</xdr:row>
      <xdr:rowOff>82068</xdr:rowOff>
    </xdr:to>
    <xdr:sp macro="" textlink="">
      <xdr:nvSpPr>
        <xdr:cNvPr id="714" name="楕円 713">
          <a:extLst>
            <a:ext uri="{FF2B5EF4-FFF2-40B4-BE49-F238E27FC236}">
              <a16:creationId xmlns:a16="http://schemas.microsoft.com/office/drawing/2014/main" id="{00000000-0008-0000-0600-0000CA020000}"/>
            </a:ext>
          </a:extLst>
        </xdr:cNvPr>
        <xdr:cNvSpPr/>
      </xdr:nvSpPr>
      <xdr:spPr>
        <a:xfrm>
          <a:off x="12763500" y="167825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98</xdr:row>
      <xdr:rowOff>73195</xdr:rowOff>
    </xdr:from>
    <xdr:ext cx="469744" cy="259045"/>
    <xdr:sp macro="" textlink="">
      <xdr:nvSpPr>
        <xdr:cNvPr id="715" name="テキスト ボックス 714">
          <a:extLst>
            <a:ext uri="{FF2B5EF4-FFF2-40B4-BE49-F238E27FC236}">
              <a16:creationId xmlns:a16="http://schemas.microsoft.com/office/drawing/2014/main" id="{00000000-0008-0000-0600-0000CB020000}"/>
            </a:ext>
          </a:extLst>
        </xdr:cNvPr>
        <xdr:cNvSpPr txBox="1"/>
      </xdr:nvSpPr>
      <xdr:spPr>
        <a:xfrm>
          <a:off x="12579428" y="168752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6" name="正方形/長方形 715">
          <a:extLst>
            <a:ext uri="{FF2B5EF4-FFF2-40B4-BE49-F238E27FC236}">
              <a16:creationId xmlns:a16="http://schemas.microsoft.com/office/drawing/2014/main" id="{00000000-0008-0000-0600-0000CC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7" name="正方形/長方形 716">
          <a:extLst>
            <a:ext uri="{FF2B5EF4-FFF2-40B4-BE49-F238E27FC236}">
              <a16:creationId xmlns:a16="http://schemas.microsoft.com/office/drawing/2014/main" id="{00000000-0008-0000-0600-0000CD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8" name="正方形/長方形 717">
          <a:extLst>
            <a:ext uri="{FF2B5EF4-FFF2-40B4-BE49-F238E27FC236}">
              <a16:creationId xmlns:a16="http://schemas.microsoft.com/office/drawing/2014/main" id="{00000000-0008-0000-0600-0000CE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9" name="正方形/長方形 718">
          <a:extLst>
            <a:ext uri="{FF2B5EF4-FFF2-40B4-BE49-F238E27FC236}">
              <a16:creationId xmlns:a16="http://schemas.microsoft.com/office/drawing/2014/main" id="{00000000-0008-0000-0600-0000CF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0" name="正方形/長方形 719">
          <a:extLst>
            <a:ext uri="{FF2B5EF4-FFF2-40B4-BE49-F238E27FC236}">
              <a16:creationId xmlns:a16="http://schemas.microsoft.com/office/drawing/2014/main" id="{00000000-0008-0000-0600-0000D0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1" name="正方形/長方形 720">
          <a:extLst>
            <a:ext uri="{FF2B5EF4-FFF2-40B4-BE49-F238E27FC236}">
              <a16:creationId xmlns:a16="http://schemas.microsoft.com/office/drawing/2014/main" id="{00000000-0008-0000-0600-0000D1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2" name="正方形/長方形 721">
          <a:extLst>
            <a:ext uri="{FF2B5EF4-FFF2-40B4-BE49-F238E27FC236}">
              <a16:creationId xmlns:a16="http://schemas.microsoft.com/office/drawing/2014/main" id="{00000000-0008-0000-0600-0000D2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3" name="正方形/長方形 722">
          <a:extLst>
            <a:ext uri="{FF2B5EF4-FFF2-40B4-BE49-F238E27FC236}">
              <a16:creationId xmlns:a16="http://schemas.microsoft.com/office/drawing/2014/main" id="{00000000-0008-0000-0600-0000D3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4" name="テキスト ボックス 723">
          <a:extLst>
            <a:ext uri="{FF2B5EF4-FFF2-40B4-BE49-F238E27FC236}">
              <a16:creationId xmlns:a16="http://schemas.microsoft.com/office/drawing/2014/main" id="{00000000-0008-0000-0600-0000D4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5" name="直線コネクタ 724">
          <a:extLst>
            <a:ext uri="{FF2B5EF4-FFF2-40B4-BE49-F238E27FC236}">
              <a16:creationId xmlns:a16="http://schemas.microsoft.com/office/drawing/2014/main" id="{00000000-0008-0000-0600-0000D5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26" name="直線コネクタ 725">
          <a:extLst>
            <a:ext uri="{FF2B5EF4-FFF2-40B4-BE49-F238E27FC236}">
              <a16:creationId xmlns:a16="http://schemas.microsoft.com/office/drawing/2014/main" id="{00000000-0008-0000-0600-0000D6020000}"/>
            </a:ext>
          </a:extLst>
        </xdr:cNvPr>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27" name="テキスト ボックス 726">
          <a:extLst>
            <a:ext uri="{FF2B5EF4-FFF2-40B4-BE49-F238E27FC236}">
              <a16:creationId xmlns:a16="http://schemas.microsoft.com/office/drawing/2014/main" id="{00000000-0008-0000-0600-0000D7020000}"/>
            </a:ext>
          </a:extLst>
        </xdr:cNvPr>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28" name="直線コネクタ 727">
          <a:extLst>
            <a:ext uri="{FF2B5EF4-FFF2-40B4-BE49-F238E27FC236}">
              <a16:creationId xmlns:a16="http://schemas.microsoft.com/office/drawing/2014/main" id="{00000000-0008-0000-0600-0000D8020000}"/>
            </a:ext>
          </a:extLst>
        </xdr:cNvPr>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35577</xdr:rowOff>
    </xdr:from>
    <xdr:ext cx="467179" cy="259045"/>
    <xdr:sp macro="" textlink="">
      <xdr:nvSpPr>
        <xdr:cNvPr id="729" name="テキスト ボックス 728">
          <a:extLst>
            <a:ext uri="{FF2B5EF4-FFF2-40B4-BE49-F238E27FC236}">
              <a16:creationId xmlns:a16="http://schemas.microsoft.com/office/drawing/2014/main" id="{00000000-0008-0000-0600-0000D9020000}"/>
            </a:ext>
          </a:extLst>
        </xdr:cNvPr>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30" name="直線コネクタ 729">
          <a:extLst>
            <a:ext uri="{FF2B5EF4-FFF2-40B4-BE49-F238E27FC236}">
              <a16:creationId xmlns:a16="http://schemas.microsoft.com/office/drawing/2014/main" id="{00000000-0008-0000-0600-0000DA020000}"/>
            </a:ext>
          </a:extLst>
        </xdr:cNvPr>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168927</xdr:rowOff>
    </xdr:from>
    <xdr:ext cx="467179" cy="259045"/>
    <xdr:sp macro="" textlink="">
      <xdr:nvSpPr>
        <xdr:cNvPr id="731" name="テキスト ボックス 730">
          <a:extLst>
            <a:ext uri="{FF2B5EF4-FFF2-40B4-BE49-F238E27FC236}">
              <a16:creationId xmlns:a16="http://schemas.microsoft.com/office/drawing/2014/main" id="{00000000-0008-0000-0600-0000DB020000}"/>
            </a:ext>
          </a:extLst>
        </xdr:cNvPr>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32" name="直線コネクタ 731">
          <a:extLst>
            <a:ext uri="{FF2B5EF4-FFF2-40B4-BE49-F238E27FC236}">
              <a16:creationId xmlns:a16="http://schemas.microsoft.com/office/drawing/2014/main" id="{00000000-0008-0000-0600-0000DC020000}"/>
            </a:ext>
          </a:extLst>
        </xdr:cNvPr>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130827</xdr:rowOff>
    </xdr:from>
    <xdr:ext cx="467179" cy="259045"/>
    <xdr:sp macro="" textlink="">
      <xdr:nvSpPr>
        <xdr:cNvPr id="733" name="テキスト ボックス 732">
          <a:extLst>
            <a:ext uri="{FF2B5EF4-FFF2-40B4-BE49-F238E27FC236}">
              <a16:creationId xmlns:a16="http://schemas.microsoft.com/office/drawing/2014/main" id="{00000000-0008-0000-0600-0000DD020000}"/>
            </a:ext>
          </a:extLst>
        </xdr:cNvPr>
        <xdr:cNvSpPr txBox="1"/>
      </xdr:nvSpPr>
      <xdr:spPr>
        <a:xfrm>
          <a:off x="17820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34" name="直線コネクタ 733">
          <a:extLst>
            <a:ext uri="{FF2B5EF4-FFF2-40B4-BE49-F238E27FC236}">
              <a16:creationId xmlns:a16="http://schemas.microsoft.com/office/drawing/2014/main" id="{00000000-0008-0000-0600-0000DE020000}"/>
            </a:ext>
          </a:extLst>
        </xdr:cNvPr>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92727</xdr:rowOff>
    </xdr:from>
    <xdr:ext cx="467179" cy="259045"/>
    <xdr:sp macro="" textlink="">
      <xdr:nvSpPr>
        <xdr:cNvPr id="735" name="テキスト ボックス 734">
          <a:extLst>
            <a:ext uri="{FF2B5EF4-FFF2-40B4-BE49-F238E27FC236}">
              <a16:creationId xmlns:a16="http://schemas.microsoft.com/office/drawing/2014/main" id="{00000000-0008-0000-0600-0000DF020000}"/>
            </a:ext>
          </a:extLst>
        </xdr:cNvPr>
        <xdr:cNvSpPr txBox="1"/>
      </xdr:nvSpPr>
      <xdr:spPr>
        <a:xfrm>
          <a:off x="17820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6" name="直線コネクタ 735">
          <a:extLst>
            <a:ext uri="{FF2B5EF4-FFF2-40B4-BE49-F238E27FC236}">
              <a16:creationId xmlns:a16="http://schemas.microsoft.com/office/drawing/2014/main" id="{00000000-0008-0000-0600-0000E0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27</xdr:row>
      <xdr:rowOff>54627</xdr:rowOff>
    </xdr:from>
    <xdr:ext cx="467179" cy="259045"/>
    <xdr:sp macro="" textlink="">
      <xdr:nvSpPr>
        <xdr:cNvPr id="737" name="テキスト ボックス 736">
          <a:extLst>
            <a:ext uri="{FF2B5EF4-FFF2-40B4-BE49-F238E27FC236}">
              <a16:creationId xmlns:a16="http://schemas.microsoft.com/office/drawing/2014/main" id="{00000000-0008-0000-0600-0000E1020000}"/>
            </a:ext>
          </a:extLst>
        </xdr:cNvPr>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8" name="投資及び出資金グラフ枠">
          <a:extLst>
            <a:ext uri="{FF2B5EF4-FFF2-40B4-BE49-F238E27FC236}">
              <a16:creationId xmlns:a16="http://schemas.microsoft.com/office/drawing/2014/main" id="{00000000-0008-0000-0600-0000E2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29</xdr:row>
      <xdr:rowOff>143510</xdr:rowOff>
    </xdr:from>
    <xdr:to>
      <xdr:col>116</xdr:col>
      <xdr:colOff>62864</xdr:colOff>
      <xdr:row>39</xdr:row>
      <xdr:rowOff>44450</xdr:rowOff>
    </xdr:to>
    <xdr:cxnSp macro="">
      <xdr:nvCxnSpPr>
        <xdr:cNvPr id="739" name="直線コネクタ 738">
          <a:extLst>
            <a:ext uri="{FF2B5EF4-FFF2-40B4-BE49-F238E27FC236}">
              <a16:creationId xmlns:a16="http://schemas.microsoft.com/office/drawing/2014/main" id="{00000000-0008-0000-0600-0000E3020000}"/>
            </a:ext>
          </a:extLst>
        </xdr:cNvPr>
        <xdr:cNvCxnSpPr/>
      </xdr:nvCxnSpPr>
      <xdr:spPr>
        <a:xfrm flipV="1">
          <a:off x="22159595" y="5115560"/>
          <a:ext cx="1269" cy="16154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48277</xdr:rowOff>
    </xdr:from>
    <xdr:ext cx="249299" cy="259045"/>
    <xdr:sp macro="" textlink="">
      <xdr:nvSpPr>
        <xdr:cNvPr id="740" name="投資及び出資金最小値テキスト">
          <a:extLst>
            <a:ext uri="{FF2B5EF4-FFF2-40B4-BE49-F238E27FC236}">
              <a16:creationId xmlns:a16="http://schemas.microsoft.com/office/drawing/2014/main" id="{00000000-0008-0000-0600-0000E4020000}"/>
            </a:ext>
          </a:extLst>
        </xdr:cNvPr>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41" name="直線コネクタ 740">
          <a:extLst>
            <a:ext uri="{FF2B5EF4-FFF2-40B4-BE49-F238E27FC236}">
              <a16:creationId xmlns:a16="http://schemas.microsoft.com/office/drawing/2014/main" id="{00000000-0008-0000-0600-0000E5020000}"/>
            </a:ext>
          </a:extLst>
        </xdr:cNvPr>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28</xdr:row>
      <xdr:rowOff>90187</xdr:rowOff>
    </xdr:from>
    <xdr:ext cx="469744" cy="259045"/>
    <xdr:sp macro="" textlink="">
      <xdr:nvSpPr>
        <xdr:cNvPr id="742" name="投資及び出資金最大値テキスト">
          <a:extLst>
            <a:ext uri="{FF2B5EF4-FFF2-40B4-BE49-F238E27FC236}">
              <a16:creationId xmlns:a16="http://schemas.microsoft.com/office/drawing/2014/main" id="{00000000-0008-0000-0600-0000E6020000}"/>
            </a:ext>
          </a:extLst>
        </xdr:cNvPr>
        <xdr:cNvSpPr txBox="1"/>
      </xdr:nvSpPr>
      <xdr:spPr>
        <a:xfrm>
          <a:off x="22212300" y="48907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29</xdr:row>
      <xdr:rowOff>143510</xdr:rowOff>
    </xdr:from>
    <xdr:to>
      <xdr:col>116</xdr:col>
      <xdr:colOff>152400</xdr:colOff>
      <xdr:row>29</xdr:row>
      <xdr:rowOff>143510</xdr:rowOff>
    </xdr:to>
    <xdr:cxnSp macro="">
      <xdr:nvCxnSpPr>
        <xdr:cNvPr id="743" name="直線コネクタ 742">
          <a:extLst>
            <a:ext uri="{FF2B5EF4-FFF2-40B4-BE49-F238E27FC236}">
              <a16:creationId xmlns:a16="http://schemas.microsoft.com/office/drawing/2014/main" id="{00000000-0008-0000-0600-0000E7020000}"/>
            </a:ext>
          </a:extLst>
        </xdr:cNvPr>
        <xdr:cNvCxnSpPr/>
      </xdr:nvCxnSpPr>
      <xdr:spPr>
        <a:xfrm>
          <a:off x="22072600" y="51155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37</xdr:row>
      <xdr:rowOff>116078</xdr:rowOff>
    </xdr:from>
    <xdr:to>
      <xdr:col>116</xdr:col>
      <xdr:colOff>63500</xdr:colOff>
      <xdr:row>37</xdr:row>
      <xdr:rowOff>127889</xdr:rowOff>
    </xdr:to>
    <xdr:cxnSp macro="">
      <xdr:nvCxnSpPr>
        <xdr:cNvPr id="744" name="直線コネクタ 743">
          <a:extLst>
            <a:ext uri="{FF2B5EF4-FFF2-40B4-BE49-F238E27FC236}">
              <a16:creationId xmlns:a16="http://schemas.microsoft.com/office/drawing/2014/main" id="{00000000-0008-0000-0600-0000E8020000}"/>
            </a:ext>
          </a:extLst>
        </xdr:cNvPr>
        <xdr:cNvCxnSpPr/>
      </xdr:nvCxnSpPr>
      <xdr:spPr>
        <a:xfrm flipV="1">
          <a:off x="21323300" y="6459728"/>
          <a:ext cx="838200" cy="11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33</xdr:row>
      <xdr:rowOff>170451</xdr:rowOff>
    </xdr:from>
    <xdr:ext cx="469744" cy="259045"/>
    <xdr:sp macro="" textlink="">
      <xdr:nvSpPr>
        <xdr:cNvPr id="745" name="投資及び出資金平均値テキスト">
          <a:extLst>
            <a:ext uri="{FF2B5EF4-FFF2-40B4-BE49-F238E27FC236}">
              <a16:creationId xmlns:a16="http://schemas.microsoft.com/office/drawing/2014/main" id="{00000000-0008-0000-0600-0000E9020000}"/>
            </a:ext>
          </a:extLst>
        </xdr:cNvPr>
        <xdr:cNvSpPr txBox="1"/>
      </xdr:nvSpPr>
      <xdr:spPr>
        <a:xfrm>
          <a:off x="22212300" y="582830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34</xdr:row>
      <xdr:rowOff>147574</xdr:rowOff>
    </xdr:from>
    <xdr:to>
      <xdr:col>116</xdr:col>
      <xdr:colOff>114300</xdr:colOff>
      <xdr:row>35</xdr:row>
      <xdr:rowOff>77724</xdr:rowOff>
    </xdr:to>
    <xdr:sp macro="" textlink="">
      <xdr:nvSpPr>
        <xdr:cNvPr id="746" name="フローチャート: 判断 745">
          <a:extLst>
            <a:ext uri="{FF2B5EF4-FFF2-40B4-BE49-F238E27FC236}">
              <a16:creationId xmlns:a16="http://schemas.microsoft.com/office/drawing/2014/main" id="{00000000-0008-0000-0600-0000EA020000}"/>
            </a:ext>
          </a:extLst>
        </xdr:cNvPr>
        <xdr:cNvSpPr/>
      </xdr:nvSpPr>
      <xdr:spPr>
        <a:xfrm>
          <a:off x="22110700" y="59768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36</xdr:row>
      <xdr:rowOff>158369</xdr:rowOff>
    </xdr:from>
    <xdr:to>
      <xdr:col>111</xdr:col>
      <xdr:colOff>177800</xdr:colOff>
      <xdr:row>37</xdr:row>
      <xdr:rowOff>127889</xdr:rowOff>
    </xdr:to>
    <xdr:cxnSp macro="">
      <xdr:nvCxnSpPr>
        <xdr:cNvPr id="747" name="直線コネクタ 746">
          <a:extLst>
            <a:ext uri="{FF2B5EF4-FFF2-40B4-BE49-F238E27FC236}">
              <a16:creationId xmlns:a16="http://schemas.microsoft.com/office/drawing/2014/main" id="{00000000-0008-0000-0600-0000EB020000}"/>
            </a:ext>
          </a:extLst>
        </xdr:cNvPr>
        <xdr:cNvCxnSpPr/>
      </xdr:nvCxnSpPr>
      <xdr:spPr>
        <a:xfrm>
          <a:off x="20434300" y="6330569"/>
          <a:ext cx="889000" cy="1409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34</xdr:row>
      <xdr:rowOff>80899</xdr:rowOff>
    </xdr:from>
    <xdr:to>
      <xdr:col>112</xdr:col>
      <xdr:colOff>38100</xdr:colOff>
      <xdr:row>35</xdr:row>
      <xdr:rowOff>11049</xdr:rowOff>
    </xdr:to>
    <xdr:sp macro="" textlink="">
      <xdr:nvSpPr>
        <xdr:cNvPr id="748" name="フローチャート: 判断 747">
          <a:extLst>
            <a:ext uri="{FF2B5EF4-FFF2-40B4-BE49-F238E27FC236}">
              <a16:creationId xmlns:a16="http://schemas.microsoft.com/office/drawing/2014/main" id="{00000000-0008-0000-0600-0000EC020000}"/>
            </a:ext>
          </a:extLst>
        </xdr:cNvPr>
        <xdr:cNvSpPr/>
      </xdr:nvSpPr>
      <xdr:spPr>
        <a:xfrm>
          <a:off x="21272500" y="59101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33</xdr:row>
      <xdr:rowOff>27576</xdr:rowOff>
    </xdr:from>
    <xdr:ext cx="469744" cy="259045"/>
    <xdr:sp macro="" textlink="">
      <xdr:nvSpPr>
        <xdr:cNvPr id="749" name="テキスト ボックス 748">
          <a:extLst>
            <a:ext uri="{FF2B5EF4-FFF2-40B4-BE49-F238E27FC236}">
              <a16:creationId xmlns:a16="http://schemas.microsoft.com/office/drawing/2014/main" id="{00000000-0008-0000-0600-0000ED020000}"/>
            </a:ext>
          </a:extLst>
        </xdr:cNvPr>
        <xdr:cNvSpPr txBox="1"/>
      </xdr:nvSpPr>
      <xdr:spPr>
        <a:xfrm>
          <a:off x="21088428" y="56854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36</xdr:row>
      <xdr:rowOff>158369</xdr:rowOff>
    </xdr:from>
    <xdr:to>
      <xdr:col>107</xdr:col>
      <xdr:colOff>50800</xdr:colOff>
      <xdr:row>37</xdr:row>
      <xdr:rowOff>10541</xdr:rowOff>
    </xdr:to>
    <xdr:cxnSp macro="">
      <xdr:nvCxnSpPr>
        <xdr:cNvPr id="750" name="直線コネクタ 749">
          <a:extLst>
            <a:ext uri="{FF2B5EF4-FFF2-40B4-BE49-F238E27FC236}">
              <a16:creationId xmlns:a16="http://schemas.microsoft.com/office/drawing/2014/main" id="{00000000-0008-0000-0600-0000EE020000}"/>
            </a:ext>
          </a:extLst>
        </xdr:cNvPr>
        <xdr:cNvCxnSpPr/>
      </xdr:nvCxnSpPr>
      <xdr:spPr>
        <a:xfrm flipV="1">
          <a:off x="19545300" y="6330569"/>
          <a:ext cx="889000" cy="236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34</xdr:row>
      <xdr:rowOff>80518</xdr:rowOff>
    </xdr:from>
    <xdr:to>
      <xdr:col>107</xdr:col>
      <xdr:colOff>101600</xdr:colOff>
      <xdr:row>35</xdr:row>
      <xdr:rowOff>10668</xdr:rowOff>
    </xdr:to>
    <xdr:sp macro="" textlink="">
      <xdr:nvSpPr>
        <xdr:cNvPr id="751" name="フローチャート: 判断 750">
          <a:extLst>
            <a:ext uri="{FF2B5EF4-FFF2-40B4-BE49-F238E27FC236}">
              <a16:creationId xmlns:a16="http://schemas.microsoft.com/office/drawing/2014/main" id="{00000000-0008-0000-0600-0000EF020000}"/>
            </a:ext>
          </a:extLst>
        </xdr:cNvPr>
        <xdr:cNvSpPr/>
      </xdr:nvSpPr>
      <xdr:spPr>
        <a:xfrm>
          <a:off x="20383500" y="59098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33</xdr:row>
      <xdr:rowOff>27195</xdr:rowOff>
    </xdr:from>
    <xdr:ext cx="469744" cy="259045"/>
    <xdr:sp macro="" textlink="">
      <xdr:nvSpPr>
        <xdr:cNvPr id="752" name="テキスト ボックス 751">
          <a:extLst>
            <a:ext uri="{FF2B5EF4-FFF2-40B4-BE49-F238E27FC236}">
              <a16:creationId xmlns:a16="http://schemas.microsoft.com/office/drawing/2014/main" id="{00000000-0008-0000-0600-0000F0020000}"/>
            </a:ext>
          </a:extLst>
        </xdr:cNvPr>
        <xdr:cNvSpPr txBox="1"/>
      </xdr:nvSpPr>
      <xdr:spPr>
        <a:xfrm>
          <a:off x="20199428" y="56850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36</xdr:row>
      <xdr:rowOff>76073</xdr:rowOff>
    </xdr:from>
    <xdr:to>
      <xdr:col>102</xdr:col>
      <xdr:colOff>114300</xdr:colOff>
      <xdr:row>37</xdr:row>
      <xdr:rowOff>10541</xdr:rowOff>
    </xdr:to>
    <xdr:cxnSp macro="">
      <xdr:nvCxnSpPr>
        <xdr:cNvPr id="753" name="直線コネクタ 752">
          <a:extLst>
            <a:ext uri="{FF2B5EF4-FFF2-40B4-BE49-F238E27FC236}">
              <a16:creationId xmlns:a16="http://schemas.microsoft.com/office/drawing/2014/main" id="{00000000-0008-0000-0600-0000F1020000}"/>
            </a:ext>
          </a:extLst>
        </xdr:cNvPr>
        <xdr:cNvCxnSpPr/>
      </xdr:nvCxnSpPr>
      <xdr:spPr>
        <a:xfrm>
          <a:off x="18656300" y="6248273"/>
          <a:ext cx="889000" cy="1059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34</xdr:row>
      <xdr:rowOff>1651</xdr:rowOff>
    </xdr:from>
    <xdr:to>
      <xdr:col>102</xdr:col>
      <xdr:colOff>165100</xdr:colOff>
      <xdr:row>34</xdr:row>
      <xdr:rowOff>103251</xdr:rowOff>
    </xdr:to>
    <xdr:sp macro="" textlink="">
      <xdr:nvSpPr>
        <xdr:cNvPr id="754" name="フローチャート: 判断 753">
          <a:extLst>
            <a:ext uri="{FF2B5EF4-FFF2-40B4-BE49-F238E27FC236}">
              <a16:creationId xmlns:a16="http://schemas.microsoft.com/office/drawing/2014/main" id="{00000000-0008-0000-0600-0000F2020000}"/>
            </a:ext>
          </a:extLst>
        </xdr:cNvPr>
        <xdr:cNvSpPr/>
      </xdr:nvSpPr>
      <xdr:spPr>
        <a:xfrm>
          <a:off x="19494500" y="58309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32</xdr:row>
      <xdr:rowOff>119778</xdr:rowOff>
    </xdr:from>
    <xdr:ext cx="469744" cy="259045"/>
    <xdr:sp macro="" textlink="">
      <xdr:nvSpPr>
        <xdr:cNvPr id="755" name="テキスト ボックス 754">
          <a:extLst>
            <a:ext uri="{FF2B5EF4-FFF2-40B4-BE49-F238E27FC236}">
              <a16:creationId xmlns:a16="http://schemas.microsoft.com/office/drawing/2014/main" id="{00000000-0008-0000-0600-0000F3020000}"/>
            </a:ext>
          </a:extLst>
        </xdr:cNvPr>
        <xdr:cNvSpPr txBox="1"/>
      </xdr:nvSpPr>
      <xdr:spPr>
        <a:xfrm>
          <a:off x="19310428" y="56061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33</xdr:row>
      <xdr:rowOff>104902</xdr:rowOff>
    </xdr:from>
    <xdr:to>
      <xdr:col>98</xdr:col>
      <xdr:colOff>38100</xdr:colOff>
      <xdr:row>34</xdr:row>
      <xdr:rowOff>35052</xdr:rowOff>
    </xdr:to>
    <xdr:sp macro="" textlink="">
      <xdr:nvSpPr>
        <xdr:cNvPr id="756" name="フローチャート: 判断 755">
          <a:extLst>
            <a:ext uri="{FF2B5EF4-FFF2-40B4-BE49-F238E27FC236}">
              <a16:creationId xmlns:a16="http://schemas.microsoft.com/office/drawing/2014/main" id="{00000000-0008-0000-0600-0000F4020000}"/>
            </a:ext>
          </a:extLst>
        </xdr:cNvPr>
        <xdr:cNvSpPr/>
      </xdr:nvSpPr>
      <xdr:spPr>
        <a:xfrm>
          <a:off x="18605500" y="57627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32</xdr:row>
      <xdr:rowOff>51579</xdr:rowOff>
    </xdr:from>
    <xdr:ext cx="469744" cy="259045"/>
    <xdr:sp macro="" textlink="">
      <xdr:nvSpPr>
        <xdr:cNvPr id="757" name="テキスト ボックス 756">
          <a:extLst>
            <a:ext uri="{FF2B5EF4-FFF2-40B4-BE49-F238E27FC236}">
              <a16:creationId xmlns:a16="http://schemas.microsoft.com/office/drawing/2014/main" id="{00000000-0008-0000-0600-0000F5020000}"/>
            </a:ext>
          </a:extLst>
        </xdr:cNvPr>
        <xdr:cNvSpPr txBox="1"/>
      </xdr:nvSpPr>
      <xdr:spPr>
        <a:xfrm>
          <a:off x="18421428" y="55379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8" name="テキスト ボックス 757">
          <a:extLst>
            <a:ext uri="{FF2B5EF4-FFF2-40B4-BE49-F238E27FC236}">
              <a16:creationId xmlns:a16="http://schemas.microsoft.com/office/drawing/2014/main" id="{00000000-0008-0000-0600-0000F6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9" name="テキスト ボックス 758">
          <a:extLst>
            <a:ext uri="{FF2B5EF4-FFF2-40B4-BE49-F238E27FC236}">
              <a16:creationId xmlns:a16="http://schemas.microsoft.com/office/drawing/2014/main" id="{00000000-0008-0000-0600-0000F7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0" name="テキスト ボックス 759">
          <a:extLst>
            <a:ext uri="{FF2B5EF4-FFF2-40B4-BE49-F238E27FC236}">
              <a16:creationId xmlns:a16="http://schemas.microsoft.com/office/drawing/2014/main" id="{00000000-0008-0000-0600-0000F8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1" name="テキスト ボックス 760">
          <a:extLst>
            <a:ext uri="{FF2B5EF4-FFF2-40B4-BE49-F238E27FC236}">
              <a16:creationId xmlns:a16="http://schemas.microsoft.com/office/drawing/2014/main" id="{00000000-0008-0000-0600-0000F9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2" name="テキスト ボックス 761">
          <a:extLst>
            <a:ext uri="{FF2B5EF4-FFF2-40B4-BE49-F238E27FC236}">
              <a16:creationId xmlns:a16="http://schemas.microsoft.com/office/drawing/2014/main" id="{00000000-0008-0000-0600-0000FA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65278</xdr:rowOff>
    </xdr:from>
    <xdr:to>
      <xdr:col>116</xdr:col>
      <xdr:colOff>114300</xdr:colOff>
      <xdr:row>37</xdr:row>
      <xdr:rowOff>166878</xdr:rowOff>
    </xdr:to>
    <xdr:sp macro="" textlink="">
      <xdr:nvSpPr>
        <xdr:cNvPr id="763" name="楕円 762">
          <a:extLst>
            <a:ext uri="{FF2B5EF4-FFF2-40B4-BE49-F238E27FC236}">
              <a16:creationId xmlns:a16="http://schemas.microsoft.com/office/drawing/2014/main" id="{00000000-0008-0000-0600-0000FB020000}"/>
            </a:ext>
          </a:extLst>
        </xdr:cNvPr>
        <xdr:cNvSpPr/>
      </xdr:nvSpPr>
      <xdr:spPr>
        <a:xfrm>
          <a:off x="22110700" y="64089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37</xdr:row>
      <xdr:rowOff>43705</xdr:rowOff>
    </xdr:from>
    <xdr:ext cx="378565" cy="259045"/>
    <xdr:sp macro="" textlink="">
      <xdr:nvSpPr>
        <xdr:cNvPr id="764" name="投資及び出資金該当値テキスト">
          <a:extLst>
            <a:ext uri="{FF2B5EF4-FFF2-40B4-BE49-F238E27FC236}">
              <a16:creationId xmlns:a16="http://schemas.microsoft.com/office/drawing/2014/main" id="{00000000-0008-0000-0600-0000FC020000}"/>
            </a:ext>
          </a:extLst>
        </xdr:cNvPr>
        <xdr:cNvSpPr txBox="1"/>
      </xdr:nvSpPr>
      <xdr:spPr>
        <a:xfrm>
          <a:off x="22212300" y="638735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37</xdr:row>
      <xdr:rowOff>77089</xdr:rowOff>
    </xdr:from>
    <xdr:to>
      <xdr:col>112</xdr:col>
      <xdr:colOff>38100</xdr:colOff>
      <xdr:row>38</xdr:row>
      <xdr:rowOff>7239</xdr:rowOff>
    </xdr:to>
    <xdr:sp macro="" textlink="">
      <xdr:nvSpPr>
        <xdr:cNvPr id="765" name="楕円 764">
          <a:extLst>
            <a:ext uri="{FF2B5EF4-FFF2-40B4-BE49-F238E27FC236}">
              <a16:creationId xmlns:a16="http://schemas.microsoft.com/office/drawing/2014/main" id="{00000000-0008-0000-0600-0000FD020000}"/>
            </a:ext>
          </a:extLst>
        </xdr:cNvPr>
        <xdr:cNvSpPr/>
      </xdr:nvSpPr>
      <xdr:spPr>
        <a:xfrm>
          <a:off x="21272500" y="64207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37</xdr:row>
      <xdr:rowOff>169816</xdr:rowOff>
    </xdr:from>
    <xdr:ext cx="378565" cy="259045"/>
    <xdr:sp macro="" textlink="">
      <xdr:nvSpPr>
        <xdr:cNvPr id="766" name="テキスト ボックス 765">
          <a:extLst>
            <a:ext uri="{FF2B5EF4-FFF2-40B4-BE49-F238E27FC236}">
              <a16:creationId xmlns:a16="http://schemas.microsoft.com/office/drawing/2014/main" id="{00000000-0008-0000-0600-0000FE020000}"/>
            </a:ext>
          </a:extLst>
        </xdr:cNvPr>
        <xdr:cNvSpPr txBox="1"/>
      </xdr:nvSpPr>
      <xdr:spPr>
        <a:xfrm>
          <a:off x="21134017" y="651346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36</xdr:row>
      <xdr:rowOff>107569</xdr:rowOff>
    </xdr:from>
    <xdr:to>
      <xdr:col>107</xdr:col>
      <xdr:colOff>101600</xdr:colOff>
      <xdr:row>37</xdr:row>
      <xdr:rowOff>37719</xdr:rowOff>
    </xdr:to>
    <xdr:sp macro="" textlink="">
      <xdr:nvSpPr>
        <xdr:cNvPr id="767" name="楕円 766">
          <a:extLst>
            <a:ext uri="{FF2B5EF4-FFF2-40B4-BE49-F238E27FC236}">
              <a16:creationId xmlns:a16="http://schemas.microsoft.com/office/drawing/2014/main" id="{00000000-0008-0000-0600-0000FF020000}"/>
            </a:ext>
          </a:extLst>
        </xdr:cNvPr>
        <xdr:cNvSpPr/>
      </xdr:nvSpPr>
      <xdr:spPr>
        <a:xfrm>
          <a:off x="20383500" y="62797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37</xdr:row>
      <xdr:rowOff>28846</xdr:rowOff>
    </xdr:from>
    <xdr:ext cx="469744" cy="259045"/>
    <xdr:sp macro="" textlink="">
      <xdr:nvSpPr>
        <xdr:cNvPr id="768" name="テキスト ボックス 767">
          <a:extLst>
            <a:ext uri="{FF2B5EF4-FFF2-40B4-BE49-F238E27FC236}">
              <a16:creationId xmlns:a16="http://schemas.microsoft.com/office/drawing/2014/main" id="{00000000-0008-0000-0600-000000030000}"/>
            </a:ext>
          </a:extLst>
        </xdr:cNvPr>
        <xdr:cNvSpPr txBox="1"/>
      </xdr:nvSpPr>
      <xdr:spPr>
        <a:xfrm>
          <a:off x="20199428" y="63724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36</xdr:row>
      <xdr:rowOff>131191</xdr:rowOff>
    </xdr:from>
    <xdr:to>
      <xdr:col>102</xdr:col>
      <xdr:colOff>165100</xdr:colOff>
      <xdr:row>37</xdr:row>
      <xdr:rowOff>61341</xdr:rowOff>
    </xdr:to>
    <xdr:sp macro="" textlink="">
      <xdr:nvSpPr>
        <xdr:cNvPr id="769" name="楕円 768">
          <a:extLst>
            <a:ext uri="{FF2B5EF4-FFF2-40B4-BE49-F238E27FC236}">
              <a16:creationId xmlns:a16="http://schemas.microsoft.com/office/drawing/2014/main" id="{00000000-0008-0000-0600-000001030000}"/>
            </a:ext>
          </a:extLst>
        </xdr:cNvPr>
        <xdr:cNvSpPr/>
      </xdr:nvSpPr>
      <xdr:spPr>
        <a:xfrm>
          <a:off x="19494500" y="63033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37</xdr:row>
      <xdr:rowOff>52468</xdr:rowOff>
    </xdr:from>
    <xdr:ext cx="378565" cy="259045"/>
    <xdr:sp macro="" textlink="">
      <xdr:nvSpPr>
        <xdr:cNvPr id="770" name="テキスト ボックス 769">
          <a:extLst>
            <a:ext uri="{FF2B5EF4-FFF2-40B4-BE49-F238E27FC236}">
              <a16:creationId xmlns:a16="http://schemas.microsoft.com/office/drawing/2014/main" id="{00000000-0008-0000-0600-000002030000}"/>
            </a:ext>
          </a:extLst>
        </xdr:cNvPr>
        <xdr:cNvSpPr txBox="1"/>
      </xdr:nvSpPr>
      <xdr:spPr>
        <a:xfrm>
          <a:off x="19356017" y="639611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36</xdr:row>
      <xdr:rowOff>25273</xdr:rowOff>
    </xdr:from>
    <xdr:to>
      <xdr:col>98</xdr:col>
      <xdr:colOff>38100</xdr:colOff>
      <xdr:row>36</xdr:row>
      <xdr:rowOff>126873</xdr:rowOff>
    </xdr:to>
    <xdr:sp macro="" textlink="">
      <xdr:nvSpPr>
        <xdr:cNvPr id="771" name="楕円 770">
          <a:extLst>
            <a:ext uri="{FF2B5EF4-FFF2-40B4-BE49-F238E27FC236}">
              <a16:creationId xmlns:a16="http://schemas.microsoft.com/office/drawing/2014/main" id="{00000000-0008-0000-0600-000003030000}"/>
            </a:ext>
          </a:extLst>
        </xdr:cNvPr>
        <xdr:cNvSpPr/>
      </xdr:nvSpPr>
      <xdr:spPr>
        <a:xfrm>
          <a:off x="18605500" y="61974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36</xdr:row>
      <xdr:rowOff>118000</xdr:rowOff>
    </xdr:from>
    <xdr:ext cx="469744" cy="259045"/>
    <xdr:sp macro="" textlink="">
      <xdr:nvSpPr>
        <xdr:cNvPr id="772" name="テキスト ボックス 771">
          <a:extLst>
            <a:ext uri="{FF2B5EF4-FFF2-40B4-BE49-F238E27FC236}">
              <a16:creationId xmlns:a16="http://schemas.microsoft.com/office/drawing/2014/main" id="{00000000-0008-0000-0600-000004030000}"/>
            </a:ext>
          </a:extLst>
        </xdr:cNvPr>
        <xdr:cNvSpPr txBox="1"/>
      </xdr:nvSpPr>
      <xdr:spPr>
        <a:xfrm>
          <a:off x="18421428" y="62902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3" name="正方形/長方形 772">
          <a:extLst>
            <a:ext uri="{FF2B5EF4-FFF2-40B4-BE49-F238E27FC236}">
              <a16:creationId xmlns:a16="http://schemas.microsoft.com/office/drawing/2014/main" id="{00000000-0008-0000-0600-000005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4" name="正方形/長方形 773">
          <a:extLst>
            <a:ext uri="{FF2B5EF4-FFF2-40B4-BE49-F238E27FC236}">
              <a16:creationId xmlns:a16="http://schemas.microsoft.com/office/drawing/2014/main" id="{00000000-0008-0000-0600-000006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5" name="正方形/長方形 774">
          <a:extLst>
            <a:ext uri="{FF2B5EF4-FFF2-40B4-BE49-F238E27FC236}">
              <a16:creationId xmlns:a16="http://schemas.microsoft.com/office/drawing/2014/main" id="{00000000-0008-0000-0600-000007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6" name="正方形/長方形 775">
          <a:extLst>
            <a:ext uri="{FF2B5EF4-FFF2-40B4-BE49-F238E27FC236}">
              <a16:creationId xmlns:a16="http://schemas.microsoft.com/office/drawing/2014/main" id="{00000000-0008-0000-0600-000008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7" name="正方形/長方形 776">
          <a:extLst>
            <a:ext uri="{FF2B5EF4-FFF2-40B4-BE49-F238E27FC236}">
              <a16:creationId xmlns:a16="http://schemas.microsoft.com/office/drawing/2014/main" id="{00000000-0008-0000-0600-000009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12,920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8" name="正方形/長方形 777">
          <a:extLst>
            <a:ext uri="{FF2B5EF4-FFF2-40B4-BE49-F238E27FC236}">
              <a16:creationId xmlns:a16="http://schemas.microsoft.com/office/drawing/2014/main" id="{00000000-0008-0000-0600-00000A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9" name="正方形/長方形 778">
          <a:extLst>
            <a:ext uri="{FF2B5EF4-FFF2-40B4-BE49-F238E27FC236}">
              <a16:creationId xmlns:a16="http://schemas.microsoft.com/office/drawing/2014/main" id="{00000000-0008-0000-0600-00000B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0" name="正方形/長方形 779">
          <a:extLst>
            <a:ext uri="{FF2B5EF4-FFF2-40B4-BE49-F238E27FC236}">
              <a16:creationId xmlns:a16="http://schemas.microsoft.com/office/drawing/2014/main" id="{00000000-0008-0000-0600-00000C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1" name="テキスト ボックス 780">
          <a:extLst>
            <a:ext uri="{FF2B5EF4-FFF2-40B4-BE49-F238E27FC236}">
              <a16:creationId xmlns:a16="http://schemas.microsoft.com/office/drawing/2014/main" id="{00000000-0008-0000-0600-00000D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2" name="直線コネクタ 781">
          <a:extLst>
            <a:ext uri="{FF2B5EF4-FFF2-40B4-BE49-F238E27FC236}">
              <a16:creationId xmlns:a16="http://schemas.microsoft.com/office/drawing/2014/main" id="{00000000-0008-0000-0600-00000E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783" name="直線コネクタ 782">
          <a:extLst>
            <a:ext uri="{FF2B5EF4-FFF2-40B4-BE49-F238E27FC236}">
              <a16:creationId xmlns:a16="http://schemas.microsoft.com/office/drawing/2014/main" id="{00000000-0008-0000-0600-00000F030000}"/>
            </a:ext>
          </a:extLst>
        </xdr:cNvPr>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73677</xdr:rowOff>
    </xdr:from>
    <xdr:ext cx="248786" cy="259045"/>
    <xdr:sp macro="" textlink="">
      <xdr:nvSpPr>
        <xdr:cNvPr id="784" name="テキスト ボックス 783">
          <a:extLst>
            <a:ext uri="{FF2B5EF4-FFF2-40B4-BE49-F238E27FC236}">
              <a16:creationId xmlns:a16="http://schemas.microsoft.com/office/drawing/2014/main" id="{00000000-0008-0000-0600-000010030000}"/>
            </a:ext>
          </a:extLst>
        </xdr:cNvPr>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785" name="直線コネクタ 784">
          <a:extLst>
            <a:ext uri="{FF2B5EF4-FFF2-40B4-BE49-F238E27FC236}">
              <a16:creationId xmlns:a16="http://schemas.microsoft.com/office/drawing/2014/main" id="{00000000-0008-0000-0600-000011030000}"/>
            </a:ext>
          </a:extLst>
        </xdr:cNvPr>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35577</xdr:rowOff>
    </xdr:from>
    <xdr:ext cx="531299" cy="259045"/>
    <xdr:sp macro="" textlink="">
      <xdr:nvSpPr>
        <xdr:cNvPr id="786" name="テキスト ボックス 785">
          <a:extLst>
            <a:ext uri="{FF2B5EF4-FFF2-40B4-BE49-F238E27FC236}">
              <a16:creationId xmlns:a16="http://schemas.microsoft.com/office/drawing/2014/main" id="{00000000-0008-0000-0600-000012030000}"/>
            </a:ext>
          </a:extLst>
        </xdr:cNvPr>
        <xdr:cNvSpPr txBox="1"/>
      </xdr:nvSpPr>
      <xdr:spPr>
        <a:xfrm>
          <a:off x="17756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87" name="直線コネクタ 786">
          <a:extLst>
            <a:ext uri="{FF2B5EF4-FFF2-40B4-BE49-F238E27FC236}">
              <a16:creationId xmlns:a16="http://schemas.microsoft.com/office/drawing/2014/main" id="{00000000-0008-0000-0600-000013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53</xdr:row>
      <xdr:rowOff>168927</xdr:rowOff>
    </xdr:from>
    <xdr:ext cx="595419" cy="259045"/>
    <xdr:sp macro="" textlink="">
      <xdr:nvSpPr>
        <xdr:cNvPr id="788" name="テキスト ボックス 787">
          <a:extLst>
            <a:ext uri="{FF2B5EF4-FFF2-40B4-BE49-F238E27FC236}">
              <a16:creationId xmlns:a16="http://schemas.microsoft.com/office/drawing/2014/main" id="{00000000-0008-0000-0600-000014030000}"/>
            </a:ext>
          </a:extLst>
        </xdr:cNvPr>
        <xdr:cNvSpPr txBox="1"/>
      </xdr:nvSpPr>
      <xdr:spPr>
        <a:xfrm>
          <a:off x="17692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789" name="直線コネクタ 788">
          <a:extLst>
            <a:ext uri="{FF2B5EF4-FFF2-40B4-BE49-F238E27FC236}">
              <a16:creationId xmlns:a16="http://schemas.microsoft.com/office/drawing/2014/main" id="{00000000-0008-0000-0600-000015030000}"/>
            </a:ext>
          </a:extLst>
        </xdr:cNvPr>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51</xdr:row>
      <xdr:rowOff>130827</xdr:rowOff>
    </xdr:from>
    <xdr:ext cx="595419" cy="259045"/>
    <xdr:sp macro="" textlink="">
      <xdr:nvSpPr>
        <xdr:cNvPr id="790" name="テキスト ボックス 789">
          <a:extLst>
            <a:ext uri="{FF2B5EF4-FFF2-40B4-BE49-F238E27FC236}">
              <a16:creationId xmlns:a16="http://schemas.microsoft.com/office/drawing/2014/main" id="{00000000-0008-0000-0600-000016030000}"/>
            </a:ext>
          </a:extLst>
        </xdr:cNvPr>
        <xdr:cNvSpPr txBox="1"/>
      </xdr:nvSpPr>
      <xdr:spPr>
        <a:xfrm>
          <a:off x="17692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791" name="直線コネクタ 790">
          <a:extLst>
            <a:ext uri="{FF2B5EF4-FFF2-40B4-BE49-F238E27FC236}">
              <a16:creationId xmlns:a16="http://schemas.microsoft.com/office/drawing/2014/main" id="{00000000-0008-0000-0600-000017030000}"/>
            </a:ext>
          </a:extLst>
        </xdr:cNvPr>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49</xdr:row>
      <xdr:rowOff>92727</xdr:rowOff>
    </xdr:from>
    <xdr:ext cx="595419" cy="259045"/>
    <xdr:sp macro="" textlink="">
      <xdr:nvSpPr>
        <xdr:cNvPr id="792" name="テキスト ボックス 791">
          <a:extLst>
            <a:ext uri="{FF2B5EF4-FFF2-40B4-BE49-F238E27FC236}">
              <a16:creationId xmlns:a16="http://schemas.microsoft.com/office/drawing/2014/main" id="{00000000-0008-0000-0600-000018030000}"/>
            </a:ext>
          </a:extLst>
        </xdr:cNvPr>
        <xdr:cNvSpPr txBox="1"/>
      </xdr:nvSpPr>
      <xdr:spPr>
        <a:xfrm>
          <a:off x="17692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3" name="直線コネクタ 792">
          <a:extLst>
            <a:ext uri="{FF2B5EF4-FFF2-40B4-BE49-F238E27FC236}">
              <a16:creationId xmlns:a16="http://schemas.microsoft.com/office/drawing/2014/main" id="{00000000-0008-0000-0600-000019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47</xdr:row>
      <xdr:rowOff>54627</xdr:rowOff>
    </xdr:from>
    <xdr:ext cx="595419" cy="259045"/>
    <xdr:sp macro="" textlink="">
      <xdr:nvSpPr>
        <xdr:cNvPr id="794" name="テキスト ボックス 793">
          <a:extLst>
            <a:ext uri="{FF2B5EF4-FFF2-40B4-BE49-F238E27FC236}">
              <a16:creationId xmlns:a16="http://schemas.microsoft.com/office/drawing/2014/main" id="{00000000-0008-0000-0600-00001A030000}"/>
            </a:ext>
          </a:extLst>
        </xdr:cNvPr>
        <xdr:cNvSpPr txBox="1"/>
      </xdr:nvSpPr>
      <xdr:spPr>
        <a:xfrm>
          <a:off x="17692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5" name="貸付金グラフ枠">
          <a:extLst>
            <a:ext uri="{FF2B5EF4-FFF2-40B4-BE49-F238E27FC236}">
              <a16:creationId xmlns:a16="http://schemas.microsoft.com/office/drawing/2014/main" id="{00000000-0008-0000-0600-00001B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51</xdr:row>
      <xdr:rowOff>83190</xdr:rowOff>
    </xdr:from>
    <xdr:to>
      <xdr:col>116</xdr:col>
      <xdr:colOff>62864</xdr:colOff>
      <xdr:row>59</xdr:row>
      <xdr:rowOff>41920</xdr:rowOff>
    </xdr:to>
    <xdr:cxnSp macro="">
      <xdr:nvCxnSpPr>
        <xdr:cNvPr id="796" name="直線コネクタ 795">
          <a:extLst>
            <a:ext uri="{FF2B5EF4-FFF2-40B4-BE49-F238E27FC236}">
              <a16:creationId xmlns:a16="http://schemas.microsoft.com/office/drawing/2014/main" id="{00000000-0008-0000-0600-00001C030000}"/>
            </a:ext>
          </a:extLst>
        </xdr:cNvPr>
        <xdr:cNvCxnSpPr/>
      </xdr:nvCxnSpPr>
      <xdr:spPr>
        <a:xfrm flipV="1">
          <a:off x="22159595" y="8827140"/>
          <a:ext cx="1269" cy="13303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45747</xdr:rowOff>
    </xdr:from>
    <xdr:ext cx="378565" cy="259045"/>
    <xdr:sp macro="" textlink="">
      <xdr:nvSpPr>
        <xdr:cNvPr id="797" name="貸付金最小値テキスト">
          <a:extLst>
            <a:ext uri="{FF2B5EF4-FFF2-40B4-BE49-F238E27FC236}">
              <a16:creationId xmlns:a16="http://schemas.microsoft.com/office/drawing/2014/main" id="{00000000-0008-0000-0600-00001D030000}"/>
            </a:ext>
          </a:extLst>
        </xdr:cNvPr>
        <xdr:cNvSpPr txBox="1"/>
      </xdr:nvSpPr>
      <xdr:spPr>
        <a:xfrm>
          <a:off x="22212300" y="1016129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41920</xdr:rowOff>
    </xdr:from>
    <xdr:to>
      <xdr:col>116</xdr:col>
      <xdr:colOff>152400</xdr:colOff>
      <xdr:row>59</xdr:row>
      <xdr:rowOff>41920</xdr:rowOff>
    </xdr:to>
    <xdr:cxnSp macro="">
      <xdr:nvCxnSpPr>
        <xdr:cNvPr id="798" name="直線コネクタ 797">
          <a:extLst>
            <a:ext uri="{FF2B5EF4-FFF2-40B4-BE49-F238E27FC236}">
              <a16:creationId xmlns:a16="http://schemas.microsoft.com/office/drawing/2014/main" id="{00000000-0008-0000-0600-00001E030000}"/>
            </a:ext>
          </a:extLst>
        </xdr:cNvPr>
        <xdr:cNvCxnSpPr/>
      </xdr:nvCxnSpPr>
      <xdr:spPr>
        <a:xfrm>
          <a:off x="22072600" y="101574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50</xdr:row>
      <xdr:rowOff>29867</xdr:rowOff>
    </xdr:from>
    <xdr:ext cx="599010" cy="259045"/>
    <xdr:sp macro="" textlink="">
      <xdr:nvSpPr>
        <xdr:cNvPr id="799" name="貸付金最大値テキスト">
          <a:extLst>
            <a:ext uri="{FF2B5EF4-FFF2-40B4-BE49-F238E27FC236}">
              <a16:creationId xmlns:a16="http://schemas.microsoft.com/office/drawing/2014/main" id="{00000000-0008-0000-0600-00001F030000}"/>
            </a:ext>
          </a:extLst>
        </xdr:cNvPr>
        <xdr:cNvSpPr txBox="1"/>
      </xdr:nvSpPr>
      <xdr:spPr>
        <a:xfrm>
          <a:off x="22212300" y="86023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174,916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51</xdr:row>
      <xdr:rowOff>83190</xdr:rowOff>
    </xdr:from>
    <xdr:to>
      <xdr:col>116</xdr:col>
      <xdr:colOff>152400</xdr:colOff>
      <xdr:row>51</xdr:row>
      <xdr:rowOff>83190</xdr:rowOff>
    </xdr:to>
    <xdr:cxnSp macro="">
      <xdr:nvCxnSpPr>
        <xdr:cNvPr id="800" name="直線コネクタ 799">
          <a:extLst>
            <a:ext uri="{FF2B5EF4-FFF2-40B4-BE49-F238E27FC236}">
              <a16:creationId xmlns:a16="http://schemas.microsoft.com/office/drawing/2014/main" id="{00000000-0008-0000-0600-000020030000}"/>
            </a:ext>
          </a:extLst>
        </xdr:cNvPr>
        <xdr:cNvCxnSpPr/>
      </xdr:nvCxnSpPr>
      <xdr:spPr>
        <a:xfrm>
          <a:off x="22072600" y="88271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57</xdr:row>
      <xdr:rowOff>151168</xdr:rowOff>
    </xdr:from>
    <xdr:to>
      <xdr:col>116</xdr:col>
      <xdr:colOff>63500</xdr:colOff>
      <xdr:row>59</xdr:row>
      <xdr:rowOff>19114</xdr:rowOff>
    </xdr:to>
    <xdr:cxnSp macro="">
      <xdr:nvCxnSpPr>
        <xdr:cNvPr id="801" name="直線コネクタ 800">
          <a:extLst>
            <a:ext uri="{FF2B5EF4-FFF2-40B4-BE49-F238E27FC236}">
              <a16:creationId xmlns:a16="http://schemas.microsoft.com/office/drawing/2014/main" id="{00000000-0008-0000-0600-000021030000}"/>
            </a:ext>
          </a:extLst>
        </xdr:cNvPr>
        <xdr:cNvCxnSpPr/>
      </xdr:nvCxnSpPr>
      <xdr:spPr>
        <a:xfrm>
          <a:off x="21323300" y="9923818"/>
          <a:ext cx="838200" cy="2108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56</xdr:row>
      <xdr:rowOff>62841</xdr:rowOff>
    </xdr:from>
    <xdr:ext cx="534377" cy="259045"/>
    <xdr:sp macro="" textlink="">
      <xdr:nvSpPr>
        <xdr:cNvPr id="802" name="貸付金平均値テキスト">
          <a:extLst>
            <a:ext uri="{FF2B5EF4-FFF2-40B4-BE49-F238E27FC236}">
              <a16:creationId xmlns:a16="http://schemas.microsoft.com/office/drawing/2014/main" id="{00000000-0008-0000-0600-000022030000}"/>
            </a:ext>
          </a:extLst>
        </xdr:cNvPr>
        <xdr:cNvSpPr txBox="1"/>
      </xdr:nvSpPr>
      <xdr:spPr>
        <a:xfrm>
          <a:off x="22212300" y="966404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38,922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39964</xdr:rowOff>
    </xdr:from>
    <xdr:to>
      <xdr:col>116</xdr:col>
      <xdr:colOff>114300</xdr:colOff>
      <xdr:row>57</xdr:row>
      <xdr:rowOff>141564</xdr:rowOff>
    </xdr:to>
    <xdr:sp macro="" textlink="">
      <xdr:nvSpPr>
        <xdr:cNvPr id="803" name="フローチャート: 判断 802">
          <a:extLst>
            <a:ext uri="{FF2B5EF4-FFF2-40B4-BE49-F238E27FC236}">
              <a16:creationId xmlns:a16="http://schemas.microsoft.com/office/drawing/2014/main" id="{00000000-0008-0000-0600-000023030000}"/>
            </a:ext>
          </a:extLst>
        </xdr:cNvPr>
        <xdr:cNvSpPr/>
      </xdr:nvSpPr>
      <xdr:spPr>
        <a:xfrm>
          <a:off x="22110700" y="98126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57</xdr:row>
      <xdr:rowOff>151168</xdr:rowOff>
    </xdr:from>
    <xdr:to>
      <xdr:col>111</xdr:col>
      <xdr:colOff>177800</xdr:colOff>
      <xdr:row>57</xdr:row>
      <xdr:rowOff>154650</xdr:rowOff>
    </xdr:to>
    <xdr:cxnSp macro="">
      <xdr:nvCxnSpPr>
        <xdr:cNvPr id="804" name="直線コネクタ 803">
          <a:extLst>
            <a:ext uri="{FF2B5EF4-FFF2-40B4-BE49-F238E27FC236}">
              <a16:creationId xmlns:a16="http://schemas.microsoft.com/office/drawing/2014/main" id="{00000000-0008-0000-0600-000024030000}"/>
            </a:ext>
          </a:extLst>
        </xdr:cNvPr>
        <xdr:cNvCxnSpPr/>
      </xdr:nvCxnSpPr>
      <xdr:spPr>
        <a:xfrm flipV="1">
          <a:off x="20434300" y="9923818"/>
          <a:ext cx="889000" cy="34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9873</xdr:rowOff>
    </xdr:from>
    <xdr:to>
      <xdr:col>112</xdr:col>
      <xdr:colOff>38100</xdr:colOff>
      <xdr:row>58</xdr:row>
      <xdr:rowOff>111473</xdr:rowOff>
    </xdr:to>
    <xdr:sp macro="" textlink="">
      <xdr:nvSpPr>
        <xdr:cNvPr id="805" name="フローチャート: 判断 804">
          <a:extLst>
            <a:ext uri="{FF2B5EF4-FFF2-40B4-BE49-F238E27FC236}">
              <a16:creationId xmlns:a16="http://schemas.microsoft.com/office/drawing/2014/main" id="{00000000-0008-0000-0600-000025030000}"/>
            </a:ext>
          </a:extLst>
        </xdr:cNvPr>
        <xdr:cNvSpPr/>
      </xdr:nvSpPr>
      <xdr:spPr>
        <a:xfrm>
          <a:off x="21272500" y="99539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58</xdr:row>
      <xdr:rowOff>102600</xdr:rowOff>
    </xdr:from>
    <xdr:ext cx="534377" cy="259045"/>
    <xdr:sp macro="" textlink="">
      <xdr:nvSpPr>
        <xdr:cNvPr id="806" name="テキスト ボックス 805">
          <a:extLst>
            <a:ext uri="{FF2B5EF4-FFF2-40B4-BE49-F238E27FC236}">
              <a16:creationId xmlns:a16="http://schemas.microsoft.com/office/drawing/2014/main" id="{00000000-0008-0000-0600-000026030000}"/>
            </a:ext>
          </a:extLst>
        </xdr:cNvPr>
        <xdr:cNvSpPr txBox="1"/>
      </xdr:nvSpPr>
      <xdr:spPr>
        <a:xfrm>
          <a:off x="21056111" y="100467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20,371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57</xdr:row>
      <xdr:rowOff>141293</xdr:rowOff>
    </xdr:from>
    <xdr:to>
      <xdr:col>107</xdr:col>
      <xdr:colOff>50800</xdr:colOff>
      <xdr:row>57</xdr:row>
      <xdr:rowOff>154650</xdr:rowOff>
    </xdr:to>
    <xdr:cxnSp macro="">
      <xdr:nvCxnSpPr>
        <xdr:cNvPr id="807" name="直線コネクタ 806">
          <a:extLst>
            <a:ext uri="{FF2B5EF4-FFF2-40B4-BE49-F238E27FC236}">
              <a16:creationId xmlns:a16="http://schemas.microsoft.com/office/drawing/2014/main" id="{00000000-0008-0000-0600-000027030000}"/>
            </a:ext>
          </a:extLst>
        </xdr:cNvPr>
        <xdr:cNvCxnSpPr/>
      </xdr:nvCxnSpPr>
      <xdr:spPr>
        <a:xfrm>
          <a:off x="19545300" y="9913943"/>
          <a:ext cx="889000" cy="133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5888</xdr:rowOff>
    </xdr:from>
    <xdr:to>
      <xdr:col>107</xdr:col>
      <xdr:colOff>101600</xdr:colOff>
      <xdr:row>58</xdr:row>
      <xdr:rowOff>107488</xdr:rowOff>
    </xdr:to>
    <xdr:sp macro="" textlink="">
      <xdr:nvSpPr>
        <xdr:cNvPr id="808" name="フローチャート: 判断 807">
          <a:extLst>
            <a:ext uri="{FF2B5EF4-FFF2-40B4-BE49-F238E27FC236}">
              <a16:creationId xmlns:a16="http://schemas.microsoft.com/office/drawing/2014/main" id="{00000000-0008-0000-0600-000028030000}"/>
            </a:ext>
          </a:extLst>
        </xdr:cNvPr>
        <xdr:cNvSpPr/>
      </xdr:nvSpPr>
      <xdr:spPr>
        <a:xfrm>
          <a:off x="20383500" y="99499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58</xdr:row>
      <xdr:rowOff>98615</xdr:rowOff>
    </xdr:from>
    <xdr:ext cx="534377" cy="259045"/>
    <xdr:sp macro="" textlink="">
      <xdr:nvSpPr>
        <xdr:cNvPr id="809" name="テキスト ボックス 808">
          <a:extLst>
            <a:ext uri="{FF2B5EF4-FFF2-40B4-BE49-F238E27FC236}">
              <a16:creationId xmlns:a16="http://schemas.microsoft.com/office/drawing/2014/main" id="{00000000-0008-0000-0600-000029030000}"/>
            </a:ext>
          </a:extLst>
        </xdr:cNvPr>
        <xdr:cNvSpPr txBox="1"/>
      </xdr:nvSpPr>
      <xdr:spPr>
        <a:xfrm>
          <a:off x="20167111" y="100427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20,894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57</xdr:row>
      <xdr:rowOff>139601</xdr:rowOff>
    </xdr:from>
    <xdr:to>
      <xdr:col>102</xdr:col>
      <xdr:colOff>114300</xdr:colOff>
      <xdr:row>57</xdr:row>
      <xdr:rowOff>141293</xdr:rowOff>
    </xdr:to>
    <xdr:cxnSp macro="">
      <xdr:nvCxnSpPr>
        <xdr:cNvPr id="810" name="直線コネクタ 809">
          <a:extLst>
            <a:ext uri="{FF2B5EF4-FFF2-40B4-BE49-F238E27FC236}">
              <a16:creationId xmlns:a16="http://schemas.microsoft.com/office/drawing/2014/main" id="{00000000-0008-0000-0600-00002A030000}"/>
            </a:ext>
          </a:extLst>
        </xdr:cNvPr>
        <xdr:cNvCxnSpPr/>
      </xdr:nvCxnSpPr>
      <xdr:spPr>
        <a:xfrm>
          <a:off x="18656300" y="9912251"/>
          <a:ext cx="889000" cy="16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57</xdr:row>
      <xdr:rowOff>160421</xdr:rowOff>
    </xdr:from>
    <xdr:to>
      <xdr:col>102</xdr:col>
      <xdr:colOff>165100</xdr:colOff>
      <xdr:row>58</xdr:row>
      <xdr:rowOff>90571</xdr:rowOff>
    </xdr:to>
    <xdr:sp macro="" textlink="">
      <xdr:nvSpPr>
        <xdr:cNvPr id="811" name="フローチャート: 判断 810">
          <a:extLst>
            <a:ext uri="{FF2B5EF4-FFF2-40B4-BE49-F238E27FC236}">
              <a16:creationId xmlns:a16="http://schemas.microsoft.com/office/drawing/2014/main" id="{00000000-0008-0000-0600-00002B030000}"/>
            </a:ext>
          </a:extLst>
        </xdr:cNvPr>
        <xdr:cNvSpPr/>
      </xdr:nvSpPr>
      <xdr:spPr>
        <a:xfrm>
          <a:off x="19494500" y="99330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58</xdr:row>
      <xdr:rowOff>81698</xdr:rowOff>
    </xdr:from>
    <xdr:ext cx="534377" cy="259045"/>
    <xdr:sp macro="" textlink="">
      <xdr:nvSpPr>
        <xdr:cNvPr id="812" name="テキスト ボックス 811">
          <a:extLst>
            <a:ext uri="{FF2B5EF4-FFF2-40B4-BE49-F238E27FC236}">
              <a16:creationId xmlns:a16="http://schemas.microsoft.com/office/drawing/2014/main" id="{00000000-0008-0000-0600-00002C030000}"/>
            </a:ext>
          </a:extLst>
        </xdr:cNvPr>
        <xdr:cNvSpPr txBox="1"/>
      </xdr:nvSpPr>
      <xdr:spPr>
        <a:xfrm>
          <a:off x="19278111" y="100257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23,114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150546</xdr:rowOff>
    </xdr:from>
    <xdr:to>
      <xdr:col>98</xdr:col>
      <xdr:colOff>38100</xdr:colOff>
      <xdr:row>58</xdr:row>
      <xdr:rowOff>80696</xdr:rowOff>
    </xdr:to>
    <xdr:sp macro="" textlink="">
      <xdr:nvSpPr>
        <xdr:cNvPr id="813" name="フローチャート: 判断 812">
          <a:extLst>
            <a:ext uri="{FF2B5EF4-FFF2-40B4-BE49-F238E27FC236}">
              <a16:creationId xmlns:a16="http://schemas.microsoft.com/office/drawing/2014/main" id="{00000000-0008-0000-0600-00002D030000}"/>
            </a:ext>
          </a:extLst>
        </xdr:cNvPr>
        <xdr:cNvSpPr/>
      </xdr:nvSpPr>
      <xdr:spPr>
        <a:xfrm>
          <a:off x="18605500" y="99231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58</xdr:row>
      <xdr:rowOff>71823</xdr:rowOff>
    </xdr:from>
    <xdr:ext cx="534377" cy="259045"/>
    <xdr:sp macro="" textlink="">
      <xdr:nvSpPr>
        <xdr:cNvPr id="814" name="テキスト ボックス 813">
          <a:extLst>
            <a:ext uri="{FF2B5EF4-FFF2-40B4-BE49-F238E27FC236}">
              <a16:creationId xmlns:a16="http://schemas.microsoft.com/office/drawing/2014/main" id="{00000000-0008-0000-0600-00002E030000}"/>
            </a:ext>
          </a:extLst>
        </xdr:cNvPr>
        <xdr:cNvSpPr txBox="1"/>
      </xdr:nvSpPr>
      <xdr:spPr>
        <a:xfrm>
          <a:off x="18389111" y="100159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24,410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5" name="テキスト ボックス 814">
          <a:extLst>
            <a:ext uri="{FF2B5EF4-FFF2-40B4-BE49-F238E27FC236}">
              <a16:creationId xmlns:a16="http://schemas.microsoft.com/office/drawing/2014/main" id="{00000000-0008-0000-0600-00002F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6" name="テキスト ボックス 815">
          <a:extLst>
            <a:ext uri="{FF2B5EF4-FFF2-40B4-BE49-F238E27FC236}">
              <a16:creationId xmlns:a16="http://schemas.microsoft.com/office/drawing/2014/main" id="{00000000-0008-0000-0600-000030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7" name="テキスト ボックス 816">
          <a:extLst>
            <a:ext uri="{FF2B5EF4-FFF2-40B4-BE49-F238E27FC236}">
              <a16:creationId xmlns:a16="http://schemas.microsoft.com/office/drawing/2014/main" id="{00000000-0008-0000-0600-000031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8" name="テキスト ボックス 817">
          <a:extLst>
            <a:ext uri="{FF2B5EF4-FFF2-40B4-BE49-F238E27FC236}">
              <a16:creationId xmlns:a16="http://schemas.microsoft.com/office/drawing/2014/main" id="{00000000-0008-0000-0600-000032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9" name="テキスト ボックス 818">
          <a:extLst>
            <a:ext uri="{FF2B5EF4-FFF2-40B4-BE49-F238E27FC236}">
              <a16:creationId xmlns:a16="http://schemas.microsoft.com/office/drawing/2014/main" id="{00000000-0008-0000-0600-000033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139764</xdr:rowOff>
    </xdr:from>
    <xdr:to>
      <xdr:col>116</xdr:col>
      <xdr:colOff>114300</xdr:colOff>
      <xdr:row>59</xdr:row>
      <xdr:rowOff>69914</xdr:rowOff>
    </xdr:to>
    <xdr:sp macro="" textlink="">
      <xdr:nvSpPr>
        <xdr:cNvPr id="820" name="楕円 819">
          <a:extLst>
            <a:ext uri="{FF2B5EF4-FFF2-40B4-BE49-F238E27FC236}">
              <a16:creationId xmlns:a16="http://schemas.microsoft.com/office/drawing/2014/main" id="{00000000-0008-0000-0600-000034030000}"/>
            </a:ext>
          </a:extLst>
        </xdr:cNvPr>
        <xdr:cNvSpPr/>
      </xdr:nvSpPr>
      <xdr:spPr>
        <a:xfrm>
          <a:off x="22110700" y="100838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54691</xdr:rowOff>
    </xdr:from>
    <xdr:ext cx="469744" cy="259045"/>
    <xdr:sp macro="" textlink="">
      <xdr:nvSpPr>
        <xdr:cNvPr id="821" name="貸付金該当値テキスト">
          <a:extLst>
            <a:ext uri="{FF2B5EF4-FFF2-40B4-BE49-F238E27FC236}">
              <a16:creationId xmlns:a16="http://schemas.microsoft.com/office/drawing/2014/main" id="{00000000-0008-0000-0600-000035030000}"/>
            </a:ext>
          </a:extLst>
        </xdr:cNvPr>
        <xdr:cNvSpPr txBox="1"/>
      </xdr:nvSpPr>
      <xdr:spPr>
        <a:xfrm>
          <a:off x="22212300" y="99987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3,325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57</xdr:row>
      <xdr:rowOff>100368</xdr:rowOff>
    </xdr:from>
    <xdr:to>
      <xdr:col>112</xdr:col>
      <xdr:colOff>38100</xdr:colOff>
      <xdr:row>58</xdr:row>
      <xdr:rowOff>30518</xdr:rowOff>
    </xdr:to>
    <xdr:sp macro="" textlink="">
      <xdr:nvSpPr>
        <xdr:cNvPr id="822" name="楕円 821">
          <a:extLst>
            <a:ext uri="{FF2B5EF4-FFF2-40B4-BE49-F238E27FC236}">
              <a16:creationId xmlns:a16="http://schemas.microsoft.com/office/drawing/2014/main" id="{00000000-0008-0000-0600-000036030000}"/>
            </a:ext>
          </a:extLst>
        </xdr:cNvPr>
        <xdr:cNvSpPr/>
      </xdr:nvSpPr>
      <xdr:spPr>
        <a:xfrm>
          <a:off x="21272500" y="98730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56</xdr:row>
      <xdr:rowOff>47045</xdr:rowOff>
    </xdr:from>
    <xdr:ext cx="534377" cy="259045"/>
    <xdr:sp macro="" textlink="">
      <xdr:nvSpPr>
        <xdr:cNvPr id="823" name="テキスト ボックス 822">
          <a:extLst>
            <a:ext uri="{FF2B5EF4-FFF2-40B4-BE49-F238E27FC236}">
              <a16:creationId xmlns:a16="http://schemas.microsoft.com/office/drawing/2014/main" id="{00000000-0008-0000-0600-000037030000}"/>
            </a:ext>
          </a:extLst>
        </xdr:cNvPr>
        <xdr:cNvSpPr txBox="1"/>
      </xdr:nvSpPr>
      <xdr:spPr>
        <a:xfrm>
          <a:off x="21056111" y="96482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30,995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57</xdr:row>
      <xdr:rowOff>103850</xdr:rowOff>
    </xdr:from>
    <xdr:to>
      <xdr:col>107</xdr:col>
      <xdr:colOff>101600</xdr:colOff>
      <xdr:row>58</xdr:row>
      <xdr:rowOff>34000</xdr:rowOff>
    </xdr:to>
    <xdr:sp macro="" textlink="">
      <xdr:nvSpPr>
        <xdr:cNvPr id="824" name="楕円 823">
          <a:extLst>
            <a:ext uri="{FF2B5EF4-FFF2-40B4-BE49-F238E27FC236}">
              <a16:creationId xmlns:a16="http://schemas.microsoft.com/office/drawing/2014/main" id="{00000000-0008-0000-0600-000038030000}"/>
            </a:ext>
          </a:extLst>
        </xdr:cNvPr>
        <xdr:cNvSpPr/>
      </xdr:nvSpPr>
      <xdr:spPr>
        <a:xfrm>
          <a:off x="20383500" y="9876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56</xdr:row>
      <xdr:rowOff>50527</xdr:rowOff>
    </xdr:from>
    <xdr:ext cx="534377" cy="259045"/>
    <xdr:sp macro="" textlink="">
      <xdr:nvSpPr>
        <xdr:cNvPr id="825" name="テキスト ボックス 824">
          <a:extLst>
            <a:ext uri="{FF2B5EF4-FFF2-40B4-BE49-F238E27FC236}">
              <a16:creationId xmlns:a16="http://schemas.microsoft.com/office/drawing/2014/main" id="{00000000-0008-0000-0600-000039030000}"/>
            </a:ext>
          </a:extLst>
        </xdr:cNvPr>
        <xdr:cNvSpPr txBox="1"/>
      </xdr:nvSpPr>
      <xdr:spPr>
        <a:xfrm>
          <a:off x="20167111" y="96517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30,538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57</xdr:row>
      <xdr:rowOff>90493</xdr:rowOff>
    </xdr:from>
    <xdr:to>
      <xdr:col>102</xdr:col>
      <xdr:colOff>165100</xdr:colOff>
      <xdr:row>58</xdr:row>
      <xdr:rowOff>20643</xdr:rowOff>
    </xdr:to>
    <xdr:sp macro="" textlink="">
      <xdr:nvSpPr>
        <xdr:cNvPr id="826" name="楕円 825">
          <a:extLst>
            <a:ext uri="{FF2B5EF4-FFF2-40B4-BE49-F238E27FC236}">
              <a16:creationId xmlns:a16="http://schemas.microsoft.com/office/drawing/2014/main" id="{00000000-0008-0000-0600-00003A030000}"/>
            </a:ext>
          </a:extLst>
        </xdr:cNvPr>
        <xdr:cNvSpPr/>
      </xdr:nvSpPr>
      <xdr:spPr>
        <a:xfrm>
          <a:off x="19494500" y="98631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56</xdr:row>
      <xdr:rowOff>37170</xdr:rowOff>
    </xdr:from>
    <xdr:ext cx="534377" cy="259045"/>
    <xdr:sp macro="" textlink="">
      <xdr:nvSpPr>
        <xdr:cNvPr id="827" name="テキスト ボックス 826">
          <a:extLst>
            <a:ext uri="{FF2B5EF4-FFF2-40B4-BE49-F238E27FC236}">
              <a16:creationId xmlns:a16="http://schemas.microsoft.com/office/drawing/2014/main" id="{00000000-0008-0000-0600-00003B030000}"/>
            </a:ext>
          </a:extLst>
        </xdr:cNvPr>
        <xdr:cNvSpPr txBox="1"/>
      </xdr:nvSpPr>
      <xdr:spPr>
        <a:xfrm>
          <a:off x="19278111" y="96383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32,291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88801</xdr:rowOff>
    </xdr:from>
    <xdr:to>
      <xdr:col>98</xdr:col>
      <xdr:colOff>38100</xdr:colOff>
      <xdr:row>58</xdr:row>
      <xdr:rowOff>18951</xdr:rowOff>
    </xdr:to>
    <xdr:sp macro="" textlink="">
      <xdr:nvSpPr>
        <xdr:cNvPr id="828" name="楕円 827">
          <a:extLst>
            <a:ext uri="{FF2B5EF4-FFF2-40B4-BE49-F238E27FC236}">
              <a16:creationId xmlns:a16="http://schemas.microsoft.com/office/drawing/2014/main" id="{00000000-0008-0000-0600-00003C030000}"/>
            </a:ext>
          </a:extLst>
        </xdr:cNvPr>
        <xdr:cNvSpPr/>
      </xdr:nvSpPr>
      <xdr:spPr>
        <a:xfrm>
          <a:off x="18605500" y="98614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56</xdr:row>
      <xdr:rowOff>35478</xdr:rowOff>
    </xdr:from>
    <xdr:ext cx="534377" cy="259045"/>
    <xdr:sp macro="" textlink="">
      <xdr:nvSpPr>
        <xdr:cNvPr id="829" name="テキスト ボックス 828">
          <a:extLst>
            <a:ext uri="{FF2B5EF4-FFF2-40B4-BE49-F238E27FC236}">
              <a16:creationId xmlns:a16="http://schemas.microsoft.com/office/drawing/2014/main" id="{00000000-0008-0000-0600-00003D030000}"/>
            </a:ext>
          </a:extLst>
        </xdr:cNvPr>
        <xdr:cNvSpPr txBox="1"/>
      </xdr:nvSpPr>
      <xdr:spPr>
        <a:xfrm>
          <a:off x="18389111" y="96366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32,513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30" name="正方形/長方形 829">
          <a:extLst>
            <a:ext uri="{FF2B5EF4-FFF2-40B4-BE49-F238E27FC236}">
              <a16:creationId xmlns:a16="http://schemas.microsoft.com/office/drawing/2014/main" id="{00000000-0008-0000-0600-00003E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31" name="正方形/長方形 830">
          <a:extLst>
            <a:ext uri="{FF2B5EF4-FFF2-40B4-BE49-F238E27FC236}">
              <a16:creationId xmlns:a16="http://schemas.microsoft.com/office/drawing/2014/main" id="{00000000-0008-0000-0600-00003F030000}"/>
            </a:ext>
          </a:extLst>
        </xdr:cNvPr>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32" name="正方形/長方形 831">
          <a:extLst>
            <a:ext uri="{FF2B5EF4-FFF2-40B4-BE49-F238E27FC236}">
              <a16:creationId xmlns:a16="http://schemas.microsoft.com/office/drawing/2014/main" id="{00000000-0008-0000-0600-000040030000}"/>
            </a:ext>
          </a:extLst>
        </xdr:cNvPr>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33" name="正方形/長方形 832">
          <a:extLst>
            <a:ext uri="{FF2B5EF4-FFF2-40B4-BE49-F238E27FC236}">
              <a16:creationId xmlns:a16="http://schemas.microsoft.com/office/drawing/2014/main" id="{00000000-0008-0000-0600-000041030000}"/>
            </a:ext>
          </a:extLst>
        </xdr:cNvPr>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34" name="正方形/長方形 833">
          <a:extLst>
            <a:ext uri="{FF2B5EF4-FFF2-40B4-BE49-F238E27FC236}">
              <a16:creationId xmlns:a16="http://schemas.microsoft.com/office/drawing/2014/main" id="{00000000-0008-0000-0600-000042030000}"/>
            </a:ext>
          </a:extLst>
        </xdr:cNvPr>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38,257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35" name="正方形/長方形 834">
          <a:extLst>
            <a:ext uri="{FF2B5EF4-FFF2-40B4-BE49-F238E27FC236}">
              <a16:creationId xmlns:a16="http://schemas.microsoft.com/office/drawing/2014/main" id="{00000000-0008-0000-0600-000043030000}"/>
            </a:ext>
          </a:extLst>
        </xdr:cNvPr>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36" name="正方形/長方形 835">
          <a:extLst>
            <a:ext uri="{FF2B5EF4-FFF2-40B4-BE49-F238E27FC236}">
              <a16:creationId xmlns:a16="http://schemas.microsoft.com/office/drawing/2014/main" id="{00000000-0008-0000-0600-000044030000}"/>
            </a:ext>
          </a:extLst>
        </xdr:cNvPr>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41,608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37" name="正方形/長方形 836">
          <a:extLst>
            <a:ext uri="{FF2B5EF4-FFF2-40B4-BE49-F238E27FC236}">
              <a16:creationId xmlns:a16="http://schemas.microsoft.com/office/drawing/2014/main" id="{00000000-0008-0000-0600-000045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38" name="テキスト ボックス 837">
          <a:extLst>
            <a:ext uri="{FF2B5EF4-FFF2-40B4-BE49-F238E27FC236}">
              <a16:creationId xmlns:a16="http://schemas.microsoft.com/office/drawing/2014/main" id="{00000000-0008-0000-0600-000046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39" name="直線コネクタ 838">
          <a:extLst>
            <a:ext uri="{FF2B5EF4-FFF2-40B4-BE49-F238E27FC236}">
              <a16:creationId xmlns:a16="http://schemas.microsoft.com/office/drawing/2014/main" id="{00000000-0008-0000-0600-000047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80</xdr:row>
      <xdr:rowOff>111777</xdr:rowOff>
    </xdr:from>
    <xdr:ext cx="531299" cy="259045"/>
    <xdr:sp macro="" textlink="">
      <xdr:nvSpPr>
        <xdr:cNvPr id="840" name="テキスト ボックス 839">
          <a:extLst>
            <a:ext uri="{FF2B5EF4-FFF2-40B4-BE49-F238E27FC236}">
              <a16:creationId xmlns:a16="http://schemas.microsoft.com/office/drawing/2014/main" id="{00000000-0008-0000-0600-000048030000}"/>
            </a:ext>
          </a:extLst>
        </xdr:cNvPr>
        <xdr:cNvSpPr txBox="1"/>
      </xdr:nvSpPr>
      <xdr:spPr>
        <a:xfrm>
          <a:off x="17756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44450</xdr:rowOff>
    </xdr:from>
    <xdr:to>
      <xdr:col>120</xdr:col>
      <xdr:colOff>114300</xdr:colOff>
      <xdr:row>79</xdr:row>
      <xdr:rowOff>44450</xdr:rowOff>
    </xdr:to>
    <xdr:cxnSp macro="">
      <xdr:nvCxnSpPr>
        <xdr:cNvPr id="841" name="直線コネクタ 840">
          <a:extLst>
            <a:ext uri="{FF2B5EF4-FFF2-40B4-BE49-F238E27FC236}">
              <a16:creationId xmlns:a16="http://schemas.microsoft.com/office/drawing/2014/main" id="{00000000-0008-0000-0600-000049030000}"/>
            </a:ext>
          </a:extLst>
        </xdr:cNvPr>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73677</xdr:rowOff>
    </xdr:from>
    <xdr:ext cx="531299" cy="259045"/>
    <xdr:sp macro="" textlink="">
      <xdr:nvSpPr>
        <xdr:cNvPr id="842" name="テキスト ボックス 841">
          <a:extLst>
            <a:ext uri="{FF2B5EF4-FFF2-40B4-BE49-F238E27FC236}">
              <a16:creationId xmlns:a16="http://schemas.microsoft.com/office/drawing/2014/main" id="{00000000-0008-0000-0600-00004A030000}"/>
            </a:ext>
          </a:extLst>
        </xdr:cNvPr>
        <xdr:cNvSpPr txBox="1"/>
      </xdr:nvSpPr>
      <xdr:spPr>
        <a:xfrm>
          <a:off x="17756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6350</xdr:rowOff>
    </xdr:from>
    <xdr:to>
      <xdr:col>120</xdr:col>
      <xdr:colOff>114300</xdr:colOff>
      <xdr:row>77</xdr:row>
      <xdr:rowOff>6350</xdr:rowOff>
    </xdr:to>
    <xdr:cxnSp macro="">
      <xdr:nvCxnSpPr>
        <xdr:cNvPr id="843" name="直線コネクタ 842">
          <a:extLst>
            <a:ext uri="{FF2B5EF4-FFF2-40B4-BE49-F238E27FC236}">
              <a16:creationId xmlns:a16="http://schemas.microsoft.com/office/drawing/2014/main" id="{00000000-0008-0000-0600-00004B030000}"/>
            </a:ext>
          </a:extLst>
        </xdr:cNvPr>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35577</xdr:rowOff>
    </xdr:from>
    <xdr:ext cx="531299" cy="259045"/>
    <xdr:sp macro="" textlink="">
      <xdr:nvSpPr>
        <xdr:cNvPr id="844" name="テキスト ボックス 843">
          <a:extLst>
            <a:ext uri="{FF2B5EF4-FFF2-40B4-BE49-F238E27FC236}">
              <a16:creationId xmlns:a16="http://schemas.microsoft.com/office/drawing/2014/main" id="{00000000-0008-0000-0600-00004C030000}"/>
            </a:ext>
          </a:extLst>
        </xdr:cNvPr>
        <xdr:cNvSpPr txBox="1"/>
      </xdr:nvSpPr>
      <xdr:spPr>
        <a:xfrm>
          <a:off x="17756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74</xdr:row>
      <xdr:rowOff>139700</xdr:rowOff>
    </xdr:from>
    <xdr:to>
      <xdr:col>120</xdr:col>
      <xdr:colOff>114300</xdr:colOff>
      <xdr:row>74</xdr:row>
      <xdr:rowOff>139700</xdr:rowOff>
    </xdr:to>
    <xdr:cxnSp macro="">
      <xdr:nvCxnSpPr>
        <xdr:cNvPr id="845" name="直線コネクタ 844">
          <a:extLst>
            <a:ext uri="{FF2B5EF4-FFF2-40B4-BE49-F238E27FC236}">
              <a16:creationId xmlns:a16="http://schemas.microsoft.com/office/drawing/2014/main" id="{00000000-0008-0000-0600-00004D030000}"/>
            </a:ext>
          </a:extLst>
        </xdr:cNvPr>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168927</xdr:rowOff>
    </xdr:from>
    <xdr:ext cx="531299" cy="259045"/>
    <xdr:sp macro="" textlink="">
      <xdr:nvSpPr>
        <xdr:cNvPr id="846" name="テキスト ボックス 845">
          <a:extLst>
            <a:ext uri="{FF2B5EF4-FFF2-40B4-BE49-F238E27FC236}">
              <a16:creationId xmlns:a16="http://schemas.microsoft.com/office/drawing/2014/main" id="{00000000-0008-0000-0600-00004E030000}"/>
            </a:ext>
          </a:extLst>
        </xdr:cNvPr>
        <xdr:cNvSpPr txBox="1"/>
      </xdr:nvSpPr>
      <xdr:spPr>
        <a:xfrm>
          <a:off x="17756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72</xdr:row>
      <xdr:rowOff>101600</xdr:rowOff>
    </xdr:from>
    <xdr:to>
      <xdr:col>120</xdr:col>
      <xdr:colOff>114300</xdr:colOff>
      <xdr:row>72</xdr:row>
      <xdr:rowOff>101600</xdr:rowOff>
    </xdr:to>
    <xdr:cxnSp macro="">
      <xdr:nvCxnSpPr>
        <xdr:cNvPr id="847" name="直線コネクタ 846">
          <a:extLst>
            <a:ext uri="{FF2B5EF4-FFF2-40B4-BE49-F238E27FC236}">
              <a16:creationId xmlns:a16="http://schemas.microsoft.com/office/drawing/2014/main" id="{00000000-0008-0000-0600-00004F030000}"/>
            </a:ext>
          </a:extLst>
        </xdr:cNvPr>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71</xdr:row>
      <xdr:rowOff>130827</xdr:rowOff>
    </xdr:from>
    <xdr:ext cx="531299" cy="259045"/>
    <xdr:sp macro="" textlink="">
      <xdr:nvSpPr>
        <xdr:cNvPr id="848" name="テキスト ボックス 847">
          <a:extLst>
            <a:ext uri="{FF2B5EF4-FFF2-40B4-BE49-F238E27FC236}">
              <a16:creationId xmlns:a16="http://schemas.microsoft.com/office/drawing/2014/main" id="{00000000-0008-0000-0600-000050030000}"/>
            </a:ext>
          </a:extLst>
        </xdr:cNvPr>
        <xdr:cNvSpPr txBox="1"/>
      </xdr:nvSpPr>
      <xdr:spPr>
        <a:xfrm>
          <a:off x="17756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63500</xdr:rowOff>
    </xdr:from>
    <xdr:to>
      <xdr:col>120</xdr:col>
      <xdr:colOff>114300</xdr:colOff>
      <xdr:row>70</xdr:row>
      <xdr:rowOff>63500</xdr:rowOff>
    </xdr:to>
    <xdr:cxnSp macro="">
      <xdr:nvCxnSpPr>
        <xdr:cNvPr id="849" name="直線コネクタ 848">
          <a:extLst>
            <a:ext uri="{FF2B5EF4-FFF2-40B4-BE49-F238E27FC236}">
              <a16:creationId xmlns:a16="http://schemas.microsoft.com/office/drawing/2014/main" id="{00000000-0008-0000-0600-000051030000}"/>
            </a:ext>
          </a:extLst>
        </xdr:cNvPr>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69</xdr:row>
      <xdr:rowOff>92727</xdr:rowOff>
    </xdr:from>
    <xdr:ext cx="531299" cy="259045"/>
    <xdr:sp macro="" textlink="">
      <xdr:nvSpPr>
        <xdr:cNvPr id="850" name="テキスト ボックス 849">
          <a:extLst>
            <a:ext uri="{FF2B5EF4-FFF2-40B4-BE49-F238E27FC236}">
              <a16:creationId xmlns:a16="http://schemas.microsoft.com/office/drawing/2014/main" id="{00000000-0008-0000-0600-000052030000}"/>
            </a:ext>
          </a:extLst>
        </xdr:cNvPr>
        <xdr:cNvSpPr txBox="1"/>
      </xdr:nvSpPr>
      <xdr:spPr>
        <a:xfrm>
          <a:off x="17756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51" name="直線コネクタ 850">
          <a:extLst>
            <a:ext uri="{FF2B5EF4-FFF2-40B4-BE49-F238E27FC236}">
              <a16:creationId xmlns:a16="http://schemas.microsoft.com/office/drawing/2014/main" id="{00000000-0008-0000-0600-000053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67</xdr:row>
      <xdr:rowOff>54627</xdr:rowOff>
    </xdr:from>
    <xdr:ext cx="531299" cy="259045"/>
    <xdr:sp macro="" textlink="">
      <xdr:nvSpPr>
        <xdr:cNvPr id="852" name="テキスト ボックス 851">
          <a:extLst>
            <a:ext uri="{FF2B5EF4-FFF2-40B4-BE49-F238E27FC236}">
              <a16:creationId xmlns:a16="http://schemas.microsoft.com/office/drawing/2014/main" id="{00000000-0008-0000-0600-000054030000}"/>
            </a:ext>
          </a:extLst>
        </xdr:cNvPr>
        <xdr:cNvSpPr txBox="1"/>
      </xdr:nvSpPr>
      <xdr:spPr>
        <a:xfrm>
          <a:off x="17756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53" name="繰出金グラフ枠">
          <a:extLst>
            <a:ext uri="{FF2B5EF4-FFF2-40B4-BE49-F238E27FC236}">
              <a16:creationId xmlns:a16="http://schemas.microsoft.com/office/drawing/2014/main" id="{00000000-0008-0000-0600-000055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73</xdr:row>
      <xdr:rowOff>2959</xdr:rowOff>
    </xdr:from>
    <xdr:to>
      <xdr:col>116</xdr:col>
      <xdr:colOff>62864</xdr:colOff>
      <xdr:row>78</xdr:row>
      <xdr:rowOff>19608</xdr:rowOff>
    </xdr:to>
    <xdr:cxnSp macro="">
      <xdr:nvCxnSpPr>
        <xdr:cNvPr id="854" name="直線コネクタ 853">
          <a:extLst>
            <a:ext uri="{FF2B5EF4-FFF2-40B4-BE49-F238E27FC236}">
              <a16:creationId xmlns:a16="http://schemas.microsoft.com/office/drawing/2014/main" id="{00000000-0008-0000-0600-000056030000}"/>
            </a:ext>
          </a:extLst>
        </xdr:cNvPr>
        <xdr:cNvCxnSpPr/>
      </xdr:nvCxnSpPr>
      <xdr:spPr>
        <a:xfrm flipV="1">
          <a:off x="22159595" y="12518809"/>
          <a:ext cx="1269" cy="87389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78</xdr:row>
      <xdr:rowOff>23435</xdr:rowOff>
    </xdr:from>
    <xdr:ext cx="534377" cy="259045"/>
    <xdr:sp macro="" textlink="">
      <xdr:nvSpPr>
        <xdr:cNvPr id="855" name="繰出金最小値テキスト">
          <a:extLst>
            <a:ext uri="{FF2B5EF4-FFF2-40B4-BE49-F238E27FC236}">
              <a16:creationId xmlns:a16="http://schemas.microsoft.com/office/drawing/2014/main" id="{00000000-0008-0000-0600-000057030000}"/>
            </a:ext>
          </a:extLst>
        </xdr:cNvPr>
        <xdr:cNvSpPr txBox="1"/>
      </xdr:nvSpPr>
      <xdr:spPr>
        <a:xfrm>
          <a:off x="22212300" y="133965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25,152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19608</xdr:rowOff>
    </xdr:from>
    <xdr:to>
      <xdr:col>116</xdr:col>
      <xdr:colOff>152400</xdr:colOff>
      <xdr:row>78</xdr:row>
      <xdr:rowOff>19608</xdr:rowOff>
    </xdr:to>
    <xdr:cxnSp macro="">
      <xdr:nvCxnSpPr>
        <xdr:cNvPr id="856" name="直線コネクタ 855">
          <a:extLst>
            <a:ext uri="{FF2B5EF4-FFF2-40B4-BE49-F238E27FC236}">
              <a16:creationId xmlns:a16="http://schemas.microsoft.com/office/drawing/2014/main" id="{00000000-0008-0000-0600-000058030000}"/>
            </a:ext>
          </a:extLst>
        </xdr:cNvPr>
        <xdr:cNvCxnSpPr/>
      </xdr:nvCxnSpPr>
      <xdr:spPr>
        <a:xfrm>
          <a:off x="22072600" y="133927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71</xdr:row>
      <xdr:rowOff>121086</xdr:rowOff>
    </xdr:from>
    <xdr:ext cx="534377" cy="259045"/>
    <xdr:sp macro="" textlink="">
      <xdr:nvSpPr>
        <xdr:cNvPr id="857" name="繰出金最大値テキスト">
          <a:extLst>
            <a:ext uri="{FF2B5EF4-FFF2-40B4-BE49-F238E27FC236}">
              <a16:creationId xmlns:a16="http://schemas.microsoft.com/office/drawing/2014/main" id="{00000000-0008-0000-0600-000059030000}"/>
            </a:ext>
          </a:extLst>
        </xdr:cNvPr>
        <xdr:cNvSpPr txBox="1"/>
      </xdr:nvSpPr>
      <xdr:spPr>
        <a:xfrm>
          <a:off x="22212300" y="122940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48,089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73</xdr:row>
      <xdr:rowOff>2959</xdr:rowOff>
    </xdr:from>
    <xdr:to>
      <xdr:col>116</xdr:col>
      <xdr:colOff>152400</xdr:colOff>
      <xdr:row>73</xdr:row>
      <xdr:rowOff>2959</xdr:rowOff>
    </xdr:to>
    <xdr:cxnSp macro="">
      <xdr:nvCxnSpPr>
        <xdr:cNvPr id="858" name="直線コネクタ 857">
          <a:extLst>
            <a:ext uri="{FF2B5EF4-FFF2-40B4-BE49-F238E27FC236}">
              <a16:creationId xmlns:a16="http://schemas.microsoft.com/office/drawing/2014/main" id="{00000000-0008-0000-0600-00005A030000}"/>
            </a:ext>
          </a:extLst>
        </xdr:cNvPr>
        <xdr:cNvCxnSpPr/>
      </xdr:nvCxnSpPr>
      <xdr:spPr>
        <a:xfrm>
          <a:off x="22072600" y="125188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71</xdr:row>
      <xdr:rowOff>77559</xdr:rowOff>
    </xdr:from>
    <xdr:to>
      <xdr:col>116</xdr:col>
      <xdr:colOff>63500</xdr:colOff>
      <xdr:row>73</xdr:row>
      <xdr:rowOff>2959</xdr:rowOff>
    </xdr:to>
    <xdr:cxnSp macro="">
      <xdr:nvCxnSpPr>
        <xdr:cNvPr id="859" name="直線コネクタ 858">
          <a:extLst>
            <a:ext uri="{FF2B5EF4-FFF2-40B4-BE49-F238E27FC236}">
              <a16:creationId xmlns:a16="http://schemas.microsoft.com/office/drawing/2014/main" id="{00000000-0008-0000-0600-00005B030000}"/>
            </a:ext>
          </a:extLst>
        </xdr:cNvPr>
        <xdr:cNvCxnSpPr/>
      </xdr:nvCxnSpPr>
      <xdr:spPr>
        <a:xfrm>
          <a:off x="21323300" y="12250509"/>
          <a:ext cx="838200" cy="268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75</xdr:row>
      <xdr:rowOff>47362</xdr:rowOff>
    </xdr:from>
    <xdr:ext cx="534377" cy="259045"/>
    <xdr:sp macro="" textlink="">
      <xdr:nvSpPr>
        <xdr:cNvPr id="860" name="繰出金平均値テキスト">
          <a:extLst>
            <a:ext uri="{FF2B5EF4-FFF2-40B4-BE49-F238E27FC236}">
              <a16:creationId xmlns:a16="http://schemas.microsoft.com/office/drawing/2014/main" id="{00000000-0008-0000-0600-00005C030000}"/>
            </a:ext>
          </a:extLst>
        </xdr:cNvPr>
        <xdr:cNvSpPr txBox="1"/>
      </xdr:nvSpPr>
      <xdr:spPr>
        <a:xfrm>
          <a:off x="22212300" y="1290611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36,024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68935</xdr:rowOff>
    </xdr:from>
    <xdr:to>
      <xdr:col>116</xdr:col>
      <xdr:colOff>114300</xdr:colOff>
      <xdr:row>75</xdr:row>
      <xdr:rowOff>170535</xdr:rowOff>
    </xdr:to>
    <xdr:sp macro="" textlink="">
      <xdr:nvSpPr>
        <xdr:cNvPr id="861" name="フローチャート: 判断 860">
          <a:extLst>
            <a:ext uri="{FF2B5EF4-FFF2-40B4-BE49-F238E27FC236}">
              <a16:creationId xmlns:a16="http://schemas.microsoft.com/office/drawing/2014/main" id="{00000000-0008-0000-0600-00005D030000}"/>
            </a:ext>
          </a:extLst>
        </xdr:cNvPr>
        <xdr:cNvSpPr/>
      </xdr:nvSpPr>
      <xdr:spPr>
        <a:xfrm>
          <a:off x="22110700" y="129276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71</xdr:row>
      <xdr:rowOff>77559</xdr:rowOff>
    </xdr:from>
    <xdr:to>
      <xdr:col>111</xdr:col>
      <xdr:colOff>177800</xdr:colOff>
      <xdr:row>72</xdr:row>
      <xdr:rowOff>48526</xdr:rowOff>
    </xdr:to>
    <xdr:cxnSp macro="">
      <xdr:nvCxnSpPr>
        <xdr:cNvPr id="862" name="直線コネクタ 861">
          <a:extLst>
            <a:ext uri="{FF2B5EF4-FFF2-40B4-BE49-F238E27FC236}">
              <a16:creationId xmlns:a16="http://schemas.microsoft.com/office/drawing/2014/main" id="{00000000-0008-0000-0600-00005E030000}"/>
            </a:ext>
          </a:extLst>
        </xdr:cNvPr>
        <xdr:cNvCxnSpPr/>
      </xdr:nvCxnSpPr>
      <xdr:spPr>
        <a:xfrm flipV="1">
          <a:off x="20434300" y="12250509"/>
          <a:ext cx="889000" cy="1424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75</xdr:row>
      <xdr:rowOff>61735</xdr:rowOff>
    </xdr:from>
    <xdr:to>
      <xdr:col>112</xdr:col>
      <xdr:colOff>38100</xdr:colOff>
      <xdr:row>75</xdr:row>
      <xdr:rowOff>163336</xdr:rowOff>
    </xdr:to>
    <xdr:sp macro="" textlink="">
      <xdr:nvSpPr>
        <xdr:cNvPr id="863" name="フローチャート: 判断 862">
          <a:extLst>
            <a:ext uri="{FF2B5EF4-FFF2-40B4-BE49-F238E27FC236}">
              <a16:creationId xmlns:a16="http://schemas.microsoft.com/office/drawing/2014/main" id="{00000000-0008-0000-0600-00005F030000}"/>
            </a:ext>
          </a:extLst>
        </xdr:cNvPr>
        <xdr:cNvSpPr/>
      </xdr:nvSpPr>
      <xdr:spPr>
        <a:xfrm>
          <a:off x="21272500" y="12920485"/>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75</xdr:row>
      <xdr:rowOff>154461</xdr:rowOff>
    </xdr:from>
    <xdr:ext cx="534377" cy="259045"/>
    <xdr:sp macro="" textlink="">
      <xdr:nvSpPr>
        <xdr:cNvPr id="864" name="テキスト ボックス 863">
          <a:extLst>
            <a:ext uri="{FF2B5EF4-FFF2-40B4-BE49-F238E27FC236}">
              <a16:creationId xmlns:a16="http://schemas.microsoft.com/office/drawing/2014/main" id="{00000000-0008-0000-0600-000060030000}"/>
            </a:ext>
          </a:extLst>
        </xdr:cNvPr>
        <xdr:cNvSpPr txBox="1"/>
      </xdr:nvSpPr>
      <xdr:spPr>
        <a:xfrm>
          <a:off x="21056111" y="130132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36,213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72</xdr:row>
      <xdr:rowOff>48526</xdr:rowOff>
    </xdr:from>
    <xdr:to>
      <xdr:col>107</xdr:col>
      <xdr:colOff>50800</xdr:colOff>
      <xdr:row>73</xdr:row>
      <xdr:rowOff>11303</xdr:rowOff>
    </xdr:to>
    <xdr:cxnSp macro="">
      <xdr:nvCxnSpPr>
        <xdr:cNvPr id="865" name="直線コネクタ 864">
          <a:extLst>
            <a:ext uri="{FF2B5EF4-FFF2-40B4-BE49-F238E27FC236}">
              <a16:creationId xmlns:a16="http://schemas.microsoft.com/office/drawing/2014/main" id="{00000000-0008-0000-0600-000061030000}"/>
            </a:ext>
          </a:extLst>
        </xdr:cNvPr>
        <xdr:cNvCxnSpPr/>
      </xdr:nvCxnSpPr>
      <xdr:spPr>
        <a:xfrm flipV="1">
          <a:off x="19545300" y="12392926"/>
          <a:ext cx="889000" cy="1342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75</xdr:row>
      <xdr:rowOff>104940</xdr:rowOff>
    </xdr:from>
    <xdr:to>
      <xdr:col>107</xdr:col>
      <xdr:colOff>101600</xdr:colOff>
      <xdr:row>76</xdr:row>
      <xdr:rowOff>35089</xdr:rowOff>
    </xdr:to>
    <xdr:sp macro="" textlink="">
      <xdr:nvSpPr>
        <xdr:cNvPr id="866" name="フローチャート: 判断 865">
          <a:extLst>
            <a:ext uri="{FF2B5EF4-FFF2-40B4-BE49-F238E27FC236}">
              <a16:creationId xmlns:a16="http://schemas.microsoft.com/office/drawing/2014/main" id="{00000000-0008-0000-0600-000062030000}"/>
            </a:ext>
          </a:extLst>
        </xdr:cNvPr>
        <xdr:cNvSpPr/>
      </xdr:nvSpPr>
      <xdr:spPr>
        <a:xfrm>
          <a:off x="20383500" y="12963690"/>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76</xdr:row>
      <xdr:rowOff>26216</xdr:rowOff>
    </xdr:from>
    <xdr:ext cx="534377" cy="259045"/>
    <xdr:sp macro="" textlink="">
      <xdr:nvSpPr>
        <xdr:cNvPr id="867" name="テキスト ボックス 866">
          <a:extLst>
            <a:ext uri="{FF2B5EF4-FFF2-40B4-BE49-F238E27FC236}">
              <a16:creationId xmlns:a16="http://schemas.microsoft.com/office/drawing/2014/main" id="{00000000-0008-0000-0600-000063030000}"/>
            </a:ext>
          </a:extLst>
        </xdr:cNvPr>
        <xdr:cNvSpPr txBox="1"/>
      </xdr:nvSpPr>
      <xdr:spPr>
        <a:xfrm>
          <a:off x="20167111" y="130564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35,079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73</xdr:row>
      <xdr:rowOff>11303</xdr:rowOff>
    </xdr:from>
    <xdr:to>
      <xdr:col>102</xdr:col>
      <xdr:colOff>114300</xdr:colOff>
      <xdr:row>73</xdr:row>
      <xdr:rowOff>32906</xdr:rowOff>
    </xdr:to>
    <xdr:cxnSp macro="">
      <xdr:nvCxnSpPr>
        <xdr:cNvPr id="868" name="直線コネクタ 867">
          <a:extLst>
            <a:ext uri="{FF2B5EF4-FFF2-40B4-BE49-F238E27FC236}">
              <a16:creationId xmlns:a16="http://schemas.microsoft.com/office/drawing/2014/main" id="{00000000-0008-0000-0600-000064030000}"/>
            </a:ext>
          </a:extLst>
        </xdr:cNvPr>
        <xdr:cNvCxnSpPr/>
      </xdr:nvCxnSpPr>
      <xdr:spPr>
        <a:xfrm flipV="1">
          <a:off x="18656300" y="12527153"/>
          <a:ext cx="889000" cy="216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75</xdr:row>
      <xdr:rowOff>117246</xdr:rowOff>
    </xdr:from>
    <xdr:to>
      <xdr:col>102</xdr:col>
      <xdr:colOff>165100</xdr:colOff>
      <xdr:row>76</xdr:row>
      <xdr:rowOff>47396</xdr:rowOff>
    </xdr:to>
    <xdr:sp macro="" textlink="">
      <xdr:nvSpPr>
        <xdr:cNvPr id="869" name="フローチャート: 判断 868">
          <a:extLst>
            <a:ext uri="{FF2B5EF4-FFF2-40B4-BE49-F238E27FC236}">
              <a16:creationId xmlns:a16="http://schemas.microsoft.com/office/drawing/2014/main" id="{00000000-0008-0000-0600-000065030000}"/>
            </a:ext>
          </a:extLst>
        </xdr:cNvPr>
        <xdr:cNvSpPr/>
      </xdr:nvSpPr>
      <xdr:spPr>
        <a:xfrm>
          <a:off x="19494500" y="129759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76</xdr:row>
      <xdr:rowOff>38524</xdr:rowOff>
    </xdr:from>
    <xdr:ext cx="534377" cy="259045"/>
    <xdr:sp macro="" textlink="">
      <xdr:nvSpPr>
        <xdr:cNvPr id="870" name="テキスト ボックス 869">
          <a:extLst>
            <a:ext uri="{FF2B5EF4-FFF2-40B4-BE49-F238E27FC236}">
              <a16:creationId xmlns:a16="http://schemas.microsoft.com/office/drawing/2014/main" id="{00000000-0008-0000-0600-000066030000}"/>
            </a:ext>
          </a:extLst>
        </xdr:cNvPr>
        <xdr:cNvSpPr txBox="1"/>
      </xdr:nvSpPr>
      <xdr:spPr>
        <a:xfrm>
          <a:off x="19278111" y="130687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34,756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127381</xdr:rowOff>
    </xdr:from>
    <xdr:to>
      <xdr:col>98</xdr:col>
      <xdr:colOff>38100</xdr:colOff>
      <xdr:row>76</xdr:row>
      <xdr:rowOff>57531</xdr:rowOff>
    </xdr:to>
    <xdr:sp macro="" textlink="">
      <xdr:nvSpPr>
        <xdr:cNvPr id="871" name="フローチャート: 判断 870">
          <a:extLst>
            <a:ext uri="{FF2B5EF4-FFF2-40B4-BE49-F238E27FC236}">
              <a16:creationId xmlns:a16="http://schemas.microsoft.com/office/drawing/2014/main" id="{00000000-0008-0000-0600-000067030000}"/>
            </a:ext>
          </a:extLst>
        </xdr:cNvPr>
        <xdr:cNvSpPr/>
      </xdr:nvSpPr>
      <xdr:spPr>
        <a:xfrm>
          <a:off x="18605500" y="129861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76</xdr:row>
      <xdr:rowOff>48658</xdr:rowOff>
    </xdr:from>
    <xdr:ext cx="534377" cy="259045"/>
    <xdr:sp macro="" textlink="">
      <xdr:nvSpPr>
        <xdr:cNvPr id="872" name="テキスト ボックス 871">
          <a:extLst>
            <a:ext uri="{FF2B5EF4-FFF2-40B4-BE49-F238E27FC236}">
              <a16:creationId xmlns:a16="http://schemas.microsoft.com/office/drawing/2014/main" id="{00000000-0008-0000-0600-000068030000}"/>
            </a:ext>
          </a:extLst>
        </xdr:cNvPr>
        <xdr:cNvSpPr txBox="1"/>
      </xdr:nvSpPr>
      <xdr:spPr>
        <a:xfrm>
          <a:off x="18389111" y="130788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34,490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73" name="テキスト ボックス 872">
          <a:extLst>
            <a:ext uri="{FF2B5EF4-FFF2-40B4-BE49-F238E27FC236}">
              <a16:creationId xmlns:a16="http://schemas.microsoft.com/office/drawing/2014/main" id="{00000000-0008-0000-0600-000069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74" name="テキスト ボックス 873">
          <a:extLst>
            <a:ext uri="{FF2B5EF4-FFF2-40B4-BE49-F238E27FC236}">
              <a16:creationId xmlns:a16="http://schemas.microsoft.com/office/drawing/2014/main" id="{00000000-0008-0000-0600-00006A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75" name="テキスト ボックス 874">
          <a:extLst>
            <a:ext uri="{FF2B5EF4-FFF2-40B4-BE49-F238E27FC236}">
              <a16:creationId xmlns:a16="http://schemas.microsoft.com/office/drawing/2014/main" id="{00000000-0008-0000-0600-00006B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76" name="テキスト ボックス 875">
          <a:extLst>
            <a:ext uri="{FF2B5EF4-FFF2-40B4-BE49-F238E27FC236}">
              <a16:creationId xmlns:a16="http://schemas.microsoft.com/office/drawing/2014/main" id="{00000000-0008-0000-0600-00006C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77" name="テキスト ボックス 876">
          <a:extLst>
            <a:ext uri="{FF2B5EF4-FFF2-40B4-BE49-F238E27FC236}">
              <a16:creationId xmlns:a16="http://schemas.microsoft.com/office/drawing/2014/main" id="{00000000-0008-0000-0600-00006D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72</xdr:row>
      <xdr:rowOff>123609</xdr:rowOff>
    </xdr:from>
    <xdr:to>
      <xdr:col>116</xdr:col>
      <xdr:colOff>114300</xdr:colOff>
      <xdr:row>73</xdr:row>
      <xdr:rowOff>53759</xdr:rowOff>
    </xdr:to>
    <xdr:sp macro="" textlink="">
      <xdr:nvSpPr>
        <xdr:cNvPr id="878" name="楕円 877">
          <a:extLst>
            <a:ext uri="{FF2B5EF4-FFF2-40B4-BE49-F238E27FC236}">
              <a16:creationId xmlns:a16="http://schemas.microsoft.com/office/drawing/2014/main" id="{00000000-0008-0000-0600-00006E030000}"/>
            </a:ext>
          </a:extLst>
        </xdr:cNvPr>
        <xdr:cNvSpPr/>
      </xdr:nvSpPr>
      <xdr:spPr>
        <a:xfrm>
          <a:off x="22110700" y="124680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72</xdr:row>
      <xdr:rowOff>76636</xdr:rowOff>
    </xdr:from>
    <xdr:ext cx="534377" cy="259045"/>
    <xdr:sp macro="" textlink="">
      <xdr:nvSpPr>
        <xdr:cNvPr id="879" name="繰出金該当値テキスト">
          <a:extLst>
            <a:ext uri="{FF2B5EF4-FFF2-40B4-BE49-F238E27FC236}">
              <a16:creationId xmlns:a16="http://schemas.microsoft.com/office/drawing/2014/main" id="{00000000-0008-0000-0600-00006F030000}"/>
            </a:ext>
          </a:extLst>
        </xdr:cNvPr>
        <xdr:cNvSpPr txBox="1"/>
      </xdr:nvSpPr>
      <xdr:spPr>
        <a:xfrm>
          <a:off x="22212300" y="124210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48,089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71</xdr:row>
      <xdr:rowOff>26759</xdr:rowOff>
    </xdr:from>
    <xdr:to>
      <xdr:col>112</xdr:col>
      <xdr:colOff>38100</xdr:colOff>
      <xdr:row>71</xdr:row>
      <xdr:rowOff>128359</xdr:rowOff>
    </xdr:to>
    <xdr:sp macro="" textlink="">
      <xdr:nvSpPr>
        <xdr:cNvPr id="880" name="楕円 879">
          <a:extLst>
            <a:ext uri="{FF2B5EF4-FFF2-40B4-BE49-F238E27FC236}">
              <a16:creationId xmlns:a16="http://schemas.microsoft.com/office/drawing/2014/main" id="{00000000-0008-0000-0600-000070030000}"/>
            </a:ext>
          </a:extLst>
        </xdr:cNvPr>
        <xdr:cNvSpPr/>
      </xdr:nvSpPr>
      <xdr:spPr>
        <a:xfrm>
          <a:off x="21272500" y="121997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69</xdr:row>
      <xdr:rowOff>144886</xdr:rowOff>
    </xdr:from>
    <xdr:ext cx="534377" cy="259045"/>
    <xdr:sp macro="" textlink="">
      <xdr:nvSpPr>
        <xdr:cNvPr id="881" name="テキスト ボックス 880">
          <a:extLst>
            <a:ext uri="{FF2B5EF4-FFF2-40B4-BE49-F238E27FC236}">
              <a16:creationId xmlns:a16="http://schemas.microsoft.com/office/drawing/2014/main" id="{00000000-0008-0000-0600-000071030000}"/>
            </a:ext>
          </a:extLst>
        </xdr:cNvPr>
        <xdr:cNvSpPr txBox="1"/>
      </xdr:nvSpPr>
      <xdr:spPr>
        <a:xfrm>
          <a:off x="21056111" y="119749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55,131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71</xdr:row>
      <xdr:rowOff>169176</xdr:rowOff>
    </xdr:from>
    <xdr:to>
      <xdr:col>107</xdr:col>
      <xdr:colOff>101600</xdr:colOff>
      <xdr:row>72</xdr:row>
      <xdr:rowOff>99326</xdr:rowOff>
    </xdr:to>
    <xdr:sp macro="" textlink="">
      <xdr:nvSpPr>
        <xdr:cNvPr id="882" name="楕円 881">
          <a:extLst>
            <a:ext uri="{FF2B5EF4-FFF2-40B4-BE49-F238E27FC236}">
              <a16:creationId xmlns:a16="http://schemas.microsoft.com/office/drawing/2014/main" id="{00000000-0008-0000-0600-000072030000}"/>
            </a:ext>
          </a:extLst>
        </xdr:cNvPr>
        <xdr:cNvSpPr/>
      </xdr:nvSpPr>
      <xdr:spPr>
        <a:xfrm>
          <a:off x="20383500" y="123421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70</xdr:row>
      <xdr:rowOff>115853</xdr:rowOff>
    </xdr:from>
    <xdr:ext cx="534377" cy="259045"/>
    <xdr:sp macro="" textlink="">
      <xdr:nvSpPr>
        <xdr:cNvPr id="883" name="テキスト ボックス 882">
          <a:extLst>
            <a:ext uri="{FF2B5EF4-FFF2-40B4-BE49-F238E27FC236}">
              <a16:creationId xmlns:a16="http://schemas.microsoft.com/office/drawing/2014/main" id="{00000000-0008-0000-0600-000073030000}"/>
            </a:ext>
          </a:extLst>
        </xdr:cNvPr>
        <xdr:cNvSpPr txBox="1"/>
      </xdr:nvSpPr>
      <xdr:spPr>
        <a:xfrm>
          <a:off x="20167111" y="121173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51,393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72</xdr:row>
      <xdr:rowOff>131953</xdr:rowOff>
    </xdr:from>
    <xdr:to>
      <xdr:col>102</xdr:col>
      <xdr:colOff>165100</xdr:colOff>
      <xdr:row>73</xdr:row>
      <xdr:rowOff>62103</xdr:rowOff>
    </xdr:to>
    <xdr:sp macro="" textlink="">
      <xdr:nvSpPr>
        <xdr:cNvPr id="884" name="楕円 883">
          <a:extLst>
            <a:ext uri="{FF2B5EF4-FFF2-40B4-BE49-F238E27FC236}">
              <a16:creationId xmlns:a16="http://schemas.microsoft.com/office/drawing/2014/main" id="{00000000-0008-0000-0600-000074030000}"/>
            </a:ext>
          </a:extLst>
        </xdr:cNvPr>
        <xdr:cNvSpPr/>
      </xdr:nvSpPr>
      <xdr:spPr>
        <a:xfrm>
          <a:off x="19494500" y="124763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71</xdr:row>
      <xdr:rowOff>78630</xdr:rowOff>
    </xdr:from>
    <xdr:ext cx="534377" cy="259045"/>
    <xdr:sp macro="" textlink="">
      <xdr:nvSpPr>
        <xdr:cNvPr id="885" name="テキスト ボックス 884">
          <a:extLst>
            <a:ext uri="{FF2B5EF4-FFF2-40B4-BE49-F238E27FC236}">
              <a16:creationId xmlns:a16="http://schemas.microsoft.com/office/drawing/2014/main" id="{00000000-0008-0000-0600-000075030000}"/>
            </a:ext>
          </a:extLst>
        </xdr:cNvPr>
        <xdr:cNvSpPr txBox="1"/>
      </xdr:nvSpPr>
      <xdr:spPr>
        <a:xfrm>
          <a:off x="19278111" y="122515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47,870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72</xdr:row>
      <xdr:rowOff>153556</xdr:rowOff>
    </xdr:from>
    <xdr:to>
      <xdr:col>98</xdr:col>
      <xdr:colOff>38100</xdr:colOff>
      <xdr:row>73</xdr:row>
      <xdr:rowOff>83706</xdr:rowOff>
    </xdr:to>
    <xdr:sp macro="" textlink="">
      <xdr:nvSpPr>
        <xdr:cNvPr id="886" name="楕円 885">
          <a:extLst>
            <a:ext uri="{FF2B5EF4-FFF2-40B4-BE49-F238E27FC236}">
              <a16:creationId xmlns:a16="http://schemas.microsoft.com/office/drawing/2014/main" id="{00000000-0008-0000-0600-000076030000}"/>
            </a:ext>
          </a:extLst>
        </xdr:cNvPr>
        <xdr:cNvSpPr/>
      </xdr:nvSpPr>
      <xdr:spPr>
        <a:xfrm>
          <a:off x="18605500" y="124979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71</xdr:row>
      <xdr:rowOff>100233</xdr:rowOff>
    </xdr:from>
    <xdr:ext cx="534377" cy="259045"/>
    <xdr:sp macro="" textlink="">
      <xdr:nvSpPr>
        <xdr:cNvPr id="887" name="テキスト ボックス 886">
          <a:extLst>
            <a:ext uri="{FF2B5EF4-FFF2-40B4-BE49-F238E27FC236}">
              <a16:creationId xmlns:a16="http://schemas.microsoft.com/office/drawing/2014/main" id="{00000000-0008-0000-0600-000077030000}"/>
            </a:ext>
          </a:extLst>
        </xdr:cNvPr>
        <xdr:cNvSpPr txBox="1"/>
      </xdr:nvSpPr>
      <xdr:spPr>
        <a:xfrm>
          <a:off x="18389111" y="122731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47,303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88" name="正方形/長方形 887">
          <a:extLst>
            <a:ext uri="{FF2B5EF4-FFF2-40B4-BE49-F238E27FC236}">
              <a16:creationId xmlns:a16="http://schemas.microsoft.com/office/drawing/2014/main" id="{00000000-0008-0000-0600-000078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89" name="正方形/長方形 888">
          <a:extLst>
            <a:ext uri="{FF2B5EF4-FFF2-40B4-BE49-F238E27FC236}">
              <a16:creationId xmlns:a16="http://schemas.microsoft.com/office/drawing/2014/main" id="{00000000-0008-0000-0600-000079030000}"/>
            </a:ext>
          </a:extLst>
        </xdr:cNvPr>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90" name="正方形/長方形 889">
          <a:extLst>
            <a:ext uri="{FF2B5EF4-FFF2-40B4-BE49-F238E27FC236}">
              <a16:creationId xmlns:a16="http://schemas.microsoft.com/office/drawing/2014/main" id="{00000000-0008-0000-0600-00007A030000}"/>
            </a:ext>
          </a:extLst>
        </xdr:cNvPr>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91" name="正方形/長方形 890">
          <a:extLst>
            <a:ext uri="{FF2B5EF4-FFF2-40B4-BE49-F238E27FC236}">
              <a16:creationId xmlns:a16="http://schemas.microsoft.com/office/drawing/2014/main" id="{00000000-0008-0000-0600-00007B030000}"/>
            </a:ext>
          </a:extLst>
        </xdr:cNvPr>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92" name="正方形/長方形 891">
          <a:extLst>
            <a:ext uri="{FF2B5EF4-FFF2-40B4-BE49-F238E27FC236}">
              <a16:creationId xmlns:a16="http://schemas.microsoft.com/office/drawing/2014/main" id="{00000000-0008-0000-0600-00007C030000}"/>
            </a:ext>
          </a:extLst>
        </xdr:cNvPr>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93" name="正方形/長方形 892">
          <a:extLst>
            <a:ext uri="{FF2B5EF4-FFF2-40B4-BE49-F238E27FC236}">
              <a16:creationId xmlns:a16="http://schemas.microsoft.com/office/drawing/2014/main" id="{00000000-0008-0000-0600-00007D030000}"/>
            </a:ext>
          </a:extLst>
        </xdr:cNvPr>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94" name="正方形/長方形 893">
          <a:extLst>
            <a:ext uri="{FF2B5EF4-FFF2-40B4-BE49-F238E27FC236}">
              <a16:creationId xmlns:a16="http://schemas.microsoft.com/office/drawing/2014/main" id="{00000000-0008-0000-0600-00007E030000}"/>
            </a:ext>
          </a:extLst>
        </xdr:cNvPr>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95" name="正方形/長方形 894">
          <a:extLst>
            <a:ext uri="{FF2B5EF4-FFF2-40B4-BE49-F238E27FC236}">
              <a16:creationId xmlns:a16="http://schemas.microsoft.com/office/drawing/2014/main" id="{00000000-0008-0000-0600-00007F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96" name="テキスト ボックス 895">
          <a:extLst>
            <a:ext uri="{FF2B5EF4-FFF2-40B4-BE49-F238E27FC236}">
              <a16:creationId xmlns:a16="http://schemas.microsoft.com/office/drawing/2014/main" id="{00000000-0008-0000-0600-000080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97" name="直線コネクタ 896">
          <a:extLst>
            <a:ext uri="{FF2B5EF4-FFF2-40B4-BE49-F238E27FC236}">
              <a16:creationId xmlns:a16="http://schemas.microsoft.com/office/drawing/2014/main" id="{00000000-0008-0000-0600-000081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98" name="直線コネクタ 897">
          <a:extLst>
            <a:ext uri="{FF2B5EF4-FFF2-40B4-BE49-F238E27FC236}">
              <a16:creationId xmlns:a16="http://schemas.microsoft.com/office/drawing/2014/main" id="{00000000-0008-0000-0600-000082030000}"/>
            </a:ext>
          </a:extLst>
        </xdr:cNvPr>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99" name="テキスト ボックス 898">
          <a:extLst>
            <a:ext uri="{FF2B5EF4-FFF2-40B4-BE49-F238E27FC236}">
              <a16:creationId xmlns:a16="http://schemas.microsoft.com/office/drawing/2014/main" id="{00000000-0008-0000-0600-000083030000}"/>
            </a:ext>
          </a:extLst>
        </xdr:cNvPr>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900" name="直線コネクタ 899">
          <a:extLst>
            <a:ext uri="{FF2B5EF4-FFF2-40B4-BE49-F238E27FC236}">
              <a16:creationId xmlns:a16="http://schemas.microsoft.com/office/drawing/2014/main" id="{00000000-0008-0000-0600-000084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901" name="テキスト ボックス 900">
          <a:extLst>
            <a:ext uri="{FF2B5EF4-FFF2-40B4-BE49-F238E27FC236}">
              <a16:creationId xmlns:a16="http://schemas.microsoft.com/office/drawing/2014/main" id="{00000000-0008-0000-0600-000085030000}"/>
            </a:ext>
          </a:extLst>
        </xdr:cNvPr>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902" name="前年度繰上充用金グラフ枠">
          <a:extLst>
            <a:ext uri="{FF2B5EF4-FFF2-40B4-BE49-F238E27FC236}">
              <a16:creationId xmlns:a16="http://schemas.microsoft.com/office/drawing/2014/main" id="{00000000-0008-0000-0600-000086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903" name="直線コネクタ 902">
          <a:extLst>
            <a:ext uri="{FF2B5EF4-FFF2-40B4-BE49-F238E27FC236}">
              <a16:creationId xmlns:a16="http://schemas.microsoft.com/office/drawing/2014/main" id="{00000000-0008-0000-0600-000087030000}"/>
            </a:ext>
          </a:extLst>
        </xdr:cNvPr>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904" name="前年度繰上充用金最小値テキスト">
          <a:extLst>
            <a:ext uri="{FF2B5EF4-FFF2-40B4-BE49-F238E27FC236}">
              <a16:creationId xmlns:a16="http://schemas.microsoft.com/office/drawing/2014/main" id="{00000000-0008-0000-0600-000088030000}"/>
            </a:ext>
          </a:extLst>
        </xdr:cNvPr>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5" name="直線コネクタ 904">
          <a:extLst>
            <a:ext uri="{FF2B5EF4-FFF2-40B4-BE49-F238E27FC236}">
              <a16:creationId xmlns:a16="http://schemas.microsoft.com/office/drawing/2014/main" id="{00000000-0008-0000-0600-000089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906" name="前年度繰上充用金最大値テキスト">
          <a:extLst>
            <a:ext uri="{FF2B5EF4-FFF2-40B4-BE49-F238E27FC236}">
              <a16:creationId xmlns:a16="http://schemas.microsoft.com/office/drawing/2014/main" id="{00000000-0008-0000-0600-00008A030000}"/>
            </a:ext>
          </a:extLst>
        </xdr:cNvPr>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7" name="直線コネクタ 906">
          <a:extLst>
            <a:ext uri="{FF2B5EF4-FFF2-40B4-BE49-F238E27FC236}">
              <a16:creationId xmlns:a16="http://schemas.microsoft.com/office/drawing/2014/main" id="{00000000-0008-0000-0600-00008B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908" name="直線コネクタ 907">
          <a:extLst>
            <a:ext uri="{FF2B5EF4-FFF2-40B4-BE49-F238E27FC236}">
              <a16:creationId xmlns:a16="http://schemas.microsoft.com/office/drawing/2014/main" id="{00000000-0008-0000-0600-00008C030000}"/>
            </a:ext>
          </a:extLst>
        </xdr:cNvPr>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909" name="前年度繰上充用金平均値テキスト">
          <a:extLst>
            <a:ext uri="{FF2B5EF4-FFF2-40B4-BE49-F238E27FC236}">
              <a16:creationId xmlns:a16="http://schemas.microsoft.com/office/drawing/2014/main" id="{00000000-0008-0000-0600-00008D030000}"/>
            </a:ext>
          </a:extLst>
        </xdr:cNvPr>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10" name="フローチャート: 判断 909">
          <a:extLst>
            <a:ext uri="{FF2B5EF4-FFF2-40B4-BE49-F238E27FC236}">
              <a16:creationId xmlns:a16="http://schemas.microsoft.com/office/drawing/2014/main" id="{00000000-0008-0000-0600-00008E030000}"/>
            </a:ext>
          </a:extLst>
        </xdr:cNvPr>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11" name="直線コネクタ 910">
          <a:extLst>
            <a:ext uri="{FF2B5EF4-FFF2-40B4-BE49-F238E27FC236}">
              <a16:creationId xmlns:a16="http://schemas.microsoft.com/office/drawing/2014/main" id="{00000000-0008-0000-0600-00008F030000}"/>
            </a:ext>
          </a:extLst>
        </xdr:cNvPr>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12" name="フローチャート: 判断 911">
          <a:extLst>
            <a:ext uri="{FF2B5EF4-FFF2-40B4-BE49-F238E27FC236}">
              <a16:creationId xmlns:a16="http://schemas.microsoft.com/office/drawing/2014/main" id="{00000000-0008-0000-0600-000090030000}"/>
            </a:ext>
          </a:extLst>
        </xdr:cNvPr>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13" name="テキスト ボックス 912">
          <a:extLst>
            <a:ext uri="{FF2B5EF4-FFF2-40B4-BE49-F238E27FC236}">
              <a16:creationId xmlns:a16="http://schemas.microsoft.com/office/drawing/2014/main" id="{00000000-0008-0000-0600-000091030000}"/>
            </a:ext>
          </a:extLst>
        </xdr:cNvPr>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14" name="直線コネクタ 913">
          <a:extLst>
            <a:ext uri="{FF2B5EF4-FFF2-40B4-BE49-F238E27FC236}">
              <a16:creationId xmlns:a16="http://schemas.microsoft.com/office/drawing/2014/main" id="{00000000-0008-0000-0600-000092030000}"/>
            </a:ext>
          </a:extLst>
        </xdr:cNvPr>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15" name="フローチャート: 判断 914">
          <a:extLst>
            <a:ext uri="{FF2B5EF4-FFF2-40B4-BE49-F238E27FC236}">
              <a16:creationId xmlns:a16="http://schemas.microsoft.com/office/drawing/2014/main" id="{00000000-0008-0000-0600-000093030000}"/>
            </a:ext>
          </a:extLst>
        </xdr:cNvPr>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16" name="テキスト ボックス 915">
          <a:extLst>
            <a:ext uri="{FF2B5EF4-FFF2-40B4-BE49-F238E27FC236}">
              <a16:creationId xmlns:a16="http://schemas.microsoft.com/office/drawing/2014/main" id="{00000000-0008-0000-0600-000094030000}"/>
            </a:ext>
          </a:extLst>
        </xdr:cNvPr>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17" name="直線コネクタ 916">
          <a:extLst>
            <a:ext uri="{FF2B5EF4-FFF2-40B4-BE49-F238E27FC236}">
              <a16:creationId xmlns:a16="http://schemas.microsoft.com/office/drawing/2014/main" id="{00000000-0008-0000-0600-000095030000}"/>
            </a:ext>
          </a:extLst>
        </xdr:cNvPr>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18" name="フローチャート: 判断 917">
          <a:extLst>
            <a:ext uri="{FF2B5EF4-FFF2-40B4-BE49-F238E27FC236}">
              <a16:creationId xmlns:a16="http://schemas.microsoft.com/office/drawing/2014/main" id="{00000000-0008-0000-0600-000096030000}"/>
            </a:ext>
          </a:extLst>
        </xdr:cNvPr>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19" name="テキスト ボックス 918">
          <a:extLst>
            <a:ext uri="{FF2B5EF4-FFF2-40B4-BE49-F238E27FC236}">
              <a16:creationId xmlns:a16="http://schemas.microsoft.com/office/drawing/2014/main" id="{00000000-0008-0000-0600-000097030000}"/>
            </a:ext>
          </a:extLst>
        </xdr:cNvPr>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20" name="フローチャート: 判断 919">
          <a:extLst>
            <a:ext uri="{FF2B5EF4-FFF2-40B4-BE49-F238E27FC236}">
              <a16:creationId xmlns:a16="http://schemas.microsoft.com/office/drawing/2014/main" id="{00000000-0008-0000-0600-000098030000}"/>
            </a:ext>
          </a:extLst>
        </xdr:cNvPr>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21" name="テキスト ボックス 920">
          <a:extLst>
            <a:ext uri="{FF2B5EF4-FFF2-40B4-BE49-F238E27FC236}">
              <a16:creationId xmlns:a16="http://schemas.microsoft.com/office/drawing/2014/main" id="{00000000-0008-0000-0600-000099030000}"/>
            </a:ext>
          </a:extLst>
        </xdr:cNvPr>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22" name="テキスト ボックス 921">
          <a:extLst>
            <a:ext uri="{FF2B5EF4-FFF2-40B4-BE49-F238E27FC236}">
              <a16:creationId xmlns:a16="http://schemas.microsoft.com/office/drawing/2014/main" id="{00000000-0008-0000-0600-00009A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23" name="テキスト ボックス 922">
          <a:extLst>
            <a:ext uri="{FF2B5EF4-FFF2-40B4-BE49-F238E27FC236}">
              <a16:creationId xmlns:a16="http://schemas.microsoft.com/office/drawing/2014/main" id="{00000000-0008-0000-0600-00009B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24" name="テキスト ボックス 923">
          <a:extLst>
            <a:ext uri="{FF2B5EF4-FFF2-40B4-BE49-F238E27FC236}">
              <a16:creationId xmlns:a16="http://schemas.microsoft.com/office/drawing/2014/main" id="{00000000-0008-0000-0600-00009C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25" name="テキスト ボックス 924">
          <a:extLst>
            <a:ext uri="{FF2B5EF4-FFF2-40B4-BE49-F238E27FC236}">
              <a16:creationId xmlns:a16="http://schemas.microsoft.com/office/drawing/2014/main" id="{00000000-0008-0000-0600-00009D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26" name="テキスト ボックス 925">
          <a:extLst>
            <a:ext uri="{FF2B5EF4-FFF2-40B4-BE49-F238E27FC236}">
              <a16:creationId xmlns:a16="http://schemas.microsoft.com/office/drawing/2014/main" id="{00000000-0008-0000-0600-00009E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27" name="楕円 926">
          <a:extLst>
            <a:ext uri="{FF2B5EF4-FFF2-40B4-BE49-F238E27FC236}">
              <a16:creationId xmlns:a16="http://schemas.microsoft.com/office/drawing/2014/main" id="{00000000-0008-0000-0600-00009F030000}"/>
            </a:ext>
          </a:extLst>
        </xdr:cNvPr>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28" name="前年度繰上充用金該当値テキスト">
          <a:extLst>
            <a:ext uri="{FF2B5EF4-FFF2-40B4-BE49-F238E27FC236}">
              <a16:creationId xmlns:a16="http://schemas.microsoft.com/office/drawing/2014/main" id="{00000000-0008-0000-0600-0000A0030000}"/>
            </a:ext>
          </a:extLst>
        </xdr:cNvPr>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29" name="楕円 928">
          <a:extLst>
            <a:ext uri="{FF2B5EF4-FFF2-40B4-BE49-F238E27FC236}">
              <a16:creationId xmlns:a16="http://schemas.microsoft.com/office/drawing/2014/main" id="{00000000-0008-0000-0600-0000A1030000}"/>
            </a:ext>
          </a:extLst>
        </xdr:cNvPr>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30" name="テキスト ボックス 929">
          <a:extLst>
            <a:ext uri="{FF2B5EF4-FFF2-40B4-BE49-F238E27FC236}">
              <a16:creationId xmlns:a16="http://schemas.microsoft.com/office/drawing/2014/main" id="{00000000-0008-0000-0600-0000A2030000}"/>
            </a:ext>
          </a:extLst>
        </xdr:cNvPr>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31" name="楕円 930">
          <a:extLst>
            <a:ext uri="{FF2B5EF4-FFF2-40B4-BE49-F238E27FC236}">
              <a16:creationId xmlns:a16="http://schemas.microsoft.com/office/drawing/2014/main" id="{00000000-0008-0000-0600-0000A3030000}"/>
            </a:ext>
          </a:extLst>
        </xdr:cNvPr>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32" name="テキスト ボックス 931">
          <a:extLst>
            <a:ext uri="{FF2B5EF4-FFF2-40B4-BE49-F238E27FC236}">
              <a16:creationId xmlns:a16="http://schemas.microsoft.com/office/drawing/2014/main" id="{00000000-0008-0000-0600-0000A4030000}"/>
            </a:ext>
          </a:extLst>
        </xdr:cNvPr>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33" name="楕円 932">
          <a:extLst>
            <a:ext uri="{FF2B5EF4-FFF2-40B4-BE49-F238E27FC236}">
              <a16:creationId xmlns:a16="http://schemas.microsoft.com/office/drawing/2014/main" id="{00000000-0008-0000-0600-0000A5030000}"/>
            </a:ext>
          </a:extLst>
        </xdr:cNvPr>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34" name="テキスト ボックス 933">
          <a:extLst>
            <a:ext uri="{FF2B5EF4-FFF2-40B4-BE49-F238E27FC236}">
              <a16:creationId xmlns:a16="http://schemas.microsoft.com/office/drawing/2014/main" id="{00000000-0008-0000-0600-0000A6030000}"/>
            </a:ext>
          </a:extLst>
        </xdr:cNvPr>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35" name="楕円 934">
          <a:extLst>
            <a:ext uri="{FF2B5EF4-FFF2-40B4-BE49-F238E27FC236}">
              <a16:creationId xmlns:a16="http://schemas.microsoft.com/office/drawing/2014/main" id="{00000000-0008-0000-0600-0000A7030000}"/>
            </a:ext>
          </a:extLst>
        </xdr:cNvPr>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36" name="テキスト ボックス 935">
          <a:extLst>
            <a:ext uri="{FF2B5EF4-FFF2-40B4-BE49-F238E27FC236}">
              <a16:creationId xmlns:a16="http://schemas.microsoft.com/office/drawing/2014/main" id="{00000000-0008-0000-0600-0000A8030000}"/>
            </a:ext>
          </a:extLst>
        </xdr:cNvPr>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37" name="正方形/長方形 936">
          <a:extLst>
            <a:ext uri="{FF2B5EF4-FFF2-40B4-BE49-F238E27FC236}">
              <a16:creationId xmlns:a16="http://schemas.microsoft.com/office/drawing/2014/main" id="{00000000-0008-0000-0600-0000A9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38" name="正方形/長方形 937">
          <a:extLst>
            <a:ext uri="{FF2B5EF4-FFF2-40B4-BE49-F238E27FC236}">
              <a16:creationId xmlns:a16="http://schemas.microsoft.com/office/drawing/2014/main" id="{00000000-0008-0000-0600-0000AA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39" name="テキスト ボックス 938">
          <a:extLst>
            <a:ext uri="{FF2B5EF4-FFF2-40B4-BE49-F238E27FC236}">
              <a16:creationId xmlns:a16="http://schemas.microsoft.com/office/drawing/2014/main" id="{00000000-0008-0000-0600-0000AB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本市における主な構成費目は、人件費・扶助費・公債費であり、中でも扶助費及び公債費は、依然として類似団体と比較して住民一人当たりコストが高い状況となっている。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扶助費については、生活保護費が減となったものの、新型コロナウイルス感染症対策として未就学児を養育する世帯への特別給付金の支給などを行ったほか、障がい者自立支援給付費が増となったことなどにより増加し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また、公債費については、元金償還額が減となったことなどにより昨年度と比べ減少している。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そのほか、補助費等は、新型コロナウイルス感染症対策として特別定額給付金を支給したことなどにより増加しており、普通建設事業費は、淀川左岸線（２期）事業の増などにより増加している。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なお、貸付金は、平成</a:t>
          </a:r>
          <a:r>
            <a:rPr kumimoji="1" lang="en-US" altLang="ja-JP" sz="1300">
              <a:latin typeface="ＭＳ Ｐゴシック" panose="020B0600070205080204" pitchFamily="50" charset="-128"/>
              <a:ea typeface="ＭＳ Ｐゴシック" panose="020B0600070205080204" pitchFamily="50" charset="-128"/>
            </a:rPr>
            <a:t>20</a:t>
          </a:r>
          <a:r>
            <a:rPr kumimoji="1" lang="ja-JP" altLang="en-US" sz="1300">
              <a:latin typeface="ＭＳ Ｐゴシック" panose="020B0600070205080204" pitchFamily="50" charset="-128"/>
              <a:ea typeface="ＭＳ Ｐゴシック" panose="020B0600070205080204" pitchFamily="50" charset="-128"/>
            </a:rPr>
            <a:t>年９月のリーマンショック等を受け実施した緊急対策資金融資に係る預託の終了などにより減少している。</a:t>
          </a:r>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大阪府大阪市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7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2,739,963
2,595,840
225.32
2,042,685,098
2,014,653,275
13,041,029
864,930,635
1,734,634,612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2.7
5.3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7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H29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    </a:t>
          </a:r>
          <a:r>
            <a:rPr kumimoji="1" lang="en-US" altLang="ja-JP" sz="1100" b="1">
              <a:solidFill>
                <a:srgbClr val="000000"/>
              </a:solidFill>
              <a:latin typeface="ＭＳ ゴシック" panose="020B0609070205080204" pitchFamily="49" charset="-128"/>
              <a:ea typeface="ＭＳ ゴシック" panose="020B0609070205080204" pitchFamily="49" charset="-128"/>
            </a:rPr>
            <a:t>H30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R01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R02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7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7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7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7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7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7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7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7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7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7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7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7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7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7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7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7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7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7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3974</xdr:colOff>
      <xdr:row>40</xdr:row>
      <xdr:rowOff>111777</xdr:rowOff>
    </xdr:from>
    <xdr:ext cx="377026" cy="259045"/>
    <xdr:sp macro="" textlink="">
      <xdr:nvSpPr>
        <xdr:cNvPr id="42" name="テキスト ボックス 41">
          <a:extLst>
            <a:ext uri="{FF2B5EF4-FFF2-40B4-BE49-F238E27FC236}">
              <a16:creationId xmlns:a16="http://schemas.microsoft.com/office/drawing/2014/main" id="{00000000-0008-0000-0700-00002A000000}"/>
            </a:ext>
          </a:extLst>
        </xdr:cNvPr>
        <xdr:cNvSpPr txBox="1"/>
      </xdr:nvSpPr>
      <xdr:spPr>
        <a:xfrm>
          <a:off x="384974" y="6969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98878</xdr:rowOff>
    </xdr:from>
    <xdr:to>
      <xdr:col>28</xdr:col>
      <xdr:colOff>114300</xdr:colOff>
      <xdr:row>39</xdr:row>
      <xdr:rowOff>98878</xdr:rowOff>
    </xdr:to>
    <xdr:cxnSp macro="">
      <xdr:nvCxnSpPr>
        <xdr:cNvPr id="43" name="直線コネクタ 42">
          <a:extLst>
            <a:ext uri="{FF2B5EF4-FFF2-40B4-BE49-F238E27FC236}">
              <a16:creationId xmlns:a16="http://schemas.microsoft.com/office/drawing/2014/main" id="{00000000-0008-0000-0700-00002B000000}"/>
            </a:ext>
          </a:extLst>
        </xdr:cNvPr>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3974</xdr:colOff>
      <xdr:row>38</xdr:row>
      <xdr:rowOff>128105</xdr:rowOff>
    </xdr:from>
    <xdr:ext cx="377026" cy="259045"/>
    <xdr:sp macro="" textlink="">
      <xdr:nvSpPr>
        <xdr:cNvPr id="44" name="テキスト ボックス 43">
          <a:extLst>
            <a:ext uri="{FF2B5EF4-FFF2-40B4-BE49-F238E27FC236}">
              <a16:creationId xmlns:a16="http://schemas.microsoft.com/office/drawing/2014/main" id="{00000000-0008-0000-0700-00002C000000}"/>
            </a:ext>
          </a:extLst>
        </xdr:cNvPr>
        <xdr:cNvSpPr txBox="1"/>
      </xdr:nvSpPr>
      <xdr:spPr>
        <a:xfrm>
          <a:off x="384974" y="6643205"/>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5" name="直線コネクタ 44">
          <a:extLst>
            <a:ext uri="{FF2B5EF4-FFF2-40B4-BE49-F238E27FC236}">
              <a16:creationId xmlns:a16="http://schemas.microsoft.com/office/drawing/2014/main" id="{00000000-0008-0000-0700-00002D000000}"/>
            </a:ext>
          </a:extLst>
        </xdr:cNvPr>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144434</xdr:rowOff>
    </xdr:from>
    <xdr:ext cx="467179" cy="259045"/>
    <xdr:sp macro="" textlink="">
      <xdr:nvSpPr>
        <xdr:cNvPr id="46" name="テキスト ボックス 45">
          <a:extLst>
            <a:ext uri="{FF2B5EF4-FFF2-40B4-BE49-F238E27FC236}">
              <a16:creationId xmlns:a16="http://schemas.microsoft.com/office/drawing/2014/main" id="{00000000-0008-0000-0700-00002E000000}"/>
            </a:ext>
          </a:extLst>
        </xdr:cNvPr>
        <xdr:cNvSpPr txBox="1"/>
      </xdr:nvSpPr>
      <xdr:spPr>
        <a:xfrm>
          <a:off x="294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7" name="直線コネクタ 46">
          <a:extLst>
            <a:ext uri="{FF2B5EF4-FFF2-40B4-BE49-F238E27FC236}">
              <a16:creationId xmlns:a16="http://schemas.microsoft.com/office/drawing/2014/main" id="{00000000-0008-0000-0700-00002F000000}"/>
            </a:ext>
          </a:extLst>
        </xdr:cNvPr>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34</xdr:row>
      <xdr:rowOff>160763</xdr:rowOff>
    </xdr:from>
    <xdr:ext cx="467179" cy="259045"/>
    <xdr:sp macro="" textlink="">
      <xdr:nvSpPr>
        <xdr:cNvPr id="48" name="テキスト ボックス 47">
          <a:extLst>
            <a:ext uri="{FF2B5EF4-FFF2-40B4-BE49-F238E27FC236}">
              <a16:creationId xmlns:a16="http://schemas.microsoft.com/office/drawing/2014/main" id="{00000000-0008-0000-0700-000030000000}"/>
            </a:ext>
          </a:extLst>
        </xdr:cNvPr>
        <xdr:cNvSpPr txBox="1"/>
      </xdr:nvSpPr>
      <xdr:spPr>
        <a:xfrm>
          <a:off x="294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9" name="直線コネクタ 48">
          <a:extLst>
            <a:ext uri="{FF2B5EF4-FFF2-40B4-BE49-F238E27FC236}">
              <a16:creationId xmlns:a16="http://schemas.microsoft.com/office/drawing/2014/main" id="{00000000-0008-0000-0700-000031000000}"/>
            </a:ext>
          </a:extLst>
        </xdr:cNvPr>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33</xdr:row>
      <xdr:rowOff>5641</xdr:rowOff>
    </xdr:from>
    <xdr:ext cx="467179" cy="259045"/>
    <xdr:sp macro="" textlink="">
      <xdr:nvSpPr>
        <xdr:cNvPr id="50" name="テキスト ボックス 49">
          <a:extLst>
            <a:ext uri="{FF2B5EF4-FFF2-40B4-BE49-F238E27FC236}">
              <a16:creationId xmlns:a16="http://schemas.microsoft.com/office/drawing/2014/main" id="{00000000-0008-0000-0700-000032000000}"/>
            </a:ext>
          </a:extLst>
        </xdr:cNvPr>
        <xdr:cNvSpPr txBox="1"/>
      </xdr:nvSpPr>
      <xdr:spPr>
        <a:xfrm>
          <a:off x="294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1" name="直線コネクタ 50">
          <a:extLst>
            <a:ext uri="{FF2B5EF4-FFF2-40B4-BE49-F238E27FC236}">
              <a16:creationId xmlns:a16="http://schemas.microsoft.com/office/drawing/2014/main" id="{00000000-0008-0000-0700-000033000000}"/>
            </a:ext>
          </a:extLst>
        </xdr:cNvPr>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31</xdr:row>
      <xdr:rowOff>21970</xdr:rowOff>
    </xdr:from>
    <xdr:ext cx="467179" cy="259045"/>
    <xdr:sp macro="" textlink="">
      <xdr:nvSpPr>
        <xdr:cNvPr id="52" name="テキスト ボックス 51">
          <a:extLst>
            <a:ext uri="{FF2B5EF4-FFF2-40B4-BE49-F238E27FC236}">
              <a16:creationId xmlns:a16="http://schemas.microsoft.com/office/drawing/2014/main" id="{00000000-0008-0000-0700-000034000000}"/>
            </a:ext>
          </a:extLst>
        </xdr:cNvPr>
        <xdr:cNvSpPr txBox="1"/>
      </xdr:nvSpPr>
      <xdr:spPr>
        <a:xfrm>
          <a:off x="294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3" name="直線コネクタ 52">
          <a:extLst>
            <a:ext uri="{FF2B5EF4-FFF2-40B4-BE49-F238E27FC236}">
              <a16:creationId xmlns:a16="http://schemas.microsoft.com/office/drawing/2014/main" id="{00000000-0008-0000-0700-000035000000}"/>
            </a:ext>
          </a:extLst>
        </xdr:cNvPr>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29</xdr:row>
      <xdr:rowOff>38299</xdr:rowOff>
    </xdr:from>
    <xdr:ext cx="467179" cy="259045"/>
    <xdr:sp macro="" textlink="">
      <xdr:nvSpPr>
        <xdr:cNvPr id="54" name="テキスト ボックス 53">
          <a:extLst>
            <a:ext uri="{FF2B5EF4-FFF2-40B4-BE49-F238E27FC236}">
              <a16:creationId xmlns:a16="http://schemas.microsoft.com/office/drawing/2014/main" id="{00000000-0008-0000-0700-000036000000}"/>
            </a:ext>
          </a:extLst>
        </xdr:cNvPr>
        <xdr:cNvSpPr txBox="1"/>
      </xdr:nvSpPr>
      <xdr:spPr>
        <a:xfrm>
          <a:off x="294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5" name="直線コネクタ 54">
          <a:extLst>
            <a:ext uri="{FF2B5EF4-FFF2-40B4-BE49-F238E27FC236}">
              <a16:creationId xmlns:a16="http://schemas.microsoft.com/office/drawing/2014/main" id="{00000000-0008-0000-0700-000037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27</xdr:row>
      <xdr:rowOff>54627</xdr:rowOff>
    </xdr:from>
    <xdr:ext cx="467179" cy="259045"/>
    <xdr:sp macro="" textlink="">
      <xdr:nvSpPr>
        <xdr:cNvPr id="56" name="テキスト ボックス 55">
          <a:extLst>
            <a:ext uri="{FF2B5EF4-FFF2-40B4-BE49-F238E27FC236}">
              <a16:creationId xmlns:a16="http://schemas.microsoft.com/office/drawing/2014/main" id="{00000000-0008-0000-0700-000038000000}"/>
            </a:ext>
          </a:extLst>
        </xdr:cNvPr>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7" name="議会費グラフ枠">
          <a:extLst>
            <a:ext uri="{FF2B5EF4-FFF2-40B4-BE49-F238E27FC236}">
              <a16:creationId xmlns:a16="http://schemas.microsoft.com/office/drawing/2014/main" id="{00000000-0008-0000-0700-000039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59690</xdr:rowOff>
    </xdr:from>
    <xdr:to>
      <xdr:col>24</xdr:col>
      <xdr:colOff>62865</xdr:colOff>
      <xdr:row>39</xdr:row>
      <xdr:rowOff>108676</xdr:rowOff>
    </xdr:to>
    <xdr:cxnSp macro="">
      <xdr:nvCxnSpPr>
        <xdr:cNvPr id="58" name="直線コネクタ 57">
          <a:extLst>
            <a:ext uri="{FF2B5EF4-FFF2-40B4-BE49-F238E27FC236}">
              <a16:creationId xmlns:a16="http://schemas.microsoft.com/office/drawing/2014/main" id="{00000000-0008-0000-0700-00003A000000}"/>
            </a:ext>
          </a:extLst>
        </xdr:cNvPr>
        <xdr:cNvCxnSpPr/>
      </xdr:nvCxnSpPr>
      <xdr:spPr>
        <a:xfrm flipV="1">
          <a:off x="4633595" y="5374640"/>
          <a:ext cx="1270" cy="14205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112503</xdr:rowOff>
    </xdr:from>
    <xdr:ext cx="378565" cy="259045"/>
    <xdr:sp macro="" textlink="">
      <xdr:nvSpPr>
        <xdr:cNvPr id="59" name="議会費最小値テキスト">
          <a:extLst>
            <a:ext uri="{FF2B5EF4-FFF2-40B4-BE49-F238E27FC236}">
              <a16:creationId xmlns:a16="http://schemas.microsoft.com/office/drawing/2014/main" id="{00000000-0008-0000-0700-00003B000000}"/>
            </a:ext>
          </a:extLst>
        </xdr:cNvPr>
        <xdr:cNvSpPr txBox="1"/>
      </xdr:nvSpPr>
      <xdr:spPr>
        <a:xfrm>
          <a:off x="4686300" y="679905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108676</xdr:rowOff>
    </xdr:from>
    <xdr:to>
      <xdr:col>24</xdr:col>
      <xdr:colOff>152400</xdr:colOff>
      <xdr:row>39</xdr:row>
      <xdr:rowOff>108676</xdr:rowOff>
    </xdr:to>
    <xdr:cxnSp macro="">
      <xdr:nvCxnSpPr>
        <xdr:cNvPr id="60" name="直線コネクタ 59">
          <a:extLst>
            <a:ext uri="{FF2B5EF4-FFF2-40B4-BE49-F238E27FC236}">
              <a16:creationId xmlns:a16="http://schemas.microsoft.com/office/drawing/2014/main" id="{00000000-0008-0000-0700-00003C000000}"/>
            </a:ext>
          </a:extLst>
        </xdr:cNvPr>
        <xdr:cNvCxnSpPr/>
      </xdr:nvCxnSpPr>
      <xdr:spPr>
        <a:xfrm>
          <a:off x="4546600" y="67952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30</xdr:row>
      <xdr:rowOff>6367</xdr:rowOff>
    </xdr:from>
    <xdr:ext cx="469744" cy="259045"/>
    <xdr:sp macro="" textlink="">
      <xdr:nvSpPr>
        <xdr:cNvPr id="61" name="議会費最大値テキスト">
          <a:extLst>
            <a:ext uri="{FF2B5EF4-FFF2-40B4-BE49-F238E27FC236}">
              <a16:creationId xmlns:a16="http://schemas.microsoft.com/office/drawing/2014/main" id="{00000000-0008-0000-0700-00003D000000}"/>
            </a:ext>
          </a:extLst>
        </xdr:cNvPr>
        <xdr:cNvSpPr txBox="1"/>
      </xdr:nvSpPr>
      <xdr:spPr>
        <a:xfrm>
          <a:off x="4686300" y="51498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1,664</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31</xdr:row>
      <xdr:rowOff>59690</xdr:rowOff>
    </xdr:from>
    <xdr:to>
      <xdr:col>24</xdr:col>
      <xdr:colOff>152400</xdr:colOff>
      <xdr:row>31</xdr:row>
      <xdr:rowOff>59690</xdr:rowOff>
    </xdr:to>
    <xdr:cxnSp macro="">
      <xdr:nvCxnSpPr>
        <xdr:cNvPr id="62" name="直線コネクタ 61">
          <a:extLst>
            <a:ext uri="{FF2B5EF4-FFF2-40B4-BE49-F238E27FC236}">
              <a16:creationId xmlns:a16="http://schemas.microsoft.com/office/drawing/2014/main" id="{00000000-0008-0000-0700-00003E000000}"/>
            </a:ext>
          </a:extLst>
        </xdr:cNvPr>
        <xdr:cNvCxnSpPr/>
      </xdr:nvCxnSpPr>
      <xdr:spPr>
        <a:xfrm>
          <a:off x="4546600" y="53746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39</xdr:row>
      <xdr:rowOff>64588</xdr:rowOff>
    </xdr:from>
    <xdr:to>
      <xdr:col>24</xdr:col>
      <xdr:colOff>63500</xdr:colOff>
      <xdr:row>39</xdr:row>
      <xdr:rowOff>77651</xdr:rowOff>
    </xdr:to>
    <xdr:cxnSp macro="">
      <xdr:nvCxnSpPr>
        <xdr:cNvPr id="63" name="直線コネクタ 62">
          <a:extLst>
            <a:ext uri="{FF2B5EF4-FFF2-40B4-BE49-F238E27FC236}">
              <a16:creationId xmlns:a16="http://schemas.microsoft.com/office/drawing/2014/main" id="{00000000-0008-0000-0700-00003F000000}"/>
            </a:ext>
          </a:extLst>
        </xdr:cNvPr>
        <xdr:cNvCxnSpPr/>
      </xdr:nvCxnSpPr>
      <xdr:spPr>
        <a:xfrm>
          <a:off x="3797300" y="6751138"/>
          <a:ext cx="838200" cy="130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54627</xdr:rowOff>
    </xdr:from>
    <xdr:ext cx="469744" cy="259045"/>
    <xdr:sp macro="" textlink="">
      <xdr:nvSpPr>
        <xdr:cNvPr id="64" name="議会費平均値テキスト">
          <a:extLst>
            <a:ext uri="{FF2B5EF4-FFF2-40B4-BE49-F238E27FC236}">
              <a16:creationId xmlns:a16="http://schemas.microsoft.com/office/drawing/2014/main" id="{00000000-0008-0000-0700-000040000000}"/>
            </a:ext>
          </a:extLst>
        </xdr:cNvPr>
        <xdr:cNvSpPr txBox="1"/>
      </xdr:nvSpPr>
      <xdr:spPr>
        <a:xfrm>
          <a:off x="4686300" y="605537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31750</xdr:rowOff>
    </xdr:from>
    <xdr:to>
      <xdr:col>24</xdr:col>
      <xdr:colOff>114300</xdr:colOff>
      <xdr:row>36</xdr:row>
      <xdr:rowOff>133350</xdr:rowOff>
    </xdr:to>
    <xdr:sp macro="" textlink="">
      <xdr:nvSpPr>
        <xdr:cNvPr id="65" name="フローチャート: 判断 64">
          <a:extLst>
            <a:ext uri="{FF2B5EF4-FFF2-40B4-BE49-F238E27FC236}">
              <a16:creationId xmlns:a16="http://schemas.microsoft.com/office/drawing/2014/main" id="{00000000-0008-0000-0700-000041000000}"/>
            </a:ext>
          </a:extLst>
        </xdr:cNvPr>
        <xdr:cNvSpPr/>
      </xdr:nvSpPr>
      <xdr:spPr>
        <a:xfrm>
          <a:off x="4584700" y="6203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38</xdr:row>
      <xdr:rowOff>100512</xdr:rowOff>
    </xdr:from>
    <xdr:to>
      <xdr:col>19</xdr:col>
      <xdr:colOff>177800</xdr:colOff>
      <xdr:row>39</xdr:row>
      <xdr:rowOff>64588</xdr:rowOff>
    </xdr:to>
    <xdr:cxnSp macro="">
      <xdr:nvCxnSpPr>
        <xdr:cNvPr id="66" name="直線コネクタ 65">
          <a:extLst>
            <a:ext uri="{FF2B5EF4-FFF2-40B4-BE49-F238E27FC236}">
              <a16:creationId xmlns:a16="http://schemas.microsoft.com/office/drawing/2014/main" id="{00000000-0008-0000-0700-000042000000}"/>
            </a:ext>
          </a:extLst>
        </xdr:cNvPr>
        <xdr:cNvCxnSpPr/>
      </xdr:nvCxnSpPr>
      <xdr:spPr>
        <a:xfrm>
          <a:off x="2908300" y="6615612"/>
          <a:ext cx="889000" cy="1355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162378</xdr:rowOff>
    </xdr:from>
    <xdr:to>
      <xdr:col>20</xdr:col>
      <xdr:colOff>38100</xdr:colOff>
      <xdr:row>36</xdr:row>
      <xdr:rowOff>92528</xdr:rowOff>
    </xdr:to>
    <xdr:sp macro="" textlink="">
      <xdr:nvSpPr>
        <xdr:cNvPr id="67" name="フローチャート: 判断 66">
          <a:extLst>
            <a:ext uri="{FF2B5EF4-FFF2-40B4-BE49-F238E27FC236}">
              <a16:creationId xmlns:a16="http://schemas.microsoft.com/office/drawing/2014/main" id="{00000000-0008-0000-0700-000043000000}"/>
            </a:ext>
          </a:extLst>
        </xdr:cNvPr>
        <xdr:cNvSpPr/>
      </xdr:nvSpPr>
      <xdr:spPr>
        <a:xfrm>
          <a:off x="3746500" y="6163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34</xdr:row>
      <xdr:rowOff>109055</xdr:rowOff>
    </xdr:from>
    <xdr:ext cx="469744" cy="259045"/>
    <xdr:sp macro="" textlink="">
      <xdr:nvSpPr>
        <xdr:cNvPr id="68" name="テキスト ボックス 67">
          <a:extLst>
            <a:ext uri="{FF2B5EF4-FFF2-40B4-BE49-F238E27FC236}">
              <a16:creationId xmlns:a16="http://schemas.microsoft.com/office/drawing/2014/main" id="{00000000-0008-0000-0700-000044000000}"/>
            </a:ext>
          </a:extLst>
        </xdr:cNvPr>
        <xdr:cNvSpPr txBox="1"/>
      </xdr:nvSpPr>
      <xdr:spPr>
        <a:xfrm>
          <a:off x="3562428" y="59383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38</xdr:row>
      <xdr:rowOff>100512</xdr:rowOff>
    </xdr:from>
    <xdr:to>
      <xdr:col>15</xdr:col>
      <xdr:colOff>50800</xdr:colOff>
      <xdr:row>38</xdr:row>
      <xdr:rowOff>157662</xdr:rowOff>
    </xdr:to>
    <xdr:cxnSp macro="">
      <xdr:nvCxnSpPr>
        <xdr:cNvPr id="69" name="直線コネクタ 68">
          <a:extLst>
            <a:ext uri="{FF2B5EF4-FFF2-40B4-BE49-F238E27FC236}">
              <a16:creationId xmlns:a16="http://schemas.microsoft.com/office/drawing/2014/main" id="{00000000-0008-0000-0700-000045000000}"/>
            </a:ext>
          </a:extLst>
        </xdr:cNvPr>
        <xdr:cNvCxnSpPr/>
      </xdr:nvCxnSpPr>
      <xdr:spPr>
        <a:xfrm flipV="1">
          <a:off x="2019300" y="6615612"/>
          <a:ext cx="8890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141151</xdr:rowOff>
    </xdr:from>
    <xdr:to>
      <xdr:col>15</xdr:col>
      <xdr:colOff>101600</xdr:colOff>
      <xdr:row>36</xdr:row>
      <xdr:rowOff>71301</xdr:rowOff>
    </xdr:to>
    <xdr:sp macro="" textlink="">
      <xdr:nvSpPr>
        <xdr:cNvPr id="70" name="フローチャート: 判断 69">
          <a:extLst>
            <a:ext uri="{FF2B5EF4-FFF2-40B4-BE49-F238E27FC236}">
              <a16:creationId xmlns:a16="http://schemas.microsoft.com/office/drawing/2014/main" id="{00000000-0008-0000-0700-000046000000}"/>
            </a:ext>
          </a:extLst>
        </xdr:cNvPr>
        <xdr:cNvSpPr/>
      </xdr:nvSpPr>
      <xdr:spPr>
        <a:xfrm>
          <a:off x="2857500" y="61419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34</xdr:row>
      <xdr:rowOff>87828</xdr:rowOff>
    </xdr:from>
    <xdr:ext cx="469744" cy="259045"/>
    <xdr:sp macro="" textlink="">
      <xdr:nvSpPr>
        <xdr:cNvPr id="71" name="テキスト ボックス 70">
          <a:extLst>
            <a:ext uri="{FF2B5EF4-FFF2-40B4-BE49-F238E27FC236}">
              <a16:creationId xmlns:a16="http://schemas.microsoft.com/office/drawing/2014/main" id="{00000000-0008-0000-0700-000047000000}"/>
            </a:ext>
          </a:extLst>
        </xdr:cNvPr>
        <xdr:cNvSpPr txBox="1"/>
      </xdr:nvSpPr>
      <xdr:spPr>
        <a:xfrm>
          <a:off x="2673428" y="59171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38</xdr:row>
      <xdr:rowOff>151130</xdr:rowOff>
    </xdr:from>
    <xdr:to>
      <xdr:col>10</xdr:col>
      <xdr:colOff>114300</xdr:colOff>
      <xdr:row>38</xdr:row>
      <xdr:rowOff>157662</xdr:rowOff>
    </xdr:to>
    <xdr:cxnSp macro="">
      <xdr:nvCxnSpPr>
        <xdr:cNvPr id="72" name="直線コネクタ 71">
          <a:extLst>
            <a:ext uri="{FF2B5EF4-FFF2-40B4-BE49-F238E27FC236}">
              <a16:creationId xmlns:a16="http://schemas.microsoft.com/office/drawing/2014/main" id="{00000000-0008-0000-0700-000048000000}"/>
            </a:ext>
          </a:extLst>
        </xdr:cNvPr>
        <xdr:cNvCxnSpPr/>
      </xdr:nvCxnSpPr>
      <xdr:spPr>
        <a:xfrm>
          <a:off x="1130300" y="6666230"/>
          <a:ext cx="889000" cy="65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128089</xdr:rowOff>
    </xdr:from>
    <xdr:to>
      <xdr:col>10</xdr:col>
      <xdr:colOff>165100</xdr:colOff>
      <xdr:row>36</xdr:row>
      <xdr:rowOff>58239</xdr:rowOff>
    </xdr:to>
    <xdr:sp macro="" textlink="">
      <xdr:nvSpPr>
        <xdr:cNvPr id="73" name="フローチャート: 判断 72">
          <a:extLst>
            <a:ext uri="{FF2B5EF4-FFF2-40B4-BE49-F238E27FC236}">
              <a16:creationId xmlns:a16="http://schemas.microsoft.com/office/drawing/2014/main" id="{00000000-0008-0000-0700-000049000000}"/>
            </a:ext>
          </a:extLst>
        </xdr:cNvPr>
        <xdr:cNvSpPr/>
      </xdr:nvSpPr>
      <xdr:spPr>
        <a:xfrm>
          <a:off x="1968500" y="6128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34</xdr:row>
      <xdr:rowOff>74766</xdr:rowOff>
    </xdr:from>
    <xdr:ext cx="469744" cy="259045"/>
    <xdr:sp macro="" textlink="">
      <xdr:nvSpPr>
        <xdr:cNvPr id="74" name="テキスト ボックス 73">
          <a:extLst>
            <a:ext uri="{FF2B5EF4-FFF2-40B4-BE49-F238E27FC236}">
              <a16:creationId xmlns:a16="http://schemas.microsoft.com/office/drawing/2014/main" id="{00000000-0008-0000-0700-00004A000000}"/>
            </a:ext>
          </a:extLst>
        </xdr:cNvPr>
        <xdr:cNvSpPr txBox="1"/>
      </xdr:nvSpPr>
      <xdr:spPr>
        <a:xfrm>
          <a:off x="1784428" y="59040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118292</xdr:rowOff>
    </xdr:from>
    <xdr:to>
      <xdr:col>6</xdr:col>
      <xdr:colOff>38100</xdr:colOff>
      <xdr:row>36</xdr:row>
      <xdr:rowOff>48442</xdr:rowOff>
    </xdr:to>
    <xdr:sp macro="" textlink="">
      <xdr:nvSpPr>
        <xdr:cNvPr id="75" name="フローチャート: 判断 74">
          <a:extLst>
            <a:ext uri="{FF2B5EF4-FFF2-40B4-BE49-F238E27FC236}">
              <a16:creationId xmlns:a16="http://schemas.microsoft.com/office/drawing/2014/main" id="{00000000-0008-0000-0700-00004B000000}"/>
            </a:ext>
          </a:extLst>
        </xdr:cNvPr>
        <xdr:cNvSpPr/>
      </xdr:nvSpPr>
      <xdr:spPr>
        <a:xfrm>
          <a:off x="1079500" y="61190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34</xdr:row>
      <xdr:rowOff>64969</xdr:rowOff>
    </xdr:from>
    <xdr:ext cx="469744" cy="259045"/>
    <xdr:sp macro="" textlink="">
      <xdr:nvSpPr>
        <xdr:cNvPr id="76" name="テキスト ボックス 75">
          <a:extLst>
            <a:ext uri="{FF2B5EF4-FFF2-40B4-BE49-F238E27FC236}">
              <a16:creationId xmlns:a16="http://schemas.microsoft.com/office/drawing/2014/main" id="{00000000-0008-0000-0700-00004C000000}"/>
            </a:ext>
          </a:extLst>
        </xdr:cNvPr>
        <xdr:cNvSpPr txBox="1"/>
      </xdr:nvSpPr>
      <xdr:spPr>
        <a:xfrm>
          <a:off x="895428" y="58942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700-00004D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700-00004E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700-00004F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80" name="テキスト ボックス 79">
          <a:extLst>
            <a:ext uri="{FF2B5EF4-FFF2-40B4-BE49-F238E27FC236}">
              <a16:creationId xmlns:a16="http://schemas.microsoft.com/office/drawing/2014/main" id="{00000000-0008-0000-0700-000050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1" name="テキスト ボックス 80">
          <a:extLst>
            <a:ext uri="{FF2B5EF4-FFF2-40B4-BE49-F238E27FC236}">
              <a16:creationId xmlns:a16="http://schemas.microsoft.com/office/drawing/2014/main" id="{00000000-0008-0000-0700-000051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39</xdr:row>
      <xdr:rowOff>26851</xdr:rowOff>
    </xdr:from>
    <xdr:to>
      <xdr:col>24</xdr:col>
      <xdr:colOff>114300</xdr:colOff>
      <xdr:row>39</xdr:row>
      <xdr:rowOff>128451</xdr:rowOff>
    </xdr:to>
    <xdr:sp macro="" textlink="">
      <xdr:nvSpPr>
        <xdr:cNvPr id="82" name="楕円 81">
          <a:extLst>
            <a:ext uri="{FF2B5EF4-FFF2-40B4-BE49-F238E27FC236}">
              <a16:creationId xmlns:a16="http://schemas.microsoft.com/office/drawing/2014/main" id="{00000000-0008-0000-0700-000052000000}"/>
            </a:ext>
          </a:extLst>
        </xdr:cNvPr>
        <xdr:cNvSpPr/>
      </xdr:nvSpPr>
      <xdr:spPr>
        <a:xfrm>
          <a:off x="4584700" y="67134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38</xdr:row>
      <xdr:rowOff>113228</xdr:rowOff>
    </xdr:from>
    <xdr:ext cx="378565" cy="259045"/>
    <xdr:sp macro="" textlink="">
      <xdr:nvSpPr>
        <xdr:cNvPr id="83" name="議会費該当値テキスト">
          <a:extLst>
            <a:ext uri="{FF2B5EF4-FFF2-40B4-BE49-F238E27FC236}">
              <a16:creationId xmlns:a16="http://schemas.microsoft.com/office/drawing/2014/main" id="{00000000-0008-0000-0700-000053000000}"/>
            </a:ext>
          </a:extLst>
        </xdr:cNvPr>
        <xdr:cNvSpPr txBox="1"/>
      </xdr:nvSpPr>
      <xdr:spPr>
        <a:xfrm>
          <a:off x="4686300" y="662832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39</xdr:row>
      <xdr:rowOff>13788</xdr:rowOff>
    </xdr:from>
    <xdr:to>
      <xdr:col>20</xdr:col>
      <xdr:colOff>38100</xdr:colOff>
      <xdr:row>39</xdr:row>
      <xdr:rowOff>115388</xdr:rowOff>
    </xdr:to>
    <xdr:sp macro="" textlink="">
      <xdr:nvSpPr>
        <xdr:cNvPr id="84" name="楕円 83">
          <a:extLst>
            <a:ext uri="{FF2B5EF4-FFF2-40B4-BE49-F238E27FC236}">
              <a16:creationId xmlns:a16="http://schemas.microsoft.com/office/drawing/2014/main" id="{00000000-0008-0000-0700-000054000000}"/>
            </a:ext>
          </a:extLst>
        </xdr:cNvPr>
        <xdr:cNvSpPr/>
      </xdr:nvSpPr>
      <xdr:spPr>
        <a:xfrm>
          <a:off x="3746500" y="67003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179017</xdr:colOff>
      <xdr:row>39</xdr:row>
      <xdr:rowOff>106515</xdr:rowOff>
    </xdr:from>
    <xdr:ext cx="378565" cy="259045"/>
    <xdr:sp macro="" textlink="">
      <xdr:nvSpPr>
        <xdr:cNvPr id="85" name="テキスト ボックス 84">
          <a:extLst>
            <a:ext uri="{FF2B5EF4-FFF2-40B4-BE49-F238E27FC236}">
              <a16:creationId xmlns:a16="http://schemas.microsoft.com/office/drawing/2014/main" id="{00000000-0008-0000-0700-000055000000}"/>
            </a:ext>
          </a:extLst>
        </xdr:cNvPr>
        <xdr:cNvSpPr txBox="1"/>
      </xdr:nvSpPr>
      <xdr:spPr>
        <a:xfrm>
          <a:off x="3608017" y="679306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38</xdr:row>
      <xdr:rowOff>49712</xdr:rowOff>
    </xdr:from>
    <xdr:to>
      <xdr:col>15</xdr:col>
      <xdr:colOff>101600</xdr:colOff>
      <xdr:row>38</xdr:row>
      <xdr:rowOff>151312</xdr:rowOff>
    </xdr:to>
    <xdr:sp macro="" textlink="">
      <xdr:nvSpPr>
        <xdr:cNvPr id="86" name="楕円 85">
          <a:extLst>
            <a:ext uri="{FF2B5EF4-FFF2-40B4-BE49-F238E27FC236}">
              <a16:creationId xmlns:a16="http://schemas.microsoft.com/office/drawing/2014/main" id="{00000000-0008-0000-0700-000056000000}"/>
            </a:ext>
          </a:extLst>
        </xdr:cNvPr>
        <xdr:cNvSpPr/>
      </xdr:nvSpPr>
      <xdr:spPr>
        <a:xfrm>
          <a:off x="2857500" y="65648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52017</xdr:colOff>
      <xdr:row>38</xdr:row>
      <xdr:rowOff>142439</xdr:rowOff>
    </xdr:from>
    <xdr:ext cx="378565" cy="259045"/>
    <xdr:sp macro="" textlink="">
      <xdr:nvSpPr>
        <xdr:cNvPr id="87" name="テキスト ボックス 86">
          <a:extLst>
            <a:ext uri="{FF2B5EF4-FFF2-40B4-BE49-F238E27FC236}">
              <a16:creationId xmlns:a16="http://schemas.microsoft.com/office/drawing/2014/main" id="{00000000-0008-0000-0700-000057000000}"/>
            </a:ext>
          </a:extLst>
        </xdr:cNvPr>
        <xdr:cNvSpPr txBox="1"/>
      </xdr:nvSpPr>
      <xdr:spPr>
        <a:xfrm>
          <a:off x="2719017" y="665753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38</xdr:row>
      <xdr:rowOff>106862</xdr:rowOff>
    </xdr:from>
    <xdr:to>
      <xdr:col>10</xdr:col>
      <xdr:colOff>165100</xdr:colOff>
      <xdr:row>39</xdr:row>
      <xdr:rowOff>37012</xdr:rowOff>
    </xdr:to>
    <xdr:sp macro="" textlink="">
      <xdr:nvSpPr>
        <xdr:cNvPr id="88" name="楕円 87">
          <a:extLst>
            <a:ext uri="{FF2B5EF4-FFF2-40B4-BE49-F238E27FC236}">
              <a16:creationId xmlns:a16="http://schemas.microsoft.com/office/drawing/2014/main" id="{00000000-0008-0000-0700-000058000000}"/>
            </a:ext>
          </a:extLst>
        </xdr:cNvPr>
        <xdr:cNvSpPr/>
      </xdr:nvSpPr>
      <xdr:spPr>
        <a:xfrm>
          <a:off x="1968500" y="66219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115517</xdr:colOff>
      <xdr:row>39</xdr:row>
      <xdr:rowOff>28139</xdr:rowOff>
    </xdr:from>
    <xdr:ext cx="378565" cy="259045"/>
    <xdr:sp macro="" textlink="">
      <xdr:nvSpPr>
        <xdr:cNvPr id="89" name="テキスト ボックス 88">
          <a:extLst>
            <a:ext uri="{FF2B5EF4-FFF2-40B4-BE49-F238E27FC236}">
              <a16:creationId xmlns:a16="http://schemas.microsoft.com/office/drawing/2014/main" id="{00000000-0008-0000-0700-000059000000}"/>
            </a:ext>
          </a:extLst>
        </xdr:cNvPr>
        <xdr:cNvSpPr txBox="1"/>
      </xdr:nvSpPr>
      <xdr:spPr>
        <a:xfrm>
          <a:off x="1830017" y="671468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38</xdr:row>
      <xdr:rowOff>100330</xdr:rowOff>
    </xdr:from>
    <xdr:to>
      <xdr:col>6</xdr:col>
      <xdr:colOff>38100</xdr:colOff>
      <xdr:row>39</xdr:row>
      <xdr:rowOff>30480</xdr:rowOff>
    </xdr:to>
    <xdr:sp macro="" textlink="">
      <xdr:nvSpPr>
        <xdr:cNvPr id="90" name="楕円 89">
          <a:extLst>
            <a:ext uri="{FF2B5EF4-FFF2-40B4-BE49-F238E27FC236}">
              <a16:creationId xmlns:a16="http://schemas.microsoft.com/office/drawing/2014/main" id="{00000000-0008-0000-0700-00005A000000}"/>
            </a:ext>
          </a:extLst>
        </xdr:cNvPr>
        <xdr:cNvSpPr/>
      </xdr:nvSpPr>
      <xdr:spPr>
        <a:xfrm>
          <a:off x="1079500" y="66154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179017</xdr:colOff>
      <xdr:row>39</xdr:row>
      <xdr:rowOff>21607</xdr:rowOff>
    </xdr:from>
    <xdr:ext cx="378565" cy="259045"/>
    <xdr:sp macro="" textlink="">
      <xdr:nvSpPr>
        <xdr:cNvPr id="91" name="テキスト ボックス 90">
          <a:extLst>
            <a:ext uri="{FF2B5EF4-FFF2-40B4-BE49-F238E27FC236}">
              <a16:creationId xmlns:a16="http://schemas.microsoft.com/office/drawing/2014/main" id="{00000000-0008-0000-0700-00005B000000}"/>
            </a:ext>
          </a:extLst>
        </xdr:cNvPr>
        <xdr:cNvSpPr txBox="1"/>
      </xdr:nvSpPr>
      <xdr:spPr>
        <a:xfrm>
          <a:off x="941017" y="670815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2" name="正方形/長方形 91">
          <a:extLst>
            <a:ext uri="{FF2B5EF4-FFF2-40B4-BE49-F238E27FC236}">
              <a16:creationId xmlns:a16="http://schemas.microsoft.com/office/drawing/2014/main" id="{00000000-0008-0000-0700-00005C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3" name="正方形/長方形 92">
          <a:extLst>
            <a:ext uri="{FF2B5EF4-FFF2-40B4-BE49-F238E27FC236}">
              <a16:creationId xmlns:a16="http://schemas.microsoft.com/office/drawing/2014/main" id="{00000000-0008-0000-0700-00005D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4" name="正方形/長方形 93">
          <a:extLst>
            <a:ext uri="{FF2B5EF4-FFF2-40B4-BE49-F238E27FC236}">
              <a16:creationId xmlns:a16="http://schemas.microsoft.com/office/drawing/2014/main" id="{00000000-0008-0000-0700-00005E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5" name="正方形/長方形 94">
          <a:extLst>
            <a:ext uri="{FF2B5EF4-FFF2-40B4-BE49-F238E27FC236}">
              <a16:creationId xmlns:a16="http://schemas.microsoft.com/office/drawing/2014/main" id="{00000000-0008-0000-0700-00005F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6" name="正方形/長方形 95">
          <a:extLst>
            <a:ext uri="{FF2B5EF4-FFF2-40B4-BE49-F238E27FC236}">
              <a16:creationId xmlns:a16="http://schemas.microsoft.com/office/drawing/2014/main" id="{00000000-0008-0000-0700-000060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157,834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7" name="正方形/長方形 96">
          <a:extLst>
            <a:ext uri="{FF2B5EF4-FFF2-40B4-BE49-F238E27FC236}">
              <a16:creationId xmlns:a16="http://schemas.microsoft.com/office/drawing/2014/main" id="{00000000-0008-0000-0700-000061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8" name="正方形/長方形 97">
          <a:extLst>
            <a:ext uri="{FF2B5EF4-FFF2-40B4-BE49-F238E27FC236}">
              <a16:creationId xmlns:a16="http://schemas.microsoft.com/office/drawing/2014/main" id="{00000000-0008-0000-0700-000062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139,859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9" name="正方形/長方形 98">
          <a:extLst>
            <a:ext uri="{FF2B5EF4-FFF2-40B4-BE49-F238E27FC236}">
              <a16:creationId xmlns:a16="http://schemas.microsoft.com/office/drawing/2014/main" id="{00000000-0008-0000-0700-000063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100" name="テキスト ボックス 99">
          <a:extLst>
            <a:ext uri="{FF2B5EF4-FFF2-40B4-BE49-F238E27FC236}">
              <a16:creationId xmlns:a16="http://schemas.microsoft.com/office/drawing/2014/main" id="{00000000-0008-0000-0700-000064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1" name="直線コネクタ 100">
          <a:extLst>
            <a:ext uri="{FF2B5EF4-FFF2-40B4-BE49-F238E27FC236}">
              <a16:creationId xmlns:a16="http://schemas.microsoft.com/office/drawing/2014/main" id="{00000000-0008-0000-0700-000065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60</xdr:row>
      <xdr:rowOff>111777</xdr:rowOff>
    </xdr:from>
    <xdr:ext cx="248786" cy="259045"/>
    <xdr:sp macro="" textlink="">
      <xdr:nvSpPr>
        <xdr:cNvPr id="102" name="テキスト ボックス 101">
          <a:extLst>
            <a:ext uri="{FF2B5EF4-FFF2-40B4-BE49-F238E27FC236}">
              <a16:creationId xmlns:a16="http://schemas.microsoft.com/office/drawing/2014/main" id="{00000000-0008-0000-0700-000066000000}"/>
            </a:ext>
          </a:extLst>
        </xdr:cNvPr>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44450</xdr:rowOff>
    </xdr:from>
    <xdr:to>
      <xdr:col>28</xdr:col>
      <xdr:colOff>114300</xdr:colOff>
      <xdr:row>59</xdr:row>
      <xdr:rowOff>44450</xdr:rowOff>
    </xdr:to>
    <xdr:cxnSp macro="">
      <xdr:nvCxnSpPr>
        <xdr:cNvPr id="103" name="直線コネクタ 102">
          <a:extLst>
            <a:ext uri="{FF2B5EF4-FFF2-40B4-BE49-F238E27FC236}">
              <a16:creationId xmlns:a16="http://schemas.microsoft.com/office/drawing/2014/main" id="{00000000-0008-0000-0700-000067000000}"/>
            </a:ext>
          </a:extLst>
        </xdr:cNvPr>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73677</xdr:rowOff>
    </xdr:from>
    <xdr:ext cx="531299" cy="259045"/>
    <xdr:sp macro="" textlink="">
      <xdr:nvSpPr>
        <xdr:cNvPr id="104" name="テキスト ボックス 103">
          <a:extLst>
            <a:ext uri="{FF2B5EF4-FFF2-40B4-BE49-F238E27FC236}">
              <a16:creationId xmlns:a16="http://schemas.microsoft.com/office/drawing/2014/main" id="{00000000-0008-0000-0700-000068000000}"/>
            </a:ext>
          </a:extLst>
        </xdr:cNvPr>
        <xdr:cNvSpPr txBox="1"/>
      </xdr:nvSpPr>
      <xdr:spPr>
        <a:xfrm>
          <a:off x="230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5" name="直線コネクタ 104">
          <a:extLst>
            <a:ext uri="{FF2B5EF4-FFF2-40B4-BE49-F238E27FC236}">
              <a16:creationId xmlns:a16="http://schemas.microsoft.com/office/drawing/2014/main" id="{00000000-0008-0000-0700-000069000000}"/>
            </a:ext>
          </a:extLst>
        </xdr:cNvPr>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35577</xdr:rowOff>
    </xdr:from>
    <xdr:ext cx="531299" cy="259045"/>
    <xdr:sp macro="" textlink="">
      <xdr:nvSpPr>
        <xdr:cNvPr id="106" name="テキスト ボックス 105">
          <a:extLst>
            <a:ext uri="{FF2B5EF4-FFF2-40B4-BE49-F238E27FC236}">
              <a16:creationId xmlns:a16="http://schemas.microsoft.com/office/drawing/2014/main" id="{00000000-0008-0000-0700-00006A000000}"/>
            </a:ext>
          </a:extLst>
        </xdr:cNvPr>
        <xdr:cNvSpPr txBox="1"/>
      </xdr:nvSpPr>
      <xdr:spPr>
        <a:xfrm>
          <a:off x="230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7" name="直線コネクタ 106">
          <a:extLst>
            <a:ext uri="{FF2B5EF4-FFF2-40B4-BE49-F238E27FC236}">
              <a16:creationId xmlns:a16="http://schemas.microsoft.com/office/drawing/2014/main" id="{00000000-0008-0000-0700-00006B000000}"/>
            </a:ext>
          </a:extLst>
        </xdr:cNvPr>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53</xdr:row>
      <xdr:rowOff>168927</xdr:rowOff>
    </xdr:from>
    <xdr:ext cx="531299" cy="259045"/>
    <xdr:sp macro="" textlink="">
      <xdr:nvSpPr>
        <xdr:cNvPr id="108" name="テキスト ボックス 107">
          <a:extLst>
            <a:ext uri="{FF2B5EF4-FFF2-40B4-BE49-F238E27FC236}">
              <a16:creationId xmlns:a16="http://schemas.microsoft.com/office/drawing/2014/main" id="{00000000-0008-0000-0700-00006C000000}"/>
            </a:ext>
          </a:extLst>
        </xdr:cNvPr>
        <xdr:cNvSpPr txBox="1"/>
      </xdr:nvSpPr>
      <xdr:spPr>
        <a:xfrm>
          <a:off x="230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9" name="直線コネクタ 108">
          <a:extLst>
            <a:ext uri="{FF2B5EF4-FFF2-40B4-BE49-F238E27FC236}">
              <a16:creationId xmlns:a16="http://schemas.microsoft.com/office/drawing/2014/main" id="{00000000-0008-0000-0700-00006D000000}"/>
            </a:ext>
          </a:extLst>
        </xdr:cNvPr>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10" name="テキスト ボックス 109">
          <a:extLst>
            <a:ext uri="{FF2B5EF4-FFF2-40B4-BE49-F238E27FC236}">
              <a16:creationId xmlns:a16="http://schemas.microsoft.com/office/drawing/2014/main" id="{00000000-0008-0000-0700-00006E000000}"/>
            </a:ext>
          </a:extLst>
        </xdr:cNvPr>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11" name="直線コネクタ 110">
          <a:extLst>
            <a:ext uri="{FF2B5EF4-FFF2-40B4-BE49-F238E27FC236}">
              <a16:creationId xmlns:a16="http://schemas.microsoft.com/office/drawing/2014/main" id="{00000000-0008-0000-0700-00006F000000}"/>
            </a:ext>
          </a:extLst>
        </xdr:cNvPr>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12" name="テキスト ボックス 111">
          <a:extLst>
            <a:ext uri="{FF2B5EF4-FFF2-40B4-BE49-F238E27FC236}">
              <a16:creationId xmlns:a16="http://schemas.microsoft.com/office/drawing/2014/main" id="{00000000-0008-0000-0700-000070000000}"/>
            </a:ext>
          </a:extLst>
        </xdr:cNvPr>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3" name="直線コネクタ 112">
          <a:extLst>
            <a:ext uri="{FF2B5EF4-FFF2-40B4-BE49-F238E27FC236}">
              <a16:creationId xmlns:a16="http://schemas.microsoft.com/office/drawing/2014/main" id="{00000000-0008-0000-0700-000071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4" name="テキスト ボックス 113">
          <a:extLst>
            <a:ext uri="{FF2B5EF4-FFF2-40B4-BE49-F238E27FC236}">
              <a16:creationId xmlns:a16="http://schemas.microsoft.com/office/drawing/2014/main" id="{00000000-0008-0000-0700-000072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5" name="総務費グラフ枠">
          <a:extLst>
            <a:ext uri="{FF2B5EF4-FFF2-40B4-BE49-F238E27FC236}">
              <a16:creationId xmlns:a16="http://schemas.microsoft.com/office/drawing/2014/main" id="{00000000-0008-0000-0700-000073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158166</xdr:rowOff>
    </xdr:from>
    <xdr:to>
      <xdr:col>24</xdr:col>
      <xdr:colOff>62865</xdr:colOff>
      <xdr:row>52</xdr:row>
      <xdr:rowOff>51816</xdr:rowOff>
    </xdr:to>
    <xdr:cxnSp macro="">
      <xdr:nvCxnSpPr>
        <xdr:cNvPr id="116" name="直線コネクタ 115">
          <a:extLst>
            <a:ext uri="{FF2B5EF4-FFF2-40B4-BE49-F238E27FC236}">
              <a16:creationId xmlns:a16="http://schemas.microsoft.com/office/drawing/2014/main" id="{00000000-0008-0000-0700-000074000000}"/>
            </a:ext>
          </a:extLst>
        </xdr:cNvPr>
        <xdr:cNvCxnSpPr/>
      </xdr:nvCxnSpPr>
      <xdr:spPr>
        <a:xfrm flipV="1">
          <a:off x="4633595" y="8730666"/>
          <a:ext cx="1270" cy="2365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52</xdr:row>
      <xdr:rowOff>55643</xdr:rowOff>
    </xdr:from>
    <xdr:ext cx="599010" cy="259045"/>
    <xdr:sp macro="" textlink="">
      <xdr:nvSpPr>
        <xdr:cNvPr id="117" name="総務費最小値テキスト">
          <a:extLst>
            <a:ext uri="{FF2B5EF4-FFF2-40B4-BE49-F238E27FC236}">
              <a16:creationId xmlns:a16="http://schemas.microsoft.com/office/drawing/2014/main" id="{00000000-0008-0000-0700-000075000000}"/>
            </a:ext>
          </a:extLst>
        </xdr:cNvPr>
        <xdr:cNvSpPr txBox="1"/>
      </xdr:nvSpPr>
      <xdr:spPr>
        <a:xfrm>
          <a:off x="4686300" y="89710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123,920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52</xdr:row>
      <xdr:rowOff>51816</xdr:rowOff>
    </xdr:from>
    <xdr:to>
      <xdr:col>24</xdr:col>
      <xdr:colOff>152400</xdr:colOff>
      <xdr:row>52</xdr:row>
      <xdr:rowOff>51816</xdr:rowOff>
    </xdr:to>
    <xdr:cxnSp macro="">
      <xdr:nvCxnSpPr>
        <xdr:cNvPr id="118" name="直線コネクタ 117">
          <a:extLst>
            <a:ext uri="{FF2B5EF4-FFF2-40B4-BE49-F238E27FC236}">
              <a16:creationId xmlns:a16="http://schemas.microsoft.com/office/drawing/2014/main" id="{00000000-0008-0000-0700-000076000000}"/>
            </a:ext>
          </a:extLst>
        </xdr:cNvPr>
        <xdr:cNvCxnSpPr/>
      </xdr:nvCxnSpPr>
      <xdr:spPr>
        <a:xfrm>
          <a:off x="4546600" y="89672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104843</xdr:rowOff>
    </xdr:from>
    <xdr:ext cx="599010" cy="259045"/>
    <xdr:sp macro="" textlink="">
      <xdr:nvSpPr>
        <xdr:cNvPr id="119" name="総務費最大値テキスト">
          <a:extLst>
            <a:ext uri="{FF2B5EF4-FFF2-40B4-BE49-F238E27FC236}">
              <a16:creationId xmlns:a16="http://schemas.microsoft.com/office/drawing/2014/main" id="{00000000-0008-0000-0700-000077000000}"/>
            </a:ext>
          </a:extLst>
        </xdr:cNvPr>
        <xdr:cNvSpPr txBox="1"/>
      </xdr:nvSpPr>
      <xdr:spPr>
        <a:xfrm>
          <a:off x="4686300" y="85058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142,546</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50</xdr:row>
      <xdr:rowOff>158166</xdr:rowOff>
    </xdr:from>
    <xdr:to>
      <xdr:col>24</xdr:col>
      <xdr:colOff>152400</xdr:colOff>
      <xdr:row>50</xdr:row>
      <xdr:rowOff>158166</xdr:rowOff>
    </xdr:to>
    <xdr:cxnSp macro="">
      <xdr:nvCxnSpPr>
        <xdr:cNvPr id="120" name="直線コネクタ 119">
          <a:extLst>
            <a:ext uri="{FF2B5EF4-FFF2-40B4-BE49-F238E27FC236}">
              <a16:creationId xmlns:a16="http://schemas.microsoft.com/office/drawing/2014/main" id="{00000000-0008-0000-0700-000078000000}"/>
            </a:ext>
          </a:extLst>
        </xdr:cNvPr>
        <xdr:cNvCxnSpPr/>
      </xdr:nvCxnSpPr>
      <xdr:spPr>
        <a:xfrm>
          <a:off x="4546600" y="87306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51</xdr:row>
      <xdr:rowOff>130201</xdr:rowOff>
    </xdr:from>
    <xdr:to>
      <xdr:col>24</xdr:col>
      <xdr:colOff>63500</xdr:colOff>
      <xdr:row>59</xdr:row>
      <xdr:rowOff>79197</xdr:rowOff>
    </xdr:to>
    <xdr:cxnSp macro="">
      <xdr:nvCxnSpPr>
        <xdr:cNvPr id="121" name="直線コネクタ 120">
          <a:extLst>
            <a:ext uri="{FF2B5EF4-FFF2-40B4-BE49-F238E27FC236}">
              <a16:creationId xmlns:a16="http://schemas.microsoft.com/office/drawing/2014/main" id="{00000000-0008-0000-0700-000079000000}"/>
            </a:ext>
          </a:extLst>
        </xdr:cNvPr>
        <xdr:cNvCxnSpPr/>
      </xdr:nvCxnSpPr>
      <xdr:spPr>
        <a:xfrm flipV="1">
          <a:off x="3797300" y="8874151"/>
          <a:ext cx="838200" cy="13205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50</xdr:row>
      <xdr:rowOff>86339</xdr:rowOff>
    </xdr:from>
    <xdr:ext cx="599010" cy="259045"/>
    <xdr:sp macro="" textlink="">
      <xdr:nvSpPr>
        <xdr:cNvPr id="122" name="総務費平均値テキスト">
          <a:extLst>
            <a:ext uri="{FF2B5EF4-FFF2-40B4-BE49-F238E27FC236}">
              <a16:creationId xmlns:a16="http://schemas.microsoft.com/office/drawing/2014/main" id="{00000000-0008-0000-0700-00007A000000}"/>
            </a:ext>
          </a:extLst>
        </xdr:cNvPr>
        <xdr:cNvSpPr txBox="1"/>
      </xdr:nvSpPr>
      <xdr:spPr>
        <a:xfrm>
          <a:off x="4686300" y="865883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132,503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51</xdr:row>
      <xdr:rowOff>63462</xdr:rowOff>
    </xdr:from>
    <xdr:to>
      <xdr:col>24</xdr:col>
      <xdr:colOff>114300</xdr:colOff>
      <xdr:row>51</xdr:row>
      <xdr:rowOff>165062</xdr:rowOff>
    </xdr:to>
    <xdr:sp macro="" textlink="">
      <xdr:nvSpPr>
        <xdr:cNvPr id="123" name="フローチャート: 判断 122">
          <a:extLst>
            <a:ext uri="{FF2B5EF4-FFF2-40B4-BE49-F238E27FC236}">
              <a16:creationId xmlns:a16="http://schemas.microsoft.com/office/drawing/2014/main" id="{00000000-0008-0000-0700-00007B000000}"/>
            </a:ext>
          </a:extLst>
        </xdr:cNvPr>
        <xdr:cNvSpPr/>
      </xdr:nvSpPr>
      <xdr:spPr>
        <a:xfrm>
          <a:off x="4584700" y="88074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59</xdr:row>
      <xdr:rowOff>61938</xdr:rowOff>
    </xdr:from>
    <xdr:to>
      <xdr:col>19</xdr:col>
      <xdr:colOff>177800</xdr:colOff>
      <xdr:row>59</xdr:row>
      <xdr:rowOff>79197</xdr:rowOff>
    </xdr:to>
    <xdr:cxnSp macro="">
      <xdr:nvCxnSpPr>
        <xdr:cNvPr id="124" name="直線コネクタ 123">
          <a:extLst>
            <a:ext uri="{FF2B5EF4-FFF2-40B4-BE49-F238E27FC236}">
              <a16:creationId xmlns:a16="http://schemas.microsoft.com/office/drawing/2014/main" id="{00000000-0008-0000-0700-00007C000000}"/>
            </a:ext>
          </a:extLst>
        </xdr:cNvPr>
        <xdr:cNvCxnSpPr/>
      </xdr:nvCxnSpPr>
      <xdr:spPr>
        <a:xfrm>
          <a:off x="2908300" y="10177488"/>
          <a:ext cx="889000" cy="172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58</xdr:row>
      <xdr:rowOff>109639</xdr:rowOff>
    </xdr:from>
    <xdr:to>
      <xdr:col>20</xdr:col>
      <xdr:colOff>38100</xdr:colOff>
      <xdr:row>59</xdr:row>
      <xdr:rowOff>39789</xdr:rowOff>
    </xdr:to>
    <xdr:sp macro="" textlink="">
      <xdr:nvSpPr>
        <xdr:cNvPr id="125" name="フローチャート: 判断 124">
          <a:extLst>
            <a:ext uri="{FF2B5EF4-FFF2-40B4-BE49-F238E27FC236}">
              <a16:creationId xmlns:a16="http://schemas.microsoft.com/office/drawing/2014/main" id="{00000000-0008-0000-0700-00007D000000}"/>
            </a:ext>
          </a:extLst>
        </xdr:cNvPr>
        <xdr:cNvSpPr/>
      </xdr:nvSpPr>
      <xdr:spPr>
        <a:xfrm>
          <a:off x="3746500" y="100537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57</xdr:row>
      <xdr:rowOff>56316</xdr:rowOff>
    </xdr:from>
    <xdr:ext cx="534377" cy="259045"/>
    <xdr:sp macro="" textlink="">
      <xdr:nvSpPr>
        <xdr:cNvPr id="126" name="テキスト ボックス 125">
          <a:extLst>
            <a:ext uri="{FF2B5EF4-FFF2-40B4-BE49-F238E27FC236}">
              <a16:creationId xmlns:a16="http://schemas.microsoft.com/office/drawing/2014/main" id="{00000000-0008-0000-0700-00007E000000}"/>
            </a:ext>
          </a:extLst>
        </xdr:cNvPr>
        <xdr:cNvSpPr txBox="1"/>
      </xdr:nvSpPr>
      <xdr:spPr>
        <a:xfrm>
          <a:off x="3530111" y="98289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34,367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59</xdr:row>
      <xdr:rowOff>18707</xdr:rowOff>
    </xdr:from>
    <xdr:to>
      <xdr:col>15</xdr:col>
      <xdr:colOff>50800</xdr:colOff>
      <xdr:row>59</xdr:row>
      <xdr:rowOff>61938</xdr:rowOff>
    </xdr:to>
    <xdr:cxnSp macro="">
      <xdr:nvCxnSpPr>
        <xdr:cNvPr id="127" name="直線コネクタ 126">
          <a:extLst>
            <a:ext uri="{FF2B5EF4-FFF2-40B4-BE49-F238E27FC236}">
              <a16:creationId xmlns:a16="http://schemas.microsoft.com/office/drawing/2014/main" id="{00000000-0008-0000-0700-00007F000000}"/>
            </a:ext>
          </a:extLst>
        </xdr:cNvPr>
        <xdr:cNvCxnSpPr/>
      </xdr:nvCxnSpPr>
      <xdr:spPr>
        <a:xfrm>
          <a:off x="2019300" y="10134257"/>
          <a:ext cx="889000" cy="432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58</xdr:row>
      <xdr:rowOff>124841</xdr:rowOff>
    </xdr:from>
    <xdr:to>
      <xdr:col>15</xdr:col>
      <xdr:colOff>101600</xdr:colOff>
      <xdr:row>59</xdr:row>
      <xdr:rowOff>54991</xdr:rowOff>
    </xdr:to>
    <xdr:sp macro="" textlink="">
      <xdr:nvSpPr>
        <xdr:cNvPr id="128" name="フローチャート: 判断 127">
          <a:extLst>
            <a:ext uri="{FF2B5EF4-FFF2-40B4-BE49-F238E27FC236}">
              <a16:creationId xmlns:a16="http://schemas.microsoft.com/office/drawing/2014/main" id="{00000000-0008-0000-0700-000080000000}"/>
            </a:ext>
          </a:extLst>
        </xdr:cNvPr>
        <xdr:cNvSpPr/>
      </xdr:nvSpPr>
      <xdr:spPr>
        <a:xfrm>
          <a:off x="2857500" y="100689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57</xdr:row>
      <xdr:rowOff>71518</xdr:rowOff>
    </xdr:from>
    <xdr:ext cx="534377" cy="259045"/>
    <xdr:sp macro="" textlink="">
      <xdr:nvSpPr>
        <xdr:cNvPr id="129" name="テキスト ボックス 128">
          <a:extLst>
            <a:ext uri="{FF2B5EF4-FFF2-40B4-BE49-F238E27FC236}">
              <a16:creationId xmlns:a16="http://schemas.microsoft.com/office/drawing/2014/main" id="{00000000-0008-0000-0700-000081000000}"/>
            </a:ext>
          </a:extLst>
        </xdr:cNvPr>
        <xdr:cNvSpPr txBox="1"/>
      </xdr:nvSpPr>
      <xdr:spPr>
        <a:xfrm>
          <a:off x="2641111" y="98441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33,170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59</xdr:row>
      <xdr:rowOff>18707</xdr:rowOff>
    </xdr:from>
    <xdr:to>
      <xdr:col>10</xdr:col>
      <xdr:colOff>114300</xdr:colOff>
      <xdr:row>59</xdr:row>
      <xdr:rowOff>58306</xdr:rowOff>
    </xdr:to>
    <xdr:cxnSp macro="">
      <xdr:nvCxnSpPr>
        <xdr:cNvPr id="130" name="直線コネクタ 129">
          <a:extLst>
            <a:ext uri="{FF2B5EF4-FFF2-40B4-BE49-F238E27FC236}">
              <a16:creationId xmlns:a16="http://schemas.microsoft.com/office/drawing/2014/main" id="{00000000-0008-0000-0700-000082000000}"/>
            </a:ext>
          </a:extLst>
        </xdr:cNvPr>
        <xdr:cNvCxnSpPr/>
      </xdr:nvCxnSpPr>
      <xdr:spPr>
        <a:xfrm flipV="1">
          <a:off x="1130300" y="10134257"/>
          <a:ext cx="889000" cy="395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58</xdr:row>
      <xdr:rowOff>149555</xdr:rowOff>
    </xdr:from>
    <xdr:to>
      <xdr:col>10</xdr:col>
      <xdr:colOff>165100</xdr:colOff>
      <xdr:row>59</xdr:row>
      <xdr:rowOff>79705</xdr:rowOff>
    </xdr:to>
    <xdr:sp macro="" textlink="">
      <xdr:nvSpPr>
        <xdr:cNvPr id="131" name="フローチャート: 判断 130">
          <a:extLst>
            <a:ext uri="{FF2B5EF4-FFF2-40B4-BE49-F238E27FC236}">
              <a16:creationId xmlns:a16="http://schemas.microsoft.com/office/drawing/2014/main" id="{00000000-0008-0000-0700-000083000000}"/>
            </a:ext>
          </a:extLst>
        </xdr:cNvPr>
        <xdr:cNvSpPr/>
      </xdr:nvSpPr>
      <xdr:spPr>
        <a:xfrm>
          <a:off x="1968500" y="100936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59</xdr:row>
      <xdr:rowOff>70832</xdr:rowOff>
    </xdr:from>
    <xdr:ext cx="534377" cy="259045"/>
    <xdr:sp macro="" textlink="">
      <xdr:nvSpPr>
        <xdr:cNvPr id="132" name="テキスト ボックス 131">
          <a:extLst>
            <a:ext uri="{FF2B5EF4-FFF2-40B4-BE49-F238E27FC236}">
              <a16:creationId xmlns:a16="http://schemas.microsoft.com/office/drawing/2014/main" id="{00000000-0008-0000-0700-000084000000}"/>
            </a:ext>
          </a:extLst>
        </xdr:cNvPr>
        <xdr:cNvSpPr txBox="1"/>
      </xdr:nvSpPr>
      <xdr:spPr>
        <a:xfrm>
          <a:off x="1752111" y="101863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31,224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157518</xdr:rowOff>
    </xdr:from>
    <xdr:to>
      <xdr:col>6</xdr:col>
      <xdr:colOff>38100</xdr:colOff>
      <xdr:row>59</xdr:row>
      <xdr:rowOff>87668</xdr:rowOff>
    </xdr:to>
    <xdr:sp macro="" textlink="">
      <xdr:nvSpPr>
        <xdr:cNvPr id="133" name="フローチャート: 判断 132">
          <a:extLst>
            <a:ext uri="{FF2B5EF4-FFF2-40B4-BE49-F238E27FC236}">
              <a16:creationId xmlns:a16="http://schemas.microsoft.com/office/drawing/2014/main" id="{00000000-0008-0000-0700-000085000000}"/>
            </a:ext>
          </a:extLst>
        </xdr:cNvPr>
        <xdr:cNvSpPr/>
      </xdr:nvSpPr>
      <xdr:spPr>
        <a:xfrm>
          <a:off x="1079500" y="101016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104195</xdr:rowOff>
    </xdr:from>
    <xdr:ext cx="534377" cy="259045"/>
    <xdr:sp macro="" textlink="">
      <xdr:nvSpPr>
        <xdr:cNvPr id="134" name="テキスト ボックス 133">
          <a:extLst>
            <a:ext uri="{FF2B5EF4-FFF2-40B4-BE49-F238E27FC236}">
              <a16:creationId xmlns:a16="http://schemas.microsoft.com/office/drawing/2014/main" id="{00000000-0008-0000-0700-000086000000}"/>
            </a:ext>
          </a:extLst>
        </xdr:cNvPr>
        <xdr:cNvSpPr txBox="1"/>
      </xdr:nvSpPr>
      <xdr:spPr>
        <a:xfrm>
          <a:off x="863111" y="98768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30,597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700-000087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700-000088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7" name="テキスト ボックス 136">
          <a:extLst>
            <a:ext uri="{FF2B5EF4-FFF2-40B4-BE49-F238E27FC236}">
              <a16:creationId xmlns:a16="http://schemas.microsoft.com/office/drawing/2014/main" id="{00000000-0008-0000-0700-000089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8" name="テキスト ボックス 137">
          <a:extLst>
            <a:ext uri="{FF2B5EF4-FFF2-40B4-BE49-F238E27FC236}">
              <a16:creationId xmlns:a16="http://schemas.microsoft.com/office/drawing/2014/main" id="{00000000-0008-0000-0700-00008A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9" name="テキスト ボックス 138">
          <a:extLst>
            <a:ext uri="{FF2B5EF4-FFF2-40B4-BE49-F238E27FC236}">
              <a16:creationId xmlns:a16="http://schemas.microsoft.com/office/drawing/2014/main" id="{00000000-0008-0000-0700-00008B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51</xdr:row>
      <xdr:rowOff>79401</xdr:rowOff>
    </xdr:from>
    <xdr:to>
      <xdr:col>24</xdr:col>
      <xdr:colOff>114300</xdr:colOff>
      <xdr:row>52</xdr:row>
      <xdr:rowOff>9551</xdr:rowOff>
    </xdr:to>
    <xdr:sp macro="" textlink="">
      <xdr:nvSpPr>
        <xdr:cNvPr id="140" name="楕円 139">
          <a:extLst>
            <a:ext uri="{FF2B5EF4-FFF2-40B4-BE49-F238E27FC236}">
              <a16:creationId xmlns:a16="http://schemas.microsoft.com/office/drawing/2014/main" id="{00000000-0008-0000-0700-00008C000000}"/>
            </a:ext>
          </a:extLst>
        </xdr:cNvPr>
        <xdr:cNvSpPr/>
      </xdr:nvSpPr>
      <xdr:spPr>
        <a:xfrm>
          <a:off x="4584700" y="88233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51</xdr:row>
      <xdr:rowOff>41890</xdr:rowOff>
    </xdr:from>
    <xdr:ext cx="599010" cy="259045"/>
    <xdr:sp macro="" textlink="">
      <xdr:nvSpPr>
        <xdr:cNvPr id="141" name="総務費該当値テキスト">
          <a:extLst>
            <a:ext uri="{FF2B5EF4-FFF2-40B4-BE49-F238E27FC236}">
              <a16:creationId xmlns:a16="http://schemas.microsoft.com/office/drawing/2014/main" id="{00000000-0008-0000-0700-00008D000000}"/>
            </a:ext>
          </a:extLst>
        </xdr:cNvPr>
        <xdr:cNvSpPr txBox="1"/>
      </xdr:nvSpPr>
      <xdr:spPr>
        <a:xfrm>
          <a:off x="4686300" y="87858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131,248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59</xdr:row>
      <xdr:rowOff>28397</xdr:rowOff>
    </xdr:from>
    <xdr:to>
      <xdr:col>20</xdr:col>
      <xdr:colOff>38100</xdr:colOff>
      <xdr:row>59</xdr:row>
      <xdr:rowOff>129997</xdr:rowOff>
    </xdr:to>
    <xdr:sp macro="" textlink="">
      <xdr:nvSpPr>
        <xdr:cNvPr id="142" name="楕円 141">
          <a:extLst>
            <a:ext uri="{FF2B5EF4-FFF2-40B4-BE49-F238E27FC236}">
              <a16:creationId xmlns:a16="http://schemas.microsoft.com/office/drawing/2014/main" id="{00000000-0008-0000-0700-00008E000000}"/>
            </a:ext>
          </a:extLst>
        </xdr:cNvPr>
        <xdr:cNvSpPr/>
      </xdr:nvSpPr>
      <xdr:spPr>
        <a:xfrm>
          <a:off x="3746500" y="101439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59</xdr:row>
      <xdr:rowOff>121124</xdr:rowOff>
    </xdr:from>
    <xdr:ext cx="534377" cy="259045"/>
    <xdr:sp macro="" textlink="">
      <xdr:nvSpPr>
        <xdr:cNvPr id="143" name="テキスト ボックス 142">
          <a:extLst>
            <a:ext uri="{FF2B5EF4-FFF2-40B4-BE49-F238E27FC236}">
              <a16:creationId xmlns:a16="http://schemas.microsoft.com/office/drawing/2014/main" id="{00000000-0008-0000-0700-00008F000000}"/>
            </a:ext>
          </a:extLst>
        </xdr:cNvPr>
        <xdr:cNvSpPr txBox="1"/>
      </xdr:nvSpPr>
      <xdr:spPr>
        <a:xfrm>
          <a:off x="3530111" y="102366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27,264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59</xdr:row>
      <xdr:rowOff>11138</xdr:rowOff>
    </xdr:from>
    <xdr:to>
      <xdr:col>15</xdr:col>
      <xdr:colOff>101600</xdr:colOff>
      <xdr:row>59</xdr:row>
      <xdr:rowOff>112738</xdr:rowOff>
    </xdr:to>
    <xdr:sp macro="" textlink="">
      <xdr:nvSpPr>
        <xdr:cNvPr id="144" name="楕円 143">
          <a:extLst>
            <a:ext uri="{FF2B5EF4-FFF2-40B4-BE49-F238E27FC236}">
              <a16:creationId xmlns:a16="http://schemas.microsoft.com/office/drawing/2014/main" id="{00000000-0008-0000-0700-000090000000}"/>
            </a:ext>
          </a:extLst>
        </xdr:cNvPr>
        <xdr:cNvSpPr/>
      </xdr:nvSpPr>
      <xdr:spPr>
        <a:xfrm>
          <a:off x="2857500" y="101266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59</xdr:row>
      <xdr:rowOff>103865</xdr:rowOff>
    </xdr:from>
    <xdr:ext cx="534377" cy="259045"/>
    <xdr:sp macro="" textlink="">
      <xdr:nvSpPr>
        <xdr:cNvPr id="145" name="テキスト ボックス 144">
          <a:extLst>
            <a:ext uri="{FF2B5EF4-FFF2-40B4-BE49-F238E27FC236}">
              <a16:creationId xmlns:a16="http://schemas.microsoft.com/office/drawing/2014/main" id="{00000000-0008-0000-0700-000091000000}"/>
            </a:ext>
          </a:extLst>
        </xdr:cNvPr>
        <xdr:cNvSpPr txBox="1"/>
      </xdr:nvSpPr>
      <xdr:spPr>
        <a:xfrm>
          <a:off x="2641111" y="102194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28,623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58</xdr:row>
      <xdr:rowOff>139357</xdr:rowOff>
    </xdr:from>
    <xdr:to>
      <xdr:col>10</xdr:col>
      <xdr:colOff>165100</xdr:colOff>
      <xdr:row>59</xdr:row>
      <xdr:rowOff>69507</xdr:rowOff>
    </xdr:to>
    <xdr:sp macro="" textlink="">
      <xdr:nvSpPr>
        <xdr:cNvPr id="146" name="楕円 145">
          <a:extLst>
            <a:ext uri="{FF2B5EF4-FFF2-40B4-BE49-F238E27FC236}">
              <a16:creationId xmlns:a16="http://schemas.microsoft.com/office/drawing/2014/main" id="{00000000-0008-0000-0700-000092000000}"/>
            </a:ext>
          </a:extLst>
        </xdr:cNvPr>
        <xdr:cNvSpPr/>
      </xdr:nvSpPr>
      <xdr:spPr>
        <a:xfrm>
          <a:off x="1968500" y="100834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57</xdr:row>
      <xdr:rowOff>86034</xdr:rowOff>
    </xdr:from>
    <xdr:ext cx="534377" cy="259045"/>
    <xdr:sp macro="" textlink="">
      <xdr:nvSpPr>
        <xdr:cNvPr id="147" name="テキスト ボックス 146">
          <a:extLst>
            <a:ext uri="{FF2B5EF4-FFF2-40B4-BE49-F238E27FC236}">
              <a16:creationId xmlns:a16="http://schemas.microsoft.com/office/drawing/2014/main" id="{00000000-0008-0000-0700-000093000000}"/>
            </a:ext>
          </a:extLst>
        </xdr:cNvPr>
        <xdr:cNvSpPr txBox="1"/>
      </xdr:nvSpPr>
      <xdr:spPr>
        <a:xfrm>
          <a:off x="1752111" y="98586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32,027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59</xdr:row>
      <xdr:rowOff>7506</xdr:rowOff>
    </xdr:from>
    <xdr:to>
      <xdr:col>6</xdr:col>
      <xdr:colOff>38100</xdr:colOff>
      <xdr:row>59</xdr:row>
      <xdr:rowOff>109106</xdr:rowOff>
    </xdr:to>
    <xdr:sp macro="" textlink="">
      <xdr:nvSpPr>
        <xdr:cNvPr id="148" name="楕円 147">
          <a:extLst>
            <a:ext uri="{FF2B5EF4-FFF2-40B4-BE49-F238E27FC236}">
              <a16:creationId xmlns:a16="http://schemas.microsoft.com/office/drawing/2014/main" id="{00000000-0008-0000-0700-000094000000}"/>
            </a:ext>
          </a:extLst>
        </xdr:cNvPr>
        <xdr:cNvSpPr/>
      </xdr:nvSpPr>
      <xdr:spPr>
        <a:xfrm>
          <a:off x="1079500" y="101230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59</xdr:row>
      <xdr:rowOff>100233</xdr:rowOff>
    </xdr:from>
    <xdr:ext cx="534377" cy="259045"/>
    <xdr:sp macro="" textlink="">
      <xdr:nvSpPr>
        <xdr:cNvPr id="149" name="テキスト ボックス 148">
          <a:extLst>
            <a:ext uri="{FF2B5EF4-FFF2-40B4-BE49-F238E27FC236}">
              <a16:creationId xmlns:a16="http://schemas.microsoft.com/office/drawing/2014/main" id="{00000000-0008-0000-0700-000095000000}"/>
            </a:ext>
          </a:extLst>
        </xdr:cNvPr>
        <xdr:cNvSpPr txBox="1"/>
      </xdr:nvSpPr>
      <xdr:spPr>
        <a:xfrm>
          <a:off x="863111" y="102157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28,909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50" name="正方形/長方形 149">
          <a:extLst>
            <a:ext uri="{FF2B5EF4-FFF2-40B4-BE49-F238E27FC236}">
              <a16:creationId xmlns:a16="http://schemas.microsoft.com/office/drawing/2014/main" id="{00000000-0008-0000-0700-000096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1" name="正方形/長方形 150">
          <a:extLst>
            <a:ext uri="{FF2B5EF4-FFF2-40B4-BE49-F238E27FC236}">
              <a16:creationId xmlns:a16="http://schemas.microsoft.com/office/drawing/2014/main" id="{00000000-0008-0000-0700-000097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2" name="正方形/長方形 151">
          <a:extLst>
            <a:ext uri="{FF2B5EF4-FFF2-40B4-BE49-F238E27FC236}">
              <a16:creationId xmlns:a16="http://schemas.microsoft.com/office/drawing/2014/main" id="{00000000-0008-0000-0700-000098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3" name="正方形/長方形 152">
          <a:extLst>
            <a:ext uri="{FF2B5EF4-FFF2-40B4-BE49-F238E27FC236}">
              <a16:creationId xmlns:a16="http://schemas.microsoft.com/office/drawing/2014/main" id="{00000000-0008-0000-0700-000099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4" name="正方形/長方形 153">
          <a:extLst>
            <a:ext uri="{FF2B5EF4-FFF2-40B4-BE49-F238E27FC236}">
              <a16:creationId xmlns:a16="http://schemas.microsoft.com/office/drawing/2014/main" id="{00000000-0008-0000-0700-00009A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177,387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5" name="正方形/長方形 154">
          <a:extLst>
            <a:ext uri="{FF2B5EF4-FFF2-40B4-BE49-F238E27FC236}">
              <a16:creationId xmlns:a16="http://schemas.microsoft.com/office/drawing/2014/main" id="{00000000-0008-0000-0700-00009B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6" name="正方形/長方形 155">
          <a:extLst>
            <a:ext uri="{FF2B5EF4-FFF2-40B4-BE49-F238E27FC236}">
              <a16:creationId xmlns:a16="http://schemas.microsoft.com/office/drawing/2014/main" id="{00000000-0008-0000-0700-00009C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219,357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7" name="正方形/長方形 156">
          <a:extLst>
            <a:ext uri="{FF2B5EF4-FFF2-40B4-BE49-F238E27FC236}">
              <a16:creationId xmlns:a16="http://schemas.microsoft.com/office/drawing/2014/main" id="{00000000-0008-0000-0700-00009D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8" name="テキスト ボックス 157">
          <a:extLst>
            <a:ext uri="{FF2B5EF4-FFF2-40B4-BE49-F238E27FC236}">
              <a16:creationId xmlns:a16="http://schemas.microsoft.com/office/drawing/2014/main" id="{00000000-0008-0000-0700-00009E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9" name="直線コネクタ 158">
          <a:extLst>
            <a:ext uri="{FF2B5EF4-FFF2-40B4-BE49-F238E27FC236}">
              <a16:creationId xmlns:a16="http://schemas.microsoft.com/office/drawing/2014/main" id="{00000000-0008-0000-0700-00009F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60" name="テキスト ボックス 159">
          <a:extLst>
            <a:ext uri="{FF2B5EF4-FFF2-40B4-BE49-F238E27FC236}">
              <a16:creationId xmlns:a16="http://schemas.microsoft.com/office/drawing/2014/main" id="{00000000-0008-0000-0700-0000A0000000}"/>
            </a:ext>
          </a:extLst>
        </xdr:cNvPr>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139700</xdr:rowOff>
    </xdr:from>
    <xdr:to>
      <xdr:col>28</xdr:col>
      <xdr:colOff>114300</xdr:colOff>
      <xdr:row>79</xdr:row>
      <xdr:rowOff>139700</xdr:rowOff>
    </xdr:to>
    <xdr:cxnSp macro="">
      <xdr:nvCxnSpPr>
        <xdr:cNvPr id="161" name="直線コネクタ 160">
          <a:extLst>
            <a:ext uri="{FF2B5EF4-FFF2-40B4-BE49-F238E27FC236}">
              <a16:creationId xmlns:a16="http://schemas.microsoft.com/office/drawing/2014/main" id="{00000000-0008-0000-0700-0000A1000000}"/>
            </a:ext>
          </a:extLst>
        </xdr:cNvPr>
        <xdr:cNvCxnSpPr/>
      </xdr:nvCxnSpPr>
      <xdr:spPr>
        <a:xfrm>
          <a:off x="762000" y="13684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168927</xdr:rowOff>
    </xdr:from>
    <xdr:ext cx="595419" cy="259045"/>
    <xdr:sp macro="" textlink="">
      <xdr:nvSpPr>
        <xdr:cNvPr id="162" name="テキスト ボックス 161">
          <a:extLst>
            <a:ext uri="{FF2B5EF4-FFF2-40B4-BE49-F238E27FC236}">
              <a16:creationId xmlns:a16="http://schemas.microsoft.com/office/drawing/2014/main" id="{00000000-0008-0000-0700-0000A2000000}"/>
            </a:ext>
          </a:extLst>
        </xdr:cNvPr>
        <xdr:cNvSpPr txBox="1"/>
      </xdr:nvSpPr>
      <xdr:spPr>
        <a:xfrm>
          <a:off x="166581" y="135420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78</xdr:row>
      <xdr:rowOff>25400</xdr:rowOff>
    </xdr:from>
    <xdr:to>
      <xdr:col>28</xdr:col>
      <xdr:colOff>114300</xdr:colOff>
      <xdr:row>78</xdr:row>
      <xdr:rowOff>25400</xdr:rowOff>
    </xdr:to>
    <xdr:cxnSp macro="">
      <xdr:nvCxnSpPr>
        <xdr:cNvPr id="163" name="直線コネクタ 162">
          <a:extLst>
            <a:ext uri="{FF2B5EF4-FFF2-40B4-BE49-F238E27FC236}">
              <a16:creationId xmlns:a16="http://schemas.microsoft.com/office/drawing/2014/main" id="{00000000-0008-0000-0700-0000A3000000}"/>
            </a:ext>
          </a:extLst>
        </xdr:cNvPr>
        <xdr:cNvCxnSpPr/>
      </xdr:nvCxnSpPr>
      <xdr:spPr>
        <a:xfrm>
          <a:off x="762000" y="1339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77</xdr:row>
      <xdr:rowOff>54627</xdr:rowOff>
    </xdr:from>
    <xdr:ext cx="595419" cy="259045"/>
    <xdr:sp macro="" textlink="">
      <xdr:nvSpPr>
        <xdr:cNvPr id="164" name="テキスト ボックス 163">
          <a:extLst>
            <a:ext uri="{FF2B5EF4-FFF2-40B4-BE49-F238E27FC236}">
              <a16:creationId xmlns:a16="http://schemas.microsoft.com/office/drawing/2014/main" id="{00000000-0008-0000-0700-0000A4000000}"/>
            </a:ext>
          </a:extLst>
        </xdr:cNvPr>
        <xdr:cNvSpPr txBox="1"/>
      </xdr:nvSpPr>
      <xdr:spPr>
        <a:xfrm>
          <a:off x="166581" y="13256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82550</xdr:rowOff>
    </xdr:from>
    <xdr:to>
      <xdr:col>28</xdr:col>
      <xdr:colOff>114300</xdr:colOff>
      <xdr:row>76</xdr:row>
      <xdr:rowOff>82550</xdr:rowOff>
    </xdr:to>
    <xdr:cxnSp macro="">
      <xdr:nvCxnSpPr>
        <xdr:cNvPr id="165" name="直線コネクタ 164">
          <a:extLst>
            <a:ext uri="{FF2B5EF4-FFF2-40B4-BE49-F238E27FC236}">
              <a16:creationId xmlns:a16="http://schemas.microsoft.com/office/drawing/2014/main" id="{00000000-0008-0000-0700-0000A5000000}"/>
            </a:ext>
          </a:extLst>
        </xdr:cNvPr>
        <xdr:cNvCxnSpPr/>
      </xdr:nvCxnSpPr>
      <xdr:spPr>
        <a:xfrm>
          <a:off x="762000" y="13112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75</xdr:row>
      <xdr:rowOff>111777</xdr:rowOff>
    </xdr:from>
    <xdr:ext cx="595419" cy="259045"/>
    <xdr:sp macro="" textlink="">
      <xdr:nvSpPr>
        <xdr:cNvPr id="166" name="テキスト ボックス 165">
          <a:extLst>
            <a:ext uri="{FF2B5EF4-FFF2-40B4-BE49-F238E27FC236}">
              <a16:creationId xmlns:a16="http://schemas.microsoft.com/office/drawing/2014/main" id="{00000000-0008-0000-0700-0000A6000000}"/>
            </a:ext>
          </a:extLst>
        </xdr:cNvPr>
        <xdr:cNvSpPr txBox="1"/>
      </xdr:nvSpPr>
      <xdr:spPr>
        <a:xfrm>
          <a:off x="166581" y="12970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7" name="直線コネクタ 166">
          <a:extLst>
            <a:ext uri="{FF2B5EF4-FFF2-40B4-BE49-F238E27FC236}">
              <a16:creationId xmlns:a16="http://schemas.microsoft.com/office/drawing/2014/main" id="{00000000-0008-0000-0700-0000A7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8" name="テキスト ボックス 167">
          <a:extLst>
            <a:ext uri="{FF2B5EF4-FFF2-40B4-BE49-F238E27FC236}">
              <a16:creationId xmlns:a16="http://schemas.microsoft.com/office/drawing/2014/main" id="{00000000-0008-0000-0700-0000A8000000}"/>
            </a:ext>
          </a:extLst>
        </xdr:cNvPr>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25400</xdr:rowOff>
    </xdr:from>
    <xdr:to>
      <xdr:col>28</xdr:col>
      <xdr:colOff>114300</xdr:colOff>
      <xdr:row>73</xdr:row>
      <xdr:rowOff>25400</xdr:rowOff>
    </xdr:to>
    <xdr:cxnSp macro="">
      <xdr:nvCxnSpPr>
        <xdr:cNvPr id="169" name="直線コネクタ 168">
          <a:extLst>
            <a:ext uri="{FF2B5EF4-FFF2-40B4-BE49-F238E27FC236}">
              <a16:creationId xmlns:a16="http://schemas.microsoft.com/office/drawing/2014/main" id="{00000000-0008-0000-0700-0000A9000000}"/>
            </a:ext>
          </a:extLst>
        </xdr:cNvPr>
        <xdr:cNvCxnSpPr/>
      </xdr:nvCxnSpPr>
      <xdr:spPr>
        <a:xfrm>
          <a:off x="762000" y="12541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72</xdr:row>
      <xdr:rowOff>54627</xdr:rowOff>
    </xdr:from>
    <xdr:ext cx="595419" cy="259045"/>
    <xdr:sp macro="" textlink="">
      <xdr:nvSpPr>
        <xdr:cNvPr id="170" name="テキスト ボックス 169">
          <a:extLst>
            <a:ext uri="{FF2B5EF4-FFF2-40B4-BE49-F238E27FC236}">
              <a16:creationId xmlns:a16="http://schemas.microsoft.com/office/drawing/2014/main" id="{00000000-0008-0000-0700-0000AA000000}"/>
            </a:ext>
          </a:extLst>
        </xdr:cNvPr>
        <xdr:cNvSpPr txBox="1"/>
      </xdr:nvSpPr>
      <xdr:spPr>
        <a:xfrm>
          <a:off x="166581" y="123990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82550</xdr:rowOff>
    </xdr:from>
    <xdr:to>
      <xdr:col>28</xdr:col>
      <xdr:colOff>114300</xdr:colOff>
      <xdr:row>71</xdr:row>
      <xdr:rowOff>82550</xdr:rowOff>
    </xdr:to>
    <xdr:cxnSp macro="">
      <xdr:nvCxnSpPr>
        <xdr:cNvPr id="171" name="直線コネクタ 170">
          <a:extLst>
            <a:ext uri="{FF2B5EF4-FFF2-40B4-BE49-F238E27FC236}">
              <a16:creationId xmlns:a16="http://schemas.microsoft.com/office/drawing/2014/main" id="{00000000-0008-0000-0700-0000AB000000}"/>
            </a:ext>
          </a:extLst>
        </xdr:cNvPr>
        <xdr:cNvCxnSpPr/>
      </xdr:nvCxnSpPr>
      <xdr:spPr>
        <a:xfrm>
          <a:off x="762000" y="1225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70</xdr:row>
      <xdr:rowOff>111777</xdr:rowOff>
    </xdr:from>
    <xdr:ext cx="595419" cy="259045"/>
    <xdr:sp macro="" textlink="">
      <xdr:nvSpPr>
        <xdr:cNvPr id="172" name="テキスト ボックス 171">
          <a:extLst>
            <a:ext uri="{FF2B5EF4-FFF2-40B4-BE49-F238E27FC236}">
              <a16:creationId xmlns:a16="http://schemas.microsoft.com/office/drawing/2014/main" id="{00000000-0008-0000-0700-0000AC000000}"/>
            </a:ext>
          </a:extLst>
        </xdr:cNvPr>
        <xdr:cNvSpPr txBox="1"/>
      </xdr:nvSpPr>
      <xdr:spPr>
        <a:xfrm>
          <a:off x="166581" y="12113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69</xdr:row>
      <xdr:rowOff>139700</xdr:rowOff>
    </xdr:from>
    <xdr:to>
      <xdr:col>28</xdr:col>
      <xdr:colOff>114300</xdr:colOff>
      <xdr:row>69</xdr:row>
      <xdr:rowOff>139700</xdr:rowOff>
    </xdr:to>
    <xdr:cxnSp macro="">
      <xdr:nvCxnSpPr>
        <xdr:cNvPr id="173" name="直線コネクタ 172">
          <a:extLst>
            <a:ext uri="{FF2B5EF4-FFF2-40B4-BE49-F238E27FC236}">
              <a16:creationId xmlns:a16="http://schemas.microsoft.com/office/drawing/2014/main" id="{00000000-0008-0000-0700-0000AD000000}"/>
            </a:ext>
          </a:extLst>
        </xdr:cNvPr>
        <xdr:cNvCxnSpPr/>
      </xdr:nvCxnSpPr>
      <xdr:spPr>
        <a:xfrm>
          <a:off x="762000" y="11969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68</xdr:row>
      <xdr:rowOff>168927</xdr:rowOff>
    </xdr:from>
    <xdr:ext cx="595419" cy="259045"/>
    <xdr:sp macro="" textlink="">
      <xdr:nvSpPr>
        <xdr:cNvPr id="174" name="テキスト ボックス 173">
          <a:extLst>
            <a:ext uri="{FF2B5EF4-FFF2-40B4-BE49-F238E27FC236}">
              <a16:creationId xmlns:a16="http://schemas.microsoft.com/office/drawing/2014/main" id="{00000000-0008-0000-0700-0000AE000000}"/>
            </a:ext>
          </a:extLst>
        </xdr:cNvPr>
        <xdr:cNvSpPr txBox="1"/>
      </xdr:nvSpPr>
      <xdr:spPr>
        <a:xfrm>
          <a:off x="166581" y="11827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5" name="直線コネクタ 174">
          <a:extLst>
            <a:ext uri="{FF2B5EF4-FFF2-40B4-BE49-F238E27FC236}">
              <a16:creationId xmlns:a16="http://schemas.microsoft.com/office/drawing/2014/main" id="{00000000-0008-0000-0700-0000AF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6" name="テキスト ボックス 175">
          <a:extLst>
            <a:ext uri="{FF2B5EF4-FFF2-40B4-BE49-F238E27FC236}">
              <a16:creationId xmlns:a16="http://schemas.microsoft.com/office/drawing/2014/main" id="{00000000-0008-0000-0700-0000B0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7" name="民生費グラフ枠">
          <a:extLst>
            <a:ext uri="{FF2B5EF4-FFF2-40B4-BE49-F238E27FC236}">
              <a16:creationId xmlns:a16="http://schemas.microsoft.com/office/drawing/2014/main" id="{00000000-0008-0000-0700-0000B1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145948</xdr:rowOff>
    </xdr:from>
    <xdr:to>
      <xdr:col>24</xdr:col>
      <xdr:colOff>62865</xdr:colOff>
      <xdr:row>78</xdr:row>
      <xdr:rowOff>133623</xdr:rowOff>
    </xdr:to>
    <xdr:cxnSp macro="">
      <xdr:nvCxnSpPr>
        <xdr:cNvPr id="178" name="直線コネクタ 177">
          <a:extLst>
            <a:ext uri="{FF2B5EF4-FFF2-40B4-BE49-F238E27FC236}">
              <a16:creationId xmlns:a16="http://schemas.microsoft.com/office/drawing/2014/main" id="{00000000-0008-0000-0700-0000B2000000}"/>
            </a:ext>
          </a:extLst>
        </xdr:cNvPr>
        <xdr:cNvCxnSpPr/>
      </xdr:nvCxnSpPr>
      <xdr:spPr>
        <a:xfrm flipV="1">
          <a:off x="4633595" y="12147448"/>
          <a:ext cx="1270" cy="13592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137450</xdr:rowOff>
    </xdr:from>
    <xdr:ext cx="599010" cy="259045"/>
    <xdr:sp macro="" textlink="">
      <xdr:nvSpPr>
        <xdr:cNvPr id="179" name="民生費最小値テキスト">
          <a:extLst>
            <a:ext uri="{FF2B5EF4-FFF2-40B4-BE49-F238E27FC236}">
              <a16:creationId xmlns:a16="http://schemas.microsoft.com/office/drawing/2014/main" id="{00000000-0008-0000-0700-0000B3000000}"/>
            </a:ext>
          </a:extLst>
        </xdr:cNvPr>
        <xdr:cNvSpPr txBox="1"/>
      </xdr:nvSpPr>
      <xdr:spPr>
        <a:xfrm>
          <a:off x="4686300" y="135105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138,638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133623</xdr:rowOff>
    </xdr:from>
    <xdr:to>
      <xdr:col>24</xdr:col>
      <xdr:colOff>152400</xdr:colOff>
      <xdr:row>78</xdr:row>
      <xdr:rowOff>133623</xdr:rowOff>
    </xdr:to>
    <xdr:cxnSp macro="">
      <xdr:nvCxnSpPr>
        <xdr:cNvPr id="180" name="直線コネクタ 179">
          <a:extLst>
            <a:ext uri="{FF2B5EF4-FFF2-40B4-BE49-F238E27FC236}">
              <a16:creationId xmlns:a16="http://schemas.microsoft.com/office/drawing/2014/main" id="{00000000-0008-0000-0700-0000B4000000}"/>
            </a:ext>
          </a:extLst>
        </xdr:cNvPr>
        <xdr:cNvCxnSpPr/>
      </xdr:nvCxnSpPr>
      <xdr:spPr>
        <a:xfrm>
          <a:off x="4546600" y="135067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92625</xdr:rowOff>
    </xdr:from>
    <xdr:ext cx="599010" cy="259045"/>
    <xdr:sp macro="" textlink="">
      <xdr:nvSpPr>
        <xdr:cNvPr id="181" name="民生費最大値テキスト">
          <a:extLst>
            <a:ext uri="{FF2B5EF4-FFF2-40B4-BE49-F238E27FC236}">
              <a16:creationId xmlns:a16="http://schemas.microsoft.com/office/drawing/2014/main" id="{00000000-0008-0000-0700-0000B5000000}"/>
            </a:ext>
          </a:extLst>
        </xdr:cNvPr>
        <xdr:cNvSpPr txBox="1"/>
      </xdr:nvSpPr>
      <xdr:spPr>
        <a:xfrm>
          <a:off x="4686300" y="119226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281,344</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70</xdr:row>
      <xdr:rowOff>145948</xdr:rowOff>
    </xdr:from>
    <xdr:to>
      <xdr:col>24</xdr:col>
      <xdr:colOff>152400</xdr:colOff>
      <xdr:row>70</xdr:row>
      <xdr:rowOff>145948</xdr:rowOff>
    </xdr:to>
    <xdr:cxnSp macro="">
      <xdr:nvCxnSpPr>
        <xdr:cNvPr id="182" name="直線コネクタ 181">
          <a:extLst>
            <a:ext uri="{FF2B5EF4-FFF2-40B4-BE49-F238E27FC236}">
              <a16:creationId xmlns:a16="http://schemas.microsoft.com/office/drawing/2014/main" id="{00000000-0008-0000-0700-0000B6000000}"/>
            </a:ext>
          </a:extLst>
        </xdr:cNvPr>
        <xdr:cNvCxnSpPr/>
      </xdr:nvCxnSpPr>
      <xdr:spPr>
        <a:xfrm>
          <a:off x="4546600" y="121474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70</xdr:row>
      <xdr:rowOff>145948</xdr:rowOff>
    </xdr:from>
    <xdr:to>
      <xdr:col>24</xdr:col>
      <xdr:colOff>63500</xdr:colOff>
      <xdr:row>71</xdr:row>
      <xdr:rowOff>42793</xdr:rowOff>
    </xdr:to>
    <xdr:cxnSp macro="">
      <xdr:nvCxnSpPr>
        <xdr:cNvPr id="183" name="直線コネクタ 182">
          <a:extLst>
            <a:ext uri="{FF2B5EF4-FFF2-40B4-BE49-F238E27FC236}">
              <a16:creationId xmlns:a16="http://schemas.microsoft.com/office/drawing/2014/main" id="{00000000-0008-0000-0700-0000B7000000}"/>
            </a:ext>
          </a:extLst>
        </xdr:cNvPr>
        <xdr:cNvCxnSpPr/>
      </xdr:nvCxnSpPr>
      <xdr:spPr>
        <a:xfrm flipV="1">
          <a:off x="3797300" y="12147448"/>
          <a:ext cx="838200" cy="682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74</xdr:row>
      <xdr:rowOff>167235</xdr:rowOff>
    </xdr:from>
    <xdr:ext cx="599010" cy="259045"/>
    <xdr:sp macro="" textlink="">
      <xdr:nvSpPr>
        <xdr:cNvPr id="184" name="民生費平均値テキスト">
          <a:extLst>
            <a:ext uri="{FF2B5EF4-FFF2-40B4-BE49-F238E27FC236}">
              <a16:creationId xmlns:a16="http://schemas.microsoft.com/office/drawing/2014/main" id="{00000000-0008-0000-0700-0000B8000000}"/>
            </a:ext>
          </a:extLst>
        </xdr:cNvPr>
        <xdr:cNvSpPr txBox="1"/>
      </xdr:nvSpPr>
      <xdr:spPr>
        <a:xfrm>
          <a:off x="4686300" y="1285453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199,511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17358</xdr:rowOff>
    </xdr:from>
    <xdr:to>
      <xdr:col>24</xdr:col>
      <xdr:colOff>114300</xdr:colOff>
      <xdr:row>75</xdr:row>
      <xdr:rowOff>118958</xdr:rowOff>
    </xdr:to>
    <xdr:sp macro="" textlink="">
      <xdr:nvSpPr>
        <xdr:cNvPr id="185" name="フローチャート: 判断 184">
          <a:extLst>
            <a:ext uri="{FF2B5EF4-FFF2-40B4-BE49-F238E27FC236}">
              <a16:creationId xmlns:a16="http://schemas.microsoft.com/office/drawing/2014/main" id="{00000000-0008-0000-0700-0000B9000000}"/>
            </a:ext>
          </a:extLst>
        </xdr:cNvPr>
        <xdr:cNvSpPr/>
      </xdr:nvSpPr>
      <xdr:spPr>
        <a:xfrm>
          <a:off x="4584700" y="128761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71</xdr:row>
      <xdr:rowOff>42793</xdr:rowOff>
    </xdr:from>
    <xdr:to>
      <xdr:col>19</xdr:col>
      <xdr:colOff>177800</xdr:colOff>
      <xdr:row>71</xdr:row>
      <xdr:rowOff>108353</xdr:rowOff>
    </xdr:to>
    <xdr:cxnSp macro="">
      <xdr:nvCxnSpPr>
        <xdr:cNvPr id="186" name="直線コネクタ 185">
          <a:extLst>
            <a:ext uri="{FF2B5EF4-FFF2-40B4-BE49-F238E27FC236}">
              <a16:creationId xmlns:a16="http://schemas.microsoft.com/office/drawing/2014/main" id="{00000000-0008-0000-0700-0000BA000000}"/>
            </a:ext>
          </a:extLst>
        </xdr:cNvPr>
        <xdr:cNvCxnSpPr/>
      </xdr:nvCxnSpPr>
      <xdr:spPr>
        <a:xfrm flipV="1">
          <a:off x="2908300" y="12215743"/>
          <a:ext cx="889000" cy="655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75</xdr:row>
      <xdr:rowOff>81480</xdr:rowOff>
    </xdr:from>
    <xdr:to>
      <xdr:col>20</xdr:col>
      <xdr:colOff>38100</xdr:colOff>
      <xdr:row>76</xdr:row>
      <xdr:rowOff>11630</xdr:rowOff>
    </xdr:to>
    <xdr:sp macro="" textlink="">
      <xdr:nvSpPr>
        <xdr:cNvPr id="187" name="フローチャート: 判断 186">
          <a:extLst>
            <a:ext uri="{FF2B5EF4-FFF2-40B4-BE49-F238E27FC236}">
              <a16:creationId xmlns:a16="http://schemas.microsoft.com/office/drawing/2014/main" id="{00000000-0008-0000-0700-0000BB000000}"/>
            </a:ext>
          </a:extLst>
        </xdr:cNvPr>
        <xdr:cNvSpPr/>
      </xdr:nvSpPr>
      <xdr:spPr>
        <a:xfrm>
          <a:off x="3746500" y="12940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76</xdr:row>
      <xdr:rowOff>2757</xdr:rowOff>
    </xdr:from>
    <xdr:ext cx="599010" cy="259045"/>
    <xdr:sp macro="" textlink="">
      <xdr:nvSpPr>
        <xdr:cNvPr id="188" name="テキスト ボックス 187">
          <a:extLst>
            <a:ext uri="{FF2B5EF4-FFF2-40B4-BE49-F238E27FC236}">
              <a16:creationId xmlns:a16="http://schemas.microsoft.com/office/drawing/2014/main" id="{00000000-0008-0000-0700-0000BC000000}"/>
            </a:ext>
          </a:extLst>
        </xdr:cNvPr>
        <xdr:cNvSpPr txBox="1"/>
      </xdr:nvSpPr>
      <xdr:spPr>
        <a:xfrm>
          <a:off x="3497795" y="130329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192,779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71</xdr:row>
      <xdr:rowOff>50061</xdr:rowOff>
    </xdr:from>
    <xdr:to>
      <xdr:col>15</xdr:col>
      <xdr:colOff>50800</xdr:colOff>
      <xdr:row>71</xdr:row>
      <xdr:rowOff>108353</xdr:rowOff>
    </xdr:to>
    <xdr:cxnSp macro="">
      <xdr:nvCxnSpPr>
        <xdr:cNvPr id="189" name="直線コネクタ 188">
          <a:extLst>
            <a:ext uri="{FF2B5EF4-FFF2-40B4-BE49-F238E27FC236}">
              <a16:creationId xmlns:a16="http://schemas.microsoft.com/office/drawing/2014/main" id="{00000000-0008-0000-0700-0000BD000000}"/>
            </a:ext>
          </a:extLst>
        </xdr:cNvPr>
        <xdr:cNvCxnSpPr/>
      </xdr:nvCxnSpPr>
      <xdr:spPr>
        <a:xfrm>
          <a:off x="2019300" y="12223011"/>
          <a:ext cx="889000" cy="58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75</xdr:row>
      <xdr:rowOff>138297</xdr:rowOff>
    </xdr:from>
    <xdr:to>
      <xdr:col>15</xdr:col>
      <xdr:colOff>101600</xdr:colOff>
      <xdr:row>76</xdr:row>
      <xdr:rowOff>68447</xdr:rowOff>
    </xdr:to>
    <xdr:sp macro="" textlink="">
      <xdr:nvSpPr>
        <xdr:cNvPr id="190" name="フローチャート: 判断 189">
          <a:extLst>
            <a:ext uri="{FF2B5EF4-FFF2-40B4-BE49-F238E27FC236}">
              <a16:creationId xmlns:a16="http://schemas.microsoft.com/office/drawing/2014/main" id="{00000000-0008-0000-0700-0000BE000000}"/>
            </a:ext>
          </a:extLst>
        </xdr:cNvPr>
        <xdr:cNvSpPr/>
      </xdr:nvSpPr>
      <xdr:spPr>
        <a:xfrm>
          <a:off x="2857500" y="129970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76</xdr:row>
      <xdr:rowOff>59574</xdr:rowOff>
    </xdr:from>
    <xdr:ext cx="599010" cy="259045"/>
    <xdr:sp macro="" textlink="">
      <xdr:nvSpPr>
        <xdr:cNvPr id="191" name="テキスト ボックス 190">
          <a:extLst>
            <a:ext uri="{FF2B5EF4-FFF2-40B4-BE49-F238E27FC236}">
              <a16:creationId xmlns:a16="http://schemas.microsoft.com/office/drawing/2014/main" id="{00000000-0008-0000-0700-0000BF000000}"/>
            </a:ext>
          </a:extLst>
        </xdr:cNvPr>
        <xdr:cNvSpPr txBox="1"/>
      </xdr:nvSpPr>
      <xdr:spPr>
        <a:xfrm>
          <a:off x="2608795" y="130897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186,814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71</xdr:row>
      <xdr:rowOff>50061</xdr:rowOff>
    </xdr:from>
    <xdr:to>
      <xdr:col>10</xdr:col>
      <xdr:colOff>114300</xdr:colOff>
      <xdr:row>71</xdr:row>
      <xdr:rowOff>95514</xdr:rowOff>
    </xdr:to>
    <xdr:cxnSp macro="">
      <xdr:nvCxnSpPr>
        <xdr:cNvPr id="192" name="直線コネクタ 191">
          <a:extLst>
            <a:ext uri="{FF2B5EF4-FFF2-40B4-BE49-F238E27FC236}">
              <a16:creationId xmlns:a16="http://schemas.microsoft.com/office/drawing/2014/main" id="{00000000-0008-0000-0700-0000C0000000}"/>
            </a:ext>
          </a:extLst>
        </xdr:cNvPr>
        <xdr:cNvCxnSpPr/>
      </xdr:nvCxnSpPr>
      <xdr:spPr>
        <a:xfrm flipV="1">
          <a:off x="1130300" y="12223011"/>
          <a:ext cx="889000" cy="454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75</xdr:row>
      <xdr:rowOff>129724</xdr:rowOff>
    </xdr:from>
    <xdr:to>
      <xdr:col>10</xdr:col>
      <xdr:colOff>165100</xdr:colOff>
      <xdr:row>76</xdr:row>
      <xdr:rowOff>59874</xdr:rowOff>
    </xdr:to>
    <xdr:sp macro="" textlink="">
      <xdr:nvSpPr>
        <xdr:cNvPr id="193" name="フローチャート: 判断 192">
          <a:extLst>
            <a:ext uri="{FF2B5EF4-FFF2-40B4-BE49-F238E27FC236}">
              <a16:creationId xmlns:a16="http://schemas.microsoft.com/office/drawing/2014/main" id="{00000000-0008-0000-0700-0000C1000000}"/>
            </a:ext>
          </a:extLst>
        </xdr:cNvPr>
        <xdr:cNvSpPr/>
      </xdr:nvSpPr>
      <xdr:spPr>
        <a:xfrm>
          <a:off x="1968500" y="129884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76</xdr:row>
      <xdr:rowOff>51001</xdr:rowOff>
    </xdr:from>
    <xdr:ext cx="599010" cy="259045"/>
    <xdr:sp macro="" textlink="">
      <xdr:nvSpPr>
        <xdr:cNvPr id="194" name="テキスト ボックス 193">
          <a:extLst>
            <a:ext uri="{FF2B5EF4-FFF2-40B4-BE49-F238E27FC236}">
              <a16:creationId xmlns:a16="http://schemas.microsoft.com/office/drawing/2014/main" id="{00000000-0008-0000-0700-0000C2000000}"/>
            </a:ext>
          </a:extLst>
        </xdr:cNvPr>
        <xdr:cNvSpPr txBox="1"/>
      </xdr:nvSpPr>
      <xdr:spPr>
        <a:xfrm>
          <a:off x="1719795" y="130812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187,714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75</xdr:row>
      <xdr:rowOff>156908</xdr:rowOff>
    </xdr:from>
    <xdr:to>
      <xdr:col>6</xdr:col>
      <xdr:colOff>38100</xdr:colOff>
      <xdr:row>76</xdr:row>
      <xdr:rowOff>87058</xdr:rowOff>
    </xdr:to>
    <xdr:sp macro="" textlink="">
      <xdr:nvSpPr>
        <xdr:cNvPr id="195" name="フローチャート: 判断 194">
          <a:extLst>
            <a:ext uri="{FF2B5EF4-FFF2-40B4-BE49-F238E27FC236}">
              <a16:creationId xmlns:a16="http://schemas.microsoft.com/office/drawing/2014/main" id="{00000000-0008-0000-0700-0000C3000000}"/>
            </a:ext>
          </a:extLst>
        </xdr:cNvPr>
        <xdr:cNvSpPr/>
      </xdr:nvSpPr>
      <xdr:spPr>
        <a:xfrm>
          <a:off x="1079500" y="130156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76</xdr:row>
      <xdr:rowOff>78185</xdr:rowOff>
    </xdr:from>
    <xdr:ext cx="599010" cy="259045"/>
    <xdr:sp macro="" textlink="">
      <xdr:nvSpPr>
        <xdr:cNvPr id="196" name="テキスト ボックス 195">
          <a:extLst>
            <a:ext uri="{FF2B5EF4-FFF2-40B4-BE49-F238E27FC236}">
              <a16:creationId xmlns:a16="http://schemas.microsoft.com/office/drawing/2014/main" id="{00000000-0008-0000-0700-0000C4000000}"/>
            </a:ext>
          </a:extLst>
        </xdr:cNvPr>
        <xdr:cNvSpPr txBox="1"/>
      </xdr:nvSpPr>
      <xdr:spPr>
        <a:xfrm>
          <a:off x="830795" y="131083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184,860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7" name="テキスト ボックス 196">
          <a:extLst>
            <a:ext uri="{FF2B5EF4-FFF2-40B4-BE49-F238E27FC236}">
              <a16:creationId xmlns:a16="http://schemas.microsoft.com/office/drawing/2014/main" id="{00000000-0008-0000-0700-0000C5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8" name="テキスト ボックス 197">
          <a:extLst>
            <a:ext uri="{FF2B5EF4-FFF2-40B4-BE49-F238E27FC236}">
              <a16:creationId xmlns:a16="http://schemas.microsoft.com/office/drawing/2014/main" id="{00000000-0008-0000-0700-0000C6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9" name="テキスト ボックス 198">
          <a:extLst>
            <a:ext uri="{FF2B5EF4-FFF2-40B4-BE49-F238E27FC236}">
              <a16:creationId xmlns:a16="http://schemas.microsoft.com/office/drawing/2014/main" id="{00000000-0008-0000-0700-0000C7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200" name="テキスト ボックス 199">
          <a:extLst>
            <a:ext uri="{FF2B5EF4-FFF2-40B4-BE49-F238E27FC236}">
              <a16:creationId xmlns:a16="http://schemas.microsoft.com/office/drawing/2014/main" id="{00000000-0008-0000-0700-0000C8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201" name="テキスト ボックス 200">
          <a:extLst>
            <a:ext uri="{FF2B5EF4-FFF2-40B4-BE49-F238E27FC236}">
              <a16:creationId xmlns:a16="http://schemas.microsoft.com/office/drawing/2014/main" id="{00000000-0008-0000-0700-0000C9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70</xdr:row>
      <xdr:rowOff>95148</xdr:rowOff>
    </xdr:from>
    <xdr:to>
      <xdr:col>24</xdr:col>
      <xdr:colOff>114300</xdr:colOff>
      <xdr:row>71</xdr:row>
      <xdr:rowOff>25298</xdr:rowOff>
    </xdr:to>
    <xdr:sp macro="" textlink="">
      <xdr:nvSpPr>
        <xdr:cNvPr id="202" name="楕円 201">
          <a:extLst>
            <a:ext uri="{FF2B5EF4-FFF2-40B4-BE49-F238E27FC236}">
              <a16:creationId xmlns:a16="http://schemas.microsoft.com/office/drawing/2014/main" id="{00000000-0008-0000-0700-0000CA000000}"/>
            </a:ext>
          </a:extLst>
        </xdr:cNvPr>
        <xdr:cNvSpPr/>
      </xdr:nvSpPr>
      <xdr:spPr>
        <a:xfrm>
          <a:off x="4584700" y="120966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70</xdr:row>
      <xdr:rowOff>48175</xdr:rowOff>
    </xdr:from>
    <xdr:ext cx="599010" cy="259045"/>
    <xdr:sp macro="" textlink="">
      <xdr:nvSpPr>
        <xdr:cNvPr id="203" name="民生費該当値テキスト">
          <a:extLst>
            <a:ext uri="{FF2B5EF4-FFF2-40B4-BE49-F238E27FC236}">
              <a16:creationId xmlns:a16="http://schemas.microsoft.com/office/drawing/2014/main" id="{00000000-0008-0000-0700-0000CB000000}"/>
            </a:ext>
          </a:extLst>
        </xdr:cNvPr>
        <xdr:cNvSpPr txBox="1"/>
      </xdr:nvSpPr>
      <xdr:spPr>
        <a:xfrm>
          <a:off x="4686300" y="120496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281,344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70</xdr:row>
      <xdr:rowOff>163443</xdr:rowOff>
    </xdr:from>
    <xdr:to>
      <xdr:col>20</xdr:col>
      <xdr:colOff>38100</xdr:colOff>
      <xdr:row>71</xdr:row>
      <xdr:rowOff>93593</xdr:rowOff>
    </xdr:to>
    <xdr:sp macro="" textlink="">
      <xdr:nvSpPr>
        <xdr:cNvPr id="204" name="楕円 203">
          <a:extLst>
            <a:ext uri="{FF2B5EF4-FFF2-40B4-BE49-F238E27FC236}">
              <a16:creationId xmlns:a16="http://schemas.microsoft.com/office/drawing/2014/main" id="{00000000-0008-0000-0700-0000CC000000}"/>
            </a:ext>
          </a:extLst>
        </xdr:cNvPr>
        <xdr:cNvSpPr/>
      </xdr:nvSpPr>
      <xdr:spPr>
        <a:xfrm>
          <a:off x="3746500" y="121649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69</xdr:row>
      <xdr:rowOff>110120</xdr:rowOff>
    </xdr:from>
    <xdr:ext cx="599010" cy="259045"/>
    <xdr:sp macro="" textlink="">
      <xdr:nvSpPr>
        <xdr:cNvPr id="205" name="テキスト ボックス 204">
          <a:extLst>
            <a:ext uri="{FF2B5EF4-FFF2-40B4-BE49-F238E27FC236}">
              <a16:creationId xmlns:a16="http://schemas.microsoft.com/office/drawing/2014/main" id="{00000000-0008-0000-0700-0000CD000000}"/>
            </a:ext>
          </a:extLst>
        </xdr:cNvPr>
        <xdr:cNvSpPr txBox="1"/>
      </xdr:nvSpPr>
      <xdr:spPr>
        <a:xfrm>
          <a:off x="3497795" y="119401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274,174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71</xdr:row>
      <xdr:rowOff>57553</xdr:rowOff>
    </xdr:from>
    <xdr:to>
      <xdr:col>15</xdr:col>
      <xdr:colOff>101600</xdr:colOff>
      <xdr:row>71</xdr:row>
      <xdr:rowOff>159153</xdr:rowOff>
    </xdr:to>
    <xdr:sp macro="" textlink="">
      <xdr:nvSpPr>
        <xdr:cNvPr id="206" name="楕円 205">
          <a:extLst>
            <a:ext uri="{FF2B5EF4-FFF2-40B4-BE49-F238E27FC236}">
              <a16:creationId xmlns:a16="http://schemas.microsoft.com/office/drawing/2014/main" id="{00000000-0008-0000-0700-0000CE000000}"/>
            </a:ext>
          </a:extLst>
        </xdr:cNvPr>
        <xdr:cNvSpPr/>
      </xdr:nvSpPr>
      <xdr:spPr>
        <a:xfrm>
          <a:off x="2857500" y="122305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70</xdr:row>
      <xdr:rowOff>4230</xdr:rowOff>
    </xdr:from>
    <xdr:ext cx="599010" cy="259045"/>
    <xdr:sp macro="" textlink="">
      <xdr:nvSpPr>
        <xdr:cNvPr id="207" name="テキスト ボックス 206">
          <a:extLst>
            <a:ext uri="{FF2B5EF4-FFF2-40B4-BE49-F238E27FC236}">
              <a16:creationId xmlns:a16="http://schemas.microsoft.com/office/drawing/2014/main" id="{00000000-0008-0000-0700-0000CF000000}"/>
            </a:ext>
          </a:extLst>
        </xdr:cNvPr>
        <xdr:cNvSpPr txBox="1"/>
      </xdr:nvSpPr>
      <xdr:spPr>
        <a:xfrm>
          <a:off x="2608795" y="120057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267,291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70</xdr:row>
      <xdr:rowOff>170711</xdr:rowOff>
    </xdr:from>
    <xdr:to>
      <xdr:col>10</xdr:col>
      <xdr:colOff>165100</xdr:colOff>
      <xdr:row>71</xdr:row>
      <xdr:rowOff>100861</xdr:rowOff>
    </xdr:to>
    <xdr:sp macro="" textlink="">
      <xdr:nvSpPr>
        <xdr:cNvPr id="208" name="楕円 207">
          <a:extLst>
            <a:ext uri="{FF2B5EF4-FFF2-40B4-BE49-F238E27FC236}">
              <a16:creationId xmlns:a16="http://schemas.microsoft.com/office/drawing/2014/main" id="{00000000-0008-0000-0700-0000D0000000}"/>
            </a:ext>
          </a:extLst>
        </xdr:cNvPr>
        <xdr:cNvSpPr/>
      </xdr:nvSpPr>
      <xdr:spPr>
        <a:xfrm>
          <a:off x="1968500" y="121722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69</xdr:row>
      <xdr:rowOff>117388</xdr:rowOff>
    </xdr:from>
    <xdr:ext cx="599010" cy="259045"/>
    <xdr:sp macro="" textlink="">
      <xdr:nvSpPr>
        <xdr:cNvPr id="209" name="テキスト ボックス 208">
          <a:extLst>
            <a:ext uri="{FF2B5EF4-FFF2-40B4-BE49-F238E27FC236}">
              <a16:creationId xmlns:a16="http://schemas.microsoft.com/office/drawing/2014/main" id="{00000000-0008-0000-0700-0000D1000000}"/>
            </a:ext>
          </a:extLst>
        </xdr:cNvPr>
        <xdr:cNvSpPr txBox="1"/>
      </xdr:nvSpPr>
      <xdr:spPr>
        <a:xfrm>
          <a:off x="1719795" y="119474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273,411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71</xdr:row>
      <xdr:rowOff>44714</xdr:rowOff>
    </xdr:from>
    <xdr:to>
      <xdr:col>6</xdr:col>
      <xdr:colOff>38100</xdr:colOff>
      <xdr:row>71</xdr:row>
      <xdr:rowOff>146314</xdr:rowOff>
    </xdr:to>
    <xdr:sp macro="" textlink="">
      <xdr:nvSpPr>
        <xdr:cNvPr id="210" name="楕円 209">
          <a:extLst>
            <a:ext uri="{FF2B5EF4-FFF2-40B4-BE49-F238E27FC236}">
              <a16:creationId xmlns:a16="http://schemas.microsoft.com/office/drawing/2014/main" id="{00000000-0008-0000-0700-0000D2000000}"/>
            </a:ext>
          </a:extLst>
        </xdr:cNvPr>
        <xdr:cNvSpPr/>
      </xdr:nvSpPr>
      <xdr:spPr>
        <a:xfrm>
          <a:off x="1079500" y="122176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69</xdr:row>
      <xdr:rowOff>162841</xdr:rowOff>
    </xdr:from>
    <xdr:ext cx="599010" cy="259045"/>
    <xdr:sp macro="" textlink="">
      <xdr:nvSpPr>
        <xdr:cNvPr id="211" name="テキスト ボックス 210">
          <a:extLst>
            <a:ext uri="{FF2B5EF4-FFF2-40B4-BE49-F238E27FC236}">
              <a16:creationId xmlns:a16="http://schemas.microsoft.com/office/drawing/2014/main" id="{00000000-0008-0000-0700-0000D3000000}"/>
            </a:ext>
          </a:extLst>
        </xdr:cNvPr>
        <xdr:cNvSpPr txBox="1"/>
      </xdr:nvSpPr>
      <xdr:spPr>
        <a:xfrm>
          <a:off x="830795" y="119928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268,639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12" name="正方形/長方形 211">
          <a:extLst>
            <a:ext uri="{FF2B5EF4-FFF2-40B4-BE49-F238E27FC236}">
              <a16:creationId xmlns:a16="http://schemas.microsoft.com/office/drawing/2014/main" id="{00000000-0008-0000-0700-0000D4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13" name="正方形/長方形 212">
          <a:extLst>
            <a:ext uri="{FF2B5EF4-FFF2-40B4-BE49-F238E27FC236}">
              <a16:creationId xmlns:a16="http://schemas.microsoft.com/office/drawing/2014/main" id="{00000000-0008-0000-0700-0000D5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14" name="正方形/長方形 213">
          <a:extLst>
            <a:ext uri="{FF2B5EF4-FFF2-40B4-BE49-F238E27FC236}">
              <a16:creationId xmlns:a16="http://schemas.microsoft.com/office/drawing/2014/main" id="{00000000-0008-0000-0700-0000D6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5" name="正方形/長方形 214">
          <a:extLst>
            <a:ext uri="{FF2B5EF4-FFF2-40B4-BE49-F238E27FC236}">
              <a16:creationId xmlns:a16="http://schemas.microsoft.com/office/drawing/2014/main" id="{00000000-0008-0000-0700-0000D7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6" name="正方形/長方形 215">
          <a:extLst>
            <a:ext uri="{FF2B5EF4-FFF2-40B4-BE49-F238E27FC236}">
              <a16:creationId xmlns:a16="http://schemas.microsoft.com/office/drawing/2014/main" id="{00000000-0008-0000-0700-0000D8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39,726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7" name="正方形/長方形 216">
          <a:extLst>
            <a:ext uri="{FF2B5EF4-FFF2-40B4-BE49-F238E27FC236}">
              <a16:creationId xmlns:a16="http://schemas.microsoft.com/office/drawing/2014/main" id="{00000000-0008-0000-0700-0000D9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8" name="正方形/長方形 217">
          <a:extLst>
            <a:ext uri="{FF2B5EF4-FFF2-40B4-BE49-F238E27FC236}">
              <a16:creationId xmlns:a16="http://schemas.microsoft.com/office/drawing/2014/main" id="{00000000-0008-0000-0700-0000DA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34,588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9" name="正方形/長方形 218">
          <a:extLst>
            <a:ext uri="{FF2B5EF4-FFF2-40B4-BE49-F238E27FC236}">
              <a16:creationId xmlns:a16="http://schemas.microsoft.com/office/drawing/2014/main" id="{00000000-0008-0000-0700-0000DB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20" name="テキスト ボックス 219">
          <a:extLst>
            <a:ext uri="{FF2B5EF4-FFF2-40B4-BE49-F238E27FC236}">
              <a16:creationId xmlns:a16="http://schemas.microsoft.com/office/drawing/2014/main" id="{00000000-0008-0000-0700-0000DC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21" name="直線コネクタ 220">
          <a:extLst>
            <a:ext uri="{FF2B5EF4-FFF2-40B4-BE49-F238E27FC236}">
              <a16:creationId xmlns:a16="http://schemas.microsoft.com/office/drawing/2014/main" id="{00000000-0008-0000-0700-0000DD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22" name="テキスト ボックス 221">
          <a:extLst>
            <a:ext uri="{FF2B5EF4-FFF2-40B4-BE49-F238E27FC236}">
              <a16:creationId xmlns:a16="http://schemas.microsoft.com/office/drawing/2014/main" id="{00000000-0008-0000-0700-0000DE000000}"/>
            </a:ext>
          </a:extLst>
        </xdr:cNvPr>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23" name="直線コネクタ 222">
          <a:extLst>
            <a:ext uri="{FF2B5EF4-FFF2-40B4-BE49-F238E27FC236}">
              <a16:creationId xmlns:a16="http://schemas.microsoft.com/office/drawing/2014/main" id="{00000000-0008-0000-0700-0000DF000000}"/>
            </a:ext>
          </a:extLst>
        </xdr:cNvPr>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24" name="テキスト ボックス 223">
          <a:extLst>
            <a:ext uri="{FF2B5EF4-FFF2-40B4-BE49-F238E27FC236}">
              <a16:creationId xmlns:a16="http://schemas.microsoft.com/office/drawing/2014/main" id="{00000000-0008-0000-0700-0000E0000000}"/>
            </a:ext>
          </a:extLst>
        </xdr:cNvPr>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25" name="直線コネクタ 224">
          <a:extLst>
            <a:ext uri="{FF2B5EF4-FFF2-40B4-BE49-F238E27FC236}">
              <a16:creationId xmlns:a16="http://schemas.microsoft.com/office/drawing/2014/main" id="{00000000-0008-0000-0700-0000E1000000}"/>
            </a:ext>
          </a:extLst>
        </xdr:cNvPr>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26" name="テキスト ボックス 225">
          <a:extLst>
            <a:ext uri="{FF2B5EF4-FFF2-40B4-BE49-F238E27FC236}">
              <a16:creationId xmlns:a16="http://schemas.microsoft.com/office/drawing/2014/main" id="{00000000-0008-0000-0700-0000E2000000}"/>
            </a:ext>
          </a:extLst>
        </xdr:cNvPr>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7" name="直線コネクタ 226">
          <a:extLst>
            <a:ext uri="{FF2B5EF4-FFF2-40B4-BE49-F238E27FC236}">
              <a16:creationId xmlns:a16="http://schemas.microsoft.com/office/drawing/2014/main" id="{00000000-0008-0000-0700-0000E3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168927</xdr:rowOff>
    </xdr:from>
    <xdr:ext cx="531299" cy="259045"/>
    <xdr:sp macro="" textlink="">
      <xdr:nvSpPr>
        <xdr:cNvPr id="228" name="テキスト ボックス 227">
          <a:extLst>
            <a:ext uri="{FF2B5EF4-FFF2-40B4-BE49-F238E27FC236}">
              <a16:creationId xmlns:a16="http://schemas.microsoft.com/office/drawing/2014/main" id="{00000000-0008-0000-0700-0000E4000000}"/>
            </a:ext>
          </a:extLst>
        </xdr:cNvPr>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9" name="直線コネクタ 228">
          <a:extLst>
            <a:ext uri="{FF2B5EF4-FFF2-40B4-BE49-F238E27FC236}">
              <a16:creationId xmlns:a16="http://schemas.microsoft.com/office/drawing/2014/main" id="{00000000-0008-0000-0700-0000E5000000}"/>
            </a:ext>
          </a:extLst>
        </xdr:cNvPr>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91</xdr:row>
      <xdr:rowOff>130827</xdr:rowOff>
    </xdr:from>
    <xdr:ext cx="531299" cy="259045"/>
    <xdr:sp macro="" textlink="">
      <xdr:nvSpPr>
        <xdr:cNvPr id="230" name="テキスト ボックス 229">
          <a:extLst>
            <a:ext uri="{FF2B5EF4-FFF2-40B4-BE49-F238E27FC236}">
              <a16:creationId xmlns:a16="http://schemas.microsoft.com/office/drawing/2014/main" id="{00000000-0008-0000-0700-0000E6000000}"/>
            </a:ext>
          </a:extLst>
        </xdr:cNvPr>
        <xdr:cNvSpPr txBox="1"/>
      </xdr:nvSpPr>
      <xdr:spPr>
        <a:xfrm>
          <a:off x="230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31" name="直線コネクタ 230">
          <a:extLst>
            <a:ext uri="{FF2B5EF4-FFF2-40B4-BE49-F238E27FC236}">
              <a16:creationId xmlns:a16="http://schemas.microsoft.com/office/drawing/2014/main" id="{00000000-0008-0000-0700-0000E7000000}"/>
            </a:ext>
          </a:extLst>
        </xdr:cNvPr>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89</xdr:row>
      <xdr:rowOff>92727</xdr:rowOff>
    </xdr:from>
    <xdr:ext cx="531299" cy="259045"/>
    <xdr:sp macro="" textlink="">
      <xdr:nvSpPr>
        <xdr:cNvPr id="232" name="テキスト ボックス 231">
          <a:extLst>
            <a:ext uri="{FF2B5EF4-FFF2-40B4-BE49-F238E27FC236}">
              <a16:creationId xmlns:a16="http://schemas.microsoft.com/office/drawing/2014/main" id="{00000000-0008-0000-0700-0000E8000000}"/>
            </a:ext>
          </a:extLst>
        </xdr:cNvPr>
        <xdr:cNvSpPr txBox="1"/>
      </xdr:nvSpPr>
      <xdr:spPr>
        <a:xfrm>
          <a:off x="230701" y="1535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33" name="直線コネクタ 232">
          <a:extLst>
            <a:ext uri="{FF2B5EF4-FFF2-40B4-BE49-F238E27FC236}">
              <a16:creationId xmlns:a16="http://schemas.microsoft.com/office/drawing/2014/main" id="{00000000-0008-0000-0700-0000E9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87</xdr:row>
      <xdr:rowOff>54627</xdr:rowOff>
    </xdr:from>
    <xdr:ext cx="531299" cy="259045"/>
    <xdr:sp macro="" textlink="">
      <xdr:nvSpPr>
        <xdr:cNvPr id="234" name="テキスト ボックス 233">
          <a:extLst>
            <a:ext uri="{FF2B5EF4-FFF2-40B4-BE49-F238E27FC236}">
              <a16:creationId xmlns:a16="http://schemas.microsoft.com/office/drawing/2014/main" id="{00000000-0008-0000-0700-0000EA000000}"/>
            </a:ext>
          </a:extLst>
        </xdr:cNvPr>
        <xdr:cNvSpPr txBox="1"/>
      </xdr:nvSpPr>
      <xdr:spPr>
        <a:xfrm>
          <a:off x="230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5" name="衛生費グラフ枠">
          <a:extLst>
            <a:ext uri="{FF2B5EF4-FFF2-40B4-BE49-F238E27FC236}">
              <a16:creationId xmlns:a16="http://schemas.microsoft.com/office/drawing/2014/main" id="{00000000-0008-0000-0700-0000EB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80417</xdr:rowOff>
    </xdr:from>
    <xdr:to>
      <xdr:col>24</xdr:col>
      <xdr:colOff>62865</xdr:colOff>
      <xdr:row>99</xdr:row>
      <xdr:rowOff>68720</xdr:rowOff>
    </xdr:to>
    <xdr:cxnSp macro="">
      <xdr:nvCxnSpPr>
        <xdr:cNvPr id="236" name="直線コネクタ 235">
          <a:extLst>
            <a:ext uri="{FF2B5EF4-FFF2-40B4-BE49-F238E27FC236}">
              <a16:creationId xmlns:a16="http://schemas.microsoft.com/office/drawing/2014/main" id="{00000000-0008-0000-0700-0000EC000000}"/>
            </a:ext>
          </a:extLst>
        </xdr:cNvPr>
        <xdr:cNvCxnSpPr/>
      </xdr:nvCxnSpPr>
      <xdr:spPr>
        <a:xfrm flipV="1">
          <a:off x="4633595" y="15510917"/>
          <a:ext cx="1270" cy="153135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72547</xdr:rowOff>
    </xdr:from>
    <xdr:ext cx="534377" cy="259045"/>
    <xdr:sp macro="" textlink="">
      <xdr:nvSpPr>
        <xdr:cNvPr id="237" name="衛生費最小値テキスト">
          <a:extLst>
            <a:ext uri="{FF2B5EF4-FFF2-40B4-BE49-F238E27FC236}">
              <a16:creationId xmlns:a16="http://schemas.microsoft.com/office/drawing/2014/main" id="{00000000-0008-0000-0700-0000ED000000}"/>
            </a:ext>
          </a:extLst>
        </xdr:cNvPr>
        <xdr:cNvSpPr txBox="1"/>
      </xdr:nvSpPr>
      <xdr:spPr>
        <a:xfrm>
          <a:off x="4686300" y="170460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29,363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68720</xdr:rowOff>
    </xdr:from>
    <xdr:to>
      <xdr:col>24</xdr:col>
      <xdr:colOff>152400</xdr:colOff>
      <xdr:row>99</xdr:row>
      <xdr:rowOff>68720</xdr:rowOff>
    </xdr:to>
    <xdr:cxnSp macro="">
      <xdr:nvCxnSpPr>
        <xdr:cNvPr id="238" name="直線コネクタ 237">
          <a:extLst>
            <a:ext uri="{FF2B5EF4-FFF2-40B4-BE49-F238E27FC236}">
              <a16:creationId xmlns:a16="http://schemas.microsoft.com/office/drawing/2014/main" id="{00000000-0008-0000-0700-0000EE000000}"/>
            </a:ext>
          </a:extLst>
        </xdr:cNvPr>
        <xdr:cNvCxnSpPr/>
      </xdr:nvCxnSpPr>
      <xdr:spPr>
        <a:xfrm>
          <a:off x="4546600" y="170422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27094</xdr:rowOff>
    </xdr:from>
    <xdr:ext cx="534377" cy="259045"/>
    <xdr:sp macro="" textlink="">
      <xdr:nvSpPr>
        <xdr:cNvPr id="239" name="衛生費最大値テキスト">
          <a:extLst>
            <a:ext uri="{FF2B5EF4-FFF2-40B4-BE49-F238E27FC236}">
              <a16:creationId xmlns:a16="http://schemas.microsoft.com/office/drawing/2014/main" id="{00000000-0008-0000-0700-0000EF000000}"/>
            </a:ext>
          </a:extLst>
        </xdr:cNvPr>
        <xdr:cNvSpPr txBox="1"/>
      </xdr:nvSpPr>
      <xdr:spPr>
        <a:xfrm>
          <a:off x="4686300" y="152861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69,556</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90</xdr:row>
      <xdr:rowOff>80417</xdr:rowOff>
    </xdr:from>
    <xdr:to>
      <xdr:col>24</xdr:col>
      <xdr:colOff>152400</xdr:colOff>
      <xdr:row>90</xdr:row>
      <xdr:rowOff>80417</xdr:rowOff>
    </xdr:to>
    <xdr:cxnSp macro="">
      <xdr:nvCxnSpPr>
        <xdr:cNvPr id="240" name="直線コネクタ 239">
          <a:extLst>
            <a:ext uri="{FF2B5EF4-FFF2-40B4-BE49-F238E27FC236}">
              <a16:creationId xmlns:a16="http://schemas.microsoft.com/office/drawing/2014/main" id="{00000000-0008-0000-0700-0000F0000000}"/>
            </a:ext>
          </a:extLst>
        </xdr:cNvPr>
        <xdr:cNvCxnSpPr/>
      </xdr:nvCxnSpPr>
      <xdr:spPr>
        <a:xfrm>
          <a:off x="4546600" y="155109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97</xdr:row>
      <xdr:rowOff>116497</xdr:rowOff>
    </xdr:from>
    <xdr:to>
      <xdr:col>24</xdr:col>
      <xdr:colOff>63500</xdr:colOff>
      <xdr:row>98</xdr:row>
      <xdr:rowOff>32144</xdr:rowOff>
    </xdr:to>
    <xdr:cxnSp macro="">
      <xdr:nvCxnSpPr>
        <xdr:cNvPr id="241" name="直線コネクタ 240">
          <a:extLst>
            <a:ext uri="{FF2B5EF4-FFF2-40B4-BE49-F238E27FC236}">
              <a16:creationId xmlns:a16="http://schemas.microsoft.com/office/drawing/2014/main" id="{00000000-0008-0000-0700-0000F1000000}"/>
            </a:ext>
          </a:extLst>
        </xdr:cNvPr>
        <xdr:cNvCxnSpPr/>
      </xdr:nvCxnSpPr>
      <xdr:spPr>
        <a:xfrm>
          <a:off x="3797300" y="16747147"/>
          <a:ext cx="838200" cy="870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96</xdr:row>
      <xdr:rowOff>59199</xdr:rowOff>
    </xdr:from>
    <xdr:ext cx="534377" cy="259045"/>
    <xdr:sp macro="" textlink="">
      <xdr:nvSpPr>
        <xdr:cNvPr id="242" name="衛生費平均値テキスト">
          <a:extLst>
            <a:ext uri="{FF2B5EF4-FFF2-40B4-BE49-F238E27FC236}">
              <a16:creationId xmlns:a16="http://schemas.microsoft.com/office/drawing/2014/main" id="{00000000-0008-0000-0700-0000F2000000}"/>
            </a:ext>
          </a:extLst>
        </xdr:cNvPr>
        <xdr:cNvSpPr txBox="1"/>
      </xdr:nvSpPr>
      <xdr:spPr>
        <a:xfrm>
          <a:off x="4686300" y="1651839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37,880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36322</xdr:rowOff>
    </xdr:from>
    <xdr:to>
      <xdr:col>24</xdr:col>
      <xdr:colOff>114300</xdr:colOff>
      <xdr:row>97</xdr:row>
      <xdr:rowOff>137922</xdr:rowOff>
    </xdr:to>
    <xdr:sp macro="" textlink="">
      <xdr:nvSpPr>
        <xdr:cNvPr id="243" name="フローチャート: 判断 242">
          <a:extLst>
            <a:ext uri="{FF2B5EF4-FFF2-40B4-BE49-F238E27FC236}">
              <a16:creationId xmlns:a16="http://schemas.microsoft.com/office/drawing/2014/main" id="{00000000-0008-0000-0700-0000F3000000}"/>
            </a:ext>
          </a:extLst>
        </xdr:cNvPr>
        <xdr:cNvSpPr/>
      </xdr:nvSpPr>
      <xdr:spPr>
        <a:xfrm>
          <a:off x="4584700" y="16666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97</xdr:row>
      <xdr:rowOff>116497</xdr:rowOff>
    </xdr:from>
    <xdr:to>
      <xdr:col>19</xdr:col>
      <xdr:colOff>177800</xdr:colOff>
      <xdr:row>99</xdr:row>
      <xdr:rowOff>31914</xdr:rowOff>
    </xdr:to>
    <xdr:cxnSp macro="">
      <xdr:nvCxnSpPr>
        <xdr:cNvPr id="244" name="直線コネクタ 243">
          <a:extLst>
            <a:ext uri="{FF2B5EF4-FFF2-40B4-BE49-F238E27FC236}">
              <a16:creationId xmlns:a16="http://schemas.microsoft.com/office/drawing/2014/main" id="{00000000-0008-0000-0700-0000F4000000}"/>
            </a:ext>
          </a:extLst>
        </xdr:cNvPr>
        <xdr:cNvCxnSpPr/>
      </xdr:nvCxnSpPr>
      <xdr:spPr>
        <a:xfrm flipV="1">
          <a:off x="2908300" y="16747147"/>
          <a:ext cx="889000" cy="2583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97</xdr:row>
      <xdr:rowOff>124904</xdr:rowOff>
    </xdr:from>
    <xdr:to>
      <xdr:col>20</xdr:col>
      <xdr:colOff>38100</xdr:colOff>
      <xdr:row>98</xdr:row>
      <xdr:rowOff>55054</xdr:rowOff>
    </xdr:to>
    <xdr:sp macro="" textlink="">
      <xdr:nvSpPr>
        <xdr:cNvPr id="245" name="フローチャート: 判断 244">
          <a:extLst>
            <a:ext uri="{FF2B5EF4-FFF2-40B4-BE49-F238E27FC236}">
              <a16:creationId xmlns:a16="http://schemas.microsoft.com/office/drawing/2014/main" id="{00000000-0008-0000-0700-0000F5000000}"/>
            </a:ext>
          </a:extLst>
        </xdr:cNvPr>
        <xdr:cNvSpPr/>
      </xdr:nvSpPr>
      <xdr:spPr>
        <a:xfrm>
          <a:off x="3746500" y="167555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98</xdr:row>
      <xdr:rowOff>46181</xdr:rowOff>
    </xdr:from>
    <xdr:ext cx="534377" cy="259045"/>
    <xdr:sp macro="" textlink="">
      <xdr:nvSpPr>
        <xdr:cNvPr id="246" name="テキスト ボックス 245">
          <a:extLst>
            <a:ext uri="{FF2B5EF4-FFF2-40B4-BE49-F238E27FC236}">
              <a16:creationId xmlns:a16="http://schemas.microsoft.com/office/drawing/2014/main" id="{00000000-0008-0000-0700-0000F6000000}"/>
            </a:ext>
          </a:extLst>
        </xdr:cNvPr>
        <xdr:cNvSpPr txBox="1"/>
      </xdr:nvSpPr>
      <xdr:spPr>
        <a:xfrm>
          <a:off x="3530111" y="168482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35,555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99</xdr:row>
      <xdr:rowOff>31914</xdr:rowOff>
    </xdr:from>
    <xdr:to>
      <xdr:col>15</xdr:col>
      <xdr:colOff>50800</xdr:colOff>
      <xdr:row>99</xdr:row>
      <xdr:rowOff>52870</xdr:rowOff>
    </xdr:to>
    <xdr:cxnSp macro="">
      <xdr:nvCxnSpPr>
        <xdr:cNvPr id="247" name="直線コネクタ 246">
          <a:extLst>
            <a:ext uri="{FF2B5EF4-FFF2-40B4-BE49-F238E27FC236}">
              <a16:creationId xmlns:a16="http://schemas.microsoft.com/office/drawing/2014/main" id="{00000000-0008-0000-0700-0000F7000000}"/>
            </a:ext>
          </a:extLst>
        </xdr:cNvPr>
        <xdr:cNvCxnSpPr/>
      </xdr:nvCxnSpPr>
      <xdr:spPr>
        <a:xfrm flipV="1">
          <a:off x="2019300" y="17005464"/>
          <a:ext cx="889000" cy="209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97</xdr:row>
      <xdr:rowOff>160643</xdr:rowOff>
    </xdr:from>
    <xdr:to>
      <xdr:col>15</xdr:col>
      <xdr:colOff>101600</xdr:colOff>
      <xdr:row>98</xdr:row>
      <xdr:rowOff>90793</xdr:rowOff>
    </xdr:to>
    <xdr:sp macro="" textlink="">
      <xdr:nvSpPr>
        <xdr:cNvPr id="248" name="フローチャート: 判断 247">
          <a:extLst>
            <a:ext uri="{FF2B5EF4-FFF2-40B4-BE49-F238E27FC236}">
              <a16:creationId xmlns:a16="http://schemas.microsoft.com/office/drawing/2014/main" id="{00000000-0008-0000-0700-0000F8000000}"/>
            </a:ext>
          </a:extLst>
        </xdr:cNvPr>
        <xdr:cNvSpPr/>
      </xdr:nvSpPr>
      <xdr:spPr>
        <a:xfrm>
          <a:off x="2857500" y="167912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107320</xdr:rowOff>
    </xdr:from>
    <xdr:ext cx="534377" cy="259045"/>
    <xdr:sp macro="" textlink="">
      <xdr:nvSpPr>
        <xdr:cNvPr id="249" name="テキスト ボックス 248">
          <a:extLst>
            <a:ext uri="{FF2B5EF4-FFF2-40B4-BE49-F238E27FC236}">
              <a16:creationId xmlns:a16="http://schemas.microsoft.com/office/drawing/2014/main" id="{00000000-0008-0000-0700-0000F9000000}"/>
            </a:ext>
          </a:extLst>
        </xdr:cNvPr>
        <xdr:cNvSpPr txBox="1"/>
      </xdr:nvSpPr>
      <xdr:spPr>
        <a:xfrm>
          <a:off x="2641111" y="165665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34,617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99</xdr:row>
      <xdr:rowOff>52870</xdr:rowOff>
    </xdr:from>
    <xdr:to>
      <xdr:col>10</xdr:col>
      <xdr:colOff>114300</xdr:colOff>
      <xdr:row>99</xdr:row>
      <xdr:rowOff>83846</xdr:rowOff>
    </xdr:to>
    <xdr:cxnSp macro="">
      <xdr:nvCxnSpPr>
        <xdr:cNvPr id="250" name="直線コネクタ 249">
          <a:extLst>
            <a:ext uri="{FF2B5EF4-FFF2-40B4-BE49-F238E27FC236}">
              <a16:creationId xmlns:a16="http://schemas.microsoft.com/office/drawing/2014/main" id="{00000000-0008-0000-0700-0000FA000000}"/>
            </a:ext>
          </a:extLst>
        </xdr:cNvPr>
        <xdr:cNvCxnSpPr/>
      </xdr:nvCxnSpPr>
      <xdr:spPr>
        <a:xfrm flipV="1">
          <a:off x="1130300" y="17026420"/>
          <a:ext cx="889000" cy="309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98</xdr:row>
      <xdr:rowOff>27215</xdr:rowOff>
    </xdr:from>
    <xdr:to>
      <xdr:col>10</xdr:col>
      <xdr:colOff>165100</xdr:colOff>
      <xdr:row>98</xdr:row>
      <xdr:rowOff>128815</xdr:rowOff>
    </xdr:to>
    <xdr:sp macro="" textlink="">
      <xdr:nvSpPr>
        <xdr:cNvPr id="251" name="フローチャート: 判断 250">
          <a:extLst>
            <a:ext uri="{FF2B5EF4-FFF2-40B4-BE49-F238E27FC236}">
              <a16:creationId xmlns:a16="http://schemas.microsoft.com/office/drawing/2014/main" id="{00000000-0008-0000-0700-0000FB000000}"/>
            </a:ext>
          </a:extLst>
        </xdr:cNvPr>
        <xdr:cNvSpPr/>
      </xdr:nvSpPr>
      <xdr:spPr>
        <a:xfrm>
          <a:off x="1968500" y="168293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145342</xdr:rowOff>
    </xdr:from>
    <xdr:ext cx="534377" cy="259045"/>
    <xdr:sp macro="" textlink="">
      <xdr:nvSpPr>
        <xdr:cNvPr id="252" name="テキスト ボックス 251">
          <a:extLst>
            <a:ext uri="{FF2B5EF4-FFF2-40B4-BE49-F238E27FC236}">
              <a16:creationId xmlns:a16="http://schemas.microsoft.com/office/drawing/2014/main" id="{00000000-0008-0000-0700-0000FC000000}"/>
            </a:ext>
          </a:extLst>
        </xdr:cNvPr>
        <xdr:cNvSpPr txBox="1"/>
      </xdr:nvSpPr>
      <xdr:spPr>
        <a:xfrm>
          <a:off x="1752111" y="166045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33,619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61010</xdr:rowOff>
    </xdr:from>
    <xdr:to>
      <xdr:col>6</xdr:col>
      <xdr:colOff>38100</xdr:colOff>
      <xdr:row>98</xdr:row>
      <xdr:rowOff>162610</xdr:rowOff>
    </xdr:to>
    <xdr:sp macro="" textlink="">
      <xdr:nvSpPr>
        <xdr:cNvPr id="253" name="フローチャート: 判断 252">
          <a:extLst>
            <a:ext uri="{FF2B5EF4-FFF2-40B4-BE49-F238E27FC236}">
              <a16:creationId xmlns:a16="http://schemas.microsoft.com/office/drawing/2014/main" id="{00000000-0008-0000-0700-0000FD000000}"/>
            </a:ext>
          </a:extLst>
        </xdr:cNvPr>
        <xdr:cNvSpPr/>
      </xdr:nvSpPr>
      <xdr:spPr>
        <a:xfrm>
          <a:off x="1079500" y="16863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7687</xdr:rowOff>
    </xdr:from>
    <xdr:ext cx="534377" cy="259045"/>
    <xdr:sp macro="" textlink="">
      <xdr:nvSpPr>
        <xdr:cNvPr id="254" name="テキスト ボックス 253">
          <a:extLst>
            <a:ext uri="{FF2B5EF4-FFF2-40B4-BE49-F238E27FC236}">
              <a16:creationId xmlns:a16="http://schemas.microsoft.com/office/drawing/2014/main" id="{00000000-0008-0000-0700-0000FE000000}"/>
            </a:ext>
          </a:extLst>
        </xdr:cNvPr>
        <xdr:cNvSpPr txBox="1"/>
      </xdr:nvSpPr>
      <xdr:spPr>
        <a:xfrm>
          <a:off x="863111" y="166383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32,732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5" name="テキスト ボックス 254">
          <a:extLst>
            <a:ext uri="{FF2B5EF4-FFF2-40B4-BE49-F238E27FC236}">
              <a16:creationId xmlns:a16="http://schemas.microsoft.com/office/drawing/2014/main" id="{00000000-0008-0000-0700-0000FF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6" name="テキスト ボックス 255">
          <a:extLst>
            <a:ext uri="{FF2B5EF4-FFF2-40B4-BE49-F238E27FC236}">
              <a16:creationId xmlns:a16="http://schemas.microsoft.com/office/drawing/2014/main" id="{00000000-0008-0000-0700-00000001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7" name="テキスト ボックス 256">
          <a:extLst>
            <a:ext uri="{FF2B5EF4-FFF2-40B4-BE49-F238E27FC236}">
              <a16:creationId xmlns:a16="http://schemas.microsoft.com/office/drawing/2014/main" id="{00000000-0008-0000-0700-00000101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8" name="テキスト ボックス 257">
          <a:extLst>
            <a:ext uri="{FF2B5EF4-FFF2-40B4-BE49-F238E27FC236}">
              <a16:creationId xmlns:a16="http://schemas.microsoft.com/office/drawing/2014/main" id="{00000000-0008-0000-0700-00000201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9" name="テキスト ボックス 258">
          <a:extLst>
            <a:ext uri="{FF2B5EF4-FFF2-40B4-BE49-F238E27FC236}">
              <a16:creationId xmlns:a16="http://schemas.microsoft.com/office/drawing/2014/main" id="{00000000-0008-0000-0700-00000301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152794</xdr:rowOff>
    </xdr:from>
    <xdr:to>
      <xdr:col>24</xdr:col>
      <xdr:colOff>114300</xdr:colOff>
      <xdr:row>98</xdr:row>
      <xdr:rowOff>82944</xdr:rowOff>
    </xdr:to>
    <xdr:sp macro="" textlink="">
      <xdr:nvSpPr>
        <xdr:cNvPr id="260" name="楕円 259">
          <a:extLst>
            <a:ext uri="{FF2B5EF4-FFF2-40B4-BE49-F238E27FC236}">
              <a16:creationId xmlns:a16="http://schemas.microsoft.com/office/drawing/2014/main" id="{00000000-0008-0000-0700-000004010000}"/>
            </a:ext>
          </a:extLst>
        </xdr:cNvPr>
        <xdr:cNvSpPr/>
      </xdr:nvSpPr>
      <xdr:spPr>
        <a:xfrm>
          <a:off x="4584700" y="167834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97</xdr:row>
      <xdr:rowOff>131221</xdr:rowOff>
    </xdr:from>
    <xdr:ext cx="534377" cy="259045"/>
    <xdr:sp macro="" textlink="">
      <xdr:nvSpPr>
        <xdr:cNvPr id="261" name="衛生費該当値テキスト">
          <a:extLst>
            <a:ext uri="{FF2B5EF4-FFF2-40B4-BE49-F238E27FC236}">
              <a16:creationId xmlns:a16="http://schemas.microsoft.com/office/drawing/2014/main" id="{00000000-0008-0000-0700-000005010000}"/>
            </a:ext>
          </a:extLst>
        </xdr:cNvPr>
        <xdr:cNvSpPr txBox="1"/>
      </xdr:nvSpPr>
      <xdr:spPr>
        <a:xfrm>
          <a:off x="4686300" y="167618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34,823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97</xdr:row>
      <xdr:rowOff>65697</xdr:rowOff>
    </xdr:from>
    <xdr:to>
      <xdr:col>20</xdr:col>
      <xdr:colOff>38100</xdr:colOff>
      <xdr:row>97</xdr:row>
      <xdr:rowOff>167297</xdr:rowOff>
    </xdr:to>
    <xdr:sp macro="" textlink="">
      <xdr:nvSpPr>
        <xdr:cNvPr id="262" name="楕円 261">
          <a:extLst>
            <a:ext uri="{FF2B5EF4-FFF2-40B4-BE49-F238E27FC236}">
              <a16:creationId xmlns:a16="http://schemas.microsoft.com/office/drawing/2014/main" id="{00000000-0008-0000-0700-000006010000}"/>
            </a:ext>
          </a:extLst>
        </xdr:cNvPr>
        <xdr:cNvSpPr/>
      </xdr:nvSpPr>
      <xdr:spPr>
        <a:xfrm>
          <a:off x="3746500" y="166963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12374</xdr:rowOff>
    </xdr:from>
    <xdr:ext cx="534377" cy="259045"/>
    <xdr:sp macro="" textlink="">
      <xdr:nvSpPr>
        <xdr:cNvPr id="263" name="テキスト ボックス 262">
          <a:extLst>
            <a:ext uri="{FF2B5EF4-FFF2-40B4-BE49-F238E27FC236}">
              <a16:creationId xmlns:a16="http://schemas.microsoft.com/office/drawing/2014/main" id="{00000000-0008-0000-0700-000007010000}"/>
            </a:ext>
          </a:extLst>
        </xdr:cNvPr>
        <xdr:cNvSpPr txBox="1"/>
      </xdr:nvSpPr>
      <xdr:spPr>
        <a:xfrm>
          <a:off x="3530111" y="164715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37,109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98</xdr:row>
      <xdr:rowOff>152564</xdr:rowOff>
    </xdr:from>
    <xdr:to>
      <xdr:col>15</xdr:col>
      <xdr:colOff>101600</xdr:colOff>
      <xdr:row>99</xdr:row>
      <xdr:rowOff>82714</xdr:rowOff>
    </xdr:to>
    <xdr:sp macro="" textlink="">
      <xdr:nvSpPr>
        <xdr:cNvPr id="264" name="楕円 263">
          <a:extLst>
            <a:ext uri="{FF2B5EF4-FFF2-40B4-BE49-F238E27FC236}">
              <a16:creationId xmlns:a16="http://schemas.microsoft.com/office/drawing/2014/main" id="{00000000-0008-0000-0700-000008010000}"/>
            </a:ext>
          </a:extLst>
        </xdr:cNvPr>
        <xdr:cNvSpPr/>
      </xdr:nvSpPr>
      <xdr:spPr>
        <a:xfrm>
          <a:off x="2857500" y="169546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99</xdr:row>
      <xdr:rowOff>73841</xdr:rowOff>
    </xdr:from>
    <xdr:ext cx="534377" cy="259045"/>
    <xdr:sp macro="" textlink="">
      <xdr:nvSpPr>
        <xdr:cNvPr id="265" name="テキスト ボックス 264">
          <a:extLst>
            <a:ext uri="{FF2B5EF4-FFF2-40B4-BE49-F238E27FC236}">
              <a16:creationId xmlns:a16="http://schemas.microsoft.com/office/drawing/2014/main" id="{00000000-0008-0000-0700-000009010000}"/>
            </a:ext>
          </a:extLst>
        </xdr:cNvPr>
        <xdr:cNvSpPr txBox="1"/>
      </xdr:nvSpPr>
      <xdr:spPr>
        <a:xfrm>
          <a:off x="2641111" y="170473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30,329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99</xdr:row>
      <xdr:rowOff>2070</xdr:rowOff>
    </xdr:from>
    <xdr:to>
      <xdr:col>10</xdr:col>
      <xdr:colOff>165100</xdr:colOff>
      <xdr:row>99</xdr:row>
      <xdr:rowOff>103670</xdr:rowOff>
    </xdr:to>
    <xdr:sp macro="" textlink="">
      <xdr:nvSpPr>
        <xdr:cNvPr id="266" name="楕円 265">
          <a:extLst>
            <a:ext uri="{FF2B5EF4-FFF2-40B4-BE49-F238E27FC236}">
              <a16:creationId xmlns:a16="http://schemas.microsoft.com/office/drawing/2014/main" id="{00000000-0008-0000-0700-00000A010000}"/>
            </a:ext>
          </a:extLst>
        </xdr:cNvPr>
        <xdr:cNvSpPr/>
      </xdr:nvSpPr>
      <xdr:spPr>
        <a:xfrm>
          <a:off x="1968500" y="16975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99</xdr:row>
      <xdr:rowOff>94797</xdr:rowOff>
    </xdr:from>
    <xdr:ext cx="534377" cy="259045"/>
    <xdr:sp macro="" textlink="">
      <xdr:nvSpPr>
        <xdr:cNvPr id="267" name="テキスト ボックス 266">
          <a:extLst>
            <a:ext uri="{FF2B5EF4-FFF2-40B4-BE49-F238E27FC236}">
              <a16:creationId xmlns:a16="http://schemas.microsoft.com/office/drawing/2014/main" id="{00000000-0008-0000-0700-00000B010000}"/>
            </a:ext>
          </a:extLst>
        </xdr:cNvPr>
        <xdr:cNvSpPr txBox="1"/>
      </xdr:nvSpPr>
      <xdr:spPr>
        <a:xfrm>
          <a:off x="1752111" y="170683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29,779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99</xdr:row>
      <xdr:rowOff>33046</xdr:rowOff>
    </xdr:from>
    <xdr:to>
      <xdr:col>6</xdr:col>
      <xdr:colOff>38100</xdr:colOff>
      <xdr:row>99</xdr:row>
      <xdr:rowOff>134646</xdr:rowOff>
    </xdr:to>
    <xdr:sp macro="" textlink="">
      <xdr:nvSpPr>
        <xdr:cNvPr id="268" name="楕円 267">
          <a:extLst>
            <a:ext uri="{FF2B5EF4-FFF2-40B4-BE49-F238E27FC236}">
              <a16:creationId xmlns:a16="http://schemas.microsoft.com/office/drawing/2014/main" id="{00000000-0008-0000-0700-00000C010000}"/>
            </a:ext>
          </a:extLst>
        </xdr:cNvPr>
        <xdr:cNvSpPr/>
      </xdr:nvSpPr>
      <xdr:spPr>
        <a:xfrm>
          <a:off x="1079500" y="170065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99</xdr:row>
      <xdr:rowOff>125773</xdr:rowOff>
    </xdr:from>
    <xdr:ext cx="534377" cy="259045"/>
    <xdr:sp macro="" textlink="">
      <xdr:nvSpPr>
        <xdr:cNvPr id="269" name="テキスト ボックス 268">
          <a:extLst>
            <a:ext uri="{FF2B5EF4-FFF2-40B4-BE49-F238E27FC236}">
              <a16:creationId xmlns:a16="http://schemas.microsoft.com/office/drawing/2014/main" id="{00000000-0008-0000-0700-00000D010000}"/>
            </a:ext>
          </a:extLst>
        </xdr:cNvPr>
        <xdr:cNvSpPr txBox="1"/>
      </xdr:nvSpPr>
      <xdr:spPr>
        <a:xfrm>
          <a:off x="863111" y="170993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28,966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70" name="正方形/長方形 269">
          <a:extLst>
            <a:ext uri="{FF2B5EF4-FFF2-40B4-BE49-F238E27FC236}">
              <a16:creationId xmlns:a16="http://schemas.microsoft.com/office/drawing/2014/main" id="{00000000-0008-0000-0700-00000E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71" name="正方形/長方形 270">
          <a:extLst>
            <a:ext uri="{FF2B5EF4-FFF2-40B4-BE49-F238E27FC236}">
              <a16:creationId xmlns:a16="http://schemas.microsoft.com/office/drawing/2014/main" id="{00000000-0008-0000-0700-00000F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72" name="正方形/長方形 271">
          <a:extLst>
            <a:ext uri="{FF2B5EF4-FFF2-40B4-BE49-F238E27FC236}">
              <a16:creationId xmlns:a16="http://schemas.microsoft.com/office/drawing/2014/main" id="{00000000-0008-0000-0700-000010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73" name="正方形/長方形 272">
          <a:extLst>
            <a:ext uri="{FF2B5EF4-FFF2-40B4-BE49-F238E27FC236}">
              <a16:creationId xmlns:a16="http://schemas.microsoft.com/office/drawing/2014/main" id="{00000000-0008-0000-0700-000011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74" name="正方形/長方形 273">
          <a:extLst>
            <a:ext uri="{FF2B5EF4-FFF2-40B4-BE49-F238E27FC236}">
              <a16:creationId xmlns:a16="http://schemas.microsoft.com/office/drawing/2014/main" id="{00000000-0008-0000-0700-000012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5" name="正方形/長方形 274">
          <a:extLst>
            <a:ext uri="{FF2B5EF4-FFF2-40B4-BE49-F238E27FC236}">
              <a16:creationId xmlns:a16="http://schemas.microsoft.com/office/drawing/2014/main" id="{00000000-0008-0000-0700-000013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6" name="正方形/長方形 275">
          <a:extLst>
            <a:ext uri="{FF2B5EF4-FFF2-40B4-BE49-F238E27FC236}">
              <a16:creationId xmlns:a16="http://schemas.microsoft.com/office/drawing/2014/main" id="{00000000-0008-0000-0700-000014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7" name="正方形/長方形 276">
          <a:extLst>
            <a:ext uri="{FF2B5EF4-FFF2-40B4-BE49-F238E27FC236}">
              <a16:creationId xmlns:a16="http://schemas.microsoft.com/office/drawing/2014/main" id="{00000000-0008-0000-0700-000015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8" name="テキスト ボックス 277">
          <a:extLst>
            <a:ext uri="{FF2B5EF4-FFF2-40B4-BE49-F238E27FC236}">
              <a16:creationId xmlns:a16="http://schemas.microsoft.com/office/drawing/2014/main" id="{00000000-0008-0000-0700-000016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9" name="直線コネクタ 278">
          <a:extLst>
            <a:ext uri="{FF2B5EF4-FFF2-40B4-BE49-F238E27FC236}">
              <a16:creationId xmlns:a16="http://schemas.microsoft.com/office/drawing/2014/main" id="{00000000-0008-0000-0700-000017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80" name="直線コネクタ 279">
          <a:extLst>
            <a:ext uri="{FF2B5EF4-FFF2-40B4-BE49-F238E27FC236}">
              <a16:creationId xmlns:a16="http://schemas.microsoft.com/office/drawing/2014/main" id="{00000000-0008-0000-0700-000018010000}"/>
            </a:ext>
          </a:extLst>
        </xdr:cNvPr>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81" name="テキスト ボックス 280">
          <a:extLst>
            <a:ext uri="{FF2B5EF4-FFF2-40B4-BE49-F238E27FC236}">
              <a16:creationId xmlns:a16="http://schemas.microsoft.com/office/drawing/2014/main" id="{00000000-0008-0000-0700-000019010000}"/>
            </a:ext>
          </a:extLst>
        </xdr:cNvPr>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82" name="直線コネクタ 281">
          <a:extLst>
            <a:ext uri="{FF2B5EF4-FFF2-40B4-BE49-F238E27FC236}">
              <a16:creationId xmlns:a16="http://schemas.microsoft.com/office/drawing/2014/main" id="{00000000-0008-0000-0700-00001A010000}"/>
            </a:ext>
          </a:extLst>
        </xdr:cNvPr>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130974</xdr:colOff>
      <xdr:row>36</xdr:row>
      <xdr:rowOff>35577</xdr:rowOff>
    </xdr:from>
    <xdr:ext cx="377026" cy="259045"/>
    <xdr:sp macro="" textlink="">
      <xdr:nvSpPr>
        <xdr:cNvPr id="283" name="テキスト ボックス 282">
          <a:extLst>
            <a:ext uri="{FF2B5EF4-FFF2-40B4-BE49-F238E27FC236}">
              <a16:creationId xmlns:a16="http://schemas.microsoft.com/office/drawing/2014/main" id="{00000000-0008-0000-0700-00001B010000}"/>
            </a:ext>
          </a:extLst>
        </xdr:cNvPr>
        <xdr:cNvSpPr txBox="1"/>
      </xdr:nvSpPr>
      <xdr:spPr>
        <a:xfrm>
          <a:off x="6226974" y="6207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84" name="直線コネクタ 283">
          <a:extLst>
            <a:ext uri="{FF2B5EF4-FFF2-40B4-BE49-F238E27FC236}">
              <a16:creationId xmlns:a16="http://schemas.microsoft.com/office/drawing/2014/main" id="{00000000-0008-0000-0700-00001C010000}"/>
            </a:ext>
          </a:extLst>
        </xdr:cNvPr>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168927</xdr:rowOff>
    </xdr:from>
    <xdr:ext cx="467179" cy="259045"/>
    <xdr:sp macro="" textlink="">
      <xdr:nvSpPr>
        <xdr:cNvPr id="285" name="テキスト ボックス 284">
          <a:extLst>
            <a:ext uri="{FF2B5EF4-FFF2-40B4-BE49-F238E27FC236}">
              <a16:creationId xmlns:a16="http://schemas.microsoft.com/office/drawing/2014/main" id="{00000000-0008-0000-0700-00001D010000}"/>
            </a:ext>
          </a:extLst>
        </xdr:cNvPr>
        <xdr:cNvSpPr txBox="1"/>
      </xdr:nvSpPr>
      <xdr:spPr>
        <a:xfrm>
          <a:off x="6136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86" name="直線コネクタ 285">
          <a:extLst>
            <a:ext uri="{FF2B5EF4-FFF2-40B4-BE49-F238E27FC236}">
              <a16:creationId xmlns:a16="http://schemas.microsoft.com/office/drawing/2014/main" id="{00000000-0008-0000-0700-00001E010000}"/>
            </a:ext>
          </a:extLst>
        </xdr:cNvPr>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130827</xdr:rowOff>
    </xdr:from>
    <xdr:ext cx="467179" cy="259045"/>
    <xdr:sp macro="" textlink="">
      <xdr:nvSpPr>
        <xdr:cNvPr id="287" name="テキスト ボックス 286">
          <a:extLst>
            <a:ext uri="{FF2B5EF4-FFF2-40B4-BE49-F238E27FC236}">
              <a16:creationId xmlns:a16="http://schemas.microsoft.com/office/drawing/2014/main" id="{00000000-0008-0000-0700-00001F010000}"/>
            </a:ext>
          </a:extLst>
        </xdr:cNvPr>
        <xdr:cNvSpPr txBox="1"/>
      </xdr:nvSpPr>
      <xdr:spPr>
        <a:xfrm>
          <a:off x="6136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8" name="直線コネクタ 287">
          <a:extLst>
            <a:ext uri="{FF2B5EF4-FFF2-40B4-BE49-F238E27FC236}">
              <a16:creationId xmlns:a16="http://schemas.microsoft.com/office/drawing/2014/main" id="{00000000-0008-0000-0700-000020010000}"/>
            </a:ext>
          </a:extLst>
        </xdr:cNvPr>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92727</xdr:rowOff>
    </xdr:from>
    <xdr:ext cx="467179" cy="259045"/>
    <xdr:sp macro="" textlink="">
      <xdr:nvSpPr>
        <xdr:cNvPr id="289" name="テキスト ボックス 288">
          <a:extLst>
            <a:ext uri="{FF2B5EF4-FFF2-40B4-BE49-F238E27FC236}">
              <a16:creationId xmlns:a16="http://schemas.microsoft.com/office/drawing/2014/main" id="{00000000-0008-0000-0700-000021010000}"/>
            </a:ext>
          </a:extLst>
        </xdr:cNvPr>
        <xdr:cNvSpPr txBox="1"/>
      </xdr:nvSpPr>
      <xdr:spPr>
        <a:xfrm>
          <a:off x="6136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90" name="直線コネクタ 289">
          <a:extLst>
            <a:ext uri="{FF2B5EF4-FFF2-40B4-BE49-F238E27FC236}">
              <a16:creationId xmlns:a16="http://schemas.microsoft.com/office/drawing/2014/main" id="{00000000-0008-0000-0700-000022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91" name="テキスト ボックス 290">
          <a:extLst>
            <a:ext uri="{FF2B5EF4-FFF2-40B4-BE49-F238E27FC236}">
              <a16:creationId xmlns:a16="http://schemas.microsoft.com/office/drawing/2014/main" id="{00000000-0008-0000-0700-000023010000}"/>
            </a:ext>
          </a:extLst>
        </xdr:cNvPr>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92" name="労働費グラフ枠">
          <a:extLst>
            <a:ext uri="{FF2B5EF4-FFF2-40B4-BE49-F238E27FC236}">
              <a16:creationId xmlns:a16="http://schemas.microsoft.com/office/drawing/2014/main" id="{00000000-0008-0000-0700-000024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127508</xdr:rowOff>
    </xdr:from>
    <xdr:to>
      <xdr:col>54</xdr:col>
      <xdr:colOff>189865</xdr:colOff>
      <xdr:row>39</xdr:row>
      <xdr:rowOff>24638</xdr:rowOff>
    </xdr:to>
    <xdr:cxnSp macro="">
      <xdr:nvCxnSpPr>
        <xdr:cNvPr id="293" name="直線コネクタ 292">
          <a:extLst>
            <a:ext uri="{FF2B5EF4-FFF2-40B4-BE49-F238E27FC236}">
              <a16:creationId xmlns:a16="http://schemas.microsoft.com/office/drawing/2014/main" id="{00000000-0008-0000-0700-000025010000}"/>
            </a:ext>
          </a:extLst>
        </xdr:cNvPr>
        <xdr:cNvCxnSpPr/>
      </xdr:nvCxnSpPr>
      <xdr:spPr>
        <a:xfrm flipV="1">
          <a:off x="10475595" y="5271008"/>
          <a:ext cx="1270" cy="14401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28465</xdr:rowOff>
    </xdr:from>
    <xdr:ext cx="313932" cy="259045"/>
    <xdr:sp macro="" textlink="">
      <xdr:nvSpPr>
        <xdr:cNvPr id="294" name="労働費最小値テキスト">
          <a:extLst>
            <a:ext uri="{FF2B5EF4-FFF2-40B4-BE49-F238E27FC236}">
              <a16:creationId xmlns:a16="http://schemas.microsoft.com/office/drawing/2014/main" id="{00000000-0008-0000-0700-000026010000}"/>
            </a:ext>
          </a:extLst>
        </xdr:cNvPr>
        <xdr:cNvSpPr txBox="1"/>
      </xdr:nvSpPr>
      <xdr:spPr>
        <a:xfrm>
          <a:off x="10528300" y="671501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24638</xdr:rowOff>
    </xdr:from>
    <xdr:to>
      <xdr:col>55</xdr:col>
      <xdr:colOff>88900</xdr:colOff>
      <xdr:row>39</xdr:row>
      <xdr:rowOff>24638</xdr:rowOff>
    </xdr:to>
    <xdr:cxnSp macro="">
      <xdr:nvCxnSpPr>
        <xdr:cNvPr id="295" name="直線コネクタ 294">
          <a:extLst>
            <a:ext uri="{FF2B5EF4-FFF2-40B4-BE49-F238E27FC236}">
              <a16:creationId xmlns:a16="http://schemas.microsoft.com/office/drawing/2014/main" id="{00000000-0008-0000-0700-000027010000}"/>
            </a:ext>
          </a:extLst>
        </xdr:cNvPr>
        <xdr:cNvCxnSpPr/>
      </xdr:nvCxnSpPr>
      <xdr:spPr>
        <a:xfrm>
          <a:off x="10388600" y="67111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74185</xdr:rowOff>
    </xdr:from>
    <xdr:ext cx="469744" cy="259045"/>
    <xdr:sp macro="" textlink="">
      <xdr:nvSpPr>
        <xdr:cNvPr id="296" name="労働費最大値テキスト">
          <a:extLst>
            <a:ext uri="{FF2B5EF4-FFF2-40B4-BE49-F238E27FC236}">
              <a16:creationId xmlns:a16="http://schemas.microsoft.com/office/drawing/2014/main" id="{00000000-0008-0000-0700-000028010000}"/>
            </a:ext>
          </a:extLst>
        </xdr:cNvPr>
        <xdr:cNvSpPr txBox="1"/>
      </xdr:nvSpPr>
      <xdr:spPr>
        <a:xfrm>
          <a:off x="10528300" y="50462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1,916</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30</xdr:row>
      <xdr:rowOff>127508</xdr:rowOff>
    </xdr:from>
    <xdr:to>
      <xdr:col>55</xdr:col>
      <xdr:colOff>88900</xdr:colOff>
      <xdr:row>30</xdr:row>
      <xdr:rowOff>127508</xdr:rowOff>
    </xdr:to>
    <xdr:cxnSp macro="">
      <xdr:nvCxnSpPr>
        <xdr:cNvPr id="297" name="直線コネクタ 296">
          <a:extLst>
            <a:ext uri="{FF2B5EF4-FFF2-40B4-BE49-F238E27FC236}">
              <a16:creationId xmlns:a16="http://schemas.microsoft.com/office/drawing/2014/main" id="{00000000-0008-0000-0700-000029010000}"/>
            </a:ext>
          </a:extLst>
        </xdr:cNvPr>
        <xdr:cNvCxnSpPr/>
      </xdr:nvCxnSpPr>
      <xdr:spPr>
        <a:xfrm>
          <a:off x="10388600" y="52710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38</xdr:row>
      <xdr:rowOff>154940</xdr:rowOff>
    </xdr:from>
    <xdr:to>
      <xdr:col>55</xdr:col>
      <xdr:colOff>0</xdr:colOff>
      <xdr:row>38</xdr:row>
      <xdr:rowOff>159512</xdr:rowOff>
    </xdr:to>
    <xdr:cxnSp macro="">
      <xdr:nvCxnSpPr>
        <xdr:cNvPr id="298" name="直線コネクタ 297">
          <a:extLst>
            <a:ext uri="{FF2B5EF4-FFF2-40B4-BE49-F238E27FC236}">
              <a16:creationId xmlns:a16="http://schemas.microsoft.com/office/drawing/2014/main" id="{00000000-0008-0000-0700-00002A010000}"/>
            </a:ext>
          </a:extLst>
        </xdr:cNvPr>
        <xdr:cNvCxnSpPr/>
      </xdr:nvCxnSpPr>
      <xdr:spPr>
        <a:xfrm>
          <a:off x="9639300" y="6670040"/>
          <a:ext cx="8382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43197</xdr:rowOff>
    </xdr:from>
    <xdr:ext cx="378565" cy="259045"/>
    <xdr:sp macro="" textlink="">
      <xdr:nvSpPr>
        <xdr:cNvPr id="299" name="労働費平均値テキスト">
          <a:extLst>
            <a:ext uri="{FF2B5EF4-FFF2-40B4-BE49-F238E27FC236}">
              <a16:creationId xmlns:a16="http://schemas.microsoft.com/office/drawing/2014/main" id="{00000000-0008-0000-0700-00002B010000}"/>
            </a:ext>
          </a:extLst>
        </xdr:cNvPr>
        <xdr:cNvSpPr txBox="1"/>
      </xdr:nvSpPr>
      <xdr:spPr>
        <a:xfrm>
          <a:off x="10528300" y="6215397"/>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20320</xdr:rowOff>
    </xdr:from>
    <xdr:to>
      <xdr:col>55</xdr:col>
      <xdr:colOff>50800</xdr:colOff>
      <xdr:row>37</xdr:row>
      <xdr:rowOff>121920</xdr:rowOff>
    </xdr:to>
    <xdr:sp macro="" textlink="">
      <xdr:nvSpPr>
        <xdr:cNvPr id="300" name="フローチャート: 判断 299">
          <a:extLst>
            <a:ext uri="{FF2B5EF4-FFF2-40B4-BE49-F238E27FC236}">
              <a16:creationId xmlns:a16="http://schemas.microsoft.com/office/drawing/2014/main" id="{00000000-0008-0000-0700-00002C010000}"/>
            </a:ext>
          </a:extLst>
        </xdr:cNvPr>
        <xdr:cNvSpPr/>
      </xdr:nvSpPr>
      <xdr:spPr>
        <a:xfrm>
          <a:off x="10426700" y="6363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146558</xdr:rowOff>
    </xdr:from>
    <xdr:to>
      <xdr:col>50</xdr:col>
      <xdr:colOff>114300</xdr:colOff>
      <xdr:row>38</xdr:row>
      <xdr:rowOff>154940</xdr:rowOff>
    </xdr:to>
    <xdr:cxnSp macro="">
      <xdr:nvCxnSpPr>
        <xdr:cNvPr id="301" name="直線コネクタ 300">
          <a:extLst>
            <a:ext uri="{FF2B5EF4-FFF2-40B4-BE49-F238E27FC236}">
              <a16:creationId xmlns:a16="http://schemas.microsoft.com/office/drawing/2014/main" id="{00000000-0008-0000-0700-00002D010000}"/>
            </a:ext>
          </a:extLst>
        </xdr:cNvPr>
        <xdr:cNvCxnSpPr/>
      </xdr:nvCxnSpPr>
      <xdr:spPr>
        <a:xfrm>
          <a:off x="8750300" y="6661658"/>
          <a:ext cx="889000" cy="83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68326</xdr:rowOff>
    </xdr:from>
    <xdr:to>
      <xdr:col>50</xdr:col>
      <xdr:colOff>165100</xdr:colOff>
      <xdr:row>37</xdr:row>
      <xdr:rowOff>169926</xdr:rowOff>
    </xdr:to>
    <xdr:sp macro="" textlink="">
      <xdr:nvSpPr>
        <xdr:cNvPr id="302" name="フローチャート: 判断 301">
          <a:extLst>
            <a:ext uri="{FF2B5EF4-FFF2-40B4-BE49-F238E27FC236}">
              <a16:creationId xmlns:a16="http://schemas.microsoft.com/office/drawing/2014/main" id="{00000000-0008-0000-0700-00002E010000}"/>
            </a:ext>
          </a:extLst>
        </xdr:cNvPr>
        <xdr:cNvSpPr/>
      </xdr:nvSpPr>
      <xdr:spPr>
        <a:xfrm>
          <a:off x="9588500" y="6411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36</xdr:row>
      <xdr:rowOff>15003</xdr:rowOff>
    </xdr:from>
    <xdr:ext cx="378565" cy="259045"/>
    <xdr:sp macro="" textlink="">
      <xdr:nvSpPr>
        <xdr:cNvPr id="303" name="テキスト ボックス 302">
          <a:extLst>
            <a:ext uri="{FF2B5EF4-FFF2-40B4-BE49-F238E27FC236}">
              <a16:creationId xmlns:a16="http://schemas.microsoft.com/office/drawing/2014/main" id="{00000000-0008-0000-0700-00002F010000}"/>
            </a:ext>
          </a:extLst>
        </xdr:cNvPr>
        <xdr:cNvSpPr txBox="1"/>
      </xdr:nvSpPr>
      <xdr:spPr>
        <a:xfrm>
          <a:off x="9450017" y="618720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38</xdr:row>
      <xdr:rowOff>139700</xdr:rowOff>
    </xdr:from>
    <xdr:to>
      <xdr:col>45</xdr:col>
      <xdr:colOff>177800</xdr:colOff>
      <xdr:row>38</xdr:row>
      <xdr:rowOff>146558</xdr:rowOff>
    </xdr:to>
    <xdr:cxnSp macro="">
      <xdr:nvCxnSpPr>
        <xdr:cNvPr id="304" name="直線コネクタ 303">
          <a:extLst>
            <a:ext uri="{FF2B5EF4-FFF2-40B4-BE49-F238E27FC236}">
              <a16:creationId xmlns:a16="http://schemas.microsoft.com/office/drawing/2014/main" id="{00000000-0008-0000-0700-000030010000}"/>
            </a:ext>
          </a:extLst>
        </xdr:cNvPr>
        <xdr:cNvCxnSpPr/>
      </xdr:nvCxnSpPr>
      <xdr:spPr>
        <a:xfrm>
          <a:off x="7861300" y="6654800"/>
          <a:ext cx="889000" cy="68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62992</xdr:rowOff>
    </xdr:from>
    <xdr:to>
      <xdr:col>46</xdr:col>
      <xdr:colOff>38100</xdr:colOff>
      <xdr:row>37</xdr:row>
      <xdr:rowOff>164592</xdr:rowOff>
    </xdr:to>
    <xdr:sp macro="" textlink="">
      <xdr:nvSpPr>
        <xdr:cNvPr id="305" name="フローチャート: 判断 304">
          <a:extLst>
            <a:ext uri="{FF2B5EF4-FFF2-40B4-BE49-F238E27FC236}">
              <a16:creationId xmlns:a16="http://schemas.microsoft.com/office/drawing/2014/main" id="{00000000-0008-0000-0700-000031010000}"/>
            </a:ext>
          </a:extLst>
        </xdr:cNvPr>
        <xdr:cNvSpPr/>
      </xdr:nvSpPr>
      <xdr:spPr>
        <a:xfrm>
          <a:off x="8699500" y="64066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36</xdr:row>
      <xdr:rowOff>9669</xdr:rowOff>
    </xdr:from>
    <xdr:ext cx="378565" cy="259045"/>
    <xdr:sp macro="" textlink="">
      <xdr:nvSpPr>
        <xdr:cNvPr id="306" name="テキスト ボックス 305">
          <a:extLst>
            <a:ext uri="{FF2B5EF4-FFF2-40B4-BE49-F238E27FC236}">
              <a16:creationId xmlns:a16="http://schemas.microsoft.com/office/drawing/2014/main" id="{00000000-0008-0000-0700-000032010000}"/>
            </a:ext>
          </a:extLst>
        </xdr:cNvPr>
        <xdr:cNvSpPr txBox="1"/>
      </xdr:nvSpPr>
      <xdr:spPr>
        <a:xfrm>
          <a:off x="8561017" y="618186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38</xdr:row>
      <xdr:rowOff>119126</xdr:rowOff>
    </xdr:from>
    <xdr:to>
      <xdr:col>41</xdr:col>
      <xdr:colOff>50800</xdr:colOff>
      <xdr:row>38</xdr:row>
      <xdr:rowOff>139700</xdr:rowOff>
    </xdr:to>
    <xdr:cxnSp macro="">
      <xdr:nvCxnSpPr>
        <xdr:cNvPr id="307" name="直線コネクタ 306">
          <a:extLst>
            <a:ext uri="{FF2B5EF4-FFF2-40B4-BE49-F238E27FC236}">
              <a16:creationId xmlns:a16="http://schemas.microsoft.com/office/drawing/2014/main" id="{00000000-0008-0000-0700-000033010000}"/>
            </a:ext>
          </a:extLst>
        </xdr:cNvPr>
        <xdr:cNvCxnSpPr/>
      </xdr:nvCxnSpPr>
      <xdr:spPr>
        <a:xfrm>
          <a:off x="6972300" y="6634226"/>
          <a:ext cx="889000" cy="205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32512</xdr:rowOff>
    </xdr:from>
    <xdr:to>
      <xdr:col>41</xdr:col>
      <xdr:colOff>101600</xdr:colOff>
      <xdr:row>37</xdr:row>
      <xdr:rowOff>134112</xdr:rowOff>
    </xdr:to>
    <xdr:sp macro="" textlink="">
      <xdr:nvSpPr>
        <xdr:cNvPr id="308" name="フローチャート: 判断 307">
          <a:extLst>
            <a:ext uri="{FF2B5EF4-FFF2-40B4-BE49-F238E27FC236}">
              <a16:creationId xmlns:a16="http://schemas.microsoft.com/office/drawing/2014/main" id="{00000000-0008-0000-0700-000034010000}"/>
            </a:ext>
          </a:extLst>
        </xdr:cNvPr>
        <xdr:cNvSpPr/>
      </xdr:nvSpPr>
      <xdr:spPr>
        <a:xfrm>
          <a:off x="7810500" y="63761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35</xdr:row>
      <xdr:rowOff>150639</xdr:rowOff>
    </xdr:from>
    <xdr:ext cx="378565" cy="259045"/>
    <xdr:sp macro="" textlink="">
      <xdr:nvSpPr>
        <xdr:cNvPr id="309" name="テキスト ボックス 308">
          <a:extLst>
            <a:ext uri="{FF2B5EF4-FFF2-40B4-BE49-F238E27FC236}">
              <a16:creationId xmlns:a16="http://schemas.microsoft.com/office/drawing/2014/main" id="{00000000-0008-0000-0700-000035010000}"/>
            </a:ext>
          </a:extLst>
        </xdr:cNvPr>
        <xdr:cNvSpPr txBox="1"/>
      </xdr:nvSpPr>
      <xdr:spPr>
        <a:xfrm>
          <a:off x="7672017" y="615138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43180</xdr:rowOff>
    </xdr:from>
    <xdr:to>
      <xdr:col>36</xdr:col>
      <xdr:colOff>165100</xdr:colOff>
      <xdr:row>37</xdr:row>
      <xdr:rowOff>144780</xdr:rowOff>
    </xdr:to>
    <xdr:sp macro="" textlink="">
      <xdr:nvSpPr>
        <xdr:cNvPr id="310" name="フローチャート: 判断 309">
          <a:extLst>
            <a:ext uri="{FF2B5EF4-FFF2-40B4-BE49-F238E27FC236}">
              <a16:creationId xmlns:a16="http://schemas.microsoft.com/office/drawing/2014/main" id="{00000000-0008-0000-0700-000036010000}"/>
            </a:ext>
          </a:extLst>
        </xdr:cNvPr>
        <xdr:cNvSpPr/>
      </xdr:nvSpPr>
      <xdr:spPr>
        <a:xfrm>
          <a:off x="6921500" y="6386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35</xdr:row>
      <xdr:rowOff>161307</xdr:rowOff>
    </xdr:from>
    <xdr:ext cx="378565" cy="259045"/>
    <xdr:sp macro="" textlink="">
      <xdr:nvSpPr>
        <xdr:cNvPr id="311" name="テキスト ボックス 310">
          <a:extLst>
            <a:ext uri="{FF2B5EF4-FFF2-40B4-BE49-F238E27FC236}">
              <a16:creationId xmlns:a16="http://schemas.microsoft.com/office/drawing/2014/main" id="{00000000-0008-0000-0700-000037010000}"/>
            </a:ext>
          </a:extLst>
        </xdr:cNvPr>
        <xdr:cNvSpPr txBox="1"/>
      </xdr:nvSpPr>
      <xdr:spPr>
        <a:xfrm>
          <a:off x="6783017" y="616205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12" name="テキスト ボックス 311">
          <a:extLst>
            <a:ext uri="{FF2B5EF4-FFF2-40B4-BE49-F238E27FC236}">
              <a16:creationId xmlns:a16="http://schemas.microsoft.com/office/drawing/2014/main" id="{00000000-0008-0000-0700-000038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13" name="テキスト ボックス 312">
          <a:extLst>
            <a:ext uri="{FF2B5EF4-FFF2-40B4-BE49-F238E27FC236}">
              <a16:creationId xmlns:a16="http://schemas.microsoft.com/office/drawing/2014/main" id="{00000000-0008-0000-0700-000039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14" name="テキスト ボックス 313">
          <a:extLst>
            <a:ext uri="{FF2B5EF4-FFF2-40B4-BE49-F238E27FC236}">
              <a16:creationId xmlns:a16="http://schemas.microsoft.com/office/drawing/2014/main" id="{00000000-0008-0000-0700-00003A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5" name="テキスト ボックス 314">
          <a:extLst>
            <a:ext uri="{FF2B5EF4-FFF2-40B4-BE49-F238E27FC236}">
              <a16:creationId xmlns:a16="http://schemas.microsoft.com/office/drawing/2014/main" id="{00000000-0008-0000-0700-00003B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6" name="テキスト ボックス 315">
          <a:extLst>
            <a:ext uri="{FF2B5EF4-FFF2-40B4-BE49-F238E27FC236}">
              <a16:creationId xmlns:a16="http://schemas.microsoft.com/office/drawing/2014/main" id="{00000000-0008-0000-0700-00003C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108712</xdr:rowOff>
    </xdr:from>
    <xdr:to>
      <xdr:col>55</xdr:col>
      <xdr:colOff>50800</xdr:colOff>
      <xdr:row>39</xdr:row>
      <xdr:rowOff>38862</xdr:rowOff>
    </xdr:to>
    <xdr:sp macro="" textlink="">
      <xdr:nvSpPr>
        <xdr:cNvPr id="317" name="楕円 316">
          <a:extLst>
            <a:ext uri="{FF2B5EF4-FFF2-40B4-BE49-F238E27FC236}">
              <a16:creationId xmlns:a16="http://schemas.microsoft.com/office/drawing/2014/main" id="{00000000-0008-0000-0700-00003D010000}"/>
            </a:ext>
          </a:extLst>
        </xdr:cNvPr>
        <xdr:cNvSpPr/>
      </xdr:nvSpPr>
      <xdr:spPr>
        <a:xfrm>
          <a:off x="10426700" y="66238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23639</xdr:rowOff>
    </xdr:from>
    <xdr:ext cx="313932" cy="259045"/>
    <xdr:sp macro="" textlink="">
      <xdr:nvSpPr>
        <xdr:cNvPr id="318" name="労働費該当値テキスト">
          <a:extLst>
            <a:ext uri="{FF2B5EF4-FFF2-40B4-BE49-F238E27FC236}">
              <a16:creationId xmlns:a16="http://schemas.microsoft.com/office/drawing/2014/main" id="{00000000-0008-0000-0700-00003E010000}"/>
            </a:ext>
          </a:extLst>
        </xdr:cNvPr>
        <xdr:cNvSpPr txBox="1"/>
      </xdr:nvSpPr>
      <xdr:spPr>
        <a:xfrm>
          <a:off x="10528300" y="653873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104140</xdr:rowOff>
    </xdr:from>
    <xdr:to>
      <xdr:col>50</xdr:col>
      <xdr:colOff>165100</xdr:colOff>
      <xdr:row>39</xdr:row>
      <xdr:rowOff>34290</xdr:rowOff>
    </xdr:to>
    <xdr:sp macro="" textlink="">
      <xdr:nvSpPr>
        <xdr:cNvPr id="319" name="楕円 318">
          <a:extLst>
            <a:ext uri="{FF2B5EF4-FFF2-40B4-BE49-F238E27FC236}">
              <a16:creationId xmlns:a16="http://schemas.microsoft.com/office/drawing/2014/main" id="{00000000-0008-0000-0700-00003F010000}"/>
            </a:ext>
          </a:extLst>
        </xdr:cNvPr>
        <xdr:cNvSpPr/>
      </xdr:nvSpPr>
      <xdr:spPr>
        <a:xfrm>
          <a:off x="9588500" y="6619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147833</xdr:colOff>
      <xdr:row>39</xdr:row>
      <xdr:rowOff>25417</xdr:rowOff>
    </xdr:from>
    <xdr:ext cx="313932" cy="259045"/>
    <xdr:sp macro="" textlink="">
      <xdr:nvSpPr>
        <xdr:cNvPr id="320" name="テキスト ボックス 319">
          <a:extLst>
            <a:ext uri="{FF2B5EF4-FFF2-40B4-BE49-F238E27FC236}">
              <a16:creationId xmlns:a16="http://schemas.microsoft.com/office/drawing/2014/main" id="{00000000-0008-0000-0700-000040010000}"/>
            </a:ext>
          </a:extLst>
        </xdr:cNvPr>
        <xdr:cNvSpPr txBox="1"/>
      </xdr:nvSpPr>
      <xdr:spPr>
        <a:xfrm>
          <a:off x="9482333" y="671196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95758</xdr:rowOff>
    </xdr:from>
    <xdr:to>
      <xdr:col>46</xdr:col>
      <xdr:colOff>38100</xdr:colOff>
      <xdr:row>39</xdr:row>
      <xdr:rowOff>25908</xdr:rowOff>
    </xdr:to>
    <xdr:sp macro="" textlink="">
      <xdr:nvSpPr>
        <xdr:cNvPr id="321" name="楕円 320">
          <a:extLst>
            <a:ext uri="{FF2B5EF4-FFF2-40B4-BE49-F238E27FC236}">
              <a16:creationId xmlns:a16="http://schemas.microsoft.com/office/drawing/2014/main" id="{00000000-0008-0000-0700-000041010000}"/>
            </a:ext>
          </a:extLst>
        </xdr:cNvPr>
        <xdr:cNvSpPr/>
      </xdr:nvSpPr>
      <xdr:spPr>
        <a:xfrm>
          <a:off x="8699500" y="66108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45</xdr:col>
      <xdr:colOff>20833</xdr:colOff>
      <xdr:row>39</xdr:row>
      <xdr:rowOff>17035</xdr:rowOff>
    </xdr:from>
    <xdr:ext cx="313932" cy="259045"/>
    <xdr:sp macro="" textlink="">
      <xdr:nvSpPr>
        <xdr:cNvPr id="322" name="テキスト ボックス 321">
          <a:extLst>
            <a:ext uri="{FF2B5EF4-FFF2-40B4-BE49-F238E27FC236}">
              <a16:creationId xmlns:a16="http://schemas.microsoft.com/office/drawing/2014/main" id="{00000000-0008-0000-0700-000042010000}"/>
            </a:ext>
          </a:extLst>
        </xdr:cNvPr>
        <xdr:cNvSpPr txBox="1"/>
      </xdr:nvSpPr>
      <xdr:spPr>
        <a:xfrm>
          <a:off x="8593333" y="670358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88900</xdr:rowOff>
    </xdr:from>
    <xdr:to>
      <xdr:col>41</xdr:col>
      <xdr:colOff>101600</xdr:colOff>
      <xdr:row>39</xdr:row>
      <xdr:rowOff>19050</xdr:rowOff>
    </xdr:to>
    <xdr:sp macro="" textlink="">
      <xdr:nvSpPr>
        <xdr:cNvPr id="323" name="楕円 322">
          <a:extLst>
            <a:ext uri="{FF2B5EF4-FFF2-40B4-BE49-F238E27FC236}">
              <a16:creationId xmlns:a16="http://schemas.microsoft.com/office/drawing/2014/main" id="{00000000-0008-0000-0700-000043010000}"/>
            </a:ext>
          </a:extLst>
        </xdr:cNvPr>
        <xdr:cNvSpPr/>
      </xdr:nvSpPr>
      <xdr:spPr>
        <a:xfrm>
          <a:off x="7810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39</xdr:row>
      <xdr:rowOff>10177</xdr:rowOff>
    </xdr:from>
    <xdr:ext cx="378565" cy="259045"/>
    <xdr:sp macro="" textlink="">
      <xdr:nvSpPr>
        <xdr:cNvPr id="324" name="テキスト ボックス 323">
          <a:extLst>
            <a:ext uri="{FF2B5EF4-FFF2-40B4-BE49-F238E27FC236}">
              <a16:creationId xmlns:a16="http://schemas.microsoft.com/office/drawing/2014/main" id="{00000000-0008-0000-0700-000044010000}"/>
            </a:ext>
          </a:extLst>
        </xdr:cNvPr>
        <xdr:cNvSpPr txBox="1"/>
      </xdr:nvSpPr>
      <xdr:spPr>
        <a:xfrm>
          <a:off x="7672017" y="669672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68326</xdr:rowOff>
    </xdr:from>
    <xdr:to>
      <xdr:col>36</xdr:col>
      <xdr:colOff>165100</xdr:colOff>
      <xdr:row>38</xdr:row>
      <xdr:rowOff>169926</xdr:rowOff>
    </xdr:to>
    <xdr:sp macro="" textlink="">
      <xdr:nvSpPr>
        <xdr:cNvPr id="325" name="楕円 324">
          <a:extLst>
            <a:ext uri="{FF2B5EF4-FFF2-40B4-BE49-F238E27FC236}">
              <a16:creationId xmlns:a16="http://schemas.microsoft.com/office/drawing/2014/main" id="{00000000-0008-0000-0700-000045010000}"/>
            </a:ext>
          </a:extLst>
        </xdr:cNvPr>
        <xdr:cNvSpPr/>
      </xdr:nvSpPr>
      <xdr:spPr>
        <a:xfrm>
          <a:off x="6921500" y="65834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38</xdr:row>
      <xdr:rowOff>161053</xdr:rowOff>
    </xdr:from>
    <xdr:ext cx="378565" cy="259045"/>
    <xdr:sp macro="" textlink="">
      <xdr:nvSpPr>
        <xdr:cNvPr id="326" name="テキスト ボックス 325">
          <a:extLst>
            <a:ext uri="{FF2B5EF4-FFF2-40B4-BE49-F238E27FC236}">
              <a16:creationId xmlns:a16="http://schemas.microsoft.com/office/drawing/2014/main" id="{00000000-0008-0000-0700-000046010000}"/>
            </a:ext>
          </a:extLst>
        </xdr:cNvPr>
        <xdr:cNvSpPr txBox="1"/>
      </xdr:nvSpPr>
      <xdr:spPr>
        <a:xfrm>
          <a:off x="6783017" y="667615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7" name="正方形/長方形 326">
          <a:extLst>
            <a:ext uri="{FF2B5EF4-FFF2-40B4-BE49-F238E27FC236}">
              <a16:creationId xmlns:a16="http://schemas.microsoft.com/office/drawing/2014/main" id="{00000000-0008-0000-0700-000047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8" name="正方形/長方形 327">
          <a:extLst>
            <a:ext uri="{FF2B5EF4-FFF2-40B4-BE49-F238E27FC236}">
              <a16:creationId xmlns:a16="http://schemas.microsoft.com/office/drawing/2014/main" id="{00000000-0008-0000-0700-000048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9" name="正方形/長方形 328">
          <a:extLst>
            <a:ext uri="{FF2B5EF4-FFF2-40B4-BE49-F238E27FC236}">
              <a16:creationId xmlns:a16="http://schemas.microsoft.com/office/drawing/2014/main" id="{00000000-0008-0000-0700-000049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30" name="正方形/長方形 329">
          <a:extLst>
            <a:ext uri="{FF2B5EF4-FFF2-40B4-BE49-F238E27FC236}">
              <a16:creationId xmlns:a16="http://schemas.microsoft.com/office/drawing/2014/main" id="{00000000-0008-0000-0700-00004A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31" name="正方形/長方形 330">
          <a:extLst>
            <a:ext uri="{FF2B5EF4-FFF2-40B4-BE49-F238E27FC236}">
              <a16:creationId xmlns:a16="http://schemas.microsoft.com/office/drawing/2014/main" id="{00000000-0008-0000-0700-00004B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32" name="正方形/長方形 331">
          <a:extLst>
            <a:ext uri="{FF2B5EF4-FFF2-40B4-BE49-F238E27FC236}">
              <a16:creationId xmlns:a16="http://schemas.microsoft.com/office/drawing/2014/main" id="{00000000-0008-0000-0700-00004C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33" name="正方形/長方形 332">
          <a:extLst>
            <a:ext uri="{FF2B5EF4-FFF2-40B4-BE49-F238E27FC236}">
              <a16:creationId xmlns:a16="http://schemas.microsoft.com/office/drawing/2014/main" id="{00000000-0008-0000-0700-00004D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4" name="正方形/長方形 333">
          <a:extLst>
            <a:ext uri="{FF2B5EF4-FFF2-40B4-BE49-F238E27FC236}">
              <a16:creationId xmlns:a16="http://schemas.microsoft.com/office/drawing/2014/main" id="{00000000-0008-0000-0700-00004E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5" name="テキスト ボックス 334">
          <a:extLst>
            <a:ext uri="{FF2B5EF4-FFF2-40B4-BE49-F238E27FC236}">
              <a16:creationId xmlns:a16="http://schemas.microsoft.com/office/drawing/2014/main" id="{00000000-0008-0000-0700-00004F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6" name="直線コネクタ 335">
          <a:extLst>
            <a:ext uri="{FF2B5EF4-FFF2-40B4-BE49-F238E27FC236}">
              <a16:creationId xmlns:a16="http://schemas.microsoft.com/office/drawing/2014/main" id="{00000000-0008-0000-0700-000050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98878</xdr:rowOff>
    </xdr:from>
    <xdr:to>
      <xdr:col>59</xdr:col>
      <xdr:colOff>50800</xdr:colOff>
      <xdr:row>59</xdr:row>
      <xdr:rowOff>98878</xdr:rowOff>
    </xdr:to>
    <xdr:cxnSp macro="">
      <xdr:nvCxnSpPr>
        <xdr:cNvPr id="337" name="直線コネクタ 336">
          <a:extLst>
            <a:ext uri="{FF2B5EF4-FFF2-40B4-BE49-F238E27FC236}">
              <a16:creationId xmlns:a16="http://schemas.microsoft.com/office/drawing/2014/main" id="{00000000-0008-0000-0700-000051010000}"/>
            </a:ext>
          </a:extLst>
        </xdr:cNvPr>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128105</xdr:rowOff>
    </xdr:from>
    <xdr:ext cx="248786" cy="259045"/>
    <xdr:sp macro="" textlink="">
      <xdr:nvSpPr>
        <xdr:cNvPr id="338" name="テキスト ボックス 337">
          <a:extLst>
            <a:ext uri="{FF2B5EF4-FFF2-40B4-BE49-F238E27FC236}">
              <a16:creationId xmlns:a16="http://schemas.microsoft.com/office/drawing/2014/main" id="{00000000-0008-0000-0700-000052010000}"/>
            </a:ext>
          </a:extLst>
        </xdr:cNvPr>
        <xdr:cNvSpPr txBox="1"/>
      </xdr:nvSpPr>
      <xdr:spPr>
        <a:xfrm>
          <a:off x="6355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115207</xdr:rowOff>
    </xdr:from>
    <xdr:to>
      <xdr:col>59</xdr:col>
      <xdr:colOff>50800</xdr:colOff>
      <xdr:row>57</xdr:row>
      <xdr:rowOff>115207</xdr:rowOff>
    </xdr:to>
    <xdr:cxnSp macro="">
      <xdr:nvCxnSpPr>
        <xdr:cNvPr id="339" name="直線コネクタ 338">
          <a:extLst>
            <a:ext uri="{FF2B5EF4-FFF2-40B4-BE49-F238E27FC236}">
              <a16:creationId xmlns:a16="http://schemas.microsoft.com/office/drawing/2014/main" id="{00000000-0008-0000-0700-000053010000}"/>
            </a:ext>
          </a:extLst>
        </xdr:cNvPr>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144434</xdr:rowOff>
    </xdr:from>
    <xdr:ext cx="467179" cy="259045"/>
    <xdr:sp macro="" textlink="">
      <xdr:nvSpPr>
        <xdr:cNvPr id="340" name="テキスト ボックス 339">
          <a:extLst>
            <a:ext uri="{FF2B5EF4-FFF2-40B4-BE49-F238E27FC236}">
              <a16:creationId xmlns:a16="http://schemas.microsoft.com/office/drawing/2014/main" id="{00000000-0008-0000-0700-000054010000}"/>
            </a:ext>
          </a:extLst>
        </xdr:cNvPr>
        <xdr:cNvSpPr txBox="1"/>
      </xdr:nvSpPr>
      <xdr:spPr>
        <a:xfrm>
          <a:off x="6136821" y="9745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131535</xdr:rowOff>
    </xdr:from>
    <xdr:to>
      <xdr:col>59</xdr:col>
      <xdr:colOff>50800</xdr:colOff>
      <xdr:row>55</xdr:row>
      <xdr:rowOff>131535</xdr:rowOff>
    </xdr:to>
    <xdr:cxnSp macro="">
      <xdr:nvCxnSpPr>
        <xdr:cNvPr id="341" name="直線コネクタ 340">
          <a:extLst>
            <a:ext uri="{FF2B5EF4-FFF2-40B4-BE49-F238E27FC236}">
              <a16:creationId xmlns:a16="http://schemas.microsoft.com/office/drawing/2014/main" id="{00000000-0008-0000-0700-000055010000}"/>
            </a:ext>
          </a:extLst>
        </xdr:cNvPr>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54</xdr:row>
      <xdr:rowOff>160762</xdr:rowOff>
    </xdr:from>
    <xdr:ext cx="467179" cy="259045"/>
    <xdr:sp macro="" textlink="">
      <xdr:nvSpPr>
        <xdr:cNvPr id="342" name="テキスト ボックス 341">
          <a:extLst>
            <a:ext uri="{FF2B5EF4-FFF2-40B4-BE49-F238E27FC236}">
              <a16:creationId xmlns:a16="http://schemas.microsoft.com/office/drawing/2014/main" id="{00000000-0008-0000-0700-000056010000}"/>
            </a:ext>
          </a:extLst>
        </xdr:cNvPr>
        <xdr:cNvSpPr txBox="1"/>
      </xdr:nvSpPr>
      <xdr:spPr>
        <a:xfrm>
          <a:off x="6136821" y="9419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147865</xdr:rowOff>
    </xdr:from>
    <xdr:to>
      <xdr:col>59</xdr:col>
      <xdr:colOff>50800</xdr:colOff>
      <xdr:row>53</xdr:row>
      <xdr:rowOff>147865</xdr:rowOff>
    </xdr:to>
    <xdr:cxnSp macro="">
      <xdr:nvCxnSpPr>
        <xdr:cNvPr id="343" name="直線コネクタ 342">
          <a:extLst>
            <a:ext uri="{FF2B5EF4-FFF2-40B4-BE49-F238E27FC236}">
              <a16:creationId xmlns:a16="http://schemas.microsoft.com/office/drawing/2014/main" id="{00000000-0008-0000-0700-000057010000}"/>
            </a:ext>
          </a:extLst>
        </xdr:cNvPr>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53</xdr:row>
      <xdr:rowOff>5642</xdr:rowOff>
    </xdr:from>
    <xdr:ext cx="467179" cy="259045"/>
    <xdr:sp macro="" textlink="">
      <xdr:nvSpPr>
        <xdr:cNvPr id="344" name="テキスト ボックス 343">
          <a:extLst>
            <a:ext uri="{FF2B5EF4-FFF2-40B4-BE49-F238E27FC236}">
              <a16:creationId xmlns:a16="http://schemas.microsoft.com/office/drawing/2014/main" id="{00000000-0008-0000-0700-000058010000}"/>
            </a:ext>
          </a:extLst>
        </xdr:cNvPr>
        <xdr:cNvSpPr txBox="1"/>
      </xdr:nvSpPr>
      <xdr:spPr>
        <a:xfrm>
          <a:off x="6136821" y="9092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164193</xdr:rowOff>
    </xdr:from>
    <xdr:to>
      <xdr:col>59</xdr:col>
      <xdr:colOff>50800</xdr:colOff>
      <xdr:row>51</xdr:row>
      <xdr:rowOff>164193</xdr:rowOff>
    </xdr:to>
    <xdr:cxnSp macro="">
      <xdr:nvCxnSpPr>
        <xdr:cNvPr id="345" name="直線コネクタ 344">
          <a:extLst>
            <a:ext uri="{FF2B5EF4-FFF2-40B4-BE49-F238E27FC236}">
              <a16:creationId xmlns:a16="http://schemas.microsoft.com/office/drawing/2014/main" id="{00000000-0008-0000-0700-000059010000}"/>
            </a:ext>
          </a:extLst>
        </xdr:cNvPr>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51</xdr:row>
      <xdr:rowOff>21970</xdr:rowOff>
    </xdr:from>
    <xdr:ext cx="467179" cy="259045"/>
    <xdr:sp macro="" textlink="">
      <xdr:nvSpPr>
        <xdr:cNvPr id="346" name="テキスト ボックス 345">
          <a:extLst>
            <a:ext uri="{FF2B5EF4-FFF2-40B4-BE49-F238E27FC236}">
              <a16:creationId xmlns:a16="http://schemas.microsoft.com/office/drawing/2014/main" id="{00000000-0008-0000-0700-00005A010000}"/>
            </a:ext>
          </a:extLst>
        </xdr:cNvPr>
        <xdr:cNvSpPr txBox="1"/>
      </xdr:nvSpPr>
      <xdr:spPr>
        <a:xfrm>
          <a:off x="6136821" y="8765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9072</xdr:rowOff>
    </xdr:from>
    <xdr:to>
      <xdr:col>59</xdr:col>
      <xdr:colOff>50800</xdr:colOff>
      <xdr:row>50</xdr:row>
      <xdr:rowOff>9072</xdr:rowOff>
    </xdr:to>
    <xdr:cxnSp macro="">
      <xdr:nvCxnSpPr>
        <xdr:cNvPr id="347" name="直線コネクタ 346">
          <a:extLst>
            <a:ext uri="{FF2B5EF4-FFF2-40B4-BE49-F238E27FC236}">
              <a16:creationId xmlns:a16="http://schemas.microsoft.com/office/drawing/2014/main" id="{00000000-0008-0000-0700-00005B010000}"/>
            </a:ext>
          </a:extLst>
        </xdr:cNvPr>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49</xdr:row>
      <xdr:rowOff>38299</xdr:rowOff>
    </xdr:from>
    <xdr:ext cx="531299" cy="259045"/>
    <xdr:sp macro="" textlink="">
      <xdr:nvSpPr>
        <xdr:cNvPr id="348" name="テキスト ボックス 347">
          <a:extLst>
            <a:ext uri="{FF2B5EF4-FFF2-40B4-BE49-F238E27FC236}">
              <a16:creationId xmlns:a16="http://schemas.microsoft.com/office/drawing/2014/main" id="{00000000-0008-0000-0700-00005C010000}"/>
            </a:ext>
          </a:extLst>
        </xdr:cNvPr>
        <xdr:cNvSpPr txBox="1"/>
      </xdr:nvSpPr>
      <xdr:spPr>
        <a:xfrm>
          <a:off x="6072701" y="8439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9" name="直線コネクタ 348">
          <a:extLst>
            <a:ext uri="{FF2B5EF4-FFF2-40B4-BE49-F238E27FC236}">
              <a16:creationId xmlns:a16="http://schemas.microsoft.com/office/drawing/2014/main" id="{00000000-0008-0000-0700-00005D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47</xdr:row>
      <xdr:rowOff>54627</xdr:rowOff>
    </xdr:from>
    <xdr:ext cx="531299" cy="259045"/>
    <xdr:sp macro="" textlink="">
      <xdr:nvSpPr>
        <xdr:cNvPr id="350" name="テキスト ボックス 349">
          <a:extLst>
            <a:ext uri="{FF2B5EF4-FFF2-40B4-BE49-F238E27FC236}">
              <a16:creationId xmlns:a16="http://schemas.microsoft.com/office/drawing/2014/main" id="{00000000-0008-0000-0700-00005E010000}"/>
            </a:ext>
          </a:extLst>
        </xdr:cNvPr>
        <xdr:cNvSpPr txBox="1"/>
      </xdr:nvSpPr>
      <xdr:spPr>
        <a:xfrm>
          <a:off x="6072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51" name="農林水産業費グラフ枠">
          <a:extLst>
            <a:ext uri="{FF2B5EF4-FFF2-40B4-BE49-F238E27FC236}">
              <a16:creationId xmlns:a16="http://schemas.microsoft.com/office/drawing/2014/main" id="{00000000-0008-0000-0700-00005F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91694</xdr:rowOff>
    </xdr:from>
    <xdr:to>
      <xdr:col>54</xdr:col>
      <xdr:colOff>189865</xdr:colOff>
      <xdr:row>59</xdr:row>
      <xdr:rowOff>93001</xdr:rowOff>
    </xdr:to>
    <xdr:cxnSp macro="">
      <xdr:nvCxnSpPr>
        <xdr:cNvPr id="352" name="直線コネクタ 351">
          <a:extLst>
            <a:ext uri="{FF2B5EF4-FFF2-40B4-BE49-F238E27FC236}">
              <a16:creationId xmlns:a16="http://schemas.microsoft.com/office/drawing/2014/main" id="{00000000-0008-0000-0700-000060010000}"/>
            </a:ext>
          </a:extLst>
        </xdr:cNvPr>
        <xdr:cNvCxnSpPr/>
      </xdr:nvCxnSpPr>
      <xdr:spPr>
        <a:xfrm flipV="1">
          <a:off x="10475595" y="8664194"/>
          <a:ext cx="1270" cy="15443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96828</xdr:rowOff>
    </xdr:from>
    <xdr:ext cx="313932" cy="259045"/>
    <xdr:sp macro="" textlink="">
      <xdr:nvSpPr>
        <xdr:cNvPr id="353" name="農林水産業費最小値テキスト">
          <a:extLst>
            <a:ext uri="{FF2B5EF4-FFF2-40B4-BE49-F238E27FC236}">
              <a16:creationId xmlns:a16="http://schemas.microsoft.com/office/drawing/2014/main" id="{00000000-0008-0000-0700-000061010000}"/>
            </a:ext>
          </a:extLst>
        </xdr:cNvPr>
        <xdr:cNvSpPr txBox="1"/>
      </xdr:nvSpPr>
      <xdr:spPr>
        <a:xfrm>
          <a:off x="10528300" y="1021237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93001</xdr:rowOff>
    </xdr:from>
    <xdr:to>
      <xdr:col>55</xdr:col>
      <xdr:colOff>88900</xdr:colOff>
      <xdr:row>59</xdr:row>
      <xdr:rowOff>93001</xdr:rowOff>
    </xdr:to>
    <xdr:cxnSp macro="">
      <xdr:nvCxnSpPr>
        <xdr:cNvPr id="354" name="直線コネクタ 353">
          <a:extLst>
            <a:ext uri="{FF2B5EF4-FFF2-40B4-BE49-F238E27FC236}">
              <a16:creationId xmlns:a16="http://schemas.microsoft.com/office/drawing/2014/main" id="{00000000-0008-0000-0700-000062010000}"/>
            </a:ext>
          </a:extLst>
        </xdr:cNvPr>
        <xdr:cNvCxnSpPr/>
      </xdr:nvCxnSpPr>
      <xdr:spPr>
        <a:xfrm>
          <a:off x="10388600" y="102085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38371</xdr:rowOff>
    </xdr:from>
    <xdr:ext cx="469744" cy="259045"/>
    <xdr:sp macro="" textlink="">
      <xdr:nvSpPr>
        <xdr:cNvPr id="355" name="農林水産業費最大値テキスト">
          <a:extLst>
            <a:ext uri="{FF2B5EF4-FFF2-40B4-BE49-F238E27FC236}">
              <a16:creationId xmlns:a16="http://schemas.microsoft.com/office/drawing/2014/main" id="{00000000-0008-0000-0700-000063010000}"/>
            </a:ext>
          </a:extLst>
        </xdr:cNvPr>
        <xdr:cNvSpPr txBox="1"/>
      </xdr:nvSpPr>
      <xdr:spPr>
        <a:xfrm>
          <a:off x="10528300" y="84394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9,494</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50</xdr:row>
      <xdr:rowOff>91694</xdr:rowOff>
    </xdr:from>
    <xdr:to>
      <xdr:col>55</xdr:col>
      <xdr:colOff>88900</xdr:colOff>
      <xdr:row>50</xdr:row>
      <xdr:rowOff>91694</xdr:rowOff>
    </xdr:to>
    <xdr:cxnSp macro="">
      <xdr:nvCxnSpPr>
        <xdr:cNvPr id="356" name="直線コネクタ 355">
          <a:extLst>
            <a:ext uri="{FF2B5EF4-FFF2-40B4-BE49-F238E27FC236}">
              <a16:creationId xmlns:a16="http://schemas.microsoft.com/office/drawing/2014/main" id="{00000000-0008-0000-0700-000064010000}"/>
            </a:ext>
          </a:extLst>
        </xdr:cNvPr>
        <xdr:cNvCxnSpPr/>
      </xdr:nvCxnSpPr>
      <xdr:spPr>
        <a:xfrm>
          <a:off x="10388600" y="86641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59</xdr:row>
      <xdr:rowOff>92673</xdr:rowOff>
    </xdr:from>
    <xdr:to>
      <xdr:col>55</xdr:col>
      <xdr:colOff>0</xdr:colOff>
      <xdr:row>59</xdr:row>
      <xdr:rowOff>93001</xdr:rowOff>
    </xdr:to>
    <xdr:cxnSp macro="">
      <xdr:nvCxnSpPr>
        <xdr:cNvPr id="357" name="直線コネクタ 356">
          <a:extLst>
            <a:ext uri="{FF2B5EF4-FFF2-40B4-BE49-F238E27FC236}">
              <a16:creationId xmlns:a16="http://schemas.microsoft.com/office/drawing/2014/main" id="{00000000-0008-0000-0700-000065010000}"/>
            </a:ext>
          </a:extLst>
        </xdr:cNvPr>
        <xdr:cNvCxnSpPr/>
      </xdr:nvCxnSpPr>
      <xdr:spPr>
        <a:xfrm>
          <a:off x="9639300" y="10208223"/>
          <a:ext cx="838200" cy="3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56423</xdr:rowOff>
    </xdr:from>
    <xdr:ext cx="469744" cy="259045"/>
    <xdr:sp macro="" textlink="">
      <xdr:nvSpPr>
        <xdr:cNvPr id="358" name="農林水産業費平均値テキスト">
          <a:extLst>
            <a:ext uri="{FF2B5EF4-FFF2-40B4-BE49-F238E27FC236}">
              <a16:creationId xmlns:a16="http://schemas.microsoft.com/office/drawing/2014/main" id="{00000000-0008-0000-0700-000066010000}"/>
            </a:ext>
          </a:extLst>
        </xdr:cNvPr>
        <xdr:cNvSpPr txBox="1"/>
      </xdr:nvSpPr>
      <xdr:spPr>
        <a:xfrm>
          <a:off x="10528300" y="965762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33546</xdr:rowOff>
    </xdr:from>
    <xdr:to>
      <xdr:col>55</xdr:col>
      <xdr:colOff>50800</xdr:colOff>
      <xdr:row>57</xdr:row>
      <xdr:rowOff>135146</xdr:rowOff>
    </xdr:to>
    <xdr:sp macro="" textlink="">
      <xdr:nvSpPr>
        <xdr:cNvPr id="359" name="フローチャート: 判断 358">
          <a:extLst>
            <a:ext uri="{FF2B5EF4-FFF2-40B4-BE49-F238E27FC236}">
              <a16:creationId xmlns:a16="http://schemas.microsoft.com/office/drawing/2014/main" id="{00000000-0008-0000-0700-000067010000}"/>
            </a:ext>
          </a:extLst>
        </xdr:cNvPr>
        <xdr:cNvSpPr/>
      </xdr:nvSpPr>
      <xdr:spPr>
        <a:xfrm>
          <a:off x="10426700" y="98061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59</xdr:row>
      <xdr:rowOff>92673</xdr:rowOff>
    </xdr:from>
    <xdr:to>
      <xdr:col>50</xdr:col>
      <xdr:colOff>114300</xdr:colOff>
      <xdr:row>59</xdr:row>
      <xdr:rowOff>92837</xdr:rowOff>
    </xdr:to>
    <xdr:cxnSp macro="">
      <xdr:nvCxnSpPr>
        <xdr:cNvPr id="360" name="直線コネクタ 359">
          <a:extLst>
            <a:ext uri="{FF2B5EF4-FFF2-40B4-BE49-F238E27FC236}">
              <a16:creationId xmlns:a16="http://schemas.microsoft.com/office/drawing/2014/main" id="{00000000-0008-0000-0700-000068010000}"/>
            </a:ext>
          </a:extLst>
        </xdr:cNvPr>
        <xdr:cNvCxnSpPr/>
      </xdr:nvCxnSpPr>
      <xdr:spPr>
        <a:xfrm flipV="1">
          <a:off x="8750300" y="10208223"/>
          <a:ext cx="889000" cy="1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33546</xdr:rowOff>
    </xdr:from>
    <xdr:to>
      <xdr:col>50</xdr:col>
      <xdr:colOff>165100</xdr:colOff>
      <xdr:row>57</xdr:row>
      <xdr:rowOff>135146</xdr:rowOff>
    </xdr:to>
    <xdr:sp macro="" textlink="">
      <xdr:nvSpPr>
        <xdr:cNvPr id="361" name="フローチャート: 判断 360">
          <a:extLst>
            <a:ext uri="{FF2B5EF4-FFF2-40B4-BE49-F238E27FC236}">
              <a16:creationId xmlns:a16="http://schemas.microsoft.com/office/drawing/2014/main" id="{00000000-0008-0000-0700-000069010000}"/>
            </a:ext>
          </a:extLst>
        </xdr:cNvPr>
        <xdr:cNvSpPr/>
      </xdr:nvSpPr>
      <xdr:spPr>
        <a:xfrm>
          <a:off x="9588500" y="98061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55</xdr:row>
      <xdr:rowOff>151673</xdr:rowOff>
    </xdr:from>
    <xdr:ext cx="469744" cy="259045"/>
    <xdr:sp macro="" textlink="">
      <xdr:nvSpPr>
        <xdr:cNvPr id="362" name="テキスト ボックス 361">
          <a:extLst>
            <a:ext uri="{FF2B5EF4-FFF2-40B4-BE49-F238E27FC236}">
              <a16:creationId xmlns:a16="http://schemas.microsoft.com/office/drawing/2014/main" id="{00000000-0008-0000-0700-00006A010000}"/>
            </a:ext>
          </a:extLst>
        </xdr:cNvPr>
        <xdr:cNvSpPr txBox="1"/>
      </xdr:nvSpPr>
      <xdr:spPr>
        <a:xfrm>
          <a:off x="9404428" y="95814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59</xdr:row>
      <xdr:rowOff>92837</xdr:rowOff>
    </xdr:from>
    <xdr:to>
      <xdr:col>45</xdr:col>
      <xdr:colOff>177800</xdr:colOff>
      <xdr:row>59</xdr:row>
      <xdr:rowOff>93327</xdr:rowOff>
    </xdr:to>
    <xdr:cxnSp macro="">
      <xdr:nvCxnSpPr>
        <xdr:cNvPr id="363" name="直線コネクタ 362">
          <a:extLst>
            <a:ext uri="{FF2B5EF4-FFF2-40B4-BE49-F238E27FC236}">
              <a16:creationId xmlns:a16="http://schemas.microsoft.com/office/drawing/2014/main" id="{00000000-0008-0000-0700-00006B010000}"/>
            </a:ext>
          </a:extLst>
        </xdr:cNvPr>
        <xdr:cNvCxnSpPr/>
      </xdr:nvCxnSpPr>
      <xdr:spPr>
        <a:xfrm flipV="1">
          <a:off x="7861300" y="10208387"/>
          <a:ext cx="889000" cy="4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50364</xdr:rowOff>
    </xdr:from>
    <xdr:to>
      <xdr:col>46</xdr:col>
      <xdr:colOff>38100</xdr:colOff>
      <xdr:row>57</xdr:row>
      <xdr:rowOff>151964</xdr:rowOff>
    </xdr:to>
    <xdr:sp macro="" textlink="">
      <xdr:nvSpPr>
        <xdr:cNvPr id="364" name="フローチャート: 判断 363">
          <a:extLst>
            <a:ext uri="{FF2B5EF4-FFF2-40B4-BE49-F238E27FC236}">
              <a16:creationId xmlns:a16="http://schemas.microsoft.com/office/drawing/2014/main" id="{00000000-0008-0000-0700-00006C010000}"/>
            </a:ext>
          </a:extLst>
        </xdr:cNvPr>
        <xdr:cNvSpPr/>
      </xdr:nvSpPr>
      <xdr:spPr>
        <a:xfrm>
          <a:off x="8699500" y="98230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55</xdr:row>
      <xdr:rowOff>168491</xdr:rowOff>
    </xdr:from>
    <xdr:ext cx="469744" cy="259045"/>
    <xdr:sp macro="" textlink="">
      <xdr:nvSpPr>
        <xdr:cNvPr id="365" name="テキスト ボックス 364">
          <a:extLst>
            <a:ext uri="{FF2B5EF4-FFF2-40B4-BE49-F238E27FC236}">
              <a16:creationId xmlns:a16="http://schemas.microsoft.com/office/drawing/2014/main" id="{00000000-0008-0000-0700-00006D010000}"/>
            </a:ext>
          </a:extLst>
        </xdr:cNvPr>
        <xdr:cNvSpPr txBox="1"/>
      </xdr:nvSpPr>
      <xdr:spPr>
        <a:xfrm>
          <a:off x="8515428" y="95982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59</xdr:row>
      <xdr:rowOff>93327</xdr:rowOff>
    </xdr:from>
    <xdr:to>
      <xdr:col>41</xdr:col>
      <xdr:colOff>50800</xdr:colOff>
      <xdr:row>59</xdr:row>
      <xdr:rowOff>93490</xdr:rowOff>
    </xdr:to>
    <xdr:cxnSp macro="">
      <xdr:nvCxnSpPr>
        <xdr:cNvPr id="366" name="直線コネクタ 365">
          <a:extLst>
            <a:ext uri="{FF2B5EF4-FFF2-40B4-BE49-F238E27FC236}">
              <a16:creationId xmlns:a16="http://schemas.microsoft.com/office/drawing/2014/main" id="{00000000-0008-0000-0700-00006E010000}"/>
            </a:ext>
          </a:extLst>
        </xdr:cNvPr>
        <xdr:cNvCxnSpPr/>
      </xdr:nvCxnSpPr>
      <xdr:spPr>
        <a:xfrm flipV="1">
          <a:off x="6972300" y="10208877"/>
          <a:ext cx="889000" cy="1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22116</xdr:rowOff>
    </xdr:from>
    <xdr:to>
      <xdr:col>41</xdr:col>
      <xdr:colOff>101600</xdr:colOff>
      <xdr:row>57</xdr:row>
      <xdr:rowOff>123716</xdr:rowOff>
    </xdr:to>
    <xdr:sp macro="" textlink="">
      <xdr:nvSpPr>
        <xdr:cNvPr id="367" name="フローチャート: 判断 366">
          <a:extLst>
            <a:ext uri="{FF2B5EF4-FFF2-40B4-BE49-F238E27FC236}">
              <a16:creationId xmlns:a16="http://schemas.microsoft.com/office/drawing/2014/main" id="{00000000-0008-0000-0700-00006F010000}"/>
            </a:ext>
          </a:extLst>
        </xdr:cNvPr>
        <xdr:cNvSpPr/>
      </xdr:nvSpPr>
      <xdr:spPr>
        <a:xfrm>
          <a:off x="7810500" y="97947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55</xdr:row>
      <xdr:rowOff>140243</xdr:rowOff>
    </xdr:from>
    <xdr:ext cx="469744" cy="259045"/>
    <xdr:sp macro="" textlink="">
      <xdr:nvSpPr>
        <xdr:cNvPr id="368" name="テキスト ボックス 367">
          <a:extLst>
            <a:ext uri="{FF2B5EF4-FFF2-40B4-BE49-F238E27FC236}">
              <a16:creationId xmlns:a16="http://schemas.microsoft.com/office/drawing/2014/main" id="{00000000-0008-0000-0700-000070010000}"/>
            </a:ext>
          </a:extLst>
        </xdr:cNvPr>
        <xdr:cNvSpPr txBox="1"/>
      </xdr:nvSpPr>
      <xdr:spPr>
        <a:xfrm>
          <a:off x="7626428" y="95699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18361</xdr:rowOff>
    </xdr:from>
    <xdr:to>
      <xdr:col>36</xdr:col>
      <xdr:colOff>165100</xdr:colOff>
      <xdr:row>57</xdr:row>
      <xdr:rowOff>119961</xdr:rowOff>
    </xdr:to>
    <xdr:sp macro="" textlink="">
      <xdr:nvSpPr>
        <xdr:cNvPr id="369" name="フローチャート: 判断 368">
          <a:extLst>
            <a:ext uri="{FF2B5EF4-FFF2-40B4-BE49-F238E27FC236}">
              <a16:creationId xmlns:a16="http://schemas.microsoft.com/office/drawing/2014/main" id="{00000000-0008-0000-0700-000071010000}"/>
            </a:ext>
          </a:extLst>
        </xdr:cNvPr>
        <xdr:cNvSpPr/>
      </xdr:nvSpPr>
      <xdr:spPr>
        <a:xfrm>
          <a:off x="6921500" y="97910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55</xdr:row>
      <xdr:rowOff>136488</xdr:rowOff>
    </xdr:from>
    <xdr:ext cx="469744" cy="259045"/>
    <xdr:sp macro="" textlink="">
      <xdr:nvSpPr>
        <xdr:cNvPr id="370" name="テキスト ボックス 369">
          <a:extLst>
            <a:ext uri="{FF2B5EF4-FFF2-40B4-BE49-F238E27FC236}">
              <a16:creationId xmlns:a16="http://schemas.microsoft.com/office/drawing/2014/main" id="{00000000-0008-0000-0700-000072010000}"/>
            </a:ext>
          </a:extLst>
        </xdr:cNvPr>
        <xdr:cNvSpPr txBox="1"/>
      </xdr:nvSpPr>
      <xdr:spPr>
        <a:xfrm>
          <a:off x="6737428" y="95662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71" name="テキスト ボックス 370">
          <a:extLst>
            <a:ext uri="{FF2B5EF4-FFF2-40B4-BE49-F238E27FC236}">
              <a16:creationId xmlns:a16="http://schemas.microsoft.com/office/drawing/2014/main" id="{00000000-0008-0000-0700-000073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72" name="テキスト ボックス 371">
          <a:extLst>
            <a:ext uri="{FF2B5EF4-FFF2-40B4-BE49-F238E27FC236}">
              <a16:creationId xmlns:a16="http://schemas.microsoft.com/office/drawing/2014/main" id="{00000000-0008-0000-0700-000074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73" name="テキスト ボックス 372">
          <a:extLst>
            <a:ext uri="{FF2B5EF4-FFF2-40B4-BE49-F238E27FC236}">
              <a16:creationId xmlns:a16="http://schemas.microsoft.com/office/drawing/2014/main" id="{00000000-0008-0000-0700-000075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74" name="テキスト ボックス 373">
          <a:extLst>
            <a:ext uri="{FF2B5EF4-FFF2-40B4-BE49-F238E27FC236}">
              <a16:creationId xmlns:a16="http://schemas.microsoft.com/office/drawing/2014/main" id="{00000000-0008-0000-0700-000076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75" name="テキスト ボックス 374">
          <a:extLst>
            <a:ext uri="{FF2B5EF4-FFF2-40B4-BE49-F238E27FC236}">
              <a16:creationId xmlns:a16="http://schemas.microsoft.com/office/drawing/2014/main" id="{00000000-0008-0000-0700-000077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59</xdr:row>
      <xdr:rowOff>42201</xdr:rowOff>
    </xdr:from>
    <xdr:to>
      <xdr:col>55</xdr:col>
      <xdr:colOff>50800</xdr:colOff>
      <xdr:row>59</xdr:row>
      <xdr:rowOff>143801</xdr:rowOff>
    </xdr:to>
    <xdr:sp macro="" textlink="">
      <xdr:nvSpPr>
        <xdr:cNvPr id="376" name="楕円 375">
          <a:extLst>
            <a:ext uri="{FF2B5EF4-FFF2-40B4-BE49-F238E27FC236}">
              <a16:creationId xmlns:a16="http://schemas.microsoft.com/office/drawing/2014/main" id="{00000000-0008-0000-0700-000078010000}"/>
            </a:ext>
          </a:extLst>
        </xdr:cNvPr>
        <xdr:cNvSpPr/>
      </xdr:nvSpPr>
      <xdr:spPr>
        <a:xfrm>
          <a:off x="10426700" y="101577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58</xdr:row>
      <xdr:rowOff>128578</xdr:rowOff>
    </xdr:from>
    <xdr:ext cx="313932" cy="259045"/>
    <xdr:sp macro="" textlink="">
      <xdr:nvSpPr>
        <xdr:cNvPr id="377" name="農林水産業費該当値テキスト">
          <a:extLst>
            <a:ext uri="{FF2B5EF4-FFF2-40B4-BE49-F238E27FC236}">
              <a16:creationId xmlns:a16="http://schemas.microsoft.com/office/drawing/2014/main" id="{00000000-0008-0000-0700-000079010000}"/>
            </a:ext>
          </a:extLst>
        </xdr:cNvPr>
        <xdr:cNvSpPr txBox="1"/>
      </xdr:nvSpPr>
      <xdr:spPr>
        <a:xfrm>
          <a:off x="10528300" y="1007267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59</xdr:row>
      <xdr:rowOff>41873</xdr:rowOff>
    </xdr:from>
    <xdr:to>
      <xdr:col>50</xdr:col>
      <xdr:colOff>165100</xdr:colOff>
      <xdr:row>59</xdr:row>
      <xdr:rowOff>143473</xdr:rowOff>
    </xdr:to>
    <xdr:sp macro="" textlink="">
      <xdr:nvSpPr>
        <xdr:cNvPr id="378" name="楕円 377">
          <a:extLst>
            <a:ext uri="{FF2B5EF4-FFF2-40B4-BE49-F238E27FC236}">
              <a16:creationId xmlns:a16="http://schemas.microsoft.com/office/drawing/2014/main" id="{00000000-0008-0000-0700-00007A010000}"/>
            </a:ext>
          </a:extLst>
        </xdr:cNvPr>
        <xdr:cNvSpPr/>
      </xdr:nvSpPr>
      <xdr:spPr>
        <a:xfrm>
          <a:off x="9588500" y="101574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147833</xdr:colOff>
      <xdr:row>59</xdr:row>
      <xdr:rowOff>134600</xdr:rowOff>
    </xdr:from>
    <xdr:ext cx="313932" cy="259045"/>
    <xdr:sp macro="" textlink="">
      <xdr:nvSpPr>
        <xdr:cNvPr id="379" name="テキスト ボックス 378">
          <a:extLst>
            <a:ext uri="{FF2B5EF4-FFF2-40B4-BE49-F238E27FC236}">
              <a16:creationId xmlns:a16="http://schemas.microsoft.com/office/drawing/2014/main" id="{00000000-0008-0000-0700-00007B010000}"/>
            </a:ext>
          </a:extLst>
        </xdr:cNvPr>
        <xdr:cNvSpPr txBox="1"/>
      </xdr:nvSpPr>
      <xdr:spPr>
        <a:xfrm>
          <a:off x="9482333" y="1025015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59</xdr:row>
      <xdr:rowOff>42037</xdr:rowOff>
    </xdr:from>
    <xdr:to>
      <xdr:col>46</xdr:col>
      <xdr:colOff>38100</xdr:colOff>
      <xdr:row>59</xdr:row>
      <xdr:rowOff>143637</xdr:rowOff>
    </xdr:to>
    <xdr:sp macro="" textlink="">
      <xdr:nvSpPr>
        <xdr:cNvPr id="380" name="楕円 379">
          <a:extLst>
            <a:ext uri="{FF2B5EF4-FFF2-40B4-BE49-F238E27FC236}">
              <a16:creationId xmlns:a16="http://schemas.microsoft.com/office/drawing/2014/main" id="{00000000-0008-0000-0700-00007C010000}"/>
            </a:ext>
          </a:extLst>
        </xdr:cNvPr>
        <xdr:cNvSpPr/>
      </xdr:nvSpPr>
      <xdr:spPr>
        <a:xfrm>
          <a:off x="8699500" y="101575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45</xdr:col>
      <xdr:colOff>20833</xdr:colOff>
      <xdr:row>59</xdr:row>
      <xdr:rowOff>134764</xdr:rowOff>
    </xdr:from>
    <xdr:ext cx="313932" cy="259045"/>
    <xdr:sp macro="" textlink="">
      <xdr:nvSpPr>
        <xdr:cNvPr id="381" name="テキスト ボックス 380">
          <a:extLst>
            <a:ext uri="{FF2B5EF4-FFF2-40B4-BE49-F238E27FC236}">
              <a16:creationId xmlns:a16="http://schemas.microsoft.com/office/drawing/2014/main" id="{00000000-0008-0000-0700-00007D010000}"/>
            </a:ext>
          </a:extLst>
        </xdr:cNvPr>
        <xdr:cNvSpPr txBox="1"/>
      </xdr:nvSpPr>
      <xdr:spPr>
        <a:xfrm>
          <a:off x="8593333" y="10250314"/>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59</xdr:row>
      <xdr:rowOff>42527</xdr:rowOff>
    </xdr:from>
    <xdr:to>
      <xdr:col>41</xdr:col>
      <xdr:colOff>101600</xdr:colOff>
      <xdr:row>59</xdr:row>
      <xdr:rowOff>144127</xdr:rowOff>
    </xdr:to>
    <xdr:sp macro="" textlink="">
      <xdr:nvSpPr>
        <xdr:cNvPr id="382" name="楕円 381">
          <a:extLst>
            <a:ext uri="{FF2B5EF4-FFF2-40B4-BE49-F238E27FC236}">
              <a16:creationId xmlns:a16="http://schemas.microsoft.com/office/drawing/2014/main" id="{00000000-0008-0000-0700-00007E010000}"/>
            </a:ext>
          </a:extLst>
        </xdr:cNvPr>
        <xdr:cNvSpPr/>
      </xdr:nvSpPr>
      <xdr:spPr>
        <a:xfrm>
          <a:off x="7810500" y="101580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84333</xdr:colOff>
      <xdr:row>59</xdr:row>
      <xdr:rowOff>135254</xdr:rowOff>
    </xdr:from>
    <xdr:ext cx="313932" cy="259045"/>
    <xdr:sp macro="" textlink="">
      <xdr:nvSpPr>
        <xdr:cNvPr id="383" name="テキスト ボックス 382">
          <a:extLst>
            <a:ext uri="{FF2B5EF4-FFF2-40B4-BE49-F238E27FC236}">
              <a16:creationId xmlns:a16="http://schemas.microsoft.com/office/drawing/2014/main" id="{00000000-0008-0000-0700-00007F010000}"/>
            </a:ext>
          </a:extLst>
        </xdr:cNvPr>
        <xdr:cNvSpPr txBox="1"/>
      </xdr:nvSpPr>
      <xdr:spPr>
        <a:xfrm>
          <a:off x="7704333" y="10250804"/>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59</xdr:row>
      <xdr:rowOff>42690</xdr:rowOff>
    </xdr:from>
    <xdr:to>
      <xdr:col>36</xdr:col>
      <xdr:colOff>165100</xdr:colOff>
      <xdr:row>59</xdr:row>
      <xdr:rowOff>144290</xdr:rowOff>
    </xdr:to>
    <xdr:sp macro="" textlink="">
      <xdr:nvSpPr>
        <xdr:cNvPr id="384" name="楕円 383">
          <a:extLst>
            <a:ext uri="{FF2B5EF4-FFF2-40B4-BE49-F238E27FC236}">
              <a16:creationId xmlns:a16="http://schemas.microsoft.com/office/drawing/2014/main" id="{00000000-0008-0000-0700-000080010000}"/>
            </a:ext>
          </a:extLst>
        </xdr:cNvPr>
        <xdr:cNvSpPr/>
      </xdr:nvSpPr>
      <xdr:spPr>
        <a:xfrm>
          <a:off x="6921500" y="10158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147833</xdr:colOff>
      <xdr:row>59</xdr:row>
      <xdr:rowOff>135417</xdr:rowOff>
    </xdr:from>
    <xdr:ext cx="313932" cy="259045"/>
    <xdr:sp macro="" textlink="">
      <xdr:nvSpPr>
        <xdr:cNvPr id="385" name="テキスト ボックス 384">
          <a:extLst>
            <a:ext uri="{FF2B5EF4-FFF2-40B4-BE49-F238E27FC236}">
              <a16:creationId xmlns:a16="http://schemas.microsoft.com/office/drawing/2014/main" id="{00000000-0008-0000-0700-000081010000}"/>
            </a:ext>
          </a:extLst>
        </xdr:cNvPr>
        <xdr:cNvSpPr txBox="1"/>
      </xdr:nvSpPr>
      <xdr:spPr>
        <a:xfrm>
          <a:off x="6815333" y="1025096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6" name="正方形/長方形 385">
          <a:extLst>
            <a:ext uri="{FF2B5EF4-FFF2-40B4-BE49-F238E27FC236}">
              <a16:creationId xmlns:a16="http://schemas.microsoft.com/office/drawing/2014/main" id="{00000000-0008-0000-0700-000082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7" name="正方形/長方形 386">
          <a:extLst>
            <a:ext uri="{FF2B5EF4-FFF2-40B4-BE49-F238E27FC236}">
              <a16:creationId xmlns:a16="http://schemas.microsoft.com/office/drawing/2014/main" id="{00000000-0008-0000-0700-000083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8" name="正方形/長方形 387">
          <a:extLst>
            <a:ext uri="{FF2B5EF4-FFF2-40B4-BE49-F238E27FC236}">
              <a16:creationId xmlns:a16="http://schemas.microsoft.com/office/drawing/2014/main" id="{00000000-0008-0000-0700-000084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9" name="正方形/長方形 388">
          <a:extLst>
            <a:ext uri="{FF2B5EF4-FFF2-40B4-BE49-F238E27FC236}">
              <a16:creationId xmlns:a16="http://schemas.microsoft.com/office/drawing/2014/main" id="{00000000-0008-0000-0700-000085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90" name="正方形/長方形 389">
          <a:extLst>
            <a:ext uri="{FF2B5EF4-FFF2-40B4-BE49-F238E27FC236}">
              <a16:creationId xmlns:a16="http://schemas.microsoft.com/office/drawing/2014/main" id="{00000000-0008-0000-0700-000086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24,735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91" name="正方形/長方形 390">
          <a:extLst>
            <a:ext uri="{FF2B5EF4-FFF2-40B4-BE49-F238E27FC236}">
              <a16:creationId xmlns:a16="http://schemas.microsoft.com/office/drawing/2014/main" id="{00000000-0008-0000-0700-000087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92" name="正方形/長方形 391">
          <a:extLst>
            <a:ext uri="{FF2B5EF4-FFF2-40B4-BE49-F238E27FC236}">
              <a16:creationId xmlns:a16="http://schemas.microsoft.com/office/drawing/2014/main" id="{00000000-0008-0000-0700-000088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11,459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93" name="正方形/長方形 392">
          <a:extLst>
            <a:ext uri="{FF2B5EF4-FFF2-40B4-BE49-F238E27FC236}">
              <a16:creationId xmlns:a16="http://schemas.microsoft.com/office/drawing/2014/main" id="{00000000-0008-0000-0700-000089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94" name="テキスト ボックス 393">
          <a:extLst>
            <a:ext uri="{FF2B5EF4-FFF2-40B4-BE49-F238E27FC236}">
              <a16:creationId xmlns:a16="http://schemas.microsoft.com/office/drawing/2014/main" id="{00000000-0008-0000-0700-00008A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95" name="直線コネクタ 394">
          <a:extLst>
            <a:ext uri="{FF2B5EF4-FFF2-40B4-BE49-F238E27FC236}">
              <a16:creationId xmlns:a16="http://schemas.microsoft.com/office/drawing/2014/main" id="{00000000-0008-0000-0700-00008B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96" name="直線コネクタ 395">
          <a:extLst>
            <a:ext uri="{FF2B5EF4-FFF2-40B4-BE49-F238E27FC236}">
              <a16:creationId xmlns:a16="http://schemas.microsoft.com/office/drawing/2014/main" id="{00000000-0008-0000-0700-00008C010000}"/>
            </a:ext>
          </a:extLst>
        </xdr:cNvPr>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97" name="テキスト ボックス 396">
          <a:extLst>
            <a:ext uri="{FF2B5EF4-FFF2-40B4-BE49-F238E27FC236}">
              <a16:creationId xmlns:a16="http://schemas.microsoft.com/office/drawing/2014/main" id="{00000000-0008-0000-0700-00008D010000}"/>
            </a:ext>
          </a:extLst>
        </xdr:cNvPr>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98" name="直線コネクタ 397">
          <a:extLst>
            <a:ext uri="{FF2B5EF4-FFF2-40B4-BE49-F238E27FC236}">
              <a16:creationId xmlns:a16="http://schemas.microsoft.com/office/drawing/2014/main" id="{00000000-0008-0000-0700-00008E010000}"/>
            </a:ext>
          </a:extLst>
        </xdr:cNvPr>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99" name="テキスト ボックス 398">
          <a:extLst>
            <a:ext uri="{FF2B5EF4-FFF2-40B4-BE49-F238E27FC236}">
              <a16:creationId xmlns:a16="http://schemas.microsoft.com/office/drawing/2014/main" id="{00000000-0008-0000-0700-00008F010000}"/>
            </a:ext>
          </a:extLst>
        </xdr:cNvPr>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400" name="直線コネクタ 399">
          <a:extLst>
            <a:ext uri="{FF2B5EF4-FFF2-40B4-BE49-F238E27FC236}">
              <a16:creationId xmlns:a16="http://schemas.microsoft.com/office/drawing/2014/main" id="{00000000-0008-0000-0700-000090010000}"/>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73</xdr:row>
      <xdr:rowOff>168927</xdr:rowOff>
    </xdr:from>
    <xdr:ext cx="595419" cy="259045"/>
    <xdr:sp macro="" textlink="">
      <xdr:nvSpPr>
        <xdr:cNvPr id="401" name="テキスト ボックス 400">
          <a:extLst>
            <a:ext uri="{FF2B5EF4-FFF2-40B4-BE49-F238E27FC236}">
              <a16:creationId xmlns:a16="http://schemas.microsoft.com/office/drawing/2014/main" id="{00000000-0008-0000-0700-000091010000}"/>
            </a:ext>
          </a:extLst>
        </xdr:cNvPr>
        <xdr:cNvSpPr txBox="1"/>
      </xdr:nvSpPr>
      <xdr:spPr>
        <a:xfrm>
          <a:off x="6008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402" name="直線コネクタ 401">
          <a:extLst>
            <a:ext uri="{FF2B5EF4-FFF2-40B4-BE49-F238E27FC236}">
              <a16:creationId xmlns:a16="http://schemas.microsoft.com/office/drawing/2014/main" id="{00000000-0008-0000-0700-000092010000}"/>
            </a:ext>
          </a:extLst>
        </xdr:cNvPr>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71</xdr:row>
      <xdr:rowOff>130827</xdr:rowOff>
    </xdr:from>
    <xdr:ext cx="595419" cy="259045"/>
    <xdr:sp macro="" textlink="">
      <xdr:nvSpPr>
        <xdr:cNvPr id="403" name="テキスト ボックス 402">
          <a:extLst>
            <a:ext uri="{FF2B5EF4-FFF2-40B4-BE49-F238E27FC236}">
              <a16:creationId xmlns:a16="http://schemas.microsoft.com/office/drawing/2014/main" id="{00000000-0008-0000-0700-000093010000}"/>
            </a:ext>
          </a:extLst>
        </xdr:cNvPr>
        <xdr:cNvSpPr txBox="1"/>
      </xdr:nvSpPr>
      <xdr:spPr>
        <a:xfrm>
          <a:off x="6008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404" name="直線コネクタ 403">
          <a:extLst>
            <a:ext uri="{FF2B5EF4-FFF2-40B4-BE49-F238E27FC236}">
              <a16:creationId xmlns:a16="http://schemas.microsoft.com/office/drawing/2014/main" id="{00000000-0008-0000-0700-000094010000}"/>
            </a:ext>
          </a:extLst>
        </xdr:cNvPr>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92727</xdr:rowOff>
    </xdr:from>
    <xdr:ext cx="595419" cy="259045"/>
    <xdr:sp macro="" textlink="">
      <xdr:nvSpPr>
        <xdr:cNvPr id="405" name="テキスト ボックス 404">
          <a:extLst>
            <a:ext uri="{FF2B5EF4-FFF2-40B4-BE49-F238E27FC236}">
              <a16:creationId xmlns:a16="http://schemas.microsoft.com/office/drawing/2014/main" id="{00000000-0008-0000-0700-000095010000}"/>
            </a:ext>
          </a:extLst>
        </xdr:cNvPr>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406" name="直線コネクタ 405">
          <a:extLst>
            <a:ext uri="{FF2B5EF4-FFF2-40B4-BE49-F238E27FC236}">
              <a16:creationId xmlns:a16="http://schemas.microsoft.com/office/drawing/2014/main" id="{00000000-0008-0000-0700-000096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407" name="テキスト ボックス 406">
          <a:extLst>
            <a:ext uri="{FF2B5EF4-FFF2-40B4-BE49-F238E27FC236}">
              <a16:creationId xmlns:a16="http://schemas.microsoft.com/office/drawing/2014/main" id="{00000000-0008-0000-0700-000097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8" name="商工費グラフ枠">
          <a:extLst>
            <a:ext uri="{FF2B5EF4-FFF2-40B4-BE49-F238E27FC236}">
              <a16:creationId xmlns:a16="http://schemas.microsoft.com/office/drawing/2014/main" id="{00000000-0008-0000-0700-000098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8918</xdr:rowOff>
    </xdr:from>
    <xdr:to>
      <xdr:col>54</xdr:col>
      <xdr:colOff>189865</xdr:colOff>
      <xdr:row>78</xdr:row>
      <xdr:rowOff>170210</xdr:rowOff>
    </xdr:to>
    <xdr:cxnSp macro="">
      <xdr:nvCxnSpPr>
        <xdr:cNvPr id="409" name="直線コネクタ 408">
          <a:extLst>
            <a:ext uri="{FF2B5EF4-FFF2-40B4-BE49-F238E27FC236}">
              <a16:creationId xmlns:a16="http://schemas.microsoft.com/office/drawing/2014/main" id="{00000000-0008-0000-0700-000099010000}"/>
            </a:ext>
          </a:extLst>
        </xdr:cNvPr>
        <xdr:cNvCxnSpPr/>
      </xdr:nvCxnSpPr>
      <xdr:spPr>
        <a:xfrm flipV="1">
          <a:off x="10475595" y="12181868"/>
          <a:ext cx="1270" cy="13614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2587</xdr:rowOff>
    </xdr:from>
    <xdr:ext cx="469744" cy="259045"/>
    <xdr:sp macro="" textlink="">
      <xdr:nvSpPr>
        <xdr:cNvPr id="410" name="商工費最小値テキスト">
          <a:extLst>
            <a:ext uri="{FF2B5EF4-FFF2-40B4-BE49-F238E27FC236}">
              <a16:creationId xmlns:a16="http://schemas.microsoft.com/office/drawing/2014/main" id="{00000000-0008-0000-0700-00009A010000}"/>
            </a:ext>
          </a:extLst>
        </xdr:cNvPr>
        <xdr:cNvSpPr txBox="1"/>
      </xdr:nvSpPr>
      <xdr:spPr>
        <a:xfrm>
          <a:off x="10528300" y="135471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5,996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170210</xdr:rowOff>
    </xdr:from>
    <xdr:to>
      <xdr:col>55</xdr:col>
      <xdr:colOff>88900</xdr:colOff>
      <xdr:row>78</xdr:row>
      <xdr:rowOff>170210</xdr:rowOff>
    </xdr:to>
    <xdr:cxnSp macro="">
      <xdr:nvCxnSpPr>
        <xdr:cNvPr id="411" name="直線コネクタ 410">
          <a:extLst>
            <a:ext uri="{FF2B5EF4-FFF2-40B4-BE49-F238E27FC236}">
              <a16:creationId xmlns:a16="http://schemas.microsoft.com/office/drawing/2014/main" id="{00000000-0008-0000-0700-00009B010000}"/>
            </a:ext>
          </a:extLst>
        </xdr:cNvPr>
        <xdr:cNvCxnSpPr/>
      </xdr:nvCxnSpPr>
      <xdr:spPr>
        <a:xfrm>
          <a:off x="10388600" y="135433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127045</xdr:rowOff>
    </xdr:from>
    <xdr:ext cx="599010" cy="259045"/>
    <xdr:sp macro="" textlink="">
      <xdr:nvSpPr>
        <xdr:cNvPr id="412" name="商工費最大値テキスト">
          <a:extLst>
            <a:ext uri="{FF2B5EF4-FFF2-40B4-BE49-F238E27FC236}">
              <a16:creationId xmlns:a16="http://schemas.microsoft.com/office/drawing/2014/main" id="{00000000-0008-0000-0700-00009C010000}"/>
            </a:ext>
          </a:extLst>
        </xdr:cNvPr>
        <xdr:cNvSpPr txBox="1"/>
      </xdr:nvSpPr>
      <xdr:spPr>
        <a:xfrm>
          <a:off x="10528300" y="119570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184,663</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71</xdr:row>
      <xdr:rowOff>8918</xdr:rowOff>
    </xdr:from>
    <xdr:to>
      <xdr:col>55</xdr:col>
      <xdr:colOff>88900</xdr:colOff>
      <xdr:row>71</xdr:row>
      <xdr:rowOff>8918</xdr:rowOff>
    </xdr:to>
    <xdr:cxnSp macro="">
      <xdr:nvCxnSpPr>
        <xdr:cNvPr id="413" name="直線コネクタ 412">
          <a:extLst>
            <a:ext uri="{FF2B5EF4-FFF2-40B4-BE49-F238E27FC236}">
              <a16:creationId xmlns:a16="http://schemas.microsoft.com/office/drawing/2014/main" id="{00000000-0008-0000-0700-00009D010000}"/>
            </a:ext>
          </a:extLst>
        </xdr:cNvPr>
        <xdr:cNvCxnSpPr/>
      </xdr:nvCxnSpPr>
      <xdr:spPr>
        <a:xfrm>
          <a:off x="10388600" y="121818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77</xdr:row>
      <xdr:rowOff>143053</xdr:rowOff>
    </xdr:from>
    <xdr:to>
      <xdr:col>55</xdr:col>
      <xdr:colOff>0</xdr:colOff>
      <xdr:row>78</xdr:row>
      <xdr:rowOff>53053</xdr:rowOff>
    </xdr:to>
    <xdr:cxnSp macro="">
      <xdr:nvCxnSpPr>
        <xdr:cNvPr id="414" name="直線コネクタ 413">
          <a:extLst>
            <a:ext uri="{FF2B5EF4-FFF2-40B4-BE49-F238E27FC236}">
              <a16:creationId xmlns:a16="http://schemas.microsoft.com/office/drawing/2014/main" id="{00000000-0008-0000-0700-00009E010000}"/>
            </a:ext>
          </a:extLst>
        </xdr:cNvPr>
        <xdr:cNvCxnSpPr/>
      </xdr:nvCxnSpPr>
      <xdr:spPr>
        <a:xfrm>
          <a:off x="9639300" y="13344703"/>
          <a:ext cx="838200" cy="814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75</xdr:row>
      <xdr:rowOff>169217</xdr:rowOff>
    </xdr:from>
    <xdr:ext cx="534377" cy="259045"/>
    <xdr:sp macro="" textlink="">
      <xdr:nvSpPr>
        <xdr:cNvPr id="415" name="商工費平均値テキスト">
          <a:extLst>
            <a:ext uri="{FF2B5EF4-FFF2-40B4-BE49-F238E27FC236}">
              <a16:creationId xmlns:a16="http://schemas.microsoft.com/office/drawing/2014/main" id="{00000000-0008-0000-0700-00009F010000}"/>
            </a:ext>
          </a:extLst>
        </xdr:cNvPr>
        <xdr:cNvSpPr txBox="1"/>
      </xdr:nvSpPr>
      <xdr:spPr>
        <a:xfrm>
          <a:off x="10528300" y="1302796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47,462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146340</xdr:rowOff>
    </xdr:from>
    <xdr:to>
      <xdr:col>55</xdr:col>
      <xdr:colOff>50800</xdr:colOff>
      <xdr:row>77</xdr:row>
      <xdr:rowOff>76490</xdr:rowOff>
    </xdr:to>
    <xdr:sp macro="" textlink="">
      <xdr:nvSpPr>
        <xdr:cNvPr id="416" name="フローチャート: 判断 415">
          <a:extLst>
            <a:ext uri="{FF2B5EF4-FFF2-40B4-BE49-F238E27FC236}">
              <a16:creationId xmlns:a16="http://schemas.microsoft.com/office/drawing/2014/main" id="{00000000-0008-0000-0700-0000A0010000}"/>
            </a:ext>
          </a:extLst>
        </xdr:cNvPr>
        <xdr:cNvSpPr/>
      </xdr:nvSpPr>
      <xdr:spPr>
        <a:xfrm>
          <a:off x="10426700" y="13176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77</xdr:row>
      <xdr:rowOff>143053</xdr:rowOff>
    </xdr:from>
    <xdr:to>
      <xdr:col>50</xdr:col>
      <xdr:colOff>114300</xdr:colOff>
      <xdr:row>77</xdr:row>
      <xdr:rowOff>143221</xdr:rowOff>
    </xdr:to>
    <xdr:cxnSp macro="">
      <xdr:nvCxnSpPr>
        <xdr:cNvPr id="417" name="直線コネクタ 416">
          <a:extLst>
            <a:ext uri="{FF2B5EF4-FFF2-40B4-BE49-F238E27FC236}">
              <a16:creationId xmlns:a16="http://schemas.microsoft.com/office/drawing/2014/main" id="{00000000-0008-0000-0700-0000A1010000}"/>
            </a:ext>
          </a:extLst>
        </xdr:cNvPr>
        <xdr:cNvCxnSpPr/>
      </xdr:nvCxnSpPr>
      <xdr:spPr>
        <a:xfrm flipV="1">
          <a:off x="8750300" y="13344703"/>
          <a:ext cx="889000" cy="1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155910</xdr:rowOff>
    </xdr:from>
    <xdr:to>
      <xdr:col>50</xdr:col>
      <xdr:colOff>165100</xdr:colOff>
      <xdr:row>78</xdr:row>
      <xdr:rowOff>86060</xdr:rowOff>
    </xdr:to>
    <xdr:sp macro="" textlink="">
      <xdr:nvSpPr>
        <xdr:cNvPr id="418" name="フローチャート: 判断 417">
          <a:extLst>
            <a:ext uri="{FF2B5EF4-FFF2-40B4-BE49-F238E27FC236}">
              <a16:creationId xmlns:a16="http://schemas.microsoft.com/office/drawing/2014/main" id="{00000000-0008-0000-0700-0000A2010000}"/>
            </a:ext>
          </a:extLst>
        </xdr:cNvPr>
        <xdr:cNvSpPr/>
      </xdr:nvSpPr>
      <xdr:spPr>
        <a:xfrm>
          <a:off x="9588500" y="13357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77187</xdr:rowOff>
    </xdr:from>
    <xdr:ext cx="534377" cy="259045"/>
    <xdr:sp macro="" textlink="">
      <xdr:nvSpPr>
        <xdr:cNvPr id="419" name="テキスト ボックス 418">
          <a:extLst>
            <a:ext uri="{FF2B5EF4-FFF2-40B4-BE49-F238E27FC236}">
              <a16:creationId xmlns:a16="http://schemas.microsoft.com/office/drawing/2014/main" id="{00000000-0008-0000-0700-0000A3010000}"/>
            </a:ext>
          </a:extLst>
        </xdr:cNvPr>
        <xdr:cNvSpPr txBox="1"/>
      </xdr:nvSpPr>
      <xdr:spPr>
        <a:xfrm>
          <a:off x="9372111" y="134502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23,706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77</xdr:row>
      <xdr:rowOff>138579</xdr:rowOff>
    </xdr:from>
    <xdr:to>
      <xdr:col>45</xdr:col>
      <xdr:colOff>177800</xdr:colOff>
      <xdr:row>77</xdr:row>
      <xdr:rowOff>143221</xdr:rowOff>
    </xdr:to>
    <xdr:cxnSp macro="">
      <xdr:nvCxnSpPr>
        <xdr:cNvPr id="420" name="直線コネクタ 419">
          <a:extLst>
            <a:ext uri="{FF2B5EF4-FFF2-40B4-BE49-F238E27FC236}">
              <a16:creationId xmlns:a16="http://schemas.microsoft.com/office/drawing/2014/main" id="{00000000-0008-0000-0700-0000A4010000}"/>
            </a:ext>
          </a:extLst>
        </xdr:cNvPr>
        <xdr:cNvCxnSpPr/>
      </xdr:nvCxnSpPr>
      <xdr:spPr>
        <a:xfrm>
          <a:off x="7861300" y="13340229"/>
          <a:ext cx="889000" cy="46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163362</xdr:rowOff>
    </xdr:from>
    <xdr:to>
      <xdr:col>46</xdr:col>
      <xdr:colOff>38100</xdr:colOff>
      <xdr:row>78</xdr:row>
      <xdr:rowOff>93512</xdr:rowOff>
    </xdr:to>
    <xdr:sp macro="" textlink="">
      <xdr:nvSpPr>
        <xdr:cNvPr id="421" name="フローチャート: 判断 420">
          <a:extLst>
            <a:ext uri="{FF2B5EF4-FFF2-40B4-BE49-F238E27FC236}">
              <a16:creationId xmlns:a16="http://schemas.microsoft.com/office/drawing/2014/main" id="{00000000-0008-0000-0700-0000A5010000}"/>
            </a:ext>
          </a:extLst>
        </xdr:cNvPr>
        <xdr:cNvSpPr/>
      </xdr:nvSpPr>
      <xdr:spPr>
        <a:xfrm>
          <a:off x="8699500" y="133650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84639</xdr:rowOff>
    </xdr:from>
    <xdr:ext cx="534377" cy="259045"/>
    <xdr:sp macro="" textlink="">
      <xdr:nvSpPr>
        <xdr:cNvPr id="422" name="テキスト ボックス 421">
          <a:extLst>
            <a:ext uri="{FF2B5EF4-FFF2-40B4-BE49-F238E27FC236}">
              <a16:creationId xmlns:a16="http://schemas.microsoft.com/office/drawing/2014/main" id="{00000000-0008-0000-0700-0000A6010000}"/>
            </a:ext>
          </a:extLst>
        </xdr:cNvPr>
        <xdr:cNvSpPr txBox="1"/>
      </xdr:nvSpPr>
      <xdr:spPr>
        <a:xfrm>
          <a:off x="8483111" y="134577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77</xdr:row>
      <xdr:rowOff>127530</xdr:rowOff>
    </xdr:from>
    <xdr:to>
      <xdr:col>41</xdr:col>
      <xdr:colOff>50800</xdr:colOff>
      <xdr:row>77</xdr:row>
      <xdr:rowOff>138579</xdr:rowOff>
    </xdr:to>
    <xdr:cxnSp macro="">
      <xdr:nvCxnSpPr>
        <xdr:cNvPr id="423" name="直線コネクタ 422">
          <a:extLst>
            <a:ext uri="{FF2B5EF4-FFF2-40B4-BE49-F238E27FC236}">
              <a16:creationId xmlns:a16="http://schemas.microsoft.com/office/drawing/2014/main" id="{00000000-0008-0000-0700-0000A7010000}"/>
            </a:ext>
          </a:extLst>
        </xdr:cNvPr>
        <xdr:cNvCxnSpPr/>
      </xdr:nvCxnSpPr>
      <xdr:spPr>
        <a:xfrm>
          <a:off x="6972300" y="13329180"/>
          <a:ext cx="889000" cy="110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156451</xdr:rowOff>
    </xdr:from>
    <xdr:to>
      <xdr:col>41</xdr:col>
      <xdr:colOff>101600</xdr:colOff>
      <xdr:row>78</xdr:row>
      <xdr:rowOff>86601</xdr:rowOff>
    </xdr:to>
    <xdr:sp macro="" textlink="">
      <xdr:nvSpPr>
        <xdr:cNvPr id="424" name="フローチャート: 判断 423">
          <a:extLst>
            <a:ext uri="{FF2B5EF4-FFF2-40B4-BE49-F238E27FC236}">
              <a16:creationId xmlns:a16="http://schemas.microsoft.com/office/drawing/2014/main" id="{00000000-0008-0000-0700-0000A8010000}"/>
            </a:ext>
          </a:extLst>
        </xdr:cNvPr>
        <xdr:cNvSpPr/>
      </xdr:nvSpPr>
      <xdr:spPr>
        <a:xfrm>
          <a:off x="7810500" y="133581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77728</xdr:rowOff>
    </xdr:from>
    <xdr:ext cx="534377" cy="259045"/>
    <xdr:sp macro="" textlink="">
      <xdr:nvSpPr>
        <xdr:cNvPr id="425" name="テキスト ボックス 424">
          <a:extLst>
            <a:ext uri="{FF2B5EF4-FFF2-40B4-BE49-F238E27FC236}">
              <a16:creationId xmlns:a16="http://schemas.microsoft.com/office/drawing/2014/main" id="{00000000-0008-0000-0700-0000A9010000}"/>
            </a:ext>
          </a:extLst>
        </xdr:cNvPr>
        <xdr:cNvSpPr txBox="1"/>
      </xdr:nvSpPr>
      <xdr:spPr>
        <a:xfrm>
          <a:off x="7594111" y="134508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23,635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144838</xdr:rowOff>
    </xdr:from>
    <xdr:to>
      <xdr:col>36</xdr:col>
      <xdr:colOff>165100</xdr:colOff>
      <xdr:row>78</xdr:row>
      <xdr:rowOff>74988</xdr:rowOff>
    </xdr:to>
    <xdr:sp macro="" textlink="">
      <xdr:nvSpPr>
        <xdr:cNvPr id="426" name="フローチャート: 判断 425">
          <a:extLst>
            <a:ext uri="{FF2B5EF4-FFF2-40B4-BE49-F238E27FC236}">
              <a16:creationId xmlns:a16="http://schemas.microsoft.com/office/drawing/2014/main" id="{00000000-0008-0000-0700-0000AA010000}"/>
            </a:ext>
          </a:extLst>
        </xdr:cNvPr>
        <xdr:cNvSpPr/>
      </xdr:nvSpPr>
      <xdr:spPr>
        <a:xfrm>
          <a:off x="6921500" y="133464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78</xdr:row>
      <xdr:rowOff>66115</xdr:rowOff>
    </xdr:from>
    <xdr:ext cx="534377" cy="259045"/>
    <xdr:sp macro="" textlink="">
      <xdr:nvSpPr>
        <xdr:cNvPr id="427" name="テキスト ボックス 426">
          <a:extLst>
            <a:ext uri="{FF2B5EF4-FFF2-40B4-BE49-F238E27FC236}">
              <a16:creationId xmlns:a16="http://schemas.microsoft.com/office/drawing/2014/main" id="{00000000-0008-0000-0700-0000AB010000}"/>
            </a:ext>
          </a:extLst>
        </xdr:cNvPr>
        <xdr:cNvSpPr txBox="1"/>
      </xdr:nvSpPr>
      <xdr:spPr>
        <a:xfrm>
          <a:off x="6705111" y="134392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25,159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8" name="テキスト ボックス 427">
          <a:extLst>
            <a:ext uri="{FF2B5EF4-FFF2-40B4-BE49-F238E27FC236}">
              <a16:creationId xmlns:a16="http://schemas.microsoft.com/office/drawing/2014/main" id="{00000000-0008-0000-0700-0000AC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9" name="テキスト ボックス 428">
          <a:extLst>
            <a:ext uri="{FF2B5EF4-FFF2-40B4-BE49-F238E27FC236}">
              <a16:creationId xmlns:a16="http://schemas.microsoft.com/office/drawing/2014/main" id="{00000000-0008-0000-0700-0000AD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30" name="テキスト ボックス 429">
          <a:extLst>
            <a:ext uri="{FF2B5EF4-FFF2-40B4-BE49-F238E27FC236}">
              <a16:creationId xmlns:a16="http://schemas.microsoft.com/office/drawing/2014/main" id="{00000000-0008-0000-0700-0000AE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31" name="テキスト ボックス 430">
          <a:extLst>
            <a:ext uri="{FF2B5EF4-FFF2-40B4-BE49-F238E27FC236}">
              <a16:creationId xmlns:a16="http://schemas.microsoft.com/office/drawing/2014/main" id="{00000000-0008-0000-0700-0000AF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32" name="テキスト ボックス 431">
          <a:extLst>
            <a:ext uri="{FF2B5EF4-FFF2-40B4-BE49-F238E27FC236}">
              <a16:creationId xmlns:a16="http://schemas.microsoft.com/office/drawing/2014/main" id="{00000000-0008-0000-0700-0000B0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2253</xdr:rowOff>
    </xdr:from>
    <xdr:to>
      <xdr:col>55</xdr:col>
      <xdr:colOff>50800</xdr:colOff>
      <xdr:row>78</xdr:row>
      <xdr:rowOff>103853</xdr:rowOff>
    </xdr:to>
    <xdr:sp macro="" textlink="">
      <xdr:nvSpPr>
        <xdr:cNvPr id="433" name="楕円 432">
          <a:extLst>
            <a:ext uri="{FF2B5EF4-FFF2-40B4-BE49-F238E27FC236}">
              <a16:creationId xmlns:a16="http://schemas.microsoft.com/office/drawing/2014/main" id="{00000000-0008-0000-0700-0000B1010000}"/>
            </a:ext>
          </a:extLst>
        </xdr:cNvPr>
        <xdr:cNvSpPr/>
      </xdr:nvSpPr>
      <xdr:spPr>
        <a:xfrm>
          <a:off x="10426700" y="133753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88630</xdr:rowOff>
    </xdr:from>
    <xdr:ext cx="534377" cy="259045"/>
    <xdr:sp macro="" textlink="">
      <xdr:nvSpPr>
        <xdr:cNvPr id="434" name="商工費該当値テキスト">
          <a:extLst>
            <a:ext uri="{FF2B5EF4-FFF2-40B4-BE49-F238E27FC236}">
              <a16:creationId xmlns:a16="http://schemas.microsoft.com/office/drawing/2014/main" id="{00000000-0008-0000-0700-0000B2010000}"/>
            </a:ext>
          </a:extLst>
        </xdr:cNvPr>
        <xdr:cNvSpPr txBox="1"/>
      </xdr:nvSpPr>
      <xdr:spPr>
        <a:xfrm>
          <a:off x="10528300" y="132902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21,371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92253</xdr:rowOff>
    </xdr:from>
    <xdr:to>
      <xdr:col>50</xdr:col>
      <xdr:colOff>165100</xdr:colOff>
      <xdr:row>78</xdr:row>
      <xdr:rowOff>22403</xdr:rowOff>
    </xdr:to>
    <xdr:sp macro="" textlink="">
      <xdr:nvSpPr>
        <xdr:cNvPr id="435" name="楕円 434">
          <a:extLst>
            <a:ext uri="{FF2B5EF4-FFF2-40B4-BE49-F238E27FC236}">
              <a16:creationId xmlns:a16="http://schemas.microsoft.com/office/drawing/2014/main" id="{00000000-0008-0000-0700-0000B3010000}"/>
            </a:ext>
          </a:extLst>
        </xdr:cNvPr>
        <xdr:cNvSpPr/>
      </xdr:nvSpPr>
      <xdr:spPr>
        <a:xfrm>
          <a:off x="9588500" y="132939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38930</xdr:rowOff>
    </xdr:from>
    <xdr:ext cx="534377" cy="259045"/>
    <xdr:sp macro="" textlink="">
      <xdr:nvSpPr>
        <xdr:cNvPr id="436" name="テキスト ボックス 435">
          <a:extLst>
            <a:ext uri="{FF2B5EF4-FFF2-40B4-BE49-F238E27FC236}">
              <a16:creationId xmlns:a16="http://schemas.microsoft.com/office/drawing/2014/main" id="{00000000-0008-0000-0700-0000B4010000}"/>
            </a:ext>
          </a:extLst>
        </xdr:cNvPr>
        <xdr:cNvSpPr txBox="1"/>
      </xdr:nvSpPr>
      <xdr:spPr>
        <a:xfrm>
          <a:off x="9372111" y="130691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32,060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77</xdr:row>
      <xdr:rowOff>92421</xdr:rowOff>
    </xdr:from>
    <xdr:to>
      <xdr:col>46</xdr:col>
      <xdr:colOff>38100</xdr:colOff>
      <xdr:row>78</xdr:row>
      <xdr:rowOff>22571</xdr:rowOff>
    </xdr:to>
    <xdr:sp macro="" textlink="">
      <xdr:nvSpPr>
        <xdr:cNvPr id="437" name="楕円 436">
          <a:extLst>
            <a:ext uri="{FF2B5EF4-FFF2-40B4-BE49-F238E27FC236}">
              <a16:creationId xmlns:a16="http://schemas.microsoft.com/office/drawing/2014/main" id="{00000000-0008-0000-0700-0000B5010000}"/>
            </a:ext>
          </a:extLst>
        </xdr:cNvPr>
        <xdr:cNvSpPr/>
      </xdr:nvSpPr>
      <xdr:spPr>
        <a:xfrm>
          <a:off x="8699500" y="132940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39098</xdr:rowOff>
    </xdr:from>
    <xdr:ext cx="534377" cy="259045"/>
    <xdr:sp macro="" textlink="">
      <xdr:nvSpPr>
        <xdr:cNvPr id="438" name="テキスト ボックス 437">
          <a:extLst>
            <a:ext uri="{FF2B5EF4-FFF2-40B4-BE49-F238E27FC236}">
              <a16:creationId xmlns:a16="http://schemas.microsoft.com/office/drawing/2014/main" id="{00000000-0008-0000-0700-0000B6010000}"/>
            </a:ext>
          </a:extLst>
        </xdr:cNvPr>
        <xdr:cNvSpPr txBox="1"/>
      </xdr:nvSpPr>
      <xdr:spPr>
        <a:xfrm>
          <a:off x="8483111" y="130692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32,038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87779</xdr:rowOff>
    </xdr:from>
    <xdr:to>
      <xdr:col>41</xdr:col>
      <xdr:colOff>101600</xdr:colOff>
      <xdr:row>78</xdr:row>
      <xdr:rowOff>17929</xdr:rowOff>
    </xdr:to>
    <xdr:sp macro="" textlink="">
      <xdr:nvSpPr>
        <xdr:cNvPr id="439" name="楕円 438">
          <a:extLst>
            <a:ext uri="{FF2B5EF4-FFF2-40B4-BE49-F238E27FC236}">
              <a16:creationId xmlns:a16="http://schemas.microsoft.com/office/drawing/2014/main" id="{00000000-0008-0000-0700-0000B7010000}"/>
            </a:ext>
          </a:extLst>
        </xdr:cNvPr>
        <xdr:cNvSpPr/>
      </xdr:nvSpPr>
      <xdr:spPr>
        <a:xfrm>
          <a:off x="7810500" y="132894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34456</xdr:rowOff>
    </xdr:from>
    <xdr:ext cx="534377" cy="259045"/>
    <xdr:sp macro="" textlink="">
      <xdr:nvSpPr>
        <xdr:cNvPr id="440" name="テキスト ボックス 439">
          <a:extLst>
            <a:ext uri="{FF2B5EF4-FFF2-40B4-BE49-F238E27FC236}">
              <a16:creationId xmlns:a16="http://schemas.microsoft.com/office/drawing/2014/main" id="{00000000-0008-0000-0700-0000B8010000}"/>
            </a:ext>
          </a:extLst>
        </xdr:cNvPr>
        <xdr:cNvSpPr txBox="1"/>
      </xdr:nvSpPr>
      <xdr:spPr>
        <a:xfrm>
          <a:off x="7594111" y="130646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32,647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76730</xdr:rowOff>
    </xdr:from>
    <xdr:to>
      <xdr:col>36</xdr:col>
      <xdr:colOff>165100</xdr:colOff>
      <xdr:row>78</xdr:row>
      <xdr:rowOff>6880</xdr:rowOff>
    </xdr:to>
    <xdr:sp macro="" textlink="">
      <xdr:nvSpPr>
        <xdr:cNvPr id="441" name="楕円 440">
          <a:extLst>
            <a:ext uri="{FF2B5EF4-FFF2-40B4-BE49-F238E27FC236}">
              <a16:creationId xmlns:a16="http://schemas.microsoft.com/office/drawing/2014/main" id="{00000000-0008-0000-0700-0000B9010000}"/>
            </a:ext>
          </a:extLst>
        </xdr:cNvPr>
        <xdr:cNvSpPr/>
      </xdr:nvSpPr>
      <xdr:spPr>
        <a:xfrm>
          <a:off x="6921500" y="13278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23407</xdr:rowOff>
    </xdr:from>
    <xdr:ext cx="534377" cy="259045"/>
    <xdr:sp macro="" textlink="">
      <xdr:nvSpPr>
        <xdr:cNvPr id="442" name="テキスト ボックス 441">
          <a:extLst>
            <a:ext uri="{FF2B5EF4-FFF2-40B4-BE49-F238E27FC236}">
              <a16:creationId xmlns:a16="http://schemas.microsoft.com/office/drawing/2014/main" id="{00000000-0008-0000-0700-0000BA010000}"/>
            </a:ext>
          </a:extLst>
        </xdr:cNvPr>
        <xdr:cNvSpPr txBox="1"/>
      </xdr:nvSpPr>
      <xdr:spPr>
        <a:xfrm>
          <a:off x="6705111" y="130536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34,097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43" name="正方形/長方形 442">
          <a:extLst>
            <a:ext uri="{FF2B5EF4-FFF2-40B4-BE49-F238E27FC236}">
              <a16:creationId xmlns:a16="http://schemas.microsoft.com/office/drawing/2014/main" id="{00000000-0008-0000-0700-0000BB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44" name="正方形/長方形 443">
          <a:extLst>
            <a:ext uri="{FF2B5EF4-FFF2-40B4-BE49-F238E27FC236}">
              <a16:creationId xmlns:a16="http://schemas.microsoft.com/office/drawing/2014/main" id="{00000000-0008-0000-0700-0000BC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45" name="正方形/長方形 444">
          <a:extLst>
            <a:ext uri="{FF2B5EF4-FFF2-40B4-BE49-F238E27FC236}">
              <a16:creationId xmlns:a16="http://schemas.microsoft.com/office/drawing/2014/main" id="{00000000-0008-0000-0700-0000BD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46" name="正方形/長方形 445">
          <a:extLst>
            <a:ext uri="{FF2B5EF4-FFF2-40B4-BE49-F238E27FC236}">
              <a16:creationId xmlns:a16="http://schemas.microsoft.com/office/drawing/2014/main" id="{00000000-0008-0000-0700-0000BE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7" name="正方形/長方形 446">
          <a:extLst>
            <a:ext uri="{FF2B5EF4-FFF2-40B4-BE49-F238E27FC236}">
              <a16:creationId xmlns:a16="http://schemas.microsoft.com/office/drawing/2014/main" id="{00000000-0008-0000-0700-0000BF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8" name="正方形/長方形 447">
          <a:extLst>
            <a:ext uri="{FF2B5EF4-FFF2-40B4-BE49-F238E27FC236}">
              <a16:creationId xmlns:a16="http://schemas.microsoft.com/office/drawing/2014/main" id="{00000000-0008-0000-0700-0000C0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9" name="正方形/長方形 448">
          <a:extLst>
            <a:ext uri="{FF2B5EF4-FFF2-40B4-BE49-F238E27FC236}">
              <a16:creationId xmlns:a16="http://schemas.microsoft.com/office/drawing/2014/main" id="{00000000-0008-0000-0700-0000C1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50,515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50" name="正方形/長方形 449">
          <a:extLst>
            <a:ext uri="{FF2B5EF4-FFF2-40B4-BE49-F238E27FC236}">
              <a16:creationId xmlns:a16="http://schemas.microsoft.com/office/drawing/2014/main" id="{00000000-0008-0000-0700-0000C2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51" name="テキスト ボックス 450">
          <a:extLst>
            <a:ext uri="{FF2B5EF4-FFF2-40B4-BE49-F238E27FC236}">
              <a16:creationId xmlns:a16="http://schemas.microsoft.com/office/drawing/2014/main" id="{00000000-0008-0000-0700-0000C3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52" name="直線コネクタ 451">
          <a:extLst>
            <a:ext uri="{FF2B5EF4-FFF2-40B4-BE49-F238E27FC236}">
              <a16:creationId xmlns:a16="http://schemas.microsoft.com/office/drawing/2014/main" id="{00000000-0008-0000-0700-0000C4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100</xdr:row>
      <xdr:rowOff>111777</xdr:rowOff>
    </xdr:from>
    <xdr:ext cx="248786" cy="259045"/>
    <xdr:sp macro="" textlink="">
      <xdr:nvSpPr>
        <xdr:cNvPr id="453" name="テキスト ボックス 452">
          <a:extLst>
            <a:ext uri="{FF2B5EF4-FFF2-40B4-BE49-F238E27FC236}">
              <a16:creationId xmlns:a16="http://schemas.microsoft.com/office/drawing/2014/main" id="{00000000-0008-0000-0700-0000C5010000}"/>
            </a:ext>
          </a:extLst>
        </xdr:cNvPr>
        <xdr:cNvSpPr txBox="1"/>
      </xdr:nvSpPr>
      <xdr:spPr>
        <a:xfrm>
          <a:off x="6355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99</xdr:row>
      <xdr:rowOff>44450</xdr:rowOff>
    </xdr:from>
    <xdr:to>
      <xdr:col>59</xdr:col>
      <xdr:colOff>50800</xdr:colOff>
      <xdr:row>99</xdr:row>
      <xdr:rowOff>44450</xdr:rowOff>
    </xdr:to>
    <xdr:cxnSp macro="">
      <xdr:nvCxnSpPr>
        <xdr:cNvPr id="454" name="直線コネクタ 453">
          <a:extLst>
            <a:ext uri="{FF2B5EF4-FFF2-40B4-BE49-F238E27FC236}">
              <a16:creationId xmlns:a16="http://schemas.microsoft.com/office/drawing/2014/main" id="{00000000-0008-0000-0700-0000C6010000}"/>
            </a:ext>
          </a:extLst>
        </xdr:cNvPr>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98</xdr:row>
      <xdr:rowOff>73677</xdr:rowOff>
    </xdr:from>
    <xdr:ext cx="531299" cy="259045"/>
    <xdr:sp macro="" textlink="">
      <xdr:nvSpPr>
        <xdr:cNvPr id="455" name="テキスト ボックス 454">
          <a:extLst>
            <a:ext uri="{FF2B5EF4-FFF2-40B4-BE49-F238E27FC236}">
              <a16:creationId xmlns:a16="http://schemas.microsoft.com/office/drawing/2014/main" id="{00000000-0008-0000-0700-0000C7010000}"/>
            </a:ext>
          </a:extLst>
        </xdr:cNvPr>
        <xdr:cNvSpPr txBox="1"/>
      </xdr:nvSpPr>
      <xdr:spPr>
        <a:xfrm>
          <a:off x="6072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56" name="直線コネクタ 455">
          <a:extLst>
            <a:ext uri="{FF2B5EF4-FFF2-40B4-BE49-F238E27FC236}">
              <a16:creationId xmlns:a16="http://schemas.microsoft.com/office/drawing/2014/main" id="{00000000-0008-0000-0700-0000C8010000}"/>
            </a:ext>
          </a:extLst>
        </xdr:cNvPr>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57" name="テキスト ボックス 456">
          <a:extLst>
            <a:ext uri="{FF2B5EF4-FFF2-40B4-BE49-F238E27FC236}">
              <a16:creationId xmlns:a16="http://schemas.microsoft.com/office/drawing/2014/main" id="{00000000-0008-0000-0700-0000C9010000}"/>
            </a:ext>
          </a:extLst>
        </xdr:cNvPr>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58" name="直線コネクタ 457">
          <a:extLst>
            <a:ext uri="{FF2B5EF4-FFF2-40B4-BE49-F238E27FC236}">
              <a16:creationId xmlns:a16="http://schemas.microsoft.com/office/drawing/2014/main" id="{00000000-0008-0000-0700-0000CA010000}"/>
            </a:ext>
          </a:extLst>
        </xdr:cNvPr>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168927</xdr:rowOff>
    </xdr:from>
    <xdr:ext cx="531299" cy="259045"/>
    <xdr:sp macro="" textlink="">
      <xdr:nvSpPr>
        <xdr:cNvPr id="459" name="テキスト ボックス 458">
          <a:extLst>
            <a:ext uri="{FF2B5EF4-FFF2-40B4-BE49-F238E27FC236}">
              <a16:creationId xmlns:a16="http://schemas.microsoft.com/office/drawing/2014/main" id="{00000000-0008-0000-0700-0000CB010000}"/>
            </a:ext>
          </a:extLst>
        </xdr:cNvPr>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60" name="直線コネクタ 459">
          <a:extLst>
            <a:ext uri="{FF2B5EF4-FFF2-40B4-BE49-F238E27FC236}">
              <a16:creationId xmlns:a16="http://schemas.microsoft.com/office/drawing/2014/main" id="{00000000-0008-0000-0700-0000CC010000}"/>
            </a:ext>
          </a:extLst>
        </xdr:cNvPr>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91</xdr:row>
      <xdr:rowOff>130827</xdr:rowOff>
    </xdr:from>
    <xdr:ext cx="531299" cy="259045"/>
    <xdr:sp macro="" textlink="">
      <xdr:nvSpPr>
        <xdr:cNvPr id="461" name="テキスト ボックス 460">
          <a:extLst>
            <a:ext uri="{FF2B5EF4-FFF2-40B4-BE49-F238E27FC236}">
              <a16:creationId xmlns:a16="http://schemas.microsoft.com/office/drawing/2014/main" id="{00000000-0008-0000-0700-0000CD010000}"/>
            </a:ext>
          </a:extLst>
        </xdr:cNvPr>
        <xdr:cNvSpPr txBox="1"/>
      </xdr:nvSpPr>
      <xdr:spPr>
        <a:xfrm>
          <a:off x="6072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62" name="直線コネクタ 461">
          <a:extLst>
            <a:ext uri="{FF2B5EF4-FFF2-40B4-BE49-F238E27FC236}">
              <a16:creationId xmlns:a16="http://schemas.microsoft.com/office/drawing/2014/main" id="{00000000-0008-0000-0700-0000CE010000}"/>
            </a:ext>
          </a:extLst>
        </xdr:cNvPr>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63" name="テキスト ボックス 462">
          <a:extLst>
            <a:ext uri="{FF2B5EF4-FFF2-40B4-BE49-F238E27FC236}">
              <a16:creationId xmlns:a16="http://schemas.microsoft.com/office/drawing/2014/main" id="{00000000-0008-0000-0700-0000CF010000}"/>
            </a:ext>
          </a:extLst>
        </xdr:cNvPr>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64" name="直線コネクタ 463">
          <a:extLst>
            <a:ext uri="{FF2B5EF4-FFF2-40B4-BE49-F238E27FC236}">
              <a16:creationId xmlns:a16="http://schemas.microsoft.com/office/drawing/2014/main" id="{00000000-0008-0000-0700-0000D0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65" name="テキスト ボックス 464">
          <a:extLst>
            <a:ext uri="{FF2B5EF4-FFF2-40B4-BE49-F238E27FC236}">
              <a16:creationId xmlns:a16="http://schemas.microsoft.com/office/drawing/2014/main" id="{00000000-0008-0000-0700-0000D1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66" name="土木費グラフ枠">
          <a:extLst>
            <a:ext uri="{FF2B5EF4-FFF2-40B4-BE49-F238E27FC236}">
              <a16:creationId xmlns:a16="http://schemas.microsoft.com/office/drawing/2014/main" id="{00000000-0008-0000-0700-0000D2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74454</xdr:rowOff>
    </xdr:from>
    <xdr:to>
      <xdr:col>54</xdr:col>
      <xdr:colOff>189865</xdr:colOff>
      <xdr:row>97</xdr:row>
      <xdr:rowOff>107829</xdr:rowOff>
    </xdr:to>
    <xdr:cxnSp macro="">
      <xdr:nvCxnSpPr>
        <xdr:cNvPr id="467" name="直線コネクタ 466">
          <a:extLst>
            <a:ext uri="{FF2B5EF4-FFF2-40B4-BE49-F238E27FC236}">
              <a16:creationId xmlns:a16="http://schemas.microsoft.com/office/drawing/2014/main" id="{00000000-0008-0000-0700-0000D3010000}"/>
            </a:ext>
          </a:extLst>
        </xdr:cNvPr>
        <xdr:cNvCxnSpPr/>
      </xdr:nvCxnSpPr>
      <xdr:spPr>
        <a:xfrm flipV="1">
          <a:off x="10475595" y="15676404"/>
          <a:ext cx="1270" cy="10620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97</xdr:row>
      <xdr:rowOff>111656</xdr:rowOff>
    </xdr:from>
    <xdr:ext cx="534377" cy="259045"/>
    <xdr:sp macro="" textlink="">
      <xdr:nvSpPr>
        <xdr:cNvPr id="468" name="土木費最小値テキスト">
          <a:extLst>
            <a:ext uri="{FF2B5EF4-FFF2-40B4-BE49-F238E27FC236}">
              <a16:creationId xmlns:a16="http://schemas.microsoft.com/office/drawing/2014/main" id="{00000000-0008-0000-0700-0000D4010000}"/>
            </a:ext>
          </a:extLst>
        </xdr:cNvPr>
        <xdr:cNvSpPr txBox="1"/>
      </xdr:nvSpPr>
      <xdr:spPr>
        <a:xfrm>
          <a:off x="10528300" y="167423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34,673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97</xdr:row>
      <xdr:rowOff>107829</xdr:rowOff>
    </xdr:from>
    <xdr:to>
      <xdr:col>55</xdr:col>
      <xdr:colOff>88900</xdr:colOff>
      <xdr:row>97</xdr:row>
      <xdr:rowOff>107829</xdr:rowOff>
    </xdr:to>
    <xdr:cxnSp macro="">
      <xdr:nvCxnSpPr>
        <xdr:cNvPr id="469" name="直線コネクタ 468">
          <a:extLst>
            <a:ext uri="{FF2B5EF4-FFF2-40B4-BE49-F238E27FC236}">
              <a16:creationId xmlns:a16="http://schemas.microsoft.com/office/drawing/2014/main" id="{00000000-0008-0000-0700-0000D5010000}"/>
            </a:ext>
          </a:extLst>
        </xdr:cNvPr>
        <xdr:cNvCxnSpPr/>
      </xdr:nvCxnSpPr>
      <xdr:spPr>
        <a:xfrm>
          <a:off x="10388600" y="167384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90</xdr:row>
      <xdr:rowOff>21131</xdr:rowOff>
    </xdr:from>
    <xdr:ext cx="534377" cy="259045"/>
    <xdr:sp macro="" textlink="">
      <xdr:nvSpPr>
        <xdr:cNvPr id="470" name="土木費最大値テキスト">
          <a:extLst>
            <a:ext uri="{FF2B5EF4-FFF2-40B4-BE49-F238E27FC236}">
              <a16:creationId xmlns:a16="http://schemas.microsoft.com/office/drawing/2014/main" id="{00000000-0008-0000-0700-0000D6010000}"/>
            </a:ext>
          </a:extLst>
        </xdr:cNvPr>
        <xdr:cNvSpPr txBox="1"/>
      </xdr:nvSpPr>
      <xdr:spPr>
        <a:xfrm>
          <a:off x="10528300" y="154516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90,425</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91</xdr:row>
      <xdr:rowOff>74454</xdr:rowOff>
    </xdr:from>
    <xdr:to>
      <xdr:col>55</xdr:col>
      <xdr:colOff>88900</xdr:colOff>
      <xdr:row>91</xdr:row>
      <xdr:rowOff>74454</xdr:rowOff>
    </xdr:to>
    <xdr:cxnSp macro="">
      <xdr:nvCxnSpPr>
        <xdr:cNvPr id="471" name="直線コネクタ 470">
          <a:extLst>
            <a:ext uri="{FF2B5EF4-FFF2-40B4-BE49-F238E27FC236}">
              <a16:creationId xmlns:a16="http://schemas.microsoft.com/office/drawing/2014/main" id="{00000000-0008-0000-0700-0000D7010000}"/>
            </a:ext>
          </a:extLst>
        </xdr:cNvPr>
        <xdr:cNvCxnSpPr/>
      </xdr:nvCxnSpPr>
      <xdr:spPr>
        <a:xfrm>
          <a:off x="10388600" y="156764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93</xdr:row>
      <xdr:rowOff>32372</xdr:rowOff>
    </xdr:from>
    <xdr:to>
      <xdr:col>55</xdr:col>
      <xdr:colOff>0</xdr:colOff>
      <xdr:row>93</xdr:row>
      <xdr:rowOff>41135</xdr:rowOff>
    </xdr:to>
    <xdr:cxnSp macro="">
      <xdr:nvCxnSpPr>
        <xdr:cNvPr id="472" name="直線コネクタ 471">
          <a:extLst>
            <a:ext uri="{FF2B5EF4-FFF2-40B4-BE49-F238E27FC236}">
              <a16:creationId xmlns:a16="http://schemas.microsoft.com/office/drawing/2014/main" id="{00000000-0008-0000-0700-0000D8010000}"/>
            </a:ext>
          </a:extLst>
        </xdr:cNvPr>
        <xdr:cNvCxnSpPr/>
      </xdr:nvCxnSpPr>
      <xdr:spPr>
        <a:xfrm>
          <a:off x="9639300" y="15977222"/>
          <a:ext cx="838200" cy="87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93</xdr:row>
      <xdr:rowOff>169360</xdr:rowOff>
    </xdr:from>
    <xdr:ext cx="534377" cy="259045"/>
    <xdr:sp macro="" textlink="">
      <xdr:nvSpPr>
        <xdr:cNvPr id="473" name="土木費平均値テキスト">
          <a:extLst>
            <a:ext uri="{FF2B5EF4-FFF2-40B4-BE49-F238E27FC236}">
              <a16:creationId xmlns:a16="http://schemas.microsoft.com/office/drawing/2014/main" id="{00000000-0008-0000-0700-0000D9010000}"/>
            </a:ext>
          </a:extLst>
        </xdr:cNvPr>
        <xdr:cNvSpPr txBox="1"/>
      </xdr:nvSpPr>
      <xdr:spPr>
        <a:xfrm>
          <a:off x="10528300" y="1611421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63,644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94</xdr:row>
      <xdr:rowOff>19483</xdr:rowOff>
    </xdr:from>
    <xdr:to>
      <xdr:col>55</xdr:col>
      <xdr:colOff>50800</xdr:colOff>
      <xdr:row>94</xdr:row>
      <xdr:rowOff>121083</xdr:rowOff>
    </xdr:to>
    <xdr:sp macro="" textlink="">
      <xdr:nvSpPr>
        <xdr:cNvPr id="474" name="フローチャート: 判断 473">
          <a:extLst>
            <a:ext uri="{FF2B5EF4-FFF2-40B4-BE49-F238E27FC236}">
              <a16:creationId xmlns:a16="http://schemas.microsoft.com/office/drawing/2014/main" id="{00000000-0008-0000-0700-0000DA010000}"/>
            </a:ext>
          </a:extLst>
        </xdr:cNvPr>
        <xdr:cNvSpPr/>
      </xdr:nvSpPr>
      <xdr:spPr>
        <a:xfrm>
          <a:off x="10426700" y="161357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93</xdr:row>
      <xdr:rowOff>32372</xdr:rowOff>
    </xdr:from>
    <xdr:to>
      <xdr:col>50</xdr:col>
      <xdr:colOff>114300</xdr:colOff>
      <xdr:row>93</xdr:row>
      <xdr:rowOff>92799</xdr:rowOff>
    </xdr:to>
    <xdr:cxnSp macro="">
      <xdr:nvCxnSpPr>
        <xdr:cNvPr id="475" name="直線コネクタ 474">
          <a:extLst>
            <a:ext uri="{FF2B5EF4-FFF2-40B4-BE49-F238E27FC236}">
              <a16:creationId xmlns:a16="http://schemas.microsoft.com/office/drawing/2014/main" id="{00000000-0008-0000-0700-0000DB010000}"/>
            </a:ext>
          </a:extLst>
        </xdr:cNvPr>
        <xdr:cNvCxnSpPr/>
      </xdr:nvCxnSpPr>
      <xdr:spPr>
        <a:xfrm flipV="1">
          <a:off x="8750300" y="15977222"/>
          <a:ext cx="889000" cy="604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94</xdr:row>
      <xdr:rowOff>38608</xdr:rowOff>
    </xdr:from>
    <xdr:to>
      <xdr:col>50</xdr:col>
      <xdr:colOff>165100</xdr:colOff>
      <xdr:row>94</xdr:row>
      <xdr:rowOff>140208</xdr:rowOff>
    </xdr:to>
    <xdr:sp macro="" textlink="">
      <xdr:nvSpPr>
        <xdr:cNvPr id="476" name="フローチャート: 判断 475">
          <a:extLst>
            <a:ext uri="{FF2B5EF4-FFF2-40B4-BE49-F238E27FC236}">
              <a16:creationId xmlns:a16="http://schemas.microsoft.com/office/drawing/2014/main" id="{00000000-0008-0000-0700-0000DC010000}"/>
            </a:ext>
          </a:extLst>
        </xdr:cNvPr>
        <xdr:cNvSpPr/>
      </xdr:nvSpPr>
      <xdr:spPr>
        <a:xfrm>
          <a:off x="9588500" y="161549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94</xdr:row>
      <xdr:rowOff>131335</xdr:rowOff>
    </xdr:from>
    <xdr:ext cx="534377" cy="259045"/>
    <xdr:sp macro="" textlink="">
      <xdr:nvSpPr>
        <xdr:cNvPr id="477" name="テキスト ボックス 476">
          <a:extLst>
            <a:ext uri="{FF2B5EF4-FFF2-40B4-BE49-F238E27FC236}">
              <a16:creationId xmlns:a16="http://schemas.microsoft.com/office/drawing/2014/main" id="{00000000-0008-0000-0700-0000DD010000}"/>
            </a:ext>
          </a:extLst>
        </xdr:cNvPr>
        <xdr:cNvSpPr txBox="1"/>
      </xdr:nvSpPr>
      <xdr:spPr>
        <a:xfrm>
          <a:off x="9372111" y="162476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62,640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93</xdr:row>
      <xdr:rowOff>92799</xdr:rowOff>
    </xdr:from>
    <xdr:to>
      <xdr:col>45</xdr:col>
      <xdr:colOff>177800</xdr:colOff>
      <xdr:row>93</xdr:row>
      <xdr:rowOff>106896</xdr:rowOff>
    </xdr:to>
    <xdr:cxnSp macro="">
      <xdr:nvCxnSpPr>
        <xdr:cNvPr id="478" name="直線コネクタ 477">
          <a:extLst>
            <a:ext uri="{FF2B5EF4-FFF2-40B4-BE49-F238E27FC236}">
              <a16:creationId xmlns:a16="http://schemas.microsoft.com/office/drawing/2014/main" id="{00000000-0008-0000-0700-0000DE010000}"/>
            </a:ext>
          </a:extLst>
        </xdr:cNvPr>
        <xdr:cNvCxnSpPr/>
      </xdr:nvCxnSpPr>
      <xdr:spPr>
        <a:xfrm flipV="1">
          <a:off x="7861300" y="16037649"/>
          <a:ext cx="889000" cy="140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94</xdr:row>
      <xdr:rowOff>31235</xdr:rowOff>
    </xdr:from>
    <xdr:to>
      <xdr:col>46</xdr:col>
      <xdr:colOff>38100</xdr:colOff>
      <xdr:row>94</xdr:row>
      <xdr:rowOff>132835</xdr:rowOff>
    </xdr:to>
    <xdr:sp macro="" textlink="">
      <xdr:nvSpPr>
        <xdr:cNvPr id="479" name="フローチャート: 判断 478">
          <a:extLst>
            <a:ext uri="{FF2B5EF4-FFF2-40B4-BE49-F238E27FC236}">
              <a16:creationId xmlns:a16="http://schemas.microsoft.com/office/drawing/2014/main" id="{00000000-0008-0000-0700-0000DF010000}"/>
            </a:ext>
          </a:extLst>
        </xdr:cNvPr>
        <xdr:cNvSpPr/>
      </xdr:nvSpPr>
      <xdr:spPr>
        <a:xfrm>
          <a:off x="8699500" y="161475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94</xdr:row>
      <xdr:rowOff>123962</xdr:rowOff>
    </xdr:from>
    <xdr:ext cx="534377" cy="259045"/>
    <xdr:sp macro="" textlink="">
      <xdr:nvSpPr>
        <xdr:cNvPr id="480" name="テキスト ボックス 479">
          <a:extLst>
            <a:ext uri="{FF2B5EF4-FFF2-40B4-BE49-F238E27FC236}">
              <a16:creationId xmlns:a16="http://schemas.microsoft.com/office/drawing/2014/main" id="{00000000-0008-0000-0700-0000E0010000}"/>
            </a:ext>
          </a:extLst>
        </xdr:cNvPr>
        <xdr:cNvSpPr txBox="1"/>
      </xdr:nvSpPr>
      <xdr:spPr>
        <a:xfrm>
          <a:off x="8483111" y="162402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63,027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93</xdr:row>
      <xdr:rowOff>106896</xdr:rowOff>
    </xdr:from>
    <xdr:to>
      <xdr:col>41</xdr:col>
      <xdr:colOff>50800</xdr:colOff>
      <xdr:row>94</xdr:row>
      <xdr:rowOff>136671</xdr:rowOff>
    </xdr:to>
    <xdr:cxnSp macro="">
      <xdr:nvCxnSpPr>
        <xdr:cNvPr id="481" name="直線コネクタ 480">
          <a:extLst>
            <a:ext uri="{FF2B5EF4-FFF2-40B4-BE49-F238E27FC236}">
              <a16:creationId xmlns:a16="http://schemas.microsoft.com/office/drawing/2014/main" id="{00000000-0008-0000-0700-0000E1010000}"/>
            </a:ext>
          </a:extLst>
        </xdr:cNvPr>
        <xdr:cNvCxnSpPr/>
      </xdr:nvCxnSpPr>
      <xdr:spPr>
        <a:xfrm flipV="1">
          <a:off x="6972300" y="16051746"/>
          <a:ext cx="889000" cy="2012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94</xdr:row>
      <xdr:rowOff>28397</xdr:rowOff>
    </xdr:from>
    <xdr:to>
      <xdr:col>41</xdr:col>
      <xdr:colOff>101600</xdr:colOff>
      <xdr:row>94</xdr:row>
      <xdr:rowOff>129997</xdr:rowOff>
    </xdr:to>
    <xdr:sp macro="" textlink="">
      <xdr:nvSpPr>
        <xdr:cNvPr id="482" name="フローチャート: 判断 481">
          <a:extLst>
            <a:ext uri="{FF2B5EF4-FFF2-40B4-BE49-F238E27FC236}">
              <a16:creationId xmlns:a16="http://schemas.microsoft.com/office/drawing/2014/main" id="{00000000-0008-0000-0700-0000E2010000}"/>
            </a:ext>
          </a:extLst>
        </xdr:cNvPr>
        <xdr:cNvSpPr/>
      </xdr:nvSpPr>
      <xdr:spPr>
        <a:xfrm>
          <a:off x="7810500" y="161446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94</xdr:row>
      <xdr:rowOff>121124</xdr:rowOff>
    </xdr:from>
    <xdr:ext cx="534377" cy="259045"/>
    <xdr:sp macro="" textlink="">
      <xdr:nvSpPr>
        <xdr:cNvPr id="483" name="テキスト ボックス 482">
          <a:extLst>
            <a:ext uri="{FF2B5EF4-FFF2-40B4-BE49-F238E27FC236}">
              <a16:creationId xmlns:a16="http://schemas.microsoft.com/office/drawing/2014/main" id="{00000000-0008-0000-0700-0000E3010000}"/>
            </a:ext>
          </a:extLst>
        </xdr:cNvPr>
        <xdr:cNvSpPr txBox="1"/>
      </xdr:nvSpPr>
      <xdr:spPr>
        <a:xfrm>
          <a:off x="7594111" y="162374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63,176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94</xdr:row>
      <xdr:rowOff>38018</xdr:rowOff>
    </xdr:from>
    <xdr:to>
      <xdr:col>36</xdr:col>
      <xdr:colOff>165100</xdr:colOff>
      <xdr:row>94</xdr:row>
      <xdr:rowOff>139618</xdr:rowOff>
    </xdr:to>
    <xdr:sp macro="" textlink="">
      <xdr:nvSpPr>
        <xdr:cNvPr id="484" name="フローチャート: 判断 483">
          <a:extLst>
            <a:ext uri="{FF2B5EF4-FFF2-40B4-BE49-F238E27FC236}">
              <a16:creationId xmlns:a16="http://schemas.microsoft.com/office/drawing/2014/main" id="{00000000-0008-0000-0700-0000E4010000}"/>
            </a:ext>
          </a:extLst>
        </xdr:cNvPr>
        <xdr:cNvSpPr/>
      </xdr:nvSpPr>
      <xdr:spPr>
        <a:xfrm>
          <a:off x="6921500" y="161543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92</xdr:row>
      <xdr:rowOff>156145</xdr:rowOff>
    </xdr:from>
    <xdr:ext cx="534377" cy="259045"/>
    <xdr:sp macro="" textlink="">
      <xdr:nvSpPr>
        <xdr:cNvPr id="485" name="テキスト ボックス 484">
          <a:extLst>
            <a:ext uri="{FF2B5EF4-FFF2-40B4-BE49-F238E27FC236}">
              <a16:creationId xmlns:a16="http://schemas.microsoft.com/office/drawing/2014/main" id="{00000000-0008-0000-0700-0000E5010000}"/>
            </a:ext>
          </a:extLst>
        </xdr:cNvPr>
        <xdr:cNvSpPr txBox="1"/>
      </xdr:nvSpPr>
      <xdr:spPr>
        <a:xfrm>
          <a:off x="6705111" y="159295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62,671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86" name="テキスト ボックス 485">
          <a:extLst>
            <a:ext uri="{FF2B5EF4-FFF2-40B4-BE49-F238E27FC236}">
              <a16:creationId xmlns:a16="http://schemas.microsoft.com/office/drawing/2014/main" id="{00000000-0008-0000-0700-0000E6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7" name="テキスト ボックス 486">
          <a:extLst>
            <a:ext uri="{FF2B5EF4-FFF2-40B4-BE49-F238E27FC236}">
              <a16:creationId xmlns:a16="http://schemas.microsoft.com/office/drawing/2014/main" id="{00000000-0008-0000-0700-0000E7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8" name="テキスト ボックス 487">
          <a:extLst>
            <a:ext uri="{FF2B5EF4-FFF2-40B4-BE49-F238E27FC236}">
              <a16:creationId xmlns:a16="http://schemas.microsoft.com/office/drawing/2014/main" id="{00000000-0008-0000-0700-0000E8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9" name="テキスト ボックス 488">
          <a:extLst>
            <a:ext uri="{FF2B5EF4-FFF2-40B4-BE49-F238E27FC236}">
              <a16:creationId xmlns:a16="http://schemas.microsoft.com/office/drawing/2014/main" id="{00000000-0008-0000-0700-0000E9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90" name="テキスト ボックス 489">
          <a:extLst>
            <a:ext uri="{FF2B5EF4-FFF2-40B4-BE49-F238E27FC236}">
              <a16:creationId xmlns:a16="http://schemas.microsoft.com/office/drawing/2014/main" id="{00000000-0008-0000-0700-0000EA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92</xdr:row>
      <xdr:rowOff>161785</xdr:rowOff>
    </xdr:from>
    <xdr:to>
      <xdr:col>55</xdr:col>
      <xdr:colOff>50800</xdr:colOff>
      <xdr:row>93</xdr:row>
      <xdr:rowOff>91935</xdr:rowOff>
    </xdr:to>
    <xdr:sp macro="" textlink="">
      <xdr:nvSpPr>
        <xdr:cNvPr id="491" name="楕円 490">
          <a:extLst>
            <a:ext uri="{FF2B5EF4-FFF2-40B4-BE49-F238E27FC236}">
              <a16:creationId xmlns:a16="http://schemas.microsoft.com/office/drawing/2014/main" id="{00000000-0008-0000-0700-0000EB010000}"/>
            </a:ext>
          </a:extLst>
        </xdr:cNvPr>
        <xdr:cNvSpPr/>
      </xdr:nvSpPr>
      <xdr:spPr>
        <a:xfrm>
          <a:off x="10426700" y="159351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92</xdr:row>
      <xdr:rowOff>13212</xdr:rowOff>
    </xdr:from>
    <xdr:ext cx="534377" cy="259045"/>
    <xdr:sp macro="" textlink="">
      <xdr:nvSpPr>
        <xdr:cNvPr id="492" name="土木費該当値テキスト">
          <a:extLst>
            <a:ext uri="{FF2B5EF4-FFF2-40B4-BE49-F238E27FC236}">
              <a16:creationId xmlns:a16="http://schemas.microsoft.com/office/drawing/2014/main" id="{00000000-0008-0000-0700-0000EC010000}"/>
            </a:ext>
          </a:extLst>
        </xdr:cNvPr>
        <xdr:cNvSpPr txBox="1"/>
      </xdr:nvSpPr>
      <xdr:spPr>
        <a:xfrm>
          <a:off x="10528300" y="157866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74,174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92</xdr:row>
      <xdr:rowOff>153022</xdr:rowOff>
    </xdr:from>
    <xdr:to>
      <xdr:col>50</xdr:col>
      <xdr:colOff>165100</xdr:colOff>
      <xdr:row>93</xdr:row>
      <xdr:rowOff>83172</xdr:rowOff>
    </xdr:to>
    <xdr:sp macro="" textlink="">
      <xdr:nvSpPr>
        <xdr:cNvPr id="493" name="楕円 492">
          <a:extLst>
            <a:ext uri="{FF2B5EF4-FFF2-40B4-BE49-F238E27FC236}">
              <a16:creationId xmlns:a16="http://schemas.microsoft.com/office/drawing/2014/main" id="{00000000-0008-0000-0700-0000ED010000}"/>
            </a:ext>
          </a:extLst>
        </xdr:cNvPr>
        <xdr:cNvSpPr/>
      </xdr:nvSpPr>
      <xdr:spPr>
        <a:xfrm>
          <a:off x="9588500" y="159264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91</xdr:row>
      <xdr:rowOff>99699</xdr:rowOff>
    </xdr:from>
    <xdr:ext cx="534377" cy="259045"/>
    <xdr:sp macro="" textlink="">
      <xdr:nvSpPr>
        <xdr:cNvPr id="494" name="テキスト ボックス 493">
          <a:extLst>
            <a:ext uri="{FF2B5EF4-FFF2-40B4-BE49-F238E27FC236}">
              <a16:creationId xmlns:a16="http://schemas.microsoft.com/office/drawing/2014/main" id="{00000000-0008-0000-0700-0000EE010000}"/>
            </a:ext>
          </a:extLst>
        </xdr:cNvPr>
        <xdr:cNvSpPr txBox="1"/>
      </xdr:nvSpPr>
      <xdr:spPr>
        <a:xfrm>
          <a:off x="9372111" y="157016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74,634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93</xdr:row>
      <xdr:rowOff>41999</xdr:rowOff>
    </xdr:from>
    <xdr:to>
      <xdr:col>46</xdr:col>
      <xdr:colOff>38100</xdr:colOff>
      <xdr:row>93</xdr:row>
      <xdr:rowOff>143599</xdr:rowOff>
    </xdr:to>
    <xdr:sp macro="" textlink="">
      <xdr:nvSpPr>
        <xdr:cNvPr id="495" name="楕円 494">
          <a:extLst>
            <a:ext uri="{FF2B5EF4-FFF2-40B4-BE49-F238E27FC236}">
              <a16:creationId xmlns:a16="http://schemas.microsoft.com/office/drawing/2014/main" id="{00000000-0008-0000-0700-0000EF010000}"/>
            </a:ext>
          </a:extLst>
        </xdr:cNvPr>
        <xdr:cNvSpPr/>
      </xdr:nvSpPr>
      <xdr:spPr>
        <a:xfrm>
          <a:off x="8699500" y="159868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91</xdr:row>
      <xdr:rowOff>160126</xdr:rowOff>
    </xdr:from>
    <xdr:ext cx="534377" cy="259045"/>
    <xdr:sp macro="" textlink="">
      <xdr:nvSpPr>
        <xdr:cNvPr id="496" name="テキスト ボックス 495">
          <a:extLst>
            <a:ext uri="{FF2B5EF4-FFF2-40B4-BE49-F238E27FC236}">
              <a16:creationId xmlns:a16="http://schemas.microsoft.com/office/drawing/2014/main" id="{00000000-0008-0000-0700-0000F0010000}"/>
            </a:ext>
          </a:extLst>
        </xdr:cNvPr>
        <xdr:cNvSpPr txBox="1"/>
      </xdr:nvSpPr>
      <xdr:spPr>
        <a:xfrm>
          <a:off x="8483111" y="157620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71,462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93</xdr:row>
      <xdr:rowOff>56096</xdr:rowOff>
    </xdr:from>
    <xdr:to>
      <xdr:col>41</xdr:col>
      <xdr:colOff>101600</xdr:colOff>
      <xdr:row>93</xdr:row>
      <xdr:rowOff>157696</xdr:rowOff>
    </xdr:to>
    <xdr:sp macro="" textlink="">
      <xdr:nvSpPr>
        <xdr:cNvPr id="497" name="楕円 496">
          <a:extLst>
            <a:ext uri="{FF2B5EF4-FFF2-40B4-BE49-F238E27FC236}">
              <a16:creationId xmlns:a16="http://schemas.microsoft.com/office/drawing/2014/main" id="{00000000-0008-0000-0700-0000F1010000}"/>
            </a:ext>
          </a:extLst>
        </xdr:cNvPr>
        <xdr:cNvSpPr/>
      </xdr:nvSpPr>
      <xdr:spPr>
        <a:xfrm>
          <a:off x="7810500" y="160009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92</xdr:row>
      <xdr:rowOff>2773</xdr:rowOff>
    </xdr:from>
    <xdr:ext cx="534377" cy="259045"/>
    <xdr:sp macro="" textlink="">
      <xdr:nvSpPr>
        <xdr:cNvPr id="498" name="テキスト ボックス 497">
          <a:extLst>
            <a:ext uri="{FF2B5EF4-FFF2-40B4-BE49-F238E27FC236}">
              <a16:creationId xmlns:a16="http://schemas.microsoft.com/office/drawing/2014/main" id="{00000000-0008-0000-0700-0000F2010000}"/>
            </a:ext>
          </a:extLst>
        </xdr:cNvPr>
        <xdr:cNvSpPr txBox="1"/>
      </xdr:nvSpPr>
      <xdr:spPr>
        <a:xfrm>
          <a:off x="7594111" y="157761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70,722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94</xdr:row>
      <xdr:rowOff>85871</xdr:rowOff>
    </xdr:from>
    <xdr:to>
      <xdr:col>36</xdr:col>
      <xdr:colOff>165100</xdr:colOff>
      <xdr:row>95</xdr:row>
      <xdr:rowOff>16021</xdr:rowOff>
    </xdr:to>
    <xdr:sp macro="" textlink="">
      <xdr:nvSpPr>
        <xdr:cNvPr id="499" name="楕円 498">
          <a:extLst>
            <a:ext uri="{FF2B5EF4-FFF2-40B4-BE49-F238E27FC236}">
              <a16:creationId xmlns:a16="http://schemas.microsoft.com/office/drawing/2014/main" id="{00000000-0008-0000-0700-0000F3010000}"/>
            </a:ext>
          </a:extLst>
        </xdr:cNvPr>
        <xdr:cNvSpPr/>
      </xdr:nvSpPr>
      <xdr:spPr>
        <a:xfrm>
          <a:off x="6921500" y="162021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7148</xdr:rowOff>
    </xdr:from>
    <xdr:ext cx="534377" cy="259045"/>
    <xdr:sp macro="" textlink="">
      <xdr:nvSpPr>
        <xdr:cNvPr id="500" name="テキスト ボックス 499">
          <a:extLst>
            <a:ext uri="{FF2B5EF4-FFF2-40B4-BE49-F238E27FC236}">
              <a16:creationId xmlns:a16="http://schemas.microsoft.com/office/drawing/2014/main" id="{00000000-0008-0000-0700-0000F4010000}"/>
            </a:ext>
          </a:extLst>
        </xdr:cNvPr>
        <xdr:cNvSpPr txBox="1"/>
      </xdr:nvSpPr>
      <xdr:spPr>
        <a:xfrm>
          <a:off x="6705111" y="162948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60,159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501" name="正方形/長方形 500">
          <a:extLst>
            <a:ext uri="{FF2B5EF4-FFF2-40B4-BE49-F238E27FC236}">
              <a16:creationId xmlns:a16="http://schemas.microsoft.com/office/drawing/2014/main" id="{00000000-0008-0000-0700-0000F5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502" name="正方形/長方形 501">
          <a:extLst>
            <a:ext uri="{FF2B5EF4-FFF2-40B4-BE49-F238E27FC236}">
              <a16:creationId xmlns:a16="http://schemas.microsoft.com/office/drawing/2014/main" id="{00000000-0008-0000-0700-0000F6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503" name="正方形/長方形 502">
          <a:extLst>
            <a:ext uri="{FF2B5EF4-FFF2-40B4-BE49-F238E27FC236}">
              <a16:creationId xmlns:a16="http://schemas.microsoft.com/office/drawing/2014/main" id="{00000000-0008-0000-0700-0000F7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504" name="正方形/長方形 503">
          <a:extLst>
            <a:ext uri="{FF2B5EF4-FFF2-40B4-BE49-F238E27FC236}">
              <a16:creationId xmlns:a16="http://schemas.microsoft.com/office/drawing/2014/main" id="{00000000-0008-0000-0700-0000F8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505" name="正方形/長方形 504">
          <a:extLst>
            <a:ext uri="{FF2B5EF4-FFF2-40B4-BE49-F238E27FC236}">
              <a16:creationId xmlns:a16="http://schemas.microsoft.com/office/drawing/2014/main" id="{00000000-0008-0000-0700-0000F9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506" name="正方形/長方形 505">
          <a:extLst>
            <a:ext uri="{FF2B5EF4-FFF2-40B4-BE49-F238E27FC236}">
              <a16:creationId xmlns:a16="http://schemas.microsoft.com/office/drawing/2014/main" id="{00000000-0008-0000-0700-0000FA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7" name="正方形/長方形 506">
          <a:extLst>
            <a:ext uri="{FF2B5EF4-FFF2-40B4-BE49-F238E27FC236}">
              <a16:creationId xmlns:a16="http://schemas.microsoft.com/office/drawing/2014/main" id="{00000000-0008-0000-0700-0000FB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13,065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8" name="正方形/長方形 507">
          <a:extLst>
            <a:ext uri="{FF2B5EF4-FFF2-40B4-BE49-F238E27FC236}">
              <a16:creationId xmlns:a16="http://schemas.microsoft.com/office/drawing/2014/main" id="{00000000-0008-0000-0700-0000FC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9" name="テキスト ボックス 508">
          <a:extLst>
            <a:ext uri="{FF2B5EF4-FFF2-40B4-BE49-F238E27FC236}">
              <a16:creationId xmlns:a16="http://schemas.microsoft.com/office/drawing/2014/main" id="{00000000-0008-0000-0700-0000FD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10" name="直線コネクタ 509">
          <a:extLst>
            <a:ext uri="{FF2B5EF4-FFF2-40B4-BE49-F238E27FC236}">
              <a16:creationId xmlns:a16="http://schemas.microsoft.com/office/drawing/2014/main" id="{00000000-0008-0000-0700-0000FE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40</xdr:row>
      <xdr:rowOff>111777</xdr:rowOff>
    </xdr:from>
    <xdr:ext cx="467179" cy="259045"/>
    <xdr:sp macro="" textlink="">
      <xdr:nvSpPr>
        <xdr:cNvPr id="511" name="テキスト ボックス 510">
          <a:extLst>
            <a:ext uri="{FF2B5EF4-FFF2-40B4-BE49-F238E27FC236}">
              <a16:creationId xmlns:a16="http://schemas.microsoft.com/office/drawing/2014/main" id="{00000000-0008-0000-0700-0000FF010000}"/>
            </a:ext>
          </a:extLst>
        </xdr:cNvPr>
        <xdr:cNvSpPr txBox="1"/>
      </xdr:nvSpPr>
      <xdr:spPr>
        <a:xfrm>
          <a:off x="11978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39</xdr:row>
      <xdr:rowOff>139700</xdr:rowOff>
    </xdr:from>
    <xdr:to>
      <xdr:col>89</xdr:col>
      <xdr:colOff>177800</xdr:colOff>
      <xdr:row>39</xdr:row>
      <xdr:rowOff>139700</xdr:rowOff>
    </xdr:to>
    <xdr:cxnSp macro="">
      <xdr:nvCxnSpPr>
        <xdr:cNvPr id="512" name="直線コネクタ 511">
          <a:extLst>
            <a:ext uri="{FF2B5EF4-FFF2-40B4-BE49-F238E27FC236}">
              <a16:creationId xmlns:a16="http://schemas.microsoft.com/office/drawing/2014/main" id="{00000000-0008-0000-0700-000000020000}"/>
            </a:ext>
          </a:extLst>
        </xdr:cNvPr>
        <xdr:cNvCxnSpPr/>
      </xdr:nvCxnSpPr>
      <xdr:spPr>
        <a:xfrm>
          <a:off x="12446000" y="6826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38</xdr:row>
      <xdr:rowOff>168927</xdr:rowOff>
    </xdr:from>
    <xdr:ext cx="467179" cy="259045"/>
    <xdr:sp macro="" textlink="">
      <xdr:nvSpPr>
        <xdr:cNvPr id="513" name="テキスト ボックス 512">
          <a:extLst>
            <a:ext uri="{FF2B5EF4-FFF2-40B4-BE49-F238E27FC236}">
              <a16:creationId xmlns:a16="http://schemas.microsoft.com/office/drawing/2014/main" id="{00000000-0008-0000-0700-000001020000}"/>
            </a:ext>
          </a:extLst>
        </xdr:cNvPr>
        <xdr:cNvSpPr txBox="1"/>
      </xdr:nvSpPr>
      <xdr:spPr>
        <a:xfrm>
          <a:off x="11978821" y="66840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25400</xdr:rowOff>
    </xdr:from>
    <xdr:to>
      <xdr:col>89</xdr:col>
      <xdr:colOff>177800</xdr:colOff>
      <xdr:row>38</xdr:row>
      <xdr:rowOff>25400</xdr:rowOff>
    </xdr:to>
    <xdr:cxnSp macro="">
      <xdr:nvCxnSpPr>
        <xdr:cNvPr id="514" name="直線コネクタ 513">
          <a:extLst>
            <a:ext uri="{FF2B5EF4-FFF2-40B4-BE49-F238E27FC236}">
              <a16:creationId xmlns:a16="http://schemas.microsoft.com/office/drawing/2014/main" id="{00000000-0008-0000-0700-000002020000}"/>
            </a:ext>
          </a:extLst>
        </xdr:cNvPr>
        <xdr:cNvCxnSpPr/>
      </xdr:nvCxnSpPr>
      <xdr:spPr>
        <a:xfrm>
          <a:off x="12446000" y="6540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37</xdr:row>
      <xdr:rowOff>54627</xdr:rowOff>
    </xdr:from>
    <xdr:ext cx="531299" cy="259045"/>
    <xdr:sp macro="" textlink="">
      <xdr:nvSpPr>
        <xdr:cNvPr id="515" name="テキスト ボックス 514">
          <a:extLst>
            <a:ext uri="{FF2B5EF4-FFF2-40B4-BE49-F238E27FC236}">
              <a16:creationId xmlns:a16="http://schemas.microsoft.com/office/drawing/2014/main" id="{00000000-0008-0000-0700-000003020000}"/>
            </a:ext>
          </a:extLst>
        </xdr:cNvPr>
        <xdr:cNvSpPr txBox="1"/>
      </xdr:nvSpPr>
      <xdr:spPr>
        <a:xfrm>
          <a:off x="11914701" y="6398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82550</xdr:rowOff>
    </xdr:from>
    <xdr:to>
      <xdr:col>89</xdr:col>
      <xdr:colOff>177800</xdr:colOff>
      <xdr:row>36</xdr:row>
      <xdr:rowOff>82550</xdr:rowOff>
    </xdr:to>
    <xdr:cxnSp macro="">
      <xdr:nvCxnSpPr>
        <xdr:cNvPr id="516" name="直線コネクタ 515">
          <a:extLst>
            <a:ext uri="{FF2B5EF4-FFF2-40B4-BE49-F238E27FC236}">
              <a16:creationId xmlns:a16="http://schemas.microsoft.com/office/drawing/2014/main" id="{00000000-0008-0000-0700-000004020000}"/>
            </a:ext>
          </a:extLst>
        </xdr:cNvPr>
        <xdr:cNvCxnSpPr/>
      </xdr:nvCxnSpPr>
      <xdr:spPr>
        <a:xfrm>
          <a:off x="12446000" y="6254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35</xdr:row>
      <xdr:rowOff>111777</xdr:rowOff>
    </xdr:from>
    <xdr:ext cx="531299" cy="259045"/>
    <xdr:sp macro="" textlink="">
      <xdr:nvSpPr>
        <xdr:cNvPr id="517" name="テキスト ボックス 516">
          <a:extLst>
            <a:ext uri="{FF2B5EF4-FFF2-40B4-BE49-F238E27FC236}">
              <a16:creationId xmlns:a16="http://schemas.microsoft.com/office/drawing/2014/main" id="{00000000-0008-0000-0700-000005020000}"/>
            </a:ext>
          </a:extLst>
        </xdr:cNvPr>
        <xdr:cNvSpPr txBox="1"/>
      </xdr:nvSpPr>
      <xdr:spPr>
        <a:xfrm>
          <a:off x="11914701" y="6112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18" name="直線コネクタ 517">
          <a:extLst>
            <a:ext uri="{FF2B5EF4-FFF2-40B4-BE49-F238E27FC236}">
              <a16:creationId xmlns:a16="http://schemas.microsoft.com/office/drawing/2014/main" id="{00000000-0008-0000-0700-000006020000}"/>
            </a:ext>
          </a:extLst>
        </xdr:cNvPr>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519" name="テキスト ボックス 518">
          <a:extLst>
            <a:ext uri="{FF2B5EF4-FFF2-40B4-BE49-F238E27FC236}">
              <a16:creationId xmlns:a16="http://schemas.microsoft.com/office/drawing/2014/main" id="{00000000-0008-0000-0700-000007020000}"/>
            </a:ext>
          </a:extLst>
        </xdr:cNvPr>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25400</xdr:rowOff>
    </xdr:from>
    <xdr:to>
      <xdr:col>89</xdr:col>
      <xdr:colOff>177800</xdr:colOff>
      <xdr:row>33</xdr:row>
      <xdr:rowOff>25400</xdr:rowOff>
    </xdr:to>
    <xdr:cxnSp macro="">
      <xdr:nvCxnSpPr>
        <xdr:cNvPr id="520" name="直線コネクタ 519">
          <a:extLst>
            <a:ext uri="{FF2B5EF4-FFF2-40B4-BE49-F238E27FC236}">
              <a16:creationId xmlns:a16="http://schemas.microsoft.com/office/drawing/2014/main" id="{00000000-0008-0000-0700-000008020000}"/>
            </a:ext>
          </a:extLst>
        </xdr:cNvPr>
        <xdr:cNvCxnSpPr/>
      </xdr:nvCxnSpPr>
      <xdr:spPr>
        <a:xfrm>
          <a:off x="12446000" y="5683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32</xdr:row>
      <xdr:rowOff>54627</xdr:rowOff>
    </xdr:from>
    <xdr:ext cx="531299" cy="259045"/>
    <xdr:sp macro="" textlink="">
      <xdr:nvSpPr>
        <xdr:cNvPr id="521" name="テキスト ボックス 520">
          <a:extLst>
            <a:ext uri="{FF2B5EF4-FFF2-40B4-BE49-F238E27FC236}">
              <a16:creationId xmlns:a16="http://schemas.microsoft.com/office/drawing/2014/main" id="{00000000-0008-0000-0700-000009020000}"/>
            </a:ext>
          </a:extLst>
        </xdr:cNvPr>
        <xdr:cNvSpPr txBox="1"/>
      </xdr:nvSpPr>
      <xdr:spPr>
        <a:xfrm>
          <a:off x="11914701" y="55410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82550</xdr:rowOff>
    </xdr:from>
    <xdr:to>
      <xdr:col>89</xdr:col>
      <xdr:colOff>177800</xdr:colOff>
      <xdr:row>31</xdr:row>
      <xdr:rowOff>82550</xdr:rowOff>
    </xdr:to>
    <xdr:cxnSp macro="">
      <xdr:nvCxnSpPr>
        <xdr:cNvPr id="522" name="直線コネクタ 521">
          <a:extLst>
            <a:ext uri="{FF2B5EF4-FFF2-40B4-BE49-F238E27FC236}">
              <a16:creationId xmlns:a16="http://schemas.microsoft.com/office/drawing/2014/main" id="{00000000-0008-0000-0700-00000A020000}"/>
            </a:ext>
          </a:extLst>
        </xdr:cNvPr>
        <xdr:cNvCxnSpPr/>
      </xdr:nvCxnSpPr>
      <xdr:spPr>
        <a:xfrm>
          <a:off x="12446000" y="539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30</xdr:row>
      <xdr:rowOff>111777</xdr:rowOff>
    </xdr:from>
    <xdr:ext cx="531299" cy="259045"/>
    <xdr:sp macro="" textlink="">
      <xdr:nvSpPr>
        <xdr:cNvPr id="523" name="テキスト ボックス 522">
          <a:extLst>
            <a:ext uri="{FF2B5EF4-FFF2-40B4-BE49-F238E27FC236}">
              <a16:creationId xmlns:a16="http://schemas.microsoft.com/office/drawing/2014/main" id="{00000000-0008-0000-0700-00000B020000}"/>
            </a:ext>
          </a:extLst>
        </xdr:cNvPr>
        <xdr:cNvSpPr txBox="1"/>
      </xdr:nvSpPr>
      <xdr:spPr>
        <a:xfrm>
          <a:off x="11914701" y="5255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29</xdr:row>
      <xdr:rowOff>139700</xdr:rowOff>
    </xdr:from>
    <xdr:to>
      <xdr:col>89</xdr:col>
      <xdr:colOff>177800</xdr:colOff>
      <xdr:row>29</xdr:row>
      <xdr:rowOff>139700</xdr:rowOff>
    </xdr:to>
    <xdr:cxnSp macro="">
      <xdr:nvCxnSpPr>
        <xdr:cNvPr id="524" name="直線コネクタ 523">
          <a:extLst>
            <a:ext uri="{FF2B5EF4-FFF2-40B4-BE49-F238E27FC236}">
              <a16:creationId xmlns:a16="http://schemas.microsoft.com/office/drawing/2014/main" id="{00000000-0008-0000-0700-00000C020000}"/>
            </a:ext>
          </a:extLst>
        </xdr:cNvPr>
        <xdr:cNvCxnSpPr/>
      </xdr:nvCxnSpPr>
      <xdr:spPr>
        <a:xfrm>
          <a:off x="12446000" y="5111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28</xdr:row>
      <xdr:rowOff>168927</xdr:rowOff>
    </xdr:from>
    <xdr:ext cx="531299" cy="259045"/>
    <xdr:sp macro="" textlink="">
      <xdr:nvSpPr>
        <xdr:cNvPr id="525" name="テキスト ボックス 524">
          <a:extLst>
            <a:ext uri="{FF2B5EF4-FFF2-40B4-BE49-F238E27FC236}">
              <a16:creationId xmlns:a16="http://schemas.microsoft.com/office/drawing/2014/main" id="{00000000-0008-0000-0700-00000D020000}"/>
            </a:ext>
          </a:extLst>
        </xdr:cNvPr>
        <xdr:cNvSpPr txBox="1"/>
      </xdr:nvSpPr>
      <xdr:spPr>
        <a:xfrm>
          <a:off x="11914701" y="4969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26" name="直線コネクタ 525">
          <a:extLst>
            <a:ext uri="{FF2B5EF4-FFF2-40B4-BE49-F238E27FC236}">
              <a16:creationId xmlns:a16="http://schemas.microsoft.com/office/drawing/2014/main" id="{00000000-0008-0000-0700-00000E02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27" name="テキスト ボックス 526">
          <a:extLst>
            <a:ext uri="{FF2B5EF4-FFF2-40B4-BE49-F238E27FC236}">
              <a16:creationId xmlns:a16="http://schemas.microsoft.com/office/drawing/2014/main" id="{00000000-0008-0000-0700-00000F020000}"/>
            </a:ext>
          </a:extLst>
        </xdr:cNvPr>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28" name="消防費グラフ枠">
          <a:extLst>
            <a:ext uri="{FF2B5EF4-FFF2-40B4-BE49-F238E27FC236}">
              <a16:creationId xmlns:a16="http://schemas.microsoft.com/office/drawing/2014/main" id="{00000000-0008-0000-0700-000010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167561</xdr:rowOff>
    </xdr:from>
    <xdr:to>
      <xdr:col>85</xdr:col>
      <xdr:colOff>126364</xdr:colOff>
      <xdr:row>39</xdr:row>
      <xdr:rowOff>49974</xdr:rowOff>
    </xdr:to>
    <xdr:cxnSp macro="">
      <xdr:nvCxnSpPr>
        <xdr:cNvPr id="529" name="直線コネクタ 528">
          <a:extLst>
            <a:ext uri="{FF2B5EF4-FFF2-40B4-BE49-F238E27FC236}">
              <a16:creationId xmlns:a16="http://schemas.microsoft.com/office/drawing/2014/main" id="{00000000-0008-0000-0700-000011020000}"/>
            </a:ext>
          </a:extLst>
        </xdr:cNvPr>
        <xdr:cNvCxnSpPr/>
      </xdr:nvCxnSpPr>
      <xdr:spPr>
        <a:xfrm flipV="1">
          <a:off x="16317595" y="5311061"/>
          <a:ext cx="1269" cy="142546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53801</xdr:rowOff>
    </xdr:from>
    <xdr:ext cx="469744" cy="259045"/>
    <xdr:sp macro="" textlink="">
      <xdr:nvSpPr>
        <xdr:cNvPr id="530" name="消防費最小値テキスト">
          <a:extLst>
            <a:ext uri="{FF2B5EF4-FFF2-40B4-BE49-F238E27FC236}">
              <a16:creationId xmlns:a16="http://schemas.microsoft.com/office/drawing/2014/main" id="{00000000-0008-0000-0700-000012020000}"/>
            </a:ext>
          </a:extLst>
        </xdr:cNvPr>
        <xdr:cNvSpPr txBox="1"/>
      </xdr:nvSpPr>
      <xdr:spPr>
        <a:xfrm>
          <a:off x="16370300" y="67403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49974</xdr:rowOff>
    </xdr:from>
    <xdr:to>
      <xdr:col>86</xdr:col>
      <xdr:colOff>25400</xdr:colOff>
      <xdr:row>39</xdr:row>
      <xdr:rowOff>49974</xdr:rowOff>
    </xdr:to>
    <xdr:cxnSp macro="">
      <xdr:nvCxnSpPr>
        <xdr:cNvPr id="531" name="直線コネクタ 530">
          <a:extLst>
            <a:ext uri="{FF2B5EF4-FFF2-40B4-BE49-F238E27FC236}">
              <a16:creationId xmlns:a16="http://schemas.microsoft.com/office/drawing/2014/main" id="{00000000-0008-0000-0700-000013020000}"/>
            </a:ext>
          </a:extLst>
        </xdr:cNvPr>
        <xdr:cNvCxnSpPr/>
      </xdr:nvCxnSpPr>
      <xdr:spPr>
        <a:xfrm>
          <a:off x="16230600" y="67365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114238</xdr:rowOff>
    </xdr:from>
    <xdr:ext cx="534377" cy="259045"/>
    <xdr:sp macro="" textlink="">
      <xdr:nvSpPr>
        <xdr:cNvPr id="532" name="消防費最大値テキスト">
          <a:extLst>
            <a:ext uri="{FF2B5EF4-FFF2-40B4-BE49-F238E27FC236}">
              <a16:creationId xmlns:a16="http://schemas.microsoft.com/office/drawing/2014/main" id="{00000000-0008-0000-0700-000014020000}"/>
            </a:ext>
          </a:extLst>
        </xdr:cNvPr>
        <xdr:cNvSpPr txBox="1"/>
      </xdr:nvSpPr>
      <xdr:spPr>
        <a:xfrm>
          <a:off x="16370300" y="50862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18,605</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30</xdr:row>
      <xdr:rowOff>167561</xdr:rowOff>
    </xdr:from>
    <xdr:to>
      <xdr:col>86</xdr:col>
      <xdr:colOff>25400</xdr:colOff>
      <xdr:row>30</xdr:row>
      <xdr:rowOff>167561</xdr:rowOff>
    </xdr:to>
    <xdr:cxnSp macro="">
      <xdr:nvCxnSpPr>
        <xdr:cNvPr id="533" name="直線コネクタ 532">
          <a:extLst>
            <a:ext uri="{FF2B5EF4-FFF2-40B4-BE49-F238E27FC236}">
              <a16:creationId xmlns:a16="http://schemas.microsoft.com/office/drawing/2014/main" id="{00000000-0008-0000-0700-000015020000}"/>
            </a:ext>
          </a:extLst>
        </xdr:cNvPr>
        <xdr:cNvCxnSpPr/>
      </xdr:nvCxnSpPr>
      <xdr:spPr>
        <a:xfrm>
          <a:off x="16230600" y="53110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34</xdr:row>
      <xdr:rowOff>165560</xdr:rowOff>
    </xdr:from>
    <xdr:to>
      <xdr:col>85</xdr:col>
      <xdr:colOff>127000</xdr:colOff>
      <xdr:row>35</xdr:row>
      <xdr:rowOff>15113</xdr:rowOff>
    </xdr:to>
    <xdr:cxnSp macro="">
      <xdr:nvCxnSpPr>
        <xdr:cNvPr id="534" name="直線コネクタ 533">
          <a:extLst>
            <a:ext uri="{FF2B5EF4-FFF2-40B4-BE49-F238E27FC236}">
              <a16:creationId xmlns:a16="http://schemas.microsoft.com/office/drawing/2014/main" id="{00000000-0008-0000-0700-000016020000}"/>
            </a:ext>
          </a:extLst>
        </xdr:cNvPr>
        <xdr:cNvCxnSpPr/>
      </xdr:nvCxnSpPr>
      <xdr:spPr>
        <a:xfrm flipV="1">
          <a:off x="15481300" y="5994860"/>
          <a:ext cx="838200" cy="210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35</xdr:row>
      <xdr:rowOff>136479</xdr:rowOff>
    </xdr:from>
    <xdr:ext cx="534377" cy="259045"/>
    <xdr:sp macro="" textlink="">
      <xdr:nvSpPr>
        <xdr:cNvPr id="535" name="消防費平均値テキスト">
          <a:extLst>
            <a:ext uri="{FF2B5EF4-FFF2-40B4-BE49-F238E27FC236}">
              <a16:creationId xmlns:a16="http://schemas.microsoft.com/office/drawing/2014/main" id="{00000000-0008-0000-0700-000017020000}"/>
            </a:ext>
          </a:extLst>
        </xdr:cNvPr>
        <xdr:cNvSpPr txBox="1"/>
      </xdr:nvSpPr>
      <xdr:spPr>
        <a:xfrm>
          <a:off x="16370300" y="613722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12,316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35</xdr:row>
      <xdr:rowOff>158052</xdr:rowOff>
    </xdr:from>
    <xdr:to>
      <xdr:col>85</xdr:col>
      <xdr:colOff>177800</xdr:colOff>
      <xdr:row>36</xdr:row>
      <xdr:rowOff>88202</xdr:rowOff>
    </xdr:to>
    <xdr:sp macro="" textlink="">
      <xdr:nvSpPr>
        <xdr:cNvPr id="536" name="フローチャート: 判断 535">
          <a:extLst>
            <a:ext uri="{FF2B5EF4-FFF2-40B4-BE49-F238E27FC236}">
              <a16:creationId xmlns:a16="http://schemas.microsoft.com/office/drawing/2014/main" id="{00000000-0008-0000-0700-000018020000}"/>
            </a:ext>
          </a:extLst>
        </xdr:cNvPr>
        <xdr:cNvSpPr/>
      </xdr:nvSpPr>
      <xdr:spPr>
        <a:xfrm>
          <a:off x="16268700" y="61588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35</xdr:row>
      <xdr:rowOff>14399</xdr:rowOff>
    </xdr:from>
    <xdr:to>
      <xdr:col>81</xdr:col>
      <xdr:colOff>50800</xdr:colOff>
      <xdr:row>35</xdr:row>
      <xdr:rowOff>15113</xdr:rowOff>
    </xdr:to>
    <xdr:cxnSp macro="">
      <xdr:nvCxnSpPr>
        <xdr:cNvPr id="537" name="直線コネクタ 536">
          <a:extLst>
            <a:ext uri="{FF2B5EF4-FFF2-40B4-BE49-F238E27FC236}">
              <a16:creationId xmlns:a16="http://schemas.microsoft.com/office/drawing/2014/main" id="{00000000-0008-0000-0700-000019020000}"/>
            </a:ext>
          </a:extLst>
        </xdr:cNvPr>
        <xdr:cNvCxnSpPr/>
      </xdr:nvCxnSpPr>
      <xdr:spPr>
        <a:xfrm>
          <a:off x="14592300" y="6015149"/>
          <a:ext cx="889000" cy="7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35</xdr:row>
      <xdr:rowOff>74898</xdr:rowOff>
    </xdr:from>
    <xdr:to>
      <xdr:col>81</xdr:col>
      <xdr:colOff>101600</xdr:colOff>
      <xdr:row>36</xdr:row>
      <xdr:rowOff>5048</xdr:rowOff>
    </xdr:to>
    <xdr:sp macro="" textlink="">
      <xdr:nvSpPr>
        <xdr:cNvPr id="538" name="フローチャート: 判断 537">
          <a:extLst>
            <a:ext uri="{FF2B5EF4-FFF2-40B4-BE49-F238E27FC236}">
              <a16:creationId xmlns:a16="http://schemas.microsoft.com/office/drawing/2014/main" id="{00000000-0008-0000-0700-00001A020000}"/>
            </a:ext>
          </a:extLst>
        </xdr:cNvPr>
        <xdr:cNvSpPr/>
      </xdr:nvSpPr>
      <xdr:spPr>
        <a:xfrm>
          <a:off x="15430500" y="60756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35</xdr:row>
      <xdr:rowOff>167625</xdr:rowOff>
    </xdr:from>
    <xdr:ext cx="534377" cy="259045"/>
    <xdr:sp macro="" textlink="">
      <xdr:nvSpPr>
        <xdr:cNvPr id="539" name="テキスト ボックス 538">
          <a:extLst>
            <a:ext uri="{FF2B5EF4-FFF2-40B4-BE49-F238E27FC236}">
              <a16:creationId xmlns:a16="http://schemas.microsoft.com/office/drawing/2014/main" id="{00000000-0008-0000-0700-00001B020000}"/>
            </a:ext>
          </a:extLst>
        </xdr:cNvPr>
        <xdr:cNvSpPr txBox="1"/>
      </xdr:nvSpPr>
      <xdr:spPr>
        <a:xfrm>
          <a:off x="15214111" y="61683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34</xdr:row>
      <xdr:rowOff>162703</xdr:rowOff>
    </xdr:from>
    <xdr:to>
      <xdr:col>76</xdr:col>
      <xdr:colOff>114300</xdr:colOff>
      <xdr:row>35</xdr:row>
      <xdr:rowOff>14399</xdr:rowOff>
    </xdr:to>
    <xdr:cxnSp macro="">
      <xdr:nvCxnSpPr>
        <xdr:cNvPr id="540" name="直線コネクタ 539">
          <a:extLst>
            <a:ext uri="{FF2B5EF4-FFF2-40B4-BE49-F238E27FC236}">
              <a16:creationId xmlns:a16="http://schemas.microsoft.com/office/drawing/2014/main" id="{00000000-0008-0000-0700-00001C020000}"/>
            </a:ext>
          </a:extLst>
        </xdr:cNvPr>
        <xdr:cNvCxnSpPr/>
      </xdr:nvCxnSpPr>
      <xdr:spPr>
        <a:xfrm>
          <a:off x="13703300" y="5992003"/>
          <a:ext cx="889000" cy="231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3889</xdr:rowOff>
    </xdr:from>
    <xdr:to>
      <xdr:col>76</xdr:col>
      <xdr:colOff>165100</xdr:colOff>
      <xdr:row>36</xdr:row>
      <xdr:rowOff>105489</xdr:rowOff>
    </xdr:to>
    <xdr:sp macro="" textlink="">
      <xdr:nvSpPr>
        <xdr:cNvPr id="541" name="フローチャート: 判断 540">
          <a:extLst>
            <a:ext uri="{FF2B5EF4-FFF2-40B4-BE49-F238E27FC236}">
              <a16:creationId xmlns:a16="http://schemas.microsoft.com/office/drawing/2014/main" id="{00000000-0008-0000-0700-00001D020000}"/>
            </a:ext>
          </a:extLst>
        </xdr:cNvPr>
        <xdr:cNvSpPr/>
      </xdr:nvSpPr>
      <xdr:spPr>
        <a:xfrm>
          <a:off x="14541500" y="61760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36</xdr:row>
      <xdr:rowOff>96616</xdr:rowOff>
    </xdr:from>
    <xdr:ext cx="534377" cy="259045"/>
    <xdr:sp macro="" textlink="">
      <xdr:nvSpPr>
        <xdr:cNvPr id="542" name="テキスト ボックス 541">
          <a:extLst>
            <a:ext uri="{FF2B5EF4-FFF2-40B4-BE49-F238E27FC236}">
              <a16:creationId xmlns:a16="http://schemas.microsoft.com/office/drawing/2014/main" id="{00000000-0008-0000-0700-00001E020000}"/>
            </a:ext>
          </a:extLst>
        </xdr:cNvPr>
        <xdr:cNvSpPr txBox="1"/>
      </xdr:nvSpPr>
      <xdr:spPr>
        <a:xfrm>
          <a:off x="14325111" y="62688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34</xdr:row>
      <xdr:rowOff>116840</xdr:rowOff>
    </xdr:from>
    <xdr:to>
      <xdr:col>71</xdr:col>
      <xdr:colOff>177800</xdr:colOff>
      <xdr:row>34</xdr:row>
      <xdr:rowOff>162703</xdr:rowOff>
    </xdr:to>
    <xdr:cxnSp macro="">
      <xdr:nvCxnSpPr>
        <xdr:cNvPr id="543" name="直線コネクタ 542">
          <a:extLst>
            <a:ext uri="{FF2B5EF4-FFF2-40B4-BE49-F238E27FC236}">
              <a16:creationId xmlns:a16="http://schemas.microsoft.com/office/drawing/2014/main" id="{00000000-0008-0000-0700-00001F020000}"/>
            </a:ext>
          </a:extLst>
        </xdr:cNvPr>
        <xdr:cNvCxnSpPr/>
      </xdr:nvCxnSpPr>
      <xdr:spPr>
        <a:xfrm>
          <a:off x="12814300" y="5946140"/>
          <a:ext cx="889000" cy="458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35</xdr:row>
      <xdr:rowOff>162052</xdr:rowOff>
    </xdr:from>
    <xdr:to>
      <xdr:col>72</xdr:col>
      <xdr:colOff>38100</xdr:colOff>
      <xdr:row>36</xdr:row>
      <xdr:rowOff>92202</xdr:rowOff>
    </xdr:to>
    <xdr:sp macro="" textlink="">
      <xdr:nvSpPr>
        <xdr:cNvPr id="544" name="フローチャート: 判断 543">
          <a:extLst>
            <a:ext uri="{FF2B5EF4-FFF2-40B4-BE49-F238E27FC236}">
              <a16:creationId xmlns:a16="http://schemas.microsoft.com/office/drawing/2014/main" id="{00000000-0008-0000-0700-000020020000}"/>
            </a:ext>
          </a:extLst>
        </xdr:cNvPr>
        <xdr:cNvSpPr/>
      </xdr:nvSpPr>
      <xdr:spPr>
        <a:xfrm>
          <a:off x="13652500" y="61628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36</xdr:row>
      <xdr:rowOff>83329</xdr:rowOff>
    </xdr:from>
    <xdr:ext cx="534377" cy="259045"/>
    <xdr:sp macro="" textlink="">
      <xdr:nvSpPr>
        <xdr:cNvPr id="545" name="テキスト ボックス 544">
          <a:extLst>
            <a:ext uri="{FF2B5EF4-FFF2-40B4-BE49-F238E27FC236}">
              <a16:creationId xmlns:a16="http://schemas.microsoft.com/office/drawing/2014/main" id="{00000000-0008-0000-0700-000021020000}"/>
            </a:ext>
          </a:extLst>
        </xdr:cNvPr>
        <xdr:cNvSpPr txBox="1"/>
      </xdr:nvSpPr>
      <xdr:spPr>
        <a:xfrm>
          <a:off x="13436111" y="62555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32893</xdr:rowOff>
    </xdr:from>
    <xdr:to>
      <xdr:col>67</xdr:col>
      <xdr:colOff>101600</xdr:colOff>
      <xdr:row>36</xdr:row>
      <xdr:rowOff>134493</xdr:rowOff>
    </xdr:to>
    <xdr:sp macro="" textlink="">
      <xdr:nvSpPr>
        <xdr:cNvPr id="546" name="フローチャート: 判断 545">
          <a:extLst>
            <a:ext uri="{FF2B5EF4-FFF2-40B4-BE49-F238E27FC236}">
              <a16:creationId xmlns:a16="http://schemas.microsoft.com/office/drawing/2014/main" id="{00000000-0008-0000-0700-000022020000}"/>
            </a:ext>
          </a:extLst>
        </xdr:cNvPr>
        <xdr:cNvSpPr/>
      </xdr:nvSpPr>
      <xdr:spPr>
        <a:xfrm>
          <a:off x="12763500" y="62050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36</xdr:row>
      <xdr:rowOff>125620</xdr:rowOff>
    </xdr:from>
    <xdr:ext cx="534377" cy="259045"/>
    <xdr:sp macro="" textlink="">
      <xdr:nvSpPr>
        <xdr:cNvPr id="547" name="テキスト ボックス 546">
          <a:extLst>
            <a:ext uri="{FF2B5EF4-FFF2-40B4-BE49-F238E27FC236}">
              <a16:creationId xmlns:a16="http://schemas.microsoft.com/office/drawing/2014/main" id="{00000000-0008-0000-0700-000023020000}"/>
            </a:ext>
          </a:extLst>
        </xdr:cNvPr>
        <xdr:cNvSpPr txBox="1"/>
      </xdr:nvSpPr>
      <xdr:spPr>
        <a:xfrm>
          <a:off x="12547111" y="62978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48" name="テキスト ボックス 547">
          <a:extLst>
            <a:ext uri="{FF2B5EF4-FFF2-40B4-BE49-F238E27FC236}">
              <a16:creationId xmlns:a16="http://schemas.microsoft.com/office/drawing/2014/main" id="{00000000-0008-0000-0700-000024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49" name="テキスト ボックス 548">
          <a:extLst>
            <a:ext uri="{FF2B5EF4-FFF2-40B4-BE49-F238E27FC236}">
              <a16:creationId xmlns:a16="http://schemas.microsoft.com/office/drawing/2014/main" id="{00000000-0008-0000-0700-000025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50" name="テキスト ボックス 549">
          <a:extLst>
            <a:ext uri="{FF2B5EF4-FFF2-40B4-BE49-F238E27FC236}">
              <a16:creationId xmlns:a16="http://schemas.microsoft.com/office/drawing/2014/main" id="{00000000-0008-0000-0700-000026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51" name="テキスト ボックス 550">
          <a:extLst>
            <a:ext uri="{FF2B5EF4-FFF2-40B4-BE49-F238E27FC236}">
              <a16:creationId xmlns:a16="http://schemas.microsoft.com/office/drawing/2014/main" id="{00000000-0008-0000-0700-000027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52" name="テキスト ボックス 551">
          <a:extLst>
            <a:ext uri="{FF2B5EF4-FFF2-40B4-BE49-F238E27FC236}">
              <a16:creationId xmlns:a16="http://schemas.microsoft.com/office/drawing/2014/main" id="{00000000-0008-0000-0700-000028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34</xdr:row>
      <xdr:rowOff>114760</xdr:rowOff>
    </xdr:from>
    <xdr:to>
      <xdr:col>85</xdr:col>
      <xdr:colOff>177800</xdr:colOff>
      <xdr:row>35</xdr:row>
      <xdr:rowOff>44910</xdr:rowOff>
    </xdr:to>
    <xdr:sp macro="" textlink="">
      <xdr:nvSpPr>
        <xdr:cNvPr id="553" name="楕円 552">
          <a:extLst>
            <a:ext uri="{FF2B5EF4-FFF2-40B4-BE49-F238E27FC236}">
              <a16:creationId xmlns:a16="http://schemas.microsoft.com/office/drawing/2014/main" id="{00000000-0008-0000-0700-000029020000}"/>
            </a:ext>
          </a:extLst>
        </xdr:cNvPr>
        <xdr:cNvSpPr/>
      </xdr:nvSpPr>
      <xdr:spPr>
        <a:xfrm>
          <a:off x="16268700" y="5944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33</xdr:row>
      <xdr:rowOff>137637</xdr:rowOff>
    </xdr:from>
    <xdr:ext cx="534377" cy="259045"/>
    <xdr:sp macro="" textlink="">
      <xdr:nvSpPr>
        <xdr:cNvPr id="554" name="消防費該当値テキスト">
          <a:extLst>
            <a:ext uri="{FF2B5EF4-FFF2-40B4-BE49-F238E27FC236}">
              <a16:creationId xmlns:a16="http://schemas.microsoft.com/office/drawing/2014/main" id="{00000000-0008-0000-0700-00002A020000}"/>
            </a:ext>
          </a:extLst>
        </xdr:cNvPr>
        <xdr:cNvSpPr txBox="1"/>
      </xdr:nvSpPr>
      <xdr:spPr>
        <a:xfrm>
          <a:off x="16370300" y="57954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13,819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34</xdr:row>
      <xdr:rowOff>135763</xdr:rowOff>
    </xdr:from>
    <xdr:to>
      <xdr:col>81</xdr:col>
      <xdr:colOff>101600</xdr:colOff>
      <xdr:row>35</xdr:row>
      <xdr:rowOff>65913</xdr:rowOff>
    </xdr:to>
    <xdr:sp macro="" textlink="">
      <xdr:nvSpPr>
        <xdr:cNvPr id="555" name="楕円 554">
          <a:extLst>
            <a:ext uri="{FF2B5EF4-FFF2-40B4-BE49-F238E27FC236}">
              <a16:creationId xmlns:a16="http://schemas.microsoft.com/office/drawing/2014/main" id="{00000000-0008-0000-0700-00002B020000}"/>
            </a:ext>
          </a:extLst>
        </xdr:cNvPr>
        <xdr:cNvSpPr/>
      </xdr:nvSpPr>
      <xdr:spPr>
        <a:xfrm>
          <a:off x="15430500" y="59650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33</xdr:row>
      <xdr:rowOff>82440</xdr:rowOff>
    </xdr:from>
    <xdr:ext cx="534377" cy="259045"/>
    <xdr:sp macro="" textlink="">
      <xdr:nvSpPr>
        <xdr:cNvPr id="556" name="テキスト ボックス 555">
          <a:extLst>
            <a:ext uri="{FF2B5EF4-FFF2-40B4-BE49-F238E27FC236}">
              <a16:creationId xmlns:a16="http://schemas.microsoft.com/office/drawing/2014/main" id="{00000000-0008-0000-0700-00002C020000}"/>
            </a:ext>
          </a:extLst>
        </xdr:cNvPr>
        <xdr:cNvSpPr txBox="1"/>
      </xdr:nvSpPr>
      <xdr:spPr>
        <a:xfrm>
          <a:off x="15214111" y="57402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34</xdr:row>
      <xdr:rowOff>135049</xdr:rowOff>
    </xdr:from>
    <xdr:to>
      <xdr:col>76</xdr:col>
      <xdr:colOff>165100</xdr:colOff>
      <xdr:row>35</xdr:row>
      <xdr:rowOff>65199</xdr:rowOff>
    </xdr:to>
    <xdr:sp macro="" textlink="">
      <xdr:nvSpPr>
        <xdr:cNvPr id="557" name="楕円 556">
          <a:extLst>
            <a:ext uri="{FF2B5EF4-FFF2-40B4-BE49-F238E27FC236}">
              <a16:creationId xmlns:a16="http://schemas.microsoft.com/office/drawing/2014/main" id="{00000000-0008-0000-0700-00002D020000}"/>
            </a:ext>
          </a:extLst>
        </xdr:cNvPr>
        <xdr:cNvSpPr/>
      </xdr:nvSpPr>
      <xdr:spPr>
        <a:xfrm>
          <a:off x="14541500" y="59643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33</xdr:row>
      <xdr:rowOff>81726</xdr:rowOff>
    </xdr:from>
    <xdr:ext cx="534377" cy="259045"/>
    <xdr:sp macro="" textlink="">
      <xdr:nvSpPr>
        <xdr:cNvPr id="558" name="テキスト ボックス 557">
          <a:extLst>
            <a:ext uri="{FF2B5EF4-FFF2-40B4-BE49-F238E27FC236}">
              <a16:creationId xmlns:a16="http://schemas.microsoft.com/office/drawing/2014/main" id="{00000000-0008-0000-0700-00002E020000}"/>
            </a:ext>
          </a:extLst>
        </xdr:cNvPr>
        <xdr:cNvSpPr txBox="1"/>
      </xdr:nvSpPr>
      <xdr:spPr>
        <a:xfrm>
          <a:off x="14325111" y="57395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34</xdr:row>
      <xdr:rowOff>111903</xdr:rowOff>
    </xdr:from>
    <xdr:to>
      <xdr:col>72</xdr:col>
      <xdr:colOff>38100</xdr:colOff>
      <xdr:row>35</xdr:row>
      <xdr:rowOff>42053</xdr:rowOff>
    </xdr:to>
    <xdr:sp macro="" textlink="">
      <xdr:nvSpPr>
        <xdr:cNvPr id="559" name="楕円 558">
          <a:extLst>
            <a:ext uri="{FF2B5EF4-FFF2-40B4-BE49-F238E27FC236}">
              <a16:creationId xmlns:a16="http://schemas.microsoft.com/office/drawing/2014/main" id="{00000000-0008-0000-0700-00002F020000}"/>
            </a:ext>
          </a:extLst>
        </xdr:cNvPr>
        <xdr:cNvSpPr/>
      </xdr:nvSpPr>
      <xdr:spPr>
        <a:xfrm>
          <a:off x="13652500" y="59412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33</xdr:row>
      <xdr:rowOff>58580</xdr:rowOff>
    </xdr:from>
    <xdr:ext cx="534377" cy="259045"/>
    <xdr:sp macro="" textlink="">
      <xdr:nvSpPr>
        <xdr:cNvPr id="560" name="テキスト ボックス 559">
          <a:extLst>
            <a:ext uri="{FF2B5EF4-FFF2-40B4-BE49-F238E27FC236}">
              <a16:creationId xmlns:a16="http://schemas.microsoft.com/office/drawing/2014/main" id="{00000000-0008-0000-0700-000030020000}"/>
            </a:ext>
          </a:extLst>
        </xdr:cNvPr>
        <xdr:cNvSpPr txBox="1"/>
      </xdr:nvSpPr>
      <xdr:spPr>
        <a:xfrm>
          <a:off x="13436111" y="57164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34</xdr:row>
      <xdr:rowOff>66040</xdr:rowOff>
    </xdr:from>
    <xdr:to>
      <xdr:col>67</xdr:col>
      <xdr:colOff>101600</xdr:colOff>
      <xdr:row>34</xdr:row>
      <xdr:rowOff>167640</xdr:rowOff>
    </xdr:to>
    <xdr:sp macro="" textlink="">
      <xdr:nvSpPr>
        <xdr:cNvPr id="561" name="楕円 560">
          <a:extLst>
            <a:ext uri="{FF2B5EF4-FFF2-40B4-BE49-F238E27FC236}">
              <a16:creationId xmlns:a16="http://schemas.microsoft.com/office/drawing/2014/main" id="{00000000-0008-0000-0700-000031020000}"/>
            </a:ext>
          </a:extLst>
        </xdr:cNvPr>
        <xdr:cNvSpPr/>
      </xdr:nvSpPr>
      <xdr:spPr>
        <a:xfrm>
          <a:off x="12763500" y="5895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33</xdr:row>
      <xdr:rowOff>12717</xdr:rowOff>
    </xdr:from>
    <xdr:ext cx="534377" cy="259045"/>
    <xdr:sp macro="" textlink="">
      <xdr:nvSpPr>
        <xdr:cNvPr id="562" name="テキスト ボックス 561">
          <a:extLst>
            <a:ext uri="{FF2B5EF4-FFF2-40B4-BE49-F238E27FC236}">
              <a16:creationId xmlns:a16="http://schemas.microsoft.com/office/drawing/2014/main" id="{00000000-0008-0000-0700-000032020000}"/>
            </a:ext>
          </a:extLst>
        </xdr:cNvPr>
        <xdr:cNvSpPr txBox="1"/>
      </xdr:nvSpPr>
      <xdr:spPr>
        <a:xfrm>
          <a:off x="12547111" y="56705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63" name="正方形/長方形 562">
          <a:extLst>
            <a:ext uri="{FF2B5EF4-FFF2-40B4-BE49-F238E27FC236}">
              <a16:creationId xmlns:a16="http://schemas.microsoft.com/office/drawing/2014/main" id="{00000000-0008-0000-0700-000033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64" name="正方形/長方形 563">
          <a:extLst>
            <a:ext uri="{FF2B5EF4-FFF2-40B4-BE49-F238E27FC236}">
              <a16:creationId xmlns:a16="http://schemas.microsoft.com/office/drawing/2014/main" id="{00000000-0008-0000-0700-000034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65" name="正方形/長方形 564">
          <a:extLst>
            <a:ext uri="{FF2B5EF4-FFF2-40B4-BE49-F238E27FC236}">
              <a16:creationId xmlns:a16="http://schemas.microsoft.com/office/drawing/2014/main" id="{00000000-0008-0000-0700-000035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66" name="正方形/長方形 565">
          <a:extLst>
            <a:ext uri="{FF2B5EF4-FFF2-40B4-BE49-F238E27FC236}">
              <a16:creationId xmlns:a16="http://schemas.microsoft.com/office/drawing/2014/main" id="{00000000-0008-0000-0700-000036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67" name="正方形/長方形 566">
          <a:extLst>
            <a:ext uri="{FF2B5EF4-FFF2-40B4-BE49-F238E27FC236}">
              <a16:creationId xmlns:a16="http://schemas.microsoft.com/office/drawing/2014/main" id="{00000000-0008-0000-0700-000037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68" name="正方形/長方形 567">
          <a:extLst>
            <a:ext uri="{FF2B5EF4-FFF2-40B4-BE49-F238E27FC236}">
              <a16:creationId xmlns:a16="http://schemas.microsoft.com/office/drawing/2014/main" id="{00000000-0008-0000-0700-000038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69" name="正方形/長方形 568">
          <a:extLst>
            <a:ext uri="{FF2B5EF4-FFF2-40B4-BE49-F238E27FC236}">
              <a16:creationId xmlns:a16="http://schemas.microsoft.com/office/drawing/2014/main" id="{00000000-0008-0000-0700-000039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68,262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70" name="正方形/長方形 569">
          <a:extLst>
            <a:ext uri="{FF2B5EF4-FFF2-40B4-BE49-F238E27FC236}">
              <a16:creationId xmlns:a16="http://schemas.microsoft.com/office/drawing/2014/main" id="{00000000-0008-0000-0700-00003A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71" name="テキスト ボックス 570">
          <a:extLst>
            <a:ext uri="{FF2B5EF4-FFF2-40B4-BE49-F238E27FC236}">
              <a16:creationId xmlns:a16="http://schemas.microsoft.com/office/drawing/2014/main" id="{00000000-0008-0000-0700-00003B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72" name="直線コネクタ 571">
          <a:extLst>
            <a:ext uri="{FF2B5EF4-FFF2-40B4-BE49-F238E27FC236}">
              <a16:creationId xmlns:a16="http://schemas.microsoft.com/office/drawing/2014/main" id="{00000000-0008-0000-0700-00003C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60</xdr:row>
      <xdr:rowOff>111777</xdr:rowOff>
    </xdr:from>
    <xdr:ext cx="531299" cy="259045"/>
    <xdr:sp macro="" textlink="">
      <xdr:nvSpPr>
        <xdr:cNvPr id="573" name="テキスト ボックス 572">
          <a:extLst>
            <a:ext uri="{FF2B5EF4-FFF2-40B4-BE49-F238E27FC236}">
              <a16:creationId xmlns:a16="http://schemas.microsoft.com/office/drawing/2014/main" id="{00000000-0008-0000-0700-00003D020000}"/>
            </a:ext>
          </a:extLst>
        </xdr:cNvPr>
        <xdr:cNvSpPr txBox="1"/>
      </xdr:nvSpPr>
      <xdr:spPr>
        <a:xfrm>
          <a:off x="11914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58</xdr:row>
      <xdr:rowOff>139700</xdr:rowOff>
    </xdr:from>
    <xdr:to>
      <xdr:col>89</xdr:col>
      <xdr:colOff>177800</xdr:colOff>
      <xdr:row>58</xdr:row>
      <xdr:rowOff>139700</xdr:rowOff>
    </xdr:to>
    <xdr:cxnSp macro="">
      <xdr:nvCxnSpPr>
        <xdr:cNvPr id="574" name="直線コネクタ 573">
          <a:extLst>
            <a:ext uri="{FF2B5EF4-FFF2-40B4-BE49-F238E27FC236}">
              <a16:creationId xmlns:a16="http://schemas.microsoft.com/office/drawing/2014/main" id="{00000000-0008-0000-0700-00003E020000}"/>
            </a:ext>
          </a:extLst>
        </xdr:cNvPr>
        <xdr:cNvCxnSpPr/>
      </xdr:nvCxnSpPr>
      <xdr:spPr>
        <a:xfrm>
          <a:off x="12446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57</xdr:row>
      <xdr:rowOff>168927</xdr:rowOff>
    </xdr:from>
    <xdr:ext cx="531299" cy="259045"/>
    <xdr:sp macro="" textlink="">
      <xdr:nvSpPr>
        <xdr:cNvPr id="575" name="テキスト ボックス 574">
          <a:extLst>
            <a:ext uri="{FF2B5EF4-FFF2-40B4-BE49-F238E27FC236}">
              <a16:creationId xmlns:a16="http://schemas.microsoft.com/office/drawing/2014/main" id="{00000000-0008-0000-0700-00003F020000}"/>
            </a:ext>
          </a:extLst>
        </xdr:cNvPr>
        <xdr:cNvSpPr txBox="1"/>
      </xdr:nvSpPr>
      <xdr:spPr>
        <a:xfrm>
          <a:off x="11914701" y="9941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25400</xdr:rowOff>
    </xdr:from>
    <xdr:to>
      <xdr:col>89</xdr:col>
      <xdr:colOff>177800</xdr:colOff>
      <xdr:row>56</xdr:row>
      <xdr:rowOff>25400</xdr:rowOff>
    </xdr:to>
    <xdr:cxnSp macro="">
      <xdr:nvCxnSpPr>
        <xdr:cNvPr id="576" name="直線コネクタ 575">
          <a:extLst>
            <a:ext uri="{FF2B5EF4-FFF2-40B4-BE49-F238E27FC236}">
              <a16:creationId xmlns:a16="http://schemas.microsoft.com/office/drawing/2014/main" id="{00000000-0008-0000-0700-000040020000}"/>
            </a:ext>
          </a:extLst>
        </xdr:cNvPr>
        <xdr:cNvCxnSpPr/>
      </xdr:nvCxnSpPr>
      <xdr:spPr>
        <a:xfrm>
          <a:off x="12446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55</xdr:row>
      <xdr:rowOff>54627</xdr:rowOff>
    </xdr:from>
    <xdr:ext cx="531299" cy="259045"/>
    <xdr:sp macro="" textlink="">
      <xdr:nvSpPr>
        <xdr:cNvPr id="577" name="テキスト ボックス 576">
          <a:extLst>
            <a:ext uri="{FF2B5EF4-FFF2-40B4-BE49-F238E27FC236}">
              <a16:creationId xmlns:a16="http://schemas.microsoft.com/office/drawing/2014/main" id="{00000000-0008-0000-0700-000041020000}"/>
            </a:ext>
          </a:extLst>
        </xdr:cNvPr>
        <xdr:cNvSpPr txBox="1"/>
      </xdr:nvSpPr>
      <xdr:spPr>
        <a:xfrm>
          <a:off x="11914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82550</xdr:rowOff>
    </xdr:from>
    <xdr:to>
      <xdr:col>89</xdr:col>
      <xdr:colOff>177800</xdr:colOff>
      <xdr:row>53</xdr:row>
      <xdr:rowOff>82550</xdr:rowOff>
    </xdr:to>
    <xdr:cxnSp macro="">
      <xdr:nvCxnSpPr>
        <xdr:cNvPr id="578" name="直線コネクタ 577">
          <a:extLst>
            <a:ext uri="{FF2B5EF4-FFF2-40B4-BE49-F238E27FC236}">
              <a16:creationId xmlns:a16="http://schemas.microsoft.com/office/drawing/2014/main" id="{00000000-0008-0000-0700-000042020000}"/>
            </a:ext>
          </a:extLst>
        </xdr:cNvPr>
        <xdr:cNvCxnSpPr/>
      </xdr:nvCxnSpPr>
      <xdr:spPr>
        <a:xfrm>
          <a:off x="12446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52</xdr:row>
      <xdr:rowOff>111777</xdr:rowOff>
    </xdr:from>
    <xdr:ext cx="531299" cy="259045"/>
    <xdr:sp macro="" textlink="">
      <xdr:nvSpPr>
        <xdr:cNvPr id="579" name="テキスト ボックス 578">
          <a:extLst>
            <a:ext uri="{FF2B5EF4-FFF2-40B4-BE49-F238E27FC236}">
              <a16:creationId xmlns:a16="http://schemas.microsoft.com/office/drawing/2014/main" id="{00000000-0008-0000-0700-000043020000}"/>
            </a:ext>
          </a:extLst>
        </xdr:cNvPr>
        <xdr:cNvSpPr txBox="1"/>
      </xdr:nvSpPr>
      <xdr:spPr>
        <a:xfrm>
          <a:off x="11914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139700</xdr:rowOff>
    </xdr:from>
    <xdr:to>
      <xdr:col>89</xdr:col>
      <xdr:colOff>177800</xdr:colOff>
      <xdr:row>50</xdr:row>
      <xdr:rowOff>139700</xdr:rowOff>
    </xdr:to>
    <xdr:cxnSp macro="">
      <xdr:nvCxnSpPr>
        <xdr:cNvPr id="580" name="直線コネクタ 579">
          <a:extLst>
            <a:ext uri="{FF2B5EF4-FFF2-40B4-BE49-F238E27FC236}">
              <a16:creationId xmlns:a16="http://schemas.microsoft.com/office/drawing/2014/main" id="{00000000-0008-0000-0700-000044020000}"/>
            </a:ext>
          </a:extLst>
        </xdr:cNvPr>
        <xdr:cNvCxnSpPr/>
      </xdr:nvCxnSpPr>
      <xdr:spPr>
        <a:xfrm>
          <a:off x="12446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168927</xdr:rowOff>
    </xdr:from>
    <xdr:ext cx="595419" cy="259045"/>
    <xdr:sp macro="" textlink="">
      <xdr:nvSpPr>
        <xdr:cNvPr id="581" name="テキスト ボックス 580">
          <a:extLst>
            <a:ext uri="{FF2B5EF4-FFF2-40B4-BE49-F238E27FC236}">
              <a16:creationId xmlns:a16="http://schemas.microsoft.com/office/drawing/2014/main" id="{00000000-0008-0000-0700-000045020000}"/>
            </a:ext>
          </a:extLst>
        </xdr:cNvPr>
        <xdr:cNvSpPr txBox="1"/>
      </xdr:nvSpPr>
      <xdr:spPr>
        <a:xfrm>
          <a:off x="11850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82" name="直線コネクタ 581">
          <a:extLst>
            <a:ext uri="{FF2B5EF4-FFF2-40B4-BE49-F238E27FC236}">
              <a16:creationId xmlns:a16="http://schemas.microsoft.com/office/drawing/2014/main" id="{00000000-0008-0000-0700-000046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83" name="テキスト ボックス 582">
          <a:extLst>
            <a:ext uri="{FF2B5EF4-FFF2-40B4-BE49-F238E27FC236}">
              <a16:creationId xmlns:a16="http://schemas.microsoft.com/office/drawing/2014/main" id="{00000000-0008-0000-0700-000047020000}"/>
            </a:ext>
          </a:extLst>
        </xdr:cNvPr>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84" name="教育費グラフ枠">
          <a:extLst>
            <a:ext uri="{FF2B5EF4-FFF2-40B4-BE49-F238E27FC236}">
              <a16:creationId xmlns:a16="http://schemas.microsoft.com/office/drawing/2014/main" id="{00000000-0008-0000-0700-000048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38133</xdr:rowOff>
    </xdr:from>
    <xdr:to>
      <xdr:col>85</xdr:col>
      <xdr:colOff>126364</xdr:colOff>
      <xdr:row>54</xdr:row>
      <xdr:rowOff>66388</xdr:rowOff>
    </xdr:to>
    <xdr:cxnSp macro="">
      <xdr:nvCxnSpPr>
        <xdr:cNvPr id="585" name="直線コネクタ 584">
          <a:extLst>
            <a:ext uri="{FF2B5EF4-FFF2-40B4-BE49-F238E27FC236}">
              <a16:creationId xmlns:a16="http://schemas.microsoft.com/office/drawing/2014/main" id="{00000000-0008-0000-0700-000049020000}"/>
            </a:ext>
          </a:extLst>
        </xdr:cNvPr>
        <xdr:cNvCxnSpPr/>
      </xdr:nvCxnSpPr>
      <xdr:spPr>
        <a:xfrm flipV="1">
          <a:off x="16317595" y="8610633"/>
          <a:ext cx="1269" cy="7140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70215</xdr:rowOff>
    </xdr:from>
    <xdr:ext cx="534377" cy="259045"/>
    <xdr:sp macro="" textlink="">
      <xdr:nvSpPr>
        <xdr:cNvPr id="586" name="教育費最小値テキスト">
          <a:extLst>
            <a:ext uri="{FF2B5EF4-FFF2-40B4-BE49-F238E27FC236}">
              <a16:creationId xmlns:a16="http://schemas.microsoft.com/office/drawing/2014/main" id="{00000000-0008-0000-0700-00004A020000}"/>
            </a:ext>
          </a:extLst>
        </xdr:cNvPr>
        <xdr:cNvSpPr txBox="1"/>
      </xdr:nvSpPr>
      <xdr:spPr>
        <a:xfrm>
          <a:off x="16370300" y="93285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73,207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66388</xdr:rowOff>
    </xdr:from>
    <xdr:to>
      <xdr:col>86</xdr:col>
      <xdr:colOff>25400</xdr:colOff>
      <xdr:row>54</xdr:row>
      <xdr:rowOff>66388</xdr:rowOff>
    </xdr:to>
    <xdr:cxnSp macro="">
      <xdr:nvCxnSpPr>
        <xdr:cNvPr id="587" name="直線コネクタ 586">
          <a:extLst>
            <a:ext uri="{FF2B5EF4-FFF2-40B4-BE49-F238E27FC236}">
              <a16:creationId xmlns:a16="http://schemas.microsoft.com/office/drawing/2014/main" id="{00000000-0008-0000-0700-00004B020000}"/>
            </a:ext>
          </a:extLst>
        </xdr:cNvPr>
        <xdr:cNvCxnSpPr/>
      </xdr:nvCxnSpPr>
      <xdr:spPr>
        <a:xfrm>
          <a:off x="16230600" y="93246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48</xdr:row>
      <xdr:rowOff>156260</xdr:rowOff>
    </xdr:from>
    <xdr:ext cx="599010" cy="259045"/>
    <xdr:sp macro="" textlink="">
      <xdr:nvSpPr>
        <xdr:cNvPr id="588" name="教育費最大値テキスト">
          <a:extLst>
            <a:ext uri="{FF2B5EF4-FFF2-40B4-BE49-F238E27FC236}">
              <a16:creationId xmlns:a16="http://schemas.microsoft.com/office/drawing/2014/main" id="{00000000-0008-0000-0700-00004C020000}"/>
            </a:ext>
          </a:extLst>
        </xdr:cNvPr>
        <xdr:cNvSpPr txBox="1"/>
      </xdr:nvSpPr>
      <xdr:spPr>
        <a:xfrm>
          <a:off x="16370300" y="83858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104,443</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50</xdr:row>
      <xdr:rowOff>38133</xdr:rowOff>
    </xdr:from>
    <xdr:to>
      <xdr:col>86</xdr:col>
      <xdr:colOff>25400</xdr:colOff>
      <xdr:row>50</xdr:row>
      <xdr:rowOff>38133</xdr:rowOff>
    </xdr:to>
    <xdr:cxnSp macro="">
      <xdr:nvCxnSpPr>
        <xdr:cNvPr id="589" name="直線コネクタ 588">
          <a:extLst>
            <a:ext uri="{FF2B5EF4-FFF2-40B4-BE49-F238E27FC236}">
              <a16:creationId xmlns:a16="http://schemas.microsoft.com/office/drawing/2014/main" id="{00000000-0008-0000-0700-00004D020000}"/>
            </a:ext>
          </a:extLst>
        </xdr:cNvPr>
        <xdr:cNvCxnSpPr/>
      </xdr:nvCxnSpPr>
      <xdr:spPr>
        <a:xfrm>
          <a:off x="16230600" y="86106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50</xdr:row>
      <xdr:rowOff>38133</xdr:rowOff>
    </xdr:from>
    <xdr:to>
      <xdr:col>85</xdr:col>
      <xdr:colOff>127000</xdr:colOff>
      <xdr:row>51</xdr:row>
      <xdr:rowOff>10587</xdr:rowOff>
    </xdr:to>
    <xdr:cxnSp macro="">
      <xdr:nvCxnSpPr>
        <xdr:cNvPr id="590" name="直線コネクタ 589">
          <a:extLst>
            <a:ext uri="{FF2B5EF4-FFF2-40B4-BE49-F238E27FC236}">
              <a16:creationId xmlns:a16="http://schemas.microsoft.com/office/drawing/2014/main" id="{00000000-0008-0000-0700-00004E020000}"/>
            </a:ext>
          </a:extLst>
        </xdr:cNvPr>
        <xdr:cNvCxnSpPr/>
      </xdr:nvCxnSpPr>
      <xdr:spPr>
        <a:xfrm flipV="1">
          <a:off x="15481300" y="8610633"/>
          <a:ext cx="838200" cy="1439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51</xdr:row>
      <xdr:rowOff>89638</xdr:rowOff>
    </xdr:from>
    <xdr:ext cx="534377" cy="259045"/>
    <xdr:sp macro="" textlink="">
      <xdr:nvSpPr>
        <xdr:cNvPr id="591" name="教育費平均値テキスト">
          <a:extLst>
            <a:ext uri="{FF2B5EF4-FFF2-40B4-BE49-F238E27FC236}">
              <a16:creationId xmlns:a16="http://schemas.microsoft.com/office/drawing/2014/main" id="{00000000-0008-0000-0700-00004F020000}"/>
            </a:ext>
          </a:extLst>
        </xdr:cNvPr>
        <xdr:cNvSpPr txBox="1"/>
      </xdr:nvSpPr>
      <xdr:spPr>
        <a:xfrm>
          <a:off x="16370300" y="883358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91,524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51</xdr:row>
      <xdr:rowOff>111211</xdr:rowOff>
    </xdr:from>
    <xdr:to>
      <xdr:col>85</xdr:col>
      <xdr:colOff>177800</xdr:colOff>
      <xdr:row>52</xdr:row>
      <xdr:rowOff>41361</xdr:rowOff>
    </xdr:to>
    <xdr:sp macro="" textlink="">
      <xdr:nvSpPr>
        <xdr:cNvPr id="592" name="フローチャート: 判断 591">
          <a:extLst>
            <a:ext uri="{FF2B5EF4-FFF2-40B4-BE49-F238E27FC236}">
              <a16:creationId xmlns:a16="http://schemas.microsoft.com/office/drawing/2014/main" id="{00000000-0008-0000-0700-000050020000}"/>
            </a:ext>
          </a:extLst>
        </xdr:cNvPr>
        <xdr:cNvSpPr/>
      </xdr:nvSpPr>
      <xdr:spPr>
        <a:xfrm>
          <a:off x="16268700" y="88551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51</xdr:row>
      <xdr:rowOff>10587</xdr:rowOff>
    </xdr:from>
    <xdr:to>
      <xdr:col>81</xdr:col>
      <xdr:colOff>50800</xdr:colOff>
      <xdr:row>52</xdr:row>
      <xdr:rowOff>8506</xdr:rowOff>
    </xdr:to>
    <xdr:cxnSp macro="">
      <xdr:nvCxnSpPr>
        <xdr:cNvPr id="593" name="直線コネクタ 592">
          <a:extLst>
            <a:ext uri="{FF2B5EF4-FFF2-40B4-BE49-F238E27FC236}">
              <a16:creationId xmlns:a16="http://schemas.microsoft.com/office/drawing/2014/main" id="{00000000-0008-0000-0700-000051020000}"/>
            </a:ext>
          </a:extLst>
        </xdr:cNvPr>
        <xdr:cNvCxnSpPr/>
      </xdr:nvCxnSpPr>
      <xdr:spPr>
        <a:xfrm flipV="1">
          <a:off x="14592300" y="8754537"/>
          <a:ext cx="889000" cy="1693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52</xdr:row>
      <xdr:rowOff>68463</xdr:rowOff>
    </xdr:from>
    <xdr:to>
      <xdr:col>81</xdr:col>
      <xdr:colOff>101600</xdr:colOff>
      <xdr:row>52</xdr:row>
      <xdr:rowOff>170063</xdr:rowOff>
    </xdr:to>
    <xdr:sp macro="" textlink="">
      <xdr:nvSpPr>
        <xdr:cNvPr id="594" name="フローチャート: 判断 593">
          <a:extLst>
            <a:ext uri="{FF2B5EF4-FFF2-40B4-BE49-F238E27FC236}">
              <a16:creationId xmlns:a16="http://schemas.microsoft.com/office/drawing/2014/main" id="{00000000-0008-0000-0700-000052020000}"/>
            </a:ext>
          </a:extLst>
        </xdr:cNvPr>
        <xdr:cNvSpPr/>
      </xdr:nvSpPr>
      <xdr:spPr>
        <a:xfrm>
          <a:off x="15430500" y="89838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52</xdr:row>
      <xdr:rowOff>161190</xdr:rowOff>
    </xdr:from>
    <xdr:ext cx="534377" cy="259045"/>
    <xdr:sp macro="" textlink="">
      <xdr:nvSpPr>
        <xdr:cNvPr id="595" name="テキスト ボックス 594">
          <a:extLst>
            <a:ext uri="{FF2B5EF4-FFF2-40B4-BE49-F238E27FC236}">
              <a16:creationId xmlns:a16="http://schemas.microsoft.com/office/drawing/2014/main" id="{00000000-0008-0000-0700-000053020000}"/>
            </a:ext>
          </a:extLst>
        </xdr:cNvPr>
        <xdr:cNvSpPr txBox="1"/>
      </xdr:nvSpPr>
      <xdr:spPr>
        <a:xfrm>
          <a:off x="15214111" y="90765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85,894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51</xdr:row>
      <xdr:rowOff>164229</xdr:rowOff>
    </xdr:from>
    <xdr:to>
      <xdr:col>76</xdr:col>
      <xdr:colOff>114300</xdr:colOff>
      <xdr:row>52</xdr:row>
      <xdr:rowOff>8506</xdr:rowOff>
    </xdr:to>
    <xdr:cxnSp macro="">
      <xdr:nvCxnSpPr>
        <xdr:cNvPr id="596" name="直線コネクタ 595">
          <a:extLst>
            <a:ext uri="{FF2B5EF4-FFF2-40B4-BE49-F238E27FC236}">
              <a16:creationId xmlns:a16="http://schemas.microsoft.com/office/drawing/2014/main" id="{00000000-0008-0000-0700-000054020000}"/>
            </a:ext>
          </a:extLst>
        </xdr:cNvPr>
        <xdr:cNvCxnSpPr/>
      </xdr:nvCxnSpPr>
      <xdr:spPr>
        <a:xfrm>
          <a:off x="13703300" y="8908179"/>
          <a:ext cx="889000" cy="157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52</xdr:row>
      <xdr:rowOff>134894</xdr:rowOff>
    </xdr:from>
    <xdr:to>
      <xdr:col>76</xdr:col>
      <xdr:colOff>165100</xdr:colOff>
      <xdr:row>53</xdr:row>
      <xdr:rowOff>65044</xdr:rowOff>
    </xdr:to>
    <xdr:sp macro="" textlink="">
      <xdr:nvSpPr>
        <xdr:cNvPr id="597" name="フローチャート: 判断 596">
          <a:extLst>
            <a:ext uri="{FF2B5EF4-FFF2-40B4-BE49-F238E27FC236}">
              <a16:creationId xmlns:a16="http://schemas.microsoft.com/office/drawing/2014/main" id="{00000000-0008-0000-0700-000055020000}"/>
            </a:ext>
          </a:extLst>
        </xdr:cNvPr>
        <xdr:cNvSpPr/>
      </xdr:nvSpPr>
      <xdr:spPr>
        <a:xfrm>
          <a:off x="14541500" y="90502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53</xdr:row>
      <xdr:rowOff>56171</xdr:rowOff>
    </xdr:from>
    <xdr:ext cx="534377" cy="259045"/>
    <xdr:sp macro="" textlink="">
      <xdr:nvSpPr>
        <xdr:cNvPr id="598" name="テキスト ボックス 597">
          <a:extLst>
            <a:ext uri="{FF2B5EF4-FFF2-40B4-BE49-F238E27FC236}">
              <a16:creationId xmlns:a16="http://schemas.microsoft.com/office/drawing/2014/main" id="{00000000-0008-0000-0700-000056020000}"/>
            </a:ext>
          </a:extLst>
        </xdr:cNvPr>
        <xdr:cNvSpPr txBox="1"/>
      </xdr:nvSpPr>
      <xdr:spPr>
        <a:xfrm>
          <a:off x="14325111" y="91430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82,988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51</xdr:row>
      <xdr:rowOff>164229</xdr:rowOff>
    </xdr:from>
    <xdr:to>
      <xdr:col>71</xdr:col>
      <xdr:colOff>177800</xdr:colOff>
      <xdr:row>57</xdr:row>
      <xdr:rowOff>136545</xdr:rowOff>
    </xdr:to>
    <xdr:cxnSp macro="">
      <xdr:nvCxnSpPr>
        <xdr:cNvPr id="599" name="直線コネクタ 598">
          <a:extLst>
            <a:ext uri="{FF2B5EF4-FFF2-40B4-BE49-F238E27FC236}">
              <a16:creationId xmlns:a16="http://schemas.microsoft.com/office/drawing/2014/main" id="{00000000-0008-0000-0700-000057020000}"/>
            </a:ext>
          </a:extLst>
        </xdr:cNvPr>
        <xdr:cNvCxnSpPr/>
      </xdr:nvCxnSpPr>
      <xdr:spPr>
        <a:xfrm flipV="1">
          <a:off x="12814300" y="8908179"/>
          <a:ext cx="889000" cy="10010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52</xdr:row>
      <xdr:rowOff>128905</xdr:rowOff>
    </xdr:from>
    <xdr:to>
      <xdr:col>72</xdr:col>
      <xdr:colOff>38100</xdr:colOff>
      <xdr:row>53</xdr:row>
      <xdr:rowOff>59055</xdr:rowOff>
    </xdr:to>
    <xdr:sp macro="" textlink="">
      <xdr:nvSpPr>
        <xdr:cNvPr id="600" name="フローチャート: 判断 599">
          <a:extLst>
            <a:ext uri="{FF2B5EF4-FFF2-40B4-BE49-F238E27FC236}">
              <a16:creationId xmlns:a16="http://schemas.microsoft.com/office/drawing/2014/main" id="{00000000-0008-0000-0700-000058020000}"/>
            </a:ext>
          </a:extLst>
        </xdr:cNvPr>
        <xdr:cNvSpPr/>
      </xdr:nvSpPr>
      <xdr:spPr>
        <a:xfrm>
          <a:off x="13652500" y="90443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53</xdr:row>
      <xdr:rowOff>50182</xdr:rowOff>
    </xdr:from>
    <xdr:ext cx="534377" cy="259045"/>
    <xdr:sp macro="" textlink="">
      <xdr:nvSpPr>
        <xdr:cNvPr id="601" name="テキスト ボックス 600">
          <a:extLst>
            <a:ext uri="{FF2B5EF4-FFF2-40B4-BE49-F238E27FC236}">
              <a16:creationId xmlns:a16="http://schemas.microsoft.com/office/drawing/2014/main" id="{00000000-0008-0000-0700-000059020000}"/>
            </a:ext>
          </a:extLst>
        </xdr:cNvPr>
        <xdr:cNvSpPr txBox="1"/>
      </xdr:nvSpPr>
      <xdr:spPr>
        <a:xfrm>
          <a:off x="13436111" y="91370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83,250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58</xdr:row>
      <xdr:rowOff>59205</xdr:rowOff>
    </xdr:from>
    <xdr:to>
      <xdr:col>67</xdr:col>
      <xdr:colOff>101600</xdr:colOff>
      <xdr:row>58</xdr:row>
      <xdr:rowOff>160805</xdr:rowOff>
    </xdr:to>
    <xdr:sp macro="" textlink="">
      <xdr:nvSpPr>
        <xdr:cNvPr id="602" name="フローチャート: 判断 601">
          <a:extLst>
            <a:ext uri="{FF2B5EF4-FFF2-40B4-BE49-F238E27FC236}">
              <a16:creationId xmlns:a16="http://schemas.microsoft.com/office/drawing/2014/main" id="{00000000-0008-0000-0700-00005A020000}"/>
            </a:ext>
          </a:extLst>
        </xdr:cNvPr>
        <xdr:cNvSpPr/>
      </xdr:nvSpPr>
      <xdr:spPr>
        <a:xfrm>
          <a:off x="12763500" y="100033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58</xdr:row>
      <xdr:rowOff>151932</xdr:rowOff>
    </xdr:from>
    <xdr:ext cx="534377" cy="259045"/>
    <xdr:sp macro="" textlink="">
      <xdr:nvSpPr>
        <xdr:cNvPr id="603" name="テキスト ボックス 602">
          <a:extLst>
            <a:ext uri="{FF2B5EF4-FFF2-40B4-BE49-F238E27FC236}">
              <a16:creationId xmlns:a16="http://schemas.microsoft.com/office/drawing/2014/main" id="{00000000-0008-0000-0700-00005B020000}"/>
            </a:ext>
          </a:extLst>
        </xdr:cNvPr>
        <xdr:cNvSpPr txBox="1"/>
      </xdr:nvSpPr>
      <xdr:spPr>
        <a:xfrm>
          <a:off x="12547111" y="100960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41,299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604" name="テキスト ボックス 603">
          <a:extLst>
            <a:ext uri="{FF2B5EF4-FFF2-40B4-BE49-F238E27FC236}">
              <a16:creationId xmlns:a16="http://schemas.microsoft.com/office/drawing/2014/main" id="{00000000-0008-0000-0700-00005C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605" name="テキスト ボックス 604">
          <a:extLst>
            <a:ext uri="{FF2B5EF4-FFF2-40B4-BE49-F238E27FC236}">
              <a16:creationId xmlns:a16="http://schemas.microsoft.com/office/drawing/2014/main" id="{00000000-0008-0000-0700-00005D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606" name="テキスト ボックス 605">
          <a:extLst>
            <a:ext uri="{FF2B5EF4-FFF2-40B4-BE49-F238E27FC236}">
              <a16:creationId xmlns:a16="http://schemas.microsoft.com/office/drawing/2014/main" id="{00000000-0008-0000-0700-00005E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607" name="テキスト ボックス 606">
          <a:extLst>
            <a:ext uri="{FF2B5EF4-FFF2-40B4-BE49-F238E27FC236}">
              <a16:creationId xmlns:a16="http://schemas.microsoft.com/office/drawing/2014/main" id="{00000000-0008-0000-0700-00005F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608" name="テキスト ボックス 607">
          <a:extLst>
            <a:ext uri="{FF2B5EF4-FFF2-40B4-BE49-F238E27FC236}">
              <a16:creationId xmlns:a16="http://schemas.microsoft.com/office/drawing/2014/main" id="{00000000-0008-0000-0700-000060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49</xdr:row>
      <xdr:rowOff>158783</xdr:rowOff>
    </xdr:from>
    <xdr:to>
      <xdr:col>85</xdr:col>
      <xdr:colOff>177800</xdr:colOff>
      <xdr:row>50</xdr:row>
      <xdr:rowOff>88933</xdr:rowOff>
    </xdr:to>
    <xdr:sp macro="" textlink="">
      <xdr:nvSpPr>
        <xdr:cNvPr id="609" name="楕円 608">
          <a:extLst>
            <a:ext uri="{FF2B5EF4-FFF2-40B4-BE49-F238E27FC236}">
              <a16:creationId xmlns:a16="http://schemas.microsoft.com/office/drawing/2014/main" id="{00000000-0008-0000-0700-000061020000}"/>
            </a:ext>
          </a:extLst>
        </xdr:cNvPr>
        <xdr:cNvSpPr/>
      </xdr:nvSpPr>
      <xdr:spPr>
        <a:xfrm>
          <a:off x="16268700" y="85598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49</xdr:row>
      <xdr:rowOff>111810</xdr:rowOff>
    </xdr:from>
    <xdr:ext cx="599010" cy="259045"/>
    <xdr:sp macro="" textlink="">
      <xdr:nvSpPr>
        <xdr:cNvPr id="610" name="教育費該当値テキスト">
          <a:extLst>
            <a:ext uri="{FF2B5EF4-FFF2-40B4-BE49-F238E27FC236}">
              <a16:creationId xmlns:a16="http://schemas.microsoft.com/office/drawing/2014/main" id="{00000000-0008-0000-0700-000062020000}"/>
            </a:ext>
          </a:extLst>
        </xdr:cNvPr>
        <xdr:cNvSpPr txBox="1"/>
      </xdr:nvSpPr>
      <xdr:spPr>
        <a:xfrm>
          <a:off x="16370300" y="85128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104,443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50</xdr:row>
      <xdr:rowOff>131237</xdr:rowOff>
    </xdr:from>
    <xdr:to>
      <xdr:col>81</xdr:col>
      <xdr:colOff>101600</xdr:colOff>
      <xdr:row>51</xdr:row>
      <xdr:rowOff>61387</xdr:rowOff>
    </xdr:to>
    <xdr:sp macro="" textlink="">
      <xdr:nvSpPr>
        <xdr:cNvPr id="611" name="楕円 610">
          <a:extLst>
            <a:ext uri="{FF2B5EF4-FFF2-40B4-BE49-F238E27FC236}">
              <a16:creationId xmlns:a16="http://schemas.microsoft.com/office/drawing/2014/main" id="{00000000-0008-0000-0700-000063020000}"/>
            </a:ext>
          </a:extLst>
        </xdr:cNvPr>
        <xdr:cNvSpPr/>
      </xdr:nvSpPr>
      <xdr:spPr>
        <a:xfrm>
          <a:off x="15430500" y="87037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49</xdr:row>
      <xdr:rowOff>77914</xdr:rowOff>
    </xdr:from>
    <xdr:ext cx="534377" cy="259045"/>
    <xdr:sp macro="" textlink="">
      <xdr:nvSpPr>
        <xdr:cNvPr id="612" name="テキスト ボックス 611">
          <a:extLst>
            <a:ext uri="{FF2B5EF4-FFF2-40B4-BE49-F238E27FC236}">
              <a16:creationId xmlns:a16="http://schemas.microsoft.com/office/drawing/2014/main" id="{00000000-0008-0000-0700-000064020000}"/>
            </a:ext>
          </a:extLst>
        </xdr:cNvPr>
        <xdr:cNvSpPr txBox="1"/>
      </xdr:nvSpPr>
      <xdr:spPr>
        <a:xfrm>
          <a:off x="15214111" y="84789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98,148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51</xdr:row>
      <xdr:rowOff>129156</xdr:rowOff>
    </xdr:from>
    <xdr:to>
      <xdr:col>76</xdr:col>
      <xdr:colOff>165100</xdr:colOff>
      <xdr:row>52</xdr:row>
      <xdr:rowOff>59306</xdr:rowOff>
    </xdr:to>
    <xdr:sp macro="" textlink="">
      <xdr:nvSpPr>
        <xdr:cNvPr id="613" name="楕円 612">
          <a:extLst>
            <a:ext uri="{FF2B5EF4-FFF2-40B4-BE49-F238E27FC236}">
              <a16:creationId xmlns:a16="http://schemas.microsoft.com/office/drawing/2014/main" id="{00000000-0008-0000-0700-000065020000}"/>
            </a:ext>
          </a:extLst>
        </xdr:cNvPr>
        <xdr:cNvSpPr/>
      </xdr:nvSpPr>
      <xdr:spPr>
        <a:xfrm>
          <a:off x="14541500" y="88731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50</xdr:row>
      <xdr:rowOff>75833</xdr:rowOff>
    </xdr:from>
    <xdr:ext cx="534377" cy="259045"/>
    <xdr:sp macro="" textlink="">
      <xdr:nvSpPr>
        <xdr:cNvPr id="614" name="テキスト ボックス 613">
          <a:extLst>
            <a:ext uri="{FF2B5EF4-FFF2-40B4-BE49-F238E27FC236}">
              <a16:creationId xmlns:a16="http://schemas.microsoft.com/office/drawing/2014/main" id="{00000000-0008-0000-0700-000066020000}"/>
            </a:ext>
          </a:extLst>
        </xdr:cNvPr>
        <xdr:cNvSpPr txBox="1"/>
      </xdr:nvSpPr>
      <xdr:spPr>
        <a:xfrm>
          <a:off x="14325111" y="86483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90,739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51</xdr:row>
      <xdr:rowOff>113429</xdr:rowOff>
    </xdr:from>
    <xdr:to>
      <xdr:col>72</xdr:col>
      <xdr:colOff>38100</xdr:colOff>
      <xdr:row>52</xdr:row>
      <xdr:rowOff>43579</xdr:rowOff>
    </xdr:to>
    <xdr:sp macro="" textlink="">
      <xdr:nvSpPr>
        <xdr:cNvPr id="615" name="楕円 614">
          <a:extLst>
            <a:ext uri="{FF2B5EF4-FFF2-40B4-BE49-F238E27FC236}">
              <a16:creationId xmlns:a16="http://schemas.microsoft.com/office/drawing/2014/main" id="{00000000-0008-0000-0700-000067020000}"/>
            </a:ext>
          </a:extLst>
        </xdr:cNvPr>
        <xdr:cNvSpPr/>
      </xdr:nvSpPr>
      <xdr:spPr>
        <a:xfrm>
          <a:off x="13652500" y="88573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50</xdr:row>
      <xdr:rowOff>60106</xdr:rowOff>
    </xdr:from>
    <xdr:ext cx="534377" cy="259045"/>
    <xdr:sp macro="" textlink="">
      <xdr:nvSpPr>
        <xdr:cNvPr id="616" name="テキスト ボックス 615">
          <a:extLst>
            <a:ext uri="{FF2B5EF4-FFF2-40B4-BE49-F238E27FC236}">
              <a16:creationId xmlns:a16="http://schemas.microsoft.com/office/drawing/2014/main" id="{00000000-0008-0000-0700-000068020000}"/>
            </a:ext>
          </a:extLst>
        </xdr:cNvPr>
        <xdr:cNvSpPr txBox="1"/>
      </xdr:nvSpPr>
      <xdr:spPr>
        <a:xfrm>
          <a:off x="13436111" y="86326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91,427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85745</xdr:rowOff>
    </xdr:from>
    <xdr:to>
      <xdr:col>67</xdr:col>
      <xdr:colOff>101600</xdr:colOff>
      <xdr:row>58</xdr:row>
      <xdr:rowOff>15895</xdr:rowOff>
    </xdr:to>
    <xdr:sp macro="" textlink="">
      <xdr:nvSpPr>
        <xdr:cNvPr id="617" name="楕円 616">
          <a:extLst>
            <a:ext uri="{FF2B5EF4-FFF2-40B4-BE49-F238E27FC236}">
              <a16:creationId xmlns:a16="http://schemas.microsoft.com/office/drawing/2014/main" id="{00000000-0008-0000-0700-000069020000}"/>
            </a:ext>
          </a:extLst>
        </xdr:cNvPr>
        <xdr:cNvSpPr/>
      </xdr:nvSpPr>
      <xdr:spPr>
        <a:xfrm>
          <a:off x="12763500" y="98583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56</xdr:row>
      <xdr:rowOff>32422</xdr:rowOff>
    </xdr:from>
    <xdr:ext cx="534377" cy="259045"/>
    <xdr:sp macro="" textlink="">
      <xdr:nvSpPr>
        <xdr:cNvPr id="618" name="テキスト ボックス 617">
          <a:extLst>
            <a:ext uri="{FF2B5EF4-FFF2-40B4-BE49-F238E27FC236}">
              <a16:creationId xmlns:a16="http://schemas.microsoft.com/office/drawing/2014/main" id="{00000000-0008-0000-0700-00006A020000}"/>
            </a:ext>
          </a:extLst>
        </xdr:cNvPr>
        <xdr:cNvSpPr txBox="1"/>
      </xdr:nvSpPr>
      <xdr:spPr>
        <a:xfrm>
          <a:off x="12547111" y="96336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47,638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19" name="正方形/長方形 618">
          <a:extLst>
            <a:ext uri="{FF2B5EF4-FFF2-40B4-BE49-F238E27FC236}">
              <a16:creationId xmlns:a16="http://schemas.microsoft.com/office/drawing/2014/main" id="{00000000-0008-0000-0700-00006B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20" name="正方形/長方形 619">
          <a:extLst>
            <a:ext uri="{FF2B5EF4-FFF2-40B4-BE49-F238E27FC236}">
              <a16:creationId xmlns:a16="http://schemas.microsoft.com/office/drawing/2014/main" id="{00000000-0008-0000-0700-00006C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21" name="正方形/長方形 620">
          <a:extLst>
            <a:ext uri="{FF2B5EF4-FFF2-40B4-BE49-F238E27FC236}">
              <a16:creationId xmlns:a16="http://schemas.microsoft.com/office/drawing/2014/main" id="{00000000-0008-0000-0700-00006D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22" name="正方形/長方形 621">
          <a:extLst>
            <a:ext uri="{FF2B5EF4-FFF2-40B4-BE49-F238E27FC236}">
              <a16:creationId xmlns:a16="http://schemas.microsoft.com/office/drawing/2014/main" id="{00000000-0008-0000-0700-00006E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23" name="正方形/長方形 622">
          <a:extLst>
            <a:ext uri="{FF2B5EF4-FFF2-40B4-BE49-F238E27FC236}">
              <a16:creationId xmlns:a16="http://schemas.microsoft.com/office/drawing/2014/main" id="{00000000-0008-0000-0700-00006F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24" name="正方形/長方形 623">
          <a:extLst>
            <a:ext uri="{FF2B5EF4-FFF2-40B4-BE49-F238E27FC236}">
              <a16:creationId xmlns:a16="http://schemas.microsoft.com/office/drawing/2014/main" id="{00000000-0008-0000-0700-000070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25" name="正方形/長方形 624">
          <a:extLst>
            <a:ext uri="{FF2B5EF4-FFF2-40B4-BE49-F238E27FC236}">
              <a16:creationId xmlns:a16="http://schemas.microsoft.com/office/drawing/2014/main" id="{00000000-0008-0000-0700-000071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26" name="正方形/長方形 625">
          <a:extLst>
            <a:ext uri="{FF2B5EF4-FFF2-40B4-BE49-F238E27FC236}">
              <a16:creationId xmlns:a16="http://schemas.microsoft.com/office/drawing/2014/main" id="{00000000-0008-0000-0700-000072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27" name="テキスト ボックス 626">
          <a:extLst>
            <a:ext uri="{FF2B5EF4-FFF2-40B4-BE49-F238E27FC236}">
              <a16:creationId xmlns:a16="http://schemas.microsoft.com/office/drawing/2014/main" id="{00000000-0008-0000-0700-000073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28" name="直線コネクタ 627">
          <a:extLst>
            <a:ext uri="{FF2B5EF4-FFF2-40B4-BE49-F238E27FC236}">
              <a16:creationId xmlns:a16="http://schemas.microsoft.com/office/drawing/2014/main" id="{00000000-0008-0000-0700-000074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29" name="直線コネクタ 628">
          <a:extLst>
            <a:ext uri="{FF2B5EF4-FFF2-40B4-BE49-F238E27FC236}">
              <a16:creationId xmlns:a16="http://schemas.microsoft.com/office/drawing/2014/main" id="{00000000-0008-0000-0700-000075020000}"/>
            </a:ext>
          </a:extLst>
        </xdr:cNvPr>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30" name="テキスト ボックス 629">
          <a:extLst>
            <a:ext uri="{FF2B5EF4-FFF2-40B4-BE49-F238E27FC236}">
              <a16:creationId xmlns:a16="http://schemas.microsoft.com/office/drawing/2014/main" id="{00000000-0008-0000-0700-000076020000}"/>
            </a:ext>
          </a:extLst>
        </xdr:cNvPr>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31" name="直線コネクタ 630">
          <a:extLst>
            <a:ext uri="{FF2B5EF4-FFF2-40B4-BE49-F238E27FC236}">
              <a16:creationId xmlns:a16="http://schemas.microsoft.com/office/drawing/2014/main" id="{00000000-0008-0000-0700-000077020000}"/>
            </a:ext>
          </a:extLst>
        </xdr:cNvPr>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76</xdr:row>
      <xdr:rowOff>35577</xdr:rowOff>
    </xdr:from>
    <xdr:ext cx="467179" cy="259045"/>
    <xdr:sp macro="" textlink="">
      <xdr:nvSpPr>
        <xdr:cNvPr id="632" name="テキスト ボックス 631">
          <a:extLst>
            <a:ext uri="{FF2B5EF4-FFF2-40B4-BE49-F238E27FC236}">
              <a16:creationId xmlns:a16="http://schemas.microsoft.com/office/drawing/2014/main" id="{00000000-0008-0000-0700-000078020000}"/>
            </a:ext>
          </a:extLst>
        </xdr:cNvPr>
        <xdr:cNvSpPr txBox="1"/>
      </xdr:nvSpPr>
      <xdr:spPr>
        <a:xfrm>
          <a:off x="11978821" y="1306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33" name="直線コネクタ 632">
          <a:extLst>
            <a:ext uri="{FF2B5EF4-FFF2-40B4-BE49-F238E27FC236}">
              <a16:creationId xmlns:a16="http://schemas.microsoft.com/office/drawing/2014/main" id="{00000000-0008-0000-0700-000079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73</xdr:row>
      <xdr:rowOff>168927</xdr:rowOff>
    </xdr:from>
    <xdr:ext cx="467179" cy="259045"/>
    <xdr:sp macro="" textlink="">
      <xdr:nvSpPr>
        <xdr:cNvPr id="634" name="テキスト ボックス 633">
          <a:extLst>
            <a:ext uri="{FF2B5EF4-FFF2-40B4-BE49-F238E27FC236}">
              <a16:creationId xmlns:a16="http://schemas.microsoft.com/office/drawing/2014/main" id="{00000000-0008-0000-0700-00007A020000}"/>
            </a:ext>
          </a:extLst>
        </xdr:cNvPr>
        <xdr:cNvSpPr txBox="1"/>
      </xdr:nvSpPr>
      <xdr:spPr>
        <a:xfrm>
          <a:off x="11978821" y="1268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35" name="直線コネクタ 634">
          <a:extLst>
            <a:ext uri="{FF2B5EF4-FFF2-40B4-BE49-F238E27FC236}">
              <a16:creationId xmlns:a16="http://schemas.microsoft.com/office/drawing/2014/main" id="{00000000-0008-0000-0700-00007B020000}"/>
            </a:ext>
          </a:extLst>
        </xdr:cNvPr>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71</xdr:row>
      <xdr:rowOff>130827</xdr:rowOff>
    </xdr:from>
    <xdr:ext cx="467179" cy="259045"/>
    <xdr:sp macro="" textlink="">
      <xdr:nvSpPr>
        <xdr:cNvPr id="636" name="テキスト ボックス 635">
          <a:extLst>
            <a:ext uri="{FF2B5EF4-FFF2-40B4-BE49-F238E27FC236}">
              <a16:creationId xmlns:a16="http://schemas.microsoft.com/office/drawing/2014/main" id="{00000000-0008-0000-0700-00007C020000}"/>
            </a:ext>
          </a:extLst>
        </xdr:cNvPr>
        <xdr:cNvSpPr txBox="1"/>
      </xdr:nvSpPr>
      <xdr:spPr>
        <a:xfrm>
          <a:off x="11978821" y="1230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37" name="直線コネクタ 636">
          <a:extLst>
            <a:ext uri="{FF2B5EF4-FFF2-40B4-BE49-F238E27FC236}">
              <a16:creationId xmlns:a16="http://schemas.microsoft.com/office/drawing/2014/main" id="{00000000-0008-0000-0700-00007D020000}"/>
            </a:ext>
          </a:extLst>
        </xdr:cNvPr>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69</xdr:row>
      <xdr:rowOff>92727</xdr:rowOff>
    </xdr:from>
    <xdr:ext cx="467179" cy="259045"/>
    <xdr:sp macro="" textlink="">
      <xdr:nvSpPr>
        <xdr:cNvPr id="638" name="テキスト ボックス 637">
          <a:extLst>
            <a:ext uri="{FF2B5EF4-FFF2-40B4-BE49-F238E27FC236}">
              <a16:creationId xmlns:a16="http://schemas.microsoft.com/office/drawing/2014/main" id="{00000000-0008-0000-0700-00007E020000}"/>
            </a:ext>
          </a:extLst>
        </xdr:cNvPr>
        <xdr:cNvSpPr txBox="1"/>
      </xdr:nvSpPr>
      <xdr:spPr>
        <a:xfrm>
          <a:off x="11978821" y="1192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39" name="直線コネクタ 638">
          <a:extLst>
            <a:ext uri="{FF2B5EF4-FFF2-40B4-BE49-F238E27FC236}">
              <a16:creationId xmlns:a16="http://schemas.microsoft.com/office/drawing/2014/main" id="{00000000-0008-0000-0700-00007F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67</xdr:row>
      <xdr:rowOff>54627</xdr:rowOff>
    </xdr:from>
    <xdr:ext cx="531299" cy="259045"/>
    <xdr:sp macro="" textlink="">
      <xdr:nvSpPr>
        <xdr:cNvPr id="640" name="テキスト ボックス 639">
          <a:extLst>
            <a:ext uri="{FF2B5EF4-FFF2-40B4-BE49-F238E27FC236}">
              <a16:creationId xmlns:a16="http://schemas.microsoft.com/office/drawing/2014/main" id="{00000000-0008-0000-0700-000080020000}"/>
            </a:ext>
          </a:extLst>
        </xdr:cNvPr>
        <xdr:cNvSpPr txBox="1"/>
      </xdr:nvSpPr>
      <xdr:spPr>
        <a:xfrm>
          <a:off x="11914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41" name="災害復旧費グラフ枠">
          <a:extLst>
            <a:ext uri="{FF2B5EF4-FFF2-40B4-BE49-F238E27FC236}">
              <a16:creationId xmlns:a16="http://schemas.microsoft.com/office/drawing/2014/main" id="{00000000-0008-0000-0700-000081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20256</xdr:rowOff>
    </xdr:from>
    <xdr:to>
      <xdr:col>85</xdr:col>
      <xdr:colOff>126364</xdr:colOff>
      <xdr:row>79</xdr:row>
      <xdr:rowOff>44450</xdr:rowOff>
    </xdr:to>
    <xdr:cxnSp macro="">
      <xdr:nvCxnSpPr>
        <xdr:cNvPr id="642" name="直線コネクタ 641">
          <a:extLst>
            <a:ext uri="{FF2B5EF4-FFF2-40B4-BE49-F238E27FC236}">
              <a16:creationId xmlns:a16="http://schemas.microsoft.com/office/drawing/2014/main" id="{00000000-0008-0000-0700-000082020000}"/>
            </a:ext>
          </a:extLst>
        </xdr:cNvPr>
        <xdr:cNvCxnSpPr/>
      </xdr:nvCxnSpPr>
      <xdr:spPr>
        <a:xfrm flipV="1">
          <a:off x="16317595" y="12193206"/>
          <a:ext cx="1269" cy="139579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48277</xdr:rowOff>
    </xdr:from>
    <xdr:ext cx="249299" cy="259045"/>
    <xdr:sp macro="" textlink="">
      <xdr:nvSpPr>
        <xdr:cNvPr id="643" name="災害復旧費最小値テキスト">
          <a:extLst>
            <a:ext uri="{FF2B5EF4-FFF2-40B4-BE49-F238E27FC236}">
              <a16:creationId xmlns:a16="http://schemas.microsoft.com/office/drawing/2014/main" id="{00000000-0008-0000-0700-000083020000}"/>
            </a:ext>
          </a:extLst>
        </xdr:cNvPr>
        <xdr:cNvSpPr txBox="1"/>
      </xdr:nvSpPr>
      <xdr:spPr>
        <a:xfrm>
          <a:off x="16370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44450</xdr:rowOff>
    </xdr:from>
    <xdr:to>
      <xdr:col>86</xdr:col>
      <xdr:colOff>25400</xdr:colOff>
      <xdr:row>79</xdr:row>
      <xdr:rowOff>44450</xdr:rowOff>
    </xdr:to>
    <xdr:cxnSp macro="">
      <xdr:nvCxnSpPr>
        <xdr:cNvPr id="644" name="直線コネクタ 643">
          <a:extLst>
            <a:ext uri="{FF2B5EF4-FFF2-40B4-BE49-F238E27FC236}">
              <a16:creationId xmlns:a16="http://schemas.microsoft.com/office/drawing/2014/main" id="{00000000-0008-0000-0700-000084020000}"/>
            </a:ext>
          </a:extLst>
        </xdr:cNvPr>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138383</xdr:rowOff>
    </xdr:from>
    <xdr:ext cx="469744" cy="259045"/>
    <xdr:sp macro="" textlink="">
      <xdr:nvSpPr>
        <xdr:cNvPr id="645" name="災害復旧費最大値テキスト">
          <a:extLst>
            <a:ext uri="{FF2B5EF4-FFF2-40B4-BE49-F238E27FC236}">
              <a16:creationId xmlns:a16="http://schemas.microsoft.com/office/drawing/2014/main" id="{00000000-0008-0000-0700-000085020000}"/>
            </a:ext>
          </a:extLst>
        </xdr:cNvPr>
        <xdr:cNvSpPr txBox="1"/>
      </xdr:nvSpPr>
      <xdr:spPr>
        <a:xfrm>
          <a:off x="16370300" y="119684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7,327</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71</xdr:row>
      <xdr:rowOff>20256</xdr:rowOff>
    </xdr:from>
    <xdr:to>
      <xdr:col>86</xdr:col>
      <xdr:colOff>25400</xdr:colOff>
      <xdr:row>71</xdr:row>
      <xdr:rowOff>20256</xdr:rowOff>
    </xdr:to>
    <xdr:cxnSp macro="">
      <xdr:nvCxnSpPr>
        <xdr:cNvPr id="646" name="直線コネクタ 645">
          <a:extLst>
            <a:ext uri="{FF2B5EF4-FFF2-40B4-BE49-F238E27FC236}">
              <a16:creationId xmlns:a16="http://schemas.microsoft.com/office/drawing/2014/main" id="{00000000-0008-0000-0700-000086020000}"/>
            </a:ext>
          </a:extLst>
        </xdr:cNvPr>
        <xdr:cNvCxnSpPr/>
      </xdr:nvCxnSpPr>
      <xdr:spPr>
        <a:xfrm>
          <a:off x="16230600" y="121932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78</xdr:row>
      <xdr:rowOff>148653</xdr:rowOff>
    </xdr:from>
    <xdr:to>
      <xdr:col>85</xdr:col>
      <xdr:colOff>127000</xdr:colOff>
      <xdr:row>79</xdr:row>
      <xdr:rowOff>24067</xdr:rowOff>
    </xdr:to>
    <xdr:cxnSp macro="">
      <xdr:nvCxnSpPr>
        <xdr:cNvPr id="647" name="直線コネクタ 646">
          <a:extLst>
            <a:ext uri="{FF2B5EF4-FFF2-40B4-BE49-F238E27FC236}">
              <a16:creationId xmlns:a16="http://schemas.microsoft.com/office/drawing/2014/main" id="{00000000-0008-0000-0700-000087020000}"/>
            </a:ext>
          </a:extLst>
        </xdr:cNvPr>
        <xdr:cNvCxnSpPr/>
      </xdr:nvCxnSpPr>
      <xdr:spPr>
        <a:xfrm>
          <a:off x="15481300" y="13521753"/>
          <a:ext cx="838200" cy="46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76</xdr:row>
      <xdr:rowOff>103967</xdr:rowOff>
    </xdr:from>
    <xdr:ext cx="469744" cy="259045"/>
    <xdr:sp macro="" textlink="">
      <xdr:nvSpPr>
        <xdr:cNvPr id="648" name="災害復旧費平均値テキスト">
          <a:extLst>
            <a:ext uri="{FF2B5EF4-FFF2-40B4-BE49-F238E27FC236}">
              <a16:creationId xmlns:a16="http://schemas.microsoft.com/office/drawing/2014/main" id="{00000000-0008-0000-0700-000088020000}"/>
            </a:ext>
          </a:extLst>
        </xdr:cNvPr>
        <xdr:cNvSpPr txBox="1"/>
      </xdr:nvSpPr>
      <xdr:spPr>
        <a:xfrm>
          <a:off x="16370300" y="1313416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81090</xdr:rowOff>
    </xdr:from>
    <xdr:to>
      <xdr:col>85</xdr:col>
      <xdr:colOff>177800</xdr:colOff>
      <xdr:row>78</xdr:row>
      <xdr:rowOff>11240</xdr:rowOff>
    </xdr:to>
    <xdr:sp macro="" textlink="">
      <xdr:nvSpPr>
        <xdr:cNvPr id="649" name="フローチャート: 判断 648">
          <a:extLst>
            <a:ext uri="{FF2B5EF4-FFF2-40B4-BE49-F238E27FC236}">
              <a16:creationId xmlns:a16="http://schemas.microsoft.com/office/drawing/2014/main" id="{00000000-0008-0000-0700-000089020000}"/>
            </a:ext>
          </a:extLst>
        </xdr:cNvPr>
        <xdr:cNvSpPr/>
      </xdr:nvSpPr>
      <xdr:spPr>
        <a:xfrm>
          <a:off x="16268700" y="13282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77</xdr:row>
      <xdr:rowOff>165799</xdr:rowOff>
    </xdr:from>
    <xdr:to>
      <xdr:col>81</xdr:col>
      <xdr:colOff>50800</xdr:colOff>
      <xdr:row>78</xdr:row>
      <xdr:rowOff>148653</xdr:rowOff>
    </xdr:to>
    <xdr:cxnSp macro="">
      <xdr:nvCxnSpPr>
        <xdr:cNvPr id="650" name="直線コネクタ 649">
          <a:extLst>
            <a:ext uri="{FF2B5EF4-FFF2-40B4-BE49-F238E27FC236}">
              <a16:creationId xmlns:a16="http://schemas.microsoft.com/office/drawing/2014/main" id="{00000000-0008-0000-0700-00008A020000}"/>
            </a:ext>
          </a:extLst>
        </xdr:cNvPr>
        <xdr:cNvCxnSpPr/>
      </xdr:nvCxnSpPr>
      <xdr:spPr>
        <a:xfrm>
          <a:off x="14592300" y="13367449"/>
          <a:ext cx="889000" cy="154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77</xdr:row>
      <xdr:rowOff>18605</xdr:rowOff>
    </xdr:from>
    <xdr:to>
      <xdr:col>81</xdr:col>
      <xdr:colOff>101600</xdr:colOff>
      <xdr:row>77</xdr:row>
      <xdr:rowOff>120205</xdr:rowOff>
    </xdr:to>
    <xdr:sp macro="" textlink="">
      <xdr:nvSpPr>
        <xdr:cNvPr id="651" name="フローチャート: 判断 650">
          <a:extLst>
            <a:ext uri="{FF2B5EF4-FFF2-40B4-BE49-F238E27FC236}">
              <a16:creationId xmlns:a16="http://schemas.microsoft.com/office/drawing/2014/main" id="{00000000-0008-0000-0700-00008B020000}"/>
            </a:ext>
          </a:extLst>
        </xdr:cNvPr>
        <xdr:cNvSpPr/>
      </xdr:nvSpPr>
      <xdr:spPr>
        <a:xfrm>
          <a:off x="15430500" y="132202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75</xdr:row>
      <xdr:rowOff>136732</xdr:rowOff>
    </xdr:from>
    <xdr:ext cx="469744" cy="259045"/>
    <xdr:sp macro="" textlink="">
      <xdr:nvSpPr>
        <xdr:cNvPr id="652" name="テキスト ボックス 651">
          <a:extLst>
            <a:ext uri="{FF2B5EF4-FFF2-40B4-BE49-F238E27FC236}">
              <a16:creationId xmlns:a16="http://schemas.microsoft.com/office/drawing/2014/main" id="{00000000-0008-0000-0700-00008C020000}"/>
            </a:ext>
          </a:extLst>
        </xdr:cNvPr>
        <xdr:cNvSpPr txBox="1"/>
      </xdr:nvSpPr>
      <xdr:spPr>
        <a:xfrm>
          <a:off x="15246428" y="129954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77</xdr:row>
      <xdr:rowOff>165799</xdr:rowOff>
    </xdr:from>
    <xdr:to>
      <xdr:col>76</xdr:col>
      <xdr:colOff>114300</xdr:colOff>
      <xdr:row>79</xdr:row>
      <xdr:rowOff>44450</xdr:rowOff>
    </xdr:to>
    <xdr:cxnSp macro="">
      <xdr:nvCxnSpPr>
        <xdr:cNvPr id="653" name="直線コネクタ 652">
          <a:extLst>
            <a:ext uri="{FF2B5EF4-FFF2-40B4-BE49-F238E27FC236}">
              <a16:creationId xmlns:a16="http://schemas.microsoft.com/office/drawing/2014/main" id="{00000000-0008-0000-0700-00008D020000}"/>
            </a:ext>
          </a:extLst>
        </xdr:cNvPr>
        <xdr:cNvCxnSpPr/>
      </xdr:nvCxnSpPr>
      <xdr:spPr>
        <a:xfrm flipV="1">
          <a:off x="13703300" y="13367449"/>
          <a:ext cx="889000" cy="2215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77</xdr:row>
      <xdr:rowOff>60706</xdr:rowOff>
    </xdr:from>
    <xdr:to>
      <xdr:col>76</xdr:col>
      <xdr:colOff>165100</xdr:colOff>
      <xdr:row>77</xdr:row>
      <xdr:rowOff>162306</xdr:rowOff>
    </xdr:to>
    <xdr:sp macro="" textlink="">
      <xdr:nvSpPr>
        <xdr:cNvPr id="654" name="フローチャート: 判断 653">
          <a:extLst>
            <a:ext uri="{FF2B5EF4-FFF2-40B4-BE49-F238E27FC236}">
              <a16:creationId xmlns:a16="http://schemas.microsoft.com/office/drawing/2014/main" id="{00000000-0008-0000-0700-00008E020000}"/>
            </a:ext>
          </a:extLst>
        </xdr:cNvPr>
        <xdr:cNvSpPr/>
      </xdr:nvSpPr>
      <xdr:spPr>
        <a:xfrm>
          <a:off x="14541500" y="132623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76</xdr:row>
      <xdr:rowOff>7383</xdr:rowOff>
    </xdr:from>
    <xdr:ext cx="469744" cy="259045"/>
    <xdr:sp macro="" textlink="">
      <xdr:nvSpPr>
        <xdr:cNvPr id="655" name="テキスト ボックス 654">
          <a:extLst>
            <a:ext uri="{FF2B5EF4-FFF2-40B4-BE49-F238E27FC236}">
              <a16:creationId xmlns:a16="http://schemas.microsoft.com/office/drawing/2014/main" id="{00000000-0008-0000-0700-00008F020000}"/>
            </a:ext>
          </a:extLst>
        </xdr:cNvPr>
        <xdr:cNvSpPr txBox="1"/>
      </xdr:nvSpPr>
      <xdr:spPr>
        <a:xfrm>
          <a:off x="14357428" y="130375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79</xdr:row>
      <xdr:rowOff>44450</xdr:rowOff>
    </xdr:from>
    <xdr:to>
      <xdr:col>71</xdr:col>
      <xdr:colOff>177800</xdr:colOff>
      <xdr:row>79</xdr:row>
      <xdr:rowOff>44450</xdr:rowOff>
    </xdr:to>
    <xdr:cxnSp macro="">
      <xdr:nvCxnSpPr>
        <xdr:cNvPr id="656" name="直線コネクタ 655">
          <a:extLst>
            <a:ext uri="{FF2B5EF4-FFF2-40B4-BE49-F238E27FC236}">
              <a16:creationId xmlns:a16="http://schemas.microsoft.com/office/drawing/2014/main" id="{00000000-0008-0000-0700-000090020000}"/>
            </a:ext>
          </a:extLst>
        </xdr:cNvPr>
        <xdr:cNvCxnSpPr/>
      </xdr:nvCxnSpPr>
      <xdr:spPr>
        <a:xfrm>
          <a:off x="12814300" y="1358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10224</xdr:rowOff>
    </xdr:from>
    <xdr:to>
      <xdr:col>72</xdr:col>
      <xdr:colOff>38100</xdr:colOff>
      <xdr:row>78</xdr:row>
      <xdr:rowOff>111824</xdr:rowOff>
    </xdr:to>
    <xdr:sp macro="" textlink="">
      <xdr:nvSpPr>
        <xdr:cNvPr id="657" name="フローチャート: 判断 656">
          <a:extLst>
            <a:ext uri="{FF2B5EF4-FFF2-40B4-BE49-F238E27FC236}">
              <a16:creationId xmlns:a16="http://schemas.microsoft.com/office/drawing/2014/main" id="{00000000-0008-0000-0700-000091020000}"/>
            </a:ext>
          </a:extLst>
        </xdr:cNvPr>
        <xdr:cNvSpPr/>
      </xdr:nvSpPr>
      <xdr:spPr>
        <a:xfrm>
          <a:off x="13652500" y="133833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76</xdr:row>
      <xdr:rowOff>128351</xdr:rowOff>
    </xdr:from>
    <xdr:ext cx="378565" cy="259045"/>
    <xdr:sp macro="" textlink="">
      <xdr:nvSpPr>
        <xdr:cNvPr id="658" name="テキスト ボックス 657">
          <a:extLst>
            <a:ext uri="{FF2B5EF4-FFF2-40B4-BE49-F238E27FC236}">
              <a16:creationId xmlns:a16="http://schemas.microsoft.com/office/drawing/2014/main" id="{00000000-0008-0000-0700-000092020000}"/>
            </a:ext>
          </a:extLst>
        </xdr:cNvPr>
        <xdr:cNvSpPr txBox="1"/>
      </xdr:nvSpPr>
      <xdr:spPr>
        <a:xfrm>
          <a:off x="13514017" y="1315855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10985</xdr:rowOff>
    </xdr:from>
    <xdr:to>
      <xdr:col>67</xdr:col>
      <xdr:colOff>101600</xdr:colOff>
      <xdr:row>78</xdr:row>
      <xdr:rowOff>112585</xdr:rowOff>
    </xdr:to>
    <xdr:sp macro="" textlink="">
      <xdr:nvSpPr>
        <xdr:cNvPr id="659" name="フローチャート: 判断 658">
          <a:extLst>
            <a:ext uri="{FF2B5EF4-FFF2-40B4-BE49-F238E27FC236}">
              <a16:creationId xmlns:a16="http://schemas.microsoft.com/office/drawing/2014/main" id="{00000000-0008-0000-0700-000093020000}"/>
            </a:ext>
          </a:extLst>
        </xdr:cNvPr>
        <xdr:cNvSpPr/>
      </xdr:nvSpPr>
      <xdr:spPr>
        <a:xfrm>
          <a:off x="12763500" y="133840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76</xdr:row>
      <xdr:rowOff>129112</xdr:rowOff>
    </xdr:from>
    <xdr:ext cx="378565" cy="259045"/>
    <xdr:sp macro="" textlink="">
      <xdr:nvSpPr>
        <xdr:cNvPr id="660" name="テキスト ボックス 659">
          <a:extLst>
            <a:ext uri="{FF2B5EF4-FFF2-40B4-BE49-F238E27FC236}">
              <a16:creationId xmlns:a16="http://schemas.microsoft.com/office/drawing/2014/main" id="{00000000-0008-0000-0700-000094020000}"/>
            </a:ext>
          </a:extLst>
        </xdr:cNvPr>
        <xdr:cNvSpPr txBox="1"/>
      </xdr:nvSpPr>
      <xdr:spPr>
        <a:xfrm>
          <a:off x="12625017" y="1315931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61" name="テキスト ボックス 660">
          <a:extLst>
            <a:ext uri="{FF2B5EF4-FFF2-40B4-BE49-F238E27FC236}">
              <a16:creationId xmlns:a16="http://schemas.microsoft.com/office/drawing/2014/main" id="{00000000-0008-0000-0700-000095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62" name="テキスト ボックス 661">
          <a:extLst>
            <a:ext uri="{FF2B5EF4-FFF2-40B4-BE49-F238E27FC236}">
              <a16:creationId xmlns:a16="http://schemas.microsoft.com/office/drawing/2014/main" id="{00000000-0008-0000-0700-000096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63" name="テキスト ボックス 662">
          <a:extLst>
            <a:ext uri="{FF2B5EF4-FFF2-40B4-BE49-F238E27FC236}">
              <a16:creationId xmlns:a16="http://schemas.microsoft.com/office/drawing/2014/main" id="{00000000-0008-0000-0700-000097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64" name="テキスト ボックス 663">
          <a:extLst>
            <a:ext uri="{FF2B5EF4-FFF2-40B4-BE49-F238E27FC236}">
              <a16:creationId xmlns:a16="http://schemas.microsoft.com/office/drawing/2014/main" id="{00000000-0008-0000-0700-000098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65" name="テキスト ボックス 664">
          <a:extLst>
            <a:ext uri="{FF2B5EF4-FFF2-40B4-BE49-F238E27FC236}">
              <a16:creationId xmlns:a16="http://schemas.microsoft.com/office/drawing/2014/main" id="{00000000-0008-0000-0700-000099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144717</xdr:rowOff>
    </xdr:from>
    <xdr:to>
      <xdr:col>85</xdr:col>
      <xdr:colOff>177800</xdr:colOff>
      <xdr:row>79</xdr:row>
      <xdr:rowOff>74867</xdr:rowOff>
    </xdr:to>
    <xdr:sp macro="" textlink="">
      <xdr:nvSpPr>
        <xdr:cNvPr id="666" name="楕円 665">
          <a:extLst>
            <a:ext uri="{FF2B5EF4-FFF2-40B4-BE49-F238E27FC236}">
              <a16:creationId xmlns:a16="http://schemas.microsoft.com/office/drawing/2014/main" id="{00000000-0008-0000-0700-00009A020000}"/>
            </a:ext>
          </a:extLst>
        </xdr:cNvPr>
        <xdr:cNvSpPr/>
      </xdr:nvSpPr>
      <xdr:spPr>
        <a:xfrm>
          <a:off x="16268700" y="135178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59644</xdr:rowOff>
    </xdr:from>
    <xdr:ext cx="378565" cy="259045"/>
    <xdr:sp macro="" textlink="">
      <xdr:nvSpPr>
        <xdr:cNvPr id="667" name="災害復旧費該当値テキスト">
          <a:extLst>
            <a:ext uri="{FF2B5EF4-FFF2-40B4-BE49-F238E27FC236}">
              <a16:creationId xmlns:a16="http://schemas.microsoft.com/office/drawing/2014/main" id="{00000000-0008-0000-0700-00009B020000}"/>
            </a:ext>
          </a:extLst>
        </xdr:cNvPr>
        <xdr:cNvSpPr txBox="1"/>
      </xdr:nvSpPr>
      <xdr:spPr>
        <a:xfrm>
          <a:off x="16370300" y="1343274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97853</xdr:rowOff>
    </xdr:from>
    <xdr:to>
      <xdr:col>81</xdr:col>
      <xdr:colOff>101600</xdr:colOff>
      <xdr:row>79</xdr:row>
      <xdr:rowOff>28003</xdr:rowOff>
    </xdr:to>
    <xdr:sp macro="" textlink="">
      <xdr:nvSpPr>
        <xdr:cNvPr id="668" name="楕円 667">
          <a:extLst>
            <a:ext uri="{FF2B5EF4-FFF2-40B4-BE49-F238E27FC236}">
              <a16:creationId xmlns:a16="http://schemas.microsoft.com/office/drawing/2014/main" id="{00000000-0008-0000-0700-00009C020000}"/>
            </a:ext>
          </a:extLst>
        </xdr:cNvPr>
        <xdr:cNvSpPr/>
      </xdr:nvSpPr>
      <xdr:spPr>
        <a:xfrm>
          <a:off x="15430500" y="134709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79</xdr:row>
      <xdr:rowOff>19130</xdr:rowOff>
    </xdr:from>
    <xdr:ext cx="378565" cy="259045"/>
    <xdr:sp macro="" textlink="">
      <xdr:nvSpPr>
        <xdr:cNvPr id="669" name="テキスト ボックス 668">
          <a:extLst>
            <a:ext uri="{FF2B5EF4-FFF2-40B4-BE49-F238E27FC236}">
              <a16:creationId xmlns:a16="http://schemas.microsoft.com/office/drawing/2014/main" id="{00000000-0008-0000-0700-00009D020000}"/>
            </a:ext>
          </a:extLst>
        </xdr:cNvPr>
        <xdr:cNvSpPr txBox="1"/>
      </xdr:nvSpPr>
      <xdr:spPr>
        <a:xfrm>
          <a:off x="15292017" y="1356368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77</xdr:row>
      <xdr:rowOff>114999</xdr:rowOff>
    </xdr:from>
    <xdr:to>
      <xdr:col>76</xdr:col>
      <xdr:colOff>165100</xdr:colOff>
      <xdr:row>78</xdr:row>
      <xdr:rowOff>45149</xdr:rowOff>
    </xdr:to>
    <xdr:sp macro="" textlink="">
      <xdr:nvSpPr>
        <xdr:cNvPr id="670" name="楕円 669">
          <a:extLst>
            <a:ext uri="{FF2B5EF4-FFF2-40B4-BE49-F238E27FC236}">
              <a16:creationId xmlns:a16="http://schemas.microsoft.com/office/drawing/2014/main" id="{00000000-0008-0000-0700-00009E020000}"/>
            </a:ext>
          </a:extLst>
        </xdr:cNvPr>
        <xdr:cNvSpPr/>
      </xdr:nvSpPr>
      <xdr:spPr>
        <a:xfrm>
          <a:off x="14541500" y="133166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78</xdr:row>
      <xdr:rowOff>36276</xdr:rowOff>
    </xdr:from>
    <xdr:ext cx="469744" cy="259045"/>
    <xdr:sp macro="" textlink="">
      <xdr:nvSpPr>
        <xdr:cNvPr id="671" name="テキスト ボックス 670">
          <a:extLst>
            <a:ext uri="{FF2B5EF4-FFF2-40B4-BE49-F238E27FC236}">
              <a16:creationId xmlns:a16="http://schemas.microsoft.com/office/drawing/2014/main" id="{00000000-0008-0000-0700-00009F020000}"/>
            </a:ext>
          </a:extLst>
        </xdr:cNvPr>
        <xdr:cNvSpPr txBox="1"/>
      </xdr:nvSpPr>
      <xdr:spPr>
        <a:xfrm>
          <a:off x="14357428" y="134093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165100</xdr:rowOff>
    </xdr:from>
    <xdr:to>
      <xdr:col>72</xdr:col>
      <xdr:colOff>38100</xdr:colOff>
      <xdr:row>79</xdr:row>
      <xdr:rowOff>95250</xdr:rowOff>
    </xdr:to>
    <xdr:sp macro="" textlink="">
      <xdr:nvSpPr>
        <xdr:cNvPr id="672" name="楕円 671">
          <a:extLst>
            <a:ext uri="{FF2B5EF4-FFF2-40B4-BE49-F238E27FC236}">
              <a16:creationId xmlns:a16="http://schemas.microsoft.com/office/drawing/2014/main" id="{00000000-0008-0000-0700-0000A0020000}"/>
            </a:ext>
          </a:extLst>
        </xdr:cNvPr>
        <xdr:cNvSpPr/>
      </xdr:nvSpPr>
      <xdr:spPr>
        <a:xfrm>
          <a:off x="13652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79</xdr:row>
      <xdr:rowOff>86377</xdr:rowOff>
    </xdr:from>
    <xdr:ext cx="249299" cy="259045"/>
    <xdr:sp macro="" textlink="">
      <xdr:nvSpPr>
        <xdr:cNvPr id="673" name="テキスト ボックス 672">
          <a:extLst>
            <a:ext uri="{FF2B5EF4-FFF2-40B4-BE49-F238E27FC236}">
              <a16:creationId xmlns:a16="http://schemas.microsoft.com/office/drawing/2014/main" id="{00000000-0008-0000-0700-0000A1020000}"/>
            </a:ext>
          </a:extLst>
        </xdr:cNvPr>
        <xdr:cNvSpPr txBox="1"/>
      </xdr:nvSpPr>
      <xdr:spPr>
        <a:xfrm>
          <a:off x="13578650"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165100</xdr:rowOff>
    </xdr:from>
    <xdr:to>
      <xdr:col>67</xdr:col>
      <xdr:colOff>101600</xdr:colOff>
      <xdr:row>79</xdr:row>
      <xdr:rowOff>95250</xdr:rowOff>
    </xdr:to>
    <xdr:sp macro="" textlink="">
      <xdr:nvSpPr>
        <xdr:cNvPr id="674" name="楕円 673">
          <a:extLst>
            <a:ext uri="{FF2B5EF4-FFF2-40B4-BE49-F238E27FC236}">
              <a16:creationId xmlns:a16="http://schemas.microsoft.com/office/drawing/2014/main" id="{00000000-0008-0000-0700-0000A2020000}"/>
            </a:ext>
          </a:extLst>
        </xdr:cNvPr>
        <xdr:cNvSpPr/>
      </xdr:nvSpPr>
      <xdr:spPr>
        <a:xfrm>
          <a:off x="12763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79</xdr:row>
      <xdr:rowOff>86377</xdr:rowOff>
    </xdr:from>
    <xdr:ext cx="249299" cy="259045"/>
    <xdr:sp macro="" textlink="">
      <xdr:nvSpPr>
        <xdr:cNvPr id="675" name="テキスト ボックス 674">
          <a:extLst>
            <a:ext uri="{FF2B5EF4-FFF2-40B4-BE49-F238E27FC236}">
              <a16:creationId xmlns:a16="http://schemas.microsoft.com/office/drawing/2014/main" id="{00000000-0008-0000-0700-0000A3020000}"/>
            </a:ext>
          </a:extLst>
        </xdr:cNvPr>
        <xdr:cNvSpPr txBox="1"/>
      </xdr:nvSpPr>
      <xdr:spPr>
        <a:xfrm>
          <a:off x="12689650"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76" name="正方形/長方形 675">
          <a:extLst>
            <a:ext uri="{FF2B5EF4-FFF2-40B4-BE49-F238E27FC236}">
              <a16:creationId xmlns:a16="http://schemas.microsoft.com/office/drawing/2014/main" id="{00000000-0008-0000-0700-0000A4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77" name="正方形/長方形 676">
          <a:extLst>
            <a:ext uri="{FF2B5EF4-FFF2-40B4-BE49-F238E27FC236}">
              <a16:creationId xmlns:a16="http://schemas.microsoft.com/office/drawing/2014/main" id="{00000000-0008-0000-0700-0000A5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78" name="正方形/長方形 677">
          <a:extLst>
            <a:ext uri="{FF2B5EF4-FFF2-40B4-BE49-F238E27FC236}">
              <a16:creationId xmlns:a16="http://schemas.microsoft.com/office/drawing/2014/main" id="{00000000-0008-0000-0700-0000A6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79" name="正方形/長方形 678">
          <a:extLst>
            <a:ext uri="{FF2B5EF4-FFF2-40B4-BE49-F238E27FC236}">
              <a16:creationId xmlns:a16="http://schemas.microsoft.com/office/drawing/2014/main" id="{00000000-0008-0000-0700-0000A7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80" name="正方形/長方形 679">
          <a:extLst>
            <a:ext uri="{FF2B5EF4-FFF2-40B4-BE49-F238E27FC236}">
              <a16:creationId xmlns:a16="http://schemas.microsoft.com/office/drawing/2014/main" id="{00000000-0008-0000-0700-0000A8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42,337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81" name="正方形/長方形 680">
          <a:extLst>
            <a:ext uri="{FF2B5EF4-FFF2-40B4-BE49-F238E27FC236}">
              <a16:creationId xmlns:a16="http://schemas.microsoft.com/office/drawing/2014/main" id="{00000000-0008-0000-0700-0000A9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82" name="正方形/長方形 681">
          <a:extLst>
            <a:ext uri="{FF2B5EF4-FFF2-40B4-BE49-F238E27FC236}">
              <a16:creationId xmlns:a16="http://schemas.microsoft.com/office/drawing/2014/main" id="{00000000-0008-0000-0700-0000AA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44,369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83" name="正方形/長方形 682">
          <a:extLst>
            <a:ext uri="{FF2B5EF4-FFF2-40B4-BE49-F238E27FC236}">
              <a16:creationId xmlns:a16="http://schemas.microsoft.com/office/drawing/2014/main" id="{00000000-0008-0000-0700-0000AB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84" name="テキスト ボックス 683">
          <a:extLst>
            <a:ext uri="{FF2B5EF4-FFF2-40B4-BE49-F238E27FC236}">
              <a16:creationId xmlns:a16="http://schemas.microsoft.com/office/drawing/2014/main" id="{00000000-0008-0000-0700-0000AC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85" name="直線コネクタ 684">
          <a:extLst>
            <a:ext uri="{FF2B5EF4-FFF2-40B4-BE49-F238E27FC236}">
              <a16:creationId xmlns:a16="http://schemas.microsoft.com/office/drawing/2014/main" id="{00000000-0008-0000-0700-0000AD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100</xdr:row>
      <xdr:rowOff>111777</xdr:rowOff>
    </xdr:from>
    <xdr:ext cx="531299" cy="259045"/>
    <xdr:sp macro="" textlink="">
      <xdr:nvSpPr>
        <xdr:cNvPr id="686" name="テキスト ボックス 685">
          <a:extLst>
            <a:ext uri="{FF2B5EF4-FFF2-40B4-BE49-F238E27FC236}">
              <a16:creationId xmlns:a16="http://schemas.microsoft.com/office/drawing/2014/main" id="{00000000-0008-0000-0700-0000AE020000}"/>
            </a:ext>
          </a:extLst>
        </xdr:cNvPr>
        <xdr:cNvSpPr txBox="1"/>
      </xdr:nvSpPr>
      <xdr:spPr>
        <a:xfrm>
          <a:off x="11914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44450</xdr:rowOff>
    </xdr:from>
    <xdr:to>
      <xdr:col>89</xdr:col>
      <xdr:colOff>177800</xdr:colOff>
      <xdr:row>99</xdr:row>
      <xdr:rowOff>44450</xdr:rowOff>
    </xdr:to>
    <xdr:cxnSp macro="">
      <xdr:nvCxnSpPr>
        <xdr:cNvPr id="687" name="直線コネクタ 686">
          <a:extLst>
            <a:ext uri="{FF2B5EF4-FFF2-40B4-BE49-F238E27FC236}">
              <a16:creationId xmlns:a16="http://schemas.microsoft.com/office/drawing/2014/main" id="{00000000-0008-0000-0700-0000AF020000}"/>
            </a:ext>
          </a:extLst>
        </xdr:cNvPr>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98</xdr:row>
      <xdr:rowOff>73677</xdr:rowOff>
    </xdr:from>
    <xdr:ext cx="531299" cy="259045"/>
    <xdr:sp macro="" textlink="">
      <xdr:nvSpPr>
        <xdr:cNvPr id="688" name="テキスト ボックス 687">
          <a:extLst>
            <a:ext uri="{FF2B5EF4-FFF2-40B4-BE49-F238E27FC236}">
              <a16:creationId xmlns:a16="http://schemas.microsoft.com/office/drawing/2014/main" id="{00000000-0008-0000-0700-0000B0020000}"/>
            </a:ext>
          </a:extLst>
        </xdr:cNvPr>
        <xdr:cNvSpPr txBox="1"/>
      </xdr:nvSpPr>
      <xdr:spPr>
        <a:xfrm>
          <a:off x="11914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89" name="直線コネクタ 688">
          <a:extLst>
            <a:ext uri="{FF2B5EF4-FFF2-40B4-BE49-F238E27FC236}">
              <a16:creationId xmlns:a16="http://schemas.microsoft.com/office/drawing/2014/main" id="{00000000-0008-0000-0700-0000B1020000}"/>
            </a:ext>
          </a:extLst>
        </xdr:cNvPr>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90" name="テキスト ボックス 689">
          <a:extLst>
            <a:ext uri="{FF2B5EF4-FFF2-40B4-BE49-F238E27FC236}">
              <a16:creationId xmlns:a16="http://schemas.microsoft.com/office/drawing/2014/main" id="{00000000-0008-0000-0700-0000B2020000}"/>
            </a:ext>
          </a:extLst>
        </xdr:cNvPr>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91" name="直線コネクタ 690">
          <a:extLst>
            <a:ext uri="{FF2B5EF4-FFF2-40B4-BE49-F238E27FC236}">
              <a16:creationId xmlns:a16="http://schemas.microsoft.com/office/drawing/2014/main" id="{00000000-0008-0000-0700-0000B3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168927</xdr:rowOff>
    </xdr:from>
    <xdr:ext cx="531299" cy="259045"/>
    <xdr:sp macro="" textlink="">
      <xdr:nvSpPr>
        <xdr:cNvPr id="692" name="テキスト ボックス 691">
          <a:extLst>
            <a:ext uri="{FF2B5EF4-FFF2-40B4-BE49-F238E27FC236}">
              <a16:creationId xmlns:a16="http://schemas.microsoft.com/office/drawing/2014/main" id="{00000000-0008-0000-0700-0000B4020000}"/>
            </a:ext>
          </a:extLst>
        </xdr:cNvPr>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93" name="直線コネクタ 692">
          <a:extLst>
            <a:ext uri="{FF2B5EF4-FFF2-40B4-BE49-F238E27FC236}">
              <a16:creationId xmlns:a16="http://schemas.microsoft.com/office/drawing/2014/main" id="{00000000-0008-0000-0700-0000B5020000}"/>
            </a:ext>
          </a:extLst>
        </xdr:cNvPr>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130827</xdr:rowOff>
    </xdr:from>
    <xdr:ext cx="595419" cy="259045"/>
    <xdr:sp macro="" textlink="">
      <xdr:nvSpPr>
        <xdr:cNvPr id="694" name="テキスト ボックス 693">
          <a:extLst>
            <a:ext uri="{FF2B5EF4-FFF2-40B4-BE49-F238E27FC236}">
              <a16:creationId xmlns:a16="http://schemas.microsoft.com/office/drawing/2014/main" id="{00000000-0008-0000-0700-0000B6020000}"/>
            </a:ext>
          </a:extLst>
        </xdr:cNvPr>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95" name="直線コネクタ 694">
          <a:extLst>
            <a:ext uri="{FF2B5EF4-FFF2-40B4-BE49-F238E27FC236}">
              <a16:creationId xmlns:a16="http://schemas.microsoft.com/office/drawing/2014/main" id="{00000000-0008-0000-0700-0000B7020000}"/>
            </a:ext>
          </a:extLst>
        </xdr:cNvPr>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96" name="テキスト ボックス 695">
          <a:extLst>
            <a:ext uri="{FF2B5EF4-FFF2-40B4-BE49-F238E27FC236}">
              <a16:creationId xmlns:a16="http://schemas.microsoft.com/office/drawing/2014/main" id="{00000000-0008-0000-0700-0000B8020000}"/>
            </a:ext>
          </a:extLst>
        </xdr:cNvPr>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97" name="直線コネクタ 696">
          <a:extLst>
            <a:ext uri="{FF2B5EF4-FFF2-40B4-BE49-F238E27FC236}">
              <a16:creationId xmlns:a16="http://schemas.microsoft.com/office/drawing/2014/main" id="{00000000-0008-0000-0700-0000B9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98" name="テキスト ボックス 697">
          <a:extLst>
            <a:ext uri="{FF2B5EF4-FFF2-40B4-BE49-F238E27FC236}">
              <a16:creationId xmlns:a16="http://schemas.microsoft.com/office/drawing/2014/main" id="{00000000-0008-0000-0700-0000BA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99" name="公債費グラフ枠">
          <a:extLst>
            <a:ext uri="{FF2B5EF4-FFF2-40B4-BE49-F238E27FC236}">
              <a16:creationId xmlns:a16="http://schemas.microsoft.com/office/drawing/2014/main" id="{00000000-0008-0000-0700-0000BB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95</xdr:row>
      <xdr:rowOff>49936</xdr:rowOff>
    </xdr:from>
    <xdr:to>
      <xdr:col>85</xdr:col>
      <xdr:colOff>126364</xdr:colOff>
      <xdr:row>99</xdr:row>
      <xdr:rowOff>93884</xdr:rowOff>
    </xdr:to>
    <xdr:cxnSp macro="">
      <xdr:nvCxnSpPr>
        <xdr:cNvPr id="700" name="直線コネクタ 699">
          <a:extLst>
            <a:ext uri="{FF2B5EF4-FFF2-40B4-BE49-F238E27FC236}">
              <a16:creationId xmlns:a16="http://schemas.microsoft.com/office/drawing/2014/main" id="{00000000-0008-0000-0700-0000BC020000}"/>
            </a:ext>
          </a:extLst>
        </xdr:cNvPr>
        <xdr:cNvCxnSpPr/>
      </xdr:nvCxnSpPr>
      <xdr:spPr>
        <a:xfrm flipV="1">
          <a:off x="16317595" y="16337686"/>
          <a:ext cx="1269" cy="7297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97711</xdr:rowOff>
    </xdr:from>
    <xdr:ext cx="534377" cy="259045"/>
    <xdr:sp macro="" textlink="">
      <xdr:nvSpPr>
        <xdr:cNvPr id="701" name="公債費最小値テキスト">
          <a:extLst>
            <a:ext uri="{FF2B5EF4-FFF2-40B4-BE49-F238E27FC236}">
              <a16:creationId xmlns:a16="http://schemas.microsoft.com/office/drawing/2014/main" id="{00000000-0008-0000-0700-0000BD020000}"/>
            </a:ext>
          </a:extLst>
        </xdr:cNvPr>
        <xdr:cNvSpPr txBox="1"/>
      </xdr:nvSpPr>
      <xdr:spPr>
        <a:xfrm>
          <a:off x="16370300" y="170712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37,405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93884</xdr:rowOff>
    </xdr:from>
    <xdr:to>
      <xdr:col>86</xdr:col>
      <xdr:colOff>25400</xdr:colOff>
      <xdr:row>99</xdr:row>
      <xdr:rowOff>93884</xdr:rowOff>
    </xdr:to>
    <xdr:cxnSp macro="">
      <xdr:nvCxnSpPr>
        <xdr:cNvPr id="702" name="直線コネクタ 701">
          <a:extLst>
            <a:ext uri="{FF2B5EF4-FFF2-40B4-BE49-F238E27FC236}">
              <a16:creationId xmlns:a16="http://schemas.microsoft.com/office/drawing/2014/main" id="{00000000-0008-0000-0700-0000BE020000}"/>
            </a:ext>
          </a:extLst>
        </xdr:cNvPr>
        <xdr:cNvCxnSpPr/>
      </xdr:nvCxnSpPr>
      <xdr:spPr>
        <a:xfrm>
          <a:off x="16230600" y="170674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93</xdr:row>
      <xdr:rowOff>168063</xdr:rowOff>
    </xdr:from>
    <xdr:ext cx="534377" cy="259045"/>
    <xdr:sp macro="" textlink="">
      <xdr:nvSpPr>
        <xdr:cNvPr id="703" name="公債費最大値テキスト">
          <a:extLst>
            <a:ext uri="{FF2B5EF4-FFF2-40B4-BE49-F238E27FC236}">
              <a16:creationId xmlns:a16="http://schemas.microsoft.com/office/drawing/2014/main" id="{00000000-0008-0000-0700-0000BF020000}"/>
            </a:ext>
          </a:extLst>
        </xdr:cNvPr>
        <xdr:cNvSpPr txBox="1"/>
      </xdr:nvSpPr>
      <xdr:spPr>
        <a:xfrm>
          <a:off x="16370300" y="161129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75,712</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95</xdr:row>
      <xdr:rowOff>49936</xdr:rowOff>
    </xdr:from>
    <xdr:to>
      <xdr:col>86</xdr:col>
      <xdr:colOff>25400</xdr:colOff>
      <xdr:row>95</xdr:row>
      <xdr:rowOff>49936</xdr:rowOff>
    </xdr:to>
    <xdr:cxnSp macro="">
      <xdr:nvCxnSpPr>
        <xdr:cNvPr id="704" name="直線コネクタ 703">
          <a:extLst>
            <a:ext uri="{FF2B5EF4-FFF2-40B4-BE49-F238E27FC236}">
              <a16:creationId xmlns:a16="http://schemas.microsoft.com/office/drawing/2014/main" id="{00000000-0008-0000-0700-0000C0020000}"/>
            </a:ext>
          </a:extLst>
        </xdr:cNvPr>
        <xdr:cNvCxnSpPr/>
      </xdr:nvCxnSpPr>
      <xdr:spPr>
        <a:xfrm>
          <a:off x="16230600" y="163376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94</xdr:row>
      <xdr:rowOff>87503</xdr:rowOff>
    </xdr:from>
    <xdr:to>
      <xdr:col>85</xdr:col>
      <xdr:colOff>127000</xdr:colOff>
      <xdr:row>95</xdr:row>
      <xdr:rowOff>128823</xdr:rowOff>
    </xdr:to>
    <xdr:cxnSp macro="">
      <xdr:nvCxnSpPr>
        <xdr:cNvPr id="705" name="直線コネクタ 704">
          <a:extLst>
            <a:ext uri="{FF2B5EF4-FFF2-40B4-BE49-F238E27FC236}">
              <a16:creationId xmlns:a16="http://schemas.microsoft.com/office/drawing/2014/main" id="{00000000-0008-0000-0700-0000C1020000}"/>
            </a:ext>
          </a:extLst>
        </xdr:cNvPr>
        <xdr:cNvCxnSpPr/>
      </xdr:nvCxnSpPr>
      <xdr:spPr>
        <a:xfrm>
          <a:off x="15481300" y="16203803"/>
          <a:ext cx="838200" cy="2127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15530</xdr:rowOff>
    </xdr:from>
    <xdr:ext cx="534377" cy="259045"/>
    <xdr:sp macro="" textlink="">
      <xdr:nvSpPr>
        <xdr:cNvPr id="706" name="公債費平均値テキスト">
          <a:extLst>
            <a:ext uri="{FF2B5EF4-FFF2-40B4-BE49-F238E27FC236}">
              <a16:creationId xmlns:a16="http://schemas.microsoft.com/office/drawing/2014/main" id="{00000000-0008-0000-0700-0000C2020000}"/>
            </a:ext>
          </a:extLst>
        </xdr:cNvPr>
        <xdr:cNvSpPr txBox="1"/>
      </xdr:nvSpPr>
      <xdr:spPr>
        <a:xfrm>
          <a:off x="16370300" y="1664618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55,719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37103</xdr:rowOff>
    </xdr:from>
    <xdr:to>
      <xdr:col>85</xdr:col>
      <xdr:colOff>177800</xdr:colOff>
      <xdr:row>97</xdr:row>
      <xdr:rowOff>138703</xdr:rowOff>
    </xdr:to>
    <xdr:sp macro="" textlink="">
      <xdr:nvSpPr>
        <xdr:cNvPr id="707" name="フローチャート: 判断 706">
          <a:extLst>
            <a:ext uri="{FF2B5EF4-FFF2-40B4-BE49-F238E27FC236}">
              <a16:creationId xmlns:a16="http://schemas.microsoft.com/office/drawing/2014/main" id="{00000000-0008-0000-0700-0000C3020000}"/>
            </a:ext>
          </a:extLst>
        </xdr:cNvPr>
        <xdr:cNvSpPr/>
      </xdr:nvSpPr>
      <xdr:spPr>
        <a:xfrm>
          <a:off x="16268700" y="166677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91</xdr:row>
      <xdr:rowOff>121355</xdr:rowOff>
    </xdr:from>
    <xdr:to>
      <xdr:col>81</xdr:col>
      <xdr:colOff>50800</xdr:colOff>
      <xdr:row>94</xdr:row>
      <xdr:rowOff>87503</xdr:rowOff>
    </xdr:to>
    <xdr:cxnSp macro="">
      <xdr:nvCxnSpPr>
        <xdr:cNvPr id="708" name="直線コネクタ 707">
          <a:extLst>
            <a:ext uri="{FF2B5EF4-FFF2-40B4-BE49-F238E27FC236}">
              <a16:creationId xmlns:a16="http://schemas.microsoft.com/office/drawing/2014/main" id="{00000000-0008-0000-0700-0000C4020000}"/>
            </a:ext>
          </a:extLst>
        </xdr:cNvPr>
        <xdr:cNvCxnSpPr/>
      </xdr:nvCxnSpPr>
      <xdr:spPr>
        <a:xfrm>
          <a:off x="14592300" y="15723305"/>
          <a:ext cx="889000" cy="4804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6756</xdr:rowOff>
    </xdr:from>
    <xdr:to>
      <xdr:col>81</xdr:col>
      <xdr:colOff>101600</xdr:colOff>
      <xdr:row>97</xdr:row>
      <xdr:rowOff>108356</xdr:rowOff>
    </xdr:to>
    <xdr:sp macro="" textlink="">
      <xdr:nvSpPr>
        <xdr:cNvPr id="709" name="フローチャート: 判断 708">
          <a:extLst>
            <a:ext uri="{FF2B5EF4-FFF2-40B4-BE49-F238E27FC236}">
              <a16:creationId xmlns:a16="http://schemas.microsoft.com/office/drawing/2014/main" id="{00000000-0008-0000-0700-0000C5020000}"/>
            </a:ext>
          </a:extLst>
        </xdr:cNvPr>
        <xdr:cNvSpPr/>
      </xdr:nvSpPr>
      <xdr:spPr>
        <a:xfrm>
          <a:off x="15430500" y="166374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99483</xdr:rowOff>
    </xdr:from>
    <xdr:ext cx="534377" cy="259045"/>
    <xdr:sp macro="" textlink="">
      <xdr:nvSpPr>
        <xdr:cNvPr id="710" name="テキスト ボックス 709">
          <a:extLst>
            <a:ext uri="{FF2B5EF4-FFF2-40B4-BE49-F238E27FC236}">
              <a16:creationId xmlns:a16="http://schemas.microsoft.com/office/drawing/2014/main" id="{00000000-0008-0000-0700-0000C6020000}"/>
            </a:ext>
          </a:extLst>
        </xdr:cNvPr>
        <xdr:cNvSpPr txBox="1"/>
      </xdr:nvSpPr>
      <xdr:spPr>
        <a:xfrm>
          <a:off x="15214111" y="167301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57,312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91</xdr:row>
      <xdr:rowOff>121355</xdr:rowOff>
    </xdr:from>
    <xdr:to>
      <xdr:col>76</xdr:col>
      <xdr:colOff>114300</xdr:colOff>
      <xdr:row>92</xdr:row>
      <xdr:rowOff>147377</xdr:rowOff>
    </xdr:to>
    <xdr:cxnSp macro="">
      <xdr:nvCxnSpPr>
        <xdr:cNvPr id="711" name="直線コネクタ 710">
          <a:extLst>
            <a:ext uri="{FF2B5EF4-FFF2-40B4-BE49-F238E27FC236}">
              <a16:creationId xmlns:a16="http://schemas.microsoft.com/office/drawing/2014/main" id="{00000000-0008-0000-0700-0000C7020000}"/>
            </a:ext>
          </a:extLst>
        </xdr:cNvPr>
        <xdr:cNvCxnSpPr/>
      </xdr:nvCxnSpPr>
      <xdr:spPr>
        <a:xfrm flipV="1">
          <a:off x="13703300" y="15723305"/>
          <a:ext cx="889000" cy="1974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96</xdr:row>
      <xdr:rowOff>150240</xdr:rowOff>
    </xdr:from>
    <xdr:to>
      <xdr:col>76</xdr:col>
      <xdr:colOff>165100</xdr:colOff>
      <xdr:row>97</xdr:row>
      <xdr:rowOff>80390</xdr:rowOff>
    </xdr:to>
    <xdr:sp macro="" textlink="">
      <xdr:nvSpPr>
        <xdr:cNvPr id="712" name="フローチャート: 判断 711">
          <a:extLst>
            <a:ext uri="{FF2B5EF4-FFF2-40B4-BE49-F238E27FC236}">
              <a16:creationId xmlns:a16="http://schemas.microsoft.com/office/drawing/2014/main" id="{00000000-0008-0000-0700-0000C8020000}"/>
            </a:ext>
          </a:extLst>
        </xdr:cNvPr>
        <xdr:cNvSpPr/>
      </xdr:nvSpPr>
      <xdr:spPr>
        <a:xfrm>
          <a:off x="14541500" y="16609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71517</xdr:rowOff>
    </xdr:from>
    <xdr:ext cx="534377" cy="259045"/>
    <xdr:sp macro="" textlink="">
      <xdr:nvSpPr>
        <xdr:cNvPr id="713" name="テキスト ボックス 712">
          <a:extLst>
            <a:ext uri="{FF2B5EF4-FFF2-40B4-BE49-F238E27FC236}">
              <a16:creationId xmlns:a16="http://schemas.microsoft.com/office/drawing/2014/main" id="{00000000-0008-0000-0700-0000C9020000}"/>
            </a:ext>
          </a:extLst>
        </xdr:cNvPr>
        <xdr:cNvSpPr txBox="1"/>
      </xdr:nvSpPr>
      <xdr:spPr>
        <a:xfrm>
          <a:off x="14325111" y="167021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58,780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92</xdr:row>
      <xdr:rowOff>119011</xdr:rowOff>
    </xdr:from>
    <xdr:to>
      <xdr:col>71</xdr:col>
      <xdr:colOff>177800</xdr:colOff>
      <xdr:row>92</xdr:row>
      <xdr:rowOff>147377</xdr:rowOff>
    </xdr:to>
    <xdr:cxnSp macro="">
      <xdr:nvCxnSpPr>
        <xdr:cNvPr id="714" name="直線コネクタ 713">
          <a:extLst>
            <a:ext uri="{FF2B5EF4-FFF2-40B4-BE49-F238E27FC236}">
              <a16:creationId xmlns:a16="http://schemas.microsoft.com/office/drawing/2014/main" id="{00000000-0008-0000-0700-0000CA020000}"/>
            </a:ext>
          </a:extLst>
        </xdr:cNvPr>
        <xdr:cNvCxnSpPr/>
      </xdr:nvCxnSpPr>
      <xdr:spPr>
        <a:xfrm>
          <a:off x="12814300" y="15892411"/>
          <a:ext cx="889000" cy="283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96</xdr:row>
      <xdr:rowOff>161310</xdr:rowOff>
    </xdr:from>
    <xdr:to>
      <xdr:col>72</xdr:col>
      <xdr:colOff>38100</xdr:colOff>
      <xdr:row>97</xdr:row>
      <xdr:rowOff>91460</xdr:rowOff>
    </xdr:to>
    <xdr:sp macro="" textlink="">
      <xdr:nvSpPr>
        <xdr:cNvPr id="715" name="フローチャート: 判断 714">
          <a:extLst>
            <a:ext uri="{FF2B5EF4-FFF2-40B4-BE49-F238E27FC236}">
              <a16:creationId xmlns:a16="http://schemas.microsoft.com/office/drawing/2014/main" id="{00000000-0008-0000-0700-0000CB020000}"/>
            </a:ext>
          </a:extLst>
        </xdr:cNvPr>
        <xdr:cNvSpPr/>
      </xdr:nvSpPr>
      <xdr:spPr>
        <a:xfrm>
          <a:off x="13652500" y="166205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82587</xdr:rowOff>
    </xdr:from>
    <xdr:ext cx="534377" cy="259045"/>
    <xdr:sp macro="" textlink="">
      <xdr:nvSpPr>
        <xdr:cNvPr id="716" name="テキスト ボックス 715">
          <a:extLst>
            <a:ext uri="{FF2B5EF4-FFF2-40B4-BE49-F238E27FC236}">
              <a16:creationId xmlns:a16="http://schemas.microsoft.com/office/drawing/2014/main" id="{00000000-0008-0000-0700-0000CC020000}"/>
            </a:ext>
          </a:extLst>
        </xdr:cNvPr>
        <xdr:cNvSpPr txBox="1"/>
      </xdr:nvSpPr>
      <xdr:spPr>
        <a:xfrm>
          <a:off x="13436111" y="167132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58,199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149289</xdr:rowOff>
    </xdr:from>
    <xdr:to>
      <xdr:col>67</xdr:col>
      <xdr:colOff>101600</xdr:colOff>
      <xdr:row>97</xdr:row>
      <xdr:rowOff>79439</xdr:rowOff>
    </xdr:to>
    <xdr:sp macro="" textlink="">
      <xdr:nvSpPr>
        <xdr:cNvPr id="717" name="フローチャート: 判断 716">
          <a:extLst>
            <a:ext uri="{FF2B5EF4-FFF2-40B4-BE49-F238E27FC236}">
              <a16:creationId xmlns:a16="http://schemas.microsoft.com/office/drawing/2014/main" id="{00000000-0008-0000-0700-0000CD020000}"/>
            </a:ext>
          </a:extLst>
        </xdr:cNvPr>
        <xdr:cNvSpPr/>
      </xdr:nvSpPr>
      <xdr:spPr>
        <a:xfrm>
          <a:off x="12763500" y="166084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97</xdr:row>
      <xdr:rowOff>70566</xdr:rowOff>
    </xdr:from>
    <xdr:ext cx="534377" cy="259045"/>
    <xdr:sp macro="" textlink="">
      <xdr:nvSpPr>
        <xdr:cNvPr id="718" name="テキスト ボックス 717">
          <a:extLst>
            <a:ext uri="{FF2B5EF4-FFF2-40B4-BE49-F238E27FC236}">
              <a16:creationId xmlns:a16="http://schemas.microsoft.com/office/drawing/2014/main" id="{00000000-0008-0000-0700-0000CE020000}"/>
            </a:ext>
          </a:extLst>
        </xdr:cNvPr>
        <xdr:cNvSpPr txBox="1"/>
      </xdr:nvSpPr>
      <xdr:spPr>
        <a:xfrm>
          <a:off x="12547111" y="167012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58,830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19" name="テキスト ボックス 718">
          <a:extLst>
            <a:ext uri="{FF2B5EF4-FFF2-40B4-BE49-F238E27FC236}">
              <a16:creationId xmlns:a16="http://schemas.microsoft.com/office/drawing/2014/main" id="{00000000-0008-0000-0700-0000CF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20" name="テキスト ボックス 719">
          <a:extLst>
            <a:ext uri="{FF2B5EF4-FFF2-40B4-BE49-F238E27FC236}">
              <a16:creationId xmlns:a16="http://schemas.microsoft.com/office/drawing/2014/main" id="{00000000-0008-0000-0700-0000D0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21" name="テキスト ボックス 720">
          <a:extLst>
            <a:ext uri="{FF2B5EF4-FFF2-40B4-BE49-F238E27FC236}">
              <a16:creationId xmlns:a16="http://schemas.microsoft.com/office/drawing/2014/main" id="{00000000-0008-0000-0700-0000D1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22" name="テキスト ボックス 721">
          <a:extLst>
            <a:ext uri="{FF2B5EF4-FFF2-40B4-BE49-F238E27FC236}">
              <a16:creationId xmlns:a16="http://schemas.microsoft.com/office/drawing/2014/main" id="{00000000-0008-0000-0700-0000D2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23" name="テキスト ボックス 722">
          <a:extLst>
            <a:ext uri="{FF2B5EF4-FFF2-40B4-BE49-F238E27FC236}">
              <a16:creationId xmlns:a16="http://schemas.microsoft.com/office/drawing/2014/main" id="{00000000-0008-0000-0700-0000D3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95</xdr:row>
      <xdr:rowOff>78023</xdr:rowOff>
    </xdr:from>
    <xdr:to>
      <xdr:col>85</xdr:col>
      <xdr:colOff>177800</xdr:colOff>
      <xdr:row>96</xdr:row>
      <xdr:rowOff>8173</xdr:rowOff>
    </xdr:to>
    <xdr:sp macro="" textlink="">
      <xdr:nvSpPr>
        <xdr:cNvPr id="724" name="楕円 723">
          <a:extLst>
            <a:ext uri="{FF2B5EF4-FFF2-40B4-BE49-F238E27FC236}">
              <a16:creationId xmlns:a16="http://schemas.microsoft.com/office/drawing/2014/main" id="{00000000-0008-0000-0700-0000D4020000}"/>
            </a:ext>
          </a:extLst>
        </xdr:cNvPr>
        <xdr:cNvSpPr/>
      </xdr:nvSpPr>
      <xdr:spPr>
        <a:xfrm>
          <a:off x="16268700" y="163657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94</xdr:row>
      <xdr:rowOff>164400</xdr:rowOff>
    </xdr:from>
    <xdr:ext cx="534377" cy="259045"/>
    <xdr:sp macro="" textlink="">
      <xdr:nvSpPr>
        <xdr:cNvPr id="725" name="公債費該当値テキスト">
          <a:extLst>
            <a:ext uri="{FF2B5EF4-FFF2-40B4-BE49-F238E27FC236}">
              <a16:creationId xmlns:a16="http://schemas.microsoft.com/office/drawing/2014/main" id="{00000000-0008-0000-0700-0000D5020000}"/>
            </a:ext>
          </a:extLst>
        </xdr:cNvPr>
        <xdr:cNvSpPr txBox="1"/>
      </xdr:nvSpPr>
      <xdr:spPr>
        <a:xfrm>
          <a:off x="16370300" y="162807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71,571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94</xdr:row>
      <xdr:rowOff>36703</xdr:rowOff>
    </xdr:from>
    <xdr:to>
      <xdr:col>81</xdr:col>
      <xdr:colOff>101600</xdr:colOff>
      <xdr:row>94</xdr:row>
      <xdr:rowOff>138303</xdr:rowOff>
    </xdr:to>
    <xdr:sp macro="" textlink="">
      <xdr:nvSpPr>
        <xdr:cNvPr id="726" name="楕円 725">
          <a:extLst>
            <a:ext uri="{FF2B5EF4-FFF2-40B4-BE49-F238E27FC236}">
              <a16:creationId xmlns:a16="http://schemas.microsoft.com/office/drawing/2014/main" id="{00000000-0008-0000-0700-0000D6020000}"/>
            </a:ext>
          </a:extLst>
        </xdr:cNvPr>
        <xdr:cNvSpPr/>
      </xdr:nvSpPr>
      <xdr:spPr>
        <a:xfrm>
          <a:off x="15430500" y="161530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92</xdr:row>
      <xdr:rowOff>154830</xdr:rowOff>
    </xdr:from>
    <xdr:ext cx="534377" cy="259045"/>
    <xdr:sp macro="" textlink="">
      <xdr:nvSpPr>
        <xdr:cNvPr id="727" name="テキスト ボックス 726">
          <a:extLst>
            <a:ext uri="{FF2B5EF4-FFF2-40B4-BE49-F238E27FC236}">
              <a16:creationId xmlns:a16="http://schemas.microsoft.com/office/drawing/2014/main" id="{00000000-0008-0000-0700-0000D7020000}"/>
            </a:ext>
          </a:extLst>
        </xdr:cNvPr>
        <xdr:cNvSpPr txBox="1"/>
      </xdr:nvSpPr>
      <xdr:spPr>
        <a:xfrm>
          <a:off x="15214111" y="159282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82,740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91</xdr:row>
      <xdr:rowOff>70555</xdr:rowOff>
    </xdr:from>
    <xdr:to>
      <xdr:col>76</xdr:col>
      <xdr:colOff>165100</xdr:colOff>
      <xdr:row>92</xdr:row>
      <xdr:rowOff>705</xdr:rowOff>
    </xdr:to>
    <xdr:sp macro="" textlink="">
      <xdr:nvSpPr>
        <xdr:cNvPr id="728" name="楕円 727">
          <a:extLst>
            <a:ext uri="{FF2B5EF4-FFF2-40B4-BE49-F238E27FC236}">
              <a16:creationId xmlns:a16="http://schemas.microsoft.com/office/drawing/2014/main" id="{00000000-0008-0000-0700-0000D8020000}"/>
            </a:ext>
          </a:extLst>
        </xdr:cNvPr>
        <xdr:cNvSpPr/>
      </xdr:nvSpPr>
      <xdr:spPr>
        <a:xfrm>
          <a:off x="14541500" y="156725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90</xdr:row>
      <xdr:rowOff>17232</xdr:rowOff>
    </xdr:from>
    <xdr:ext cx="599010" cy="259045"/>
    <xdr:sp macro="" textlink="">
      <xdr:nvSpPr>
        <xdr:cNvPr id="729" name="テキスト ボックス 728">
          <a:extLst>
            <a:ext uri="{FF2B5EF4-FFF2-40B4-BE49-F238E27FC236}">
              <a16:creationId xmlns:a16="http://schemas.microsoft.com/office/drawing/2014/main" id="{00000000-0008-0000-0700-0000D9020000}"/>
            </a:ext>
          </a:extLst>
        </xdr:cNvPr>
        <xdr:cNvSpPr txBox="1"/>
      </xdr:nvSpPr>
      <xdr:spPr>
        <a:xfrm>
          <a:off x="14292795" y="154477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107,963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92</xdr:row>
      <xdr:rowOff>96577</xdr:rowOff>
    </xdr:from>
    <xdr:to>
      <xdr:col>72</xdr:col>
      <xdr:colOff>38100</xdr:colOff>
      <xdr:row>93</xdr:row>
      <xdr:rowOff>26727</xdr:rowOff>
    </xdr:to>
    <xdr:sp macro="" textlink="">
      <xdr:nvSpPr>
        <xdr:cNvPr id="730" name="楕円 729">
          <a:extLst>
            <a:ext uri="{FF2B5EF4-FFF2-40B4-BE49-F238E27FC236}">
              <a16:creationId xmlns:a16="http://schemas.microsoft.com/office/drawing/2014/main" id="{00000000-0008-0000-0700-0000DA020000}"/>
            </a:ext>
          </a:extLst>
        </xdr:cNvPr>
        <xdr:cNvSpPr/>
      </xdr:nvSpPr>
      <xdr:spPr>
        <a:xfrm>
          <a:off x="13652500" y="158699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91</xdr:row>
      <xdr:rowOff>43254</xdr:rowOff>
    </xdr:from>
    <xdr:ext cx="534377" cy="259045"/>
    <xdr:sp macro="" textlink="">
      <xdr:nvSpPr>
        <xdr:cNvPr id="731" name="テキスト ボックス 730">
          <a:extLst>
            <a:ext uri="{FF2B5EF4-FFF2-40B4-BE49-F238E27FC236}">
              <a16:creationId xmlns:a16="http://schemas.microsoft.com/office/drawing/2014/main" id="{00000000-0008-0000-0700-0000DB020000}"/>
            </a:ext>
          </a:extLst>
        </xdr:cNvPr>
        <xdr:cNvSpPr txBox="1"/>
      </xdr:nvSpPr>
      <xdr:spPr>
        <a:xfrm>
          <a:off x="13436111" y="156452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97,597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92</xdr:row>
      <xdr:rowOff>68211</xdr:rowOff>
    </xdr:from>
    <xdr:to>
      <xdr:col>67</xdr:col>
      <xdr:colOff>101600</xdr:colOff>
      <xdr:row>92</xdr:row>
      <xdr:rowOff>169811</xdr:rowOff>
    </xdr:to>
    <xdr:sp macro="" textlink="">
      <xdr:nvSpPr>
        <xdr:cNvPr id="732" name="楕円 731">
          <a:extLst>
            <a:ext uri="{FF2B5EF4-FFF2-40B4-BE49-F238E27FC236}">
              <a16:creationId xmlns:a16="http://schemas.microsoft.com/office/drawing/2014/main" id="{00000000-0008-0000-0700-0000DC020000}"/>
            </a:ext>
          </a:extLst>
        </xdr:cNvPr>
        <xdr:cNvSpPr/>
      </xdr:nvSpPr>
      <xdr:spPr>
        <a:xfrm>
          <a:off x="12763500" y="158416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91</xdr:row>
      <xdr:rowOff>14888</xdr:rowOff>
    </xdr:from>
    <xdr:ext cx="534377" cy="259045"/>
    <xdr:sp macro="" textlink="">
      <xdr:nvSpPr>
        <xdr:cNvPr id="733" name="テキスト ボックス 732">
          <a:extLst>
            <a:ext uri="{FF2B5EF4-FFF2-40B4-BE49-F238E27FC236}">
              <a16:creationId xmlns:a16="http://schemas.microsoft.com/office/drawing/2014/main" id="{00000000-0008-0000-0700-0000DD020000}"/>
            </a:ext>
          </a:extLst>
        </xdr:cNvPr>
        <xdr:cNvSpPr txBox="1"/>
      </xdr:nvSpPr>
      <xdr:spPr>
        <a:xfrm>
          <a:off x="12547111" y="156168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99,086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34" name="正方形/長方形 733">
          <a:extLst>
            <a:ext uri="{FF2B5EF4-FFF2-40B4-BE49-F238E27FC236}">
              <a16:creationId xmlns:a16="http://schemas.microsoft.com/office/drawing/2014/main" id="{00000000-0008-0000-0700-0000DE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35" name="正方形/長方形 734">
          <a:extLst>
            <a:ext uri="{FF2B5EF4-FFF2-40B4-BE49-F238E27FC236}">
              <a16:creationId xmlns:a16="http://schemas.microsoft.com/office/drawing/2014/main" id="{00000000-0008-0000-0700-0000DF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36" name="正方形/長方形 735">
          <a:extLst>
            <a:ext uri="{FF2B5EF4-FFF2-40B4-BE49-F238E27FC236}">
              <a16:creationId xmlns:a16="http://schemas.microsoft.com/office/drawing/2014/main" id="{00000000-0008-0000-0700-0000E0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37" name="正方形/長方形 736">
          <a:extLst>
            <a:ext uri="{FF2B5EF4-FFF2-40B4-BE49-F238E27FC236}">
              <a16:creationId xmlns:a16="http://schemas.microsoft.com/office/drawing/2014/main" id="{00000000-0008-0000-0700-0000E1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38" name="正方形/長方形 737">
          <a:extLst>
            <a:ext uri="{FF2B5EF4-FFF2-40B4-BE49-F238E27FC236}">
              <a16:creationId xmlns:a16="http://schemas.microsoft.com/office/drawing/2014/main" id="{00000000-0008-0000-0700-0000E2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39" name="正方形/長方形 738">
          <a:extLst>
            <a:ext uri="{FF2B5EF4-FFF2-40B4-BE49-F238E27FC236}">
              <a16:creationId xmlns:a16="http://schemas.microsoft.com/office/drawing/2014/main" id="{00000000-0008-0000-0700-0000E3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40" name="正方形/長方形 739">
          <a:extLst>
            <a:ext uri="{FF2B5EF4-FFF2-40B4-BE49-F238E27FC236}">
              <a16:creationId xmlns:a16="http://schemas.microsoft.com/office/drawing/2014/main" id="{00000000-0008-0000-0700-0000E4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41" name="正方形/長方形 740">
          <a:extLst>
            <a:ext uri="{FF2B5EF4-FFF2-40B4-BE49-F238E27FC236}">
              <a16:creationId xmlns:a16="http://schemas.microsoft.com/office/drawing/2014/main" id="{00000000-0008-0000-0700-0000E5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42" name="テキスト ボックス 741">
          <a:extLst>
            <a:ext uri="{FF2B5EF4-FFF2-40B4-BE49-F238E27FC236}">
              <a16:creationId xmlns:a16="http://schemas.microsoft.com/office/drawing/2014/main" id="{00000000-0008-0000-0700-0000E6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43" name="直線コネクタ 742">
          <a:extLst>
            <a:ext uri="{FF2B5EF4-FFF2-40B4-BE49-F238E27FC236}">
              <a16:creationId xmlns:a16="http://schemas.microsoft.com/office/drawing/2014/main" id="{00000000-0008-0000-0700-0000E7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44" name="直線コネクタ 743">
          <a:extLst>
            <a:ext uri="{FF2B5EF4-FFF2-40B4-BE49-F238E27FC236}">
              <a16:creationId xmlns:a16="http://schemas.microsoft.com/office/drawing/2014/main" id="{00000000-0008-0000-0700-0000E8020000}"/>
            </a:ext>
          </a:extLst>
        </xdr:cNvPr>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45" name="テキスト ボックス 744">
          <a:extLst>
            <a:ext uri="{FF2B5EF4-FFF2-40B4-BE49-F238E27FC236}">
              <a16:creationId xmlns:a16="http://schemas.microsoft.com/office/drawing/2014/main" id="{00000000-0008-0000-0700-0000E9020000}"/>
            </a:ext>
          </a:extLst>
        </xdr:cNvPr>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46" name="直線コネクタ 745">
          <a:extLst>
            <a:ext uri="{FF2B5EF4-FFF2-40B4-BE49-F238E27FC236}">
              <a16:creationId xmlns:a16="http://schemas.microsoft.com/office/drawing/2014/main" id="{00000000-0008-0000-0700-0000EA020000}"/>
            </a:ext>
          </a:extLst>
        </xdr:cNvPr>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35577</xdr:rowOff>
    </xdr:from>
    <xdr:ext cx="467179" cy="259045"/>
    <xdr:sp macro="" textlink="">
      <xdr:nvSpPr>
        <xdr:cNvPr id="747" name="テキスト ボックス 746">
          <a:extLst>
            <a:ext uri="{FF2B5EF4-FFF2-40B4-BE49-F238E27FC236}">
              <a16:creationId xmlns:a16="http://schemas.microsoft.com/office/drawing/2014/main" id="{00000000-0008-0000-0700-0000EB020000}"/>
            </a:ext>
          </a:extLst>
        </xdr:cNvPr>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48" name="直線コネクタ 747">
          <a:extLst>
            <a:ext uri="{FF2B5EF4-FFF2-40B4-BE49-F238E27FC236}">
              <a16:creationId xmlns:a16="http://schemas.microsoft.com/office/drawing/2014/main" id="{00000000-0008-0000-0700-0000EC020000}"/>
            </a:ext>
          </a:extLst>
        </xdr:cNvPr>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168927</xdr:rowOff>
    </xdr:from>
    <xdr:ext cx="467179" cy="259045"/>
    <xdr:sp macro="" textlink="">
      <xdr:nvSpPr>
        <xdr:cNvPr id="749" name="テキスト ボックス 748">
          <a:extLst>
            <a:ext uri="{FF2B5EF4-FFF2-40B4-BE49-F238E27FC236}">
              <a16:creationId xmlns:a16="http://schemas.microsoft.com/office/drawing/2014/main" id="{00000000-0008-0000-0700-0000ED020000}"/>
            </a:ext>
          </a:extLst>
        </xdr:cNvPr>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50" name="直線コネクタ 749">
          <a:extLst>
            <a:ext uri="{FF2B5EF4-FFF2-40B4-BE49-F238E27FC236}">
              <a16:creationId xmlns:a16="http://schemas.microsoft.com/office/drawing/2014/main" id="{00000000-0008-0000-0700-0000EE020000}"/>
            </a:ext>
          </a:extLst>
        </xdr:cNvPr>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130827</xdr:rowOff>
    </xdr:from>
    <xdr:ext cx="467179" cy="259045"/>
    <xdr:sp macro="" textlink="">
      <xdr:nvSpPr>
        <xdr:cNvPr id="751" name="テキスト ボックス 750">
          <a:extLst>
            <a:ext uri="{FF2B5EF4-FFF2-40B4-BE49-F238E27FC236}">
              <a16:creationId xmlns:a16="http://schemas.microsoft.com/office/drawing/2014/main" id="{00000000-0008-0000-0700-0000EF020000}"/>
            </a:ext>
          </a:extLst>
        </xdr:cNvPr>
        <xdr:cNvSpPr txBox="1"/>
      </xdr:nvSpPr>
      <xdr:spPr>
        <a:xfrm>
          <a:off x="17820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52" name="直線コネクタ 751">
          <a:extLst>
            <a:ext uri="{FF2B5EF4-FFF2-40B4-BE49-F238E27FC236}">
              <a16:creationId xmlns:a16="http://schemas.microsoft.com/office/drawing/2014/main" id="{00000000-0008-0000-0700-0000F0020000}"/>
            </a:ext>
          </a:extLst>
        </xdr:cNvPr>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92727</xdr:rowOff>
    </xdr:from>
    <xdr:ext cx="531299" cy="259045"/>
    <xdr:sp macro="" textlink="">
      <xdr:nvSpPr>
        <xdr:cNvPr id="753" name="テキスト ボックス 752">
          <a:extLst>
            <a:ext uri="{FF2B5EF4-FFF2-40B4-BE49-F238E27FC236}">
              <a16:creationId xmlns:a16="http://schemas.microsoft.com/office/drawing/2014/main" id="{00000000-0008-0000-0700-0000F1020000}"/>
            </a:ext>
          </a:extLst>
        </xdr:cNvPr>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54" name="直線コネクタ 753">
          <a:extLst>
            <a:ext uri="{FF2B5EF4-FFF2-40B4-BE49-F238E27FC236}">
              <a16:creationId xmlns:a16="http://schemas.microsoft.com/office/drawing/2014/main" id="{00000000-0008-0000-0700-0000F2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55" name="テキスト ボックス 754">
          <a:extLst>
            <a:ext uri="{FF2B5EF4-FFF2-40B4-BE49-F238E27FC236}">
              <a16:creationId xmlns:a16="http://schemas.microsoft.com/office/drawing/2014/main" id="{00000000-0008-0000-0700-0000F3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56" name="諸支出金グラフ枠">
          <a:extLst>
            <a:ext uri="{FF2B5EF4-FFF2-40B4-BE49-F238E27FC236}">
              <a16:creationId xmlns:a16="http://schemas.microsoft.com/office/drawing/2014/main" id="{00000000-0008-0000-0700-0000F4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7239</xdr:rowOff>
    </xdr:from>
    <xdr:to>
      <xdr:col>116</xdr:col>
      <xdr:colOff>62864</xdr:colOff>
      <xdr:row>39</xdr:row>
      <xdr:rowOff>44450</xdr:rowOff>
    </xdr:to>
    <xdr:cxnSp macro="">
      <xdr:nvCxnSpPr>
        <xdr:cNvPr id="757" name="直線コネクタ 756">
          <a:extLst>
            <a:ext uri="{FF2B5EF4-FFF2-40B4-BE49-F238E27FC236}">
              <a16:creationId xmlns:a16="http://schemas.microsoft.com/office/drawing/2014/main" id="{00000000-0008-0000-0700-0000F5020000}"/>
            </a:ext>
          </a:extLst>
        </xdr:cNvPr>
        <xdr:cNvCxnSpPr/>
      </xdr:nvCxnSpPr>
      <xdr:spPr>
        <a:xfrm flipV="1">
          <a:off x="22159595" y="5322189"/>
          <a:ext cx="1269" cy="14088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48277</xdr:rowOff>
    </xdr:from>
    <xdr:ext cx="249299" cy="259045"/>
    <xdr:sp macro="" textlink="">
      <xdr:nvSpPr>
        <xdr:cNvPr id="758" name="諸支出金最小値テキスト">
          <a:extLst>
            <a:ext uri="{FF2B5EF4-FFF2-40B4-BE49-F238E27FC236}">
              <a16:creationId xmlns:a16="http://schemas.microsoft.com/office/drawing/2014/main" id="{00000000-0008-0000-0700-0000F6020000}"/>
            </a:ext>
          </a:extLst>
        </xdr:cNvPr>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59" name="直線コネクタ 758">
          <a:extLst>
            <a:ext uri="{FF2B5EF4-FFF2-40B4-BE49-F238E27FC236}">
              <a16:creationId xmlns:a16="http://schemas.microsoft.com/office/drawing/2014/main" id="{00000000-0008-0000-0700-0000F7020000}"/>
            </a:ext>
          </a:extLst>
        </xdr:cNvPr>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125366</xdr:rowOff>
    </xdr:from>
    <xdr:ext cx="534377" cy="259045"/>
    <xdr:sp macro="" textlink="">
      <xdr:nvSpPr>
        <xdr:cNvPr id="760" name="諸支出金最大値テキスト">
          <a:extLst>
            <a:ext uri="{FF2B5EF4-FFF2-40B4-BE49-F238E27FC236}">
              <a16:creationId xmlns:a16="http://schemas.microsoft.com/office/drawing/2014/main" id="{00000000-0008-0000-0700-0000F8020000}"/>
            </a:ext>
          </a:extLst>
        </xdr:cNvPr>
        <xdr:cNvSpPr txBox="1"/>
      </xdr:nvSpPr>
      <xdr:spPr>
        <a:xfrm>
          <a:off x="22212300" y="50974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11,093</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31</xdr:row>
      <xdr:rowOff>7239</xdr:rowOff>
    </xdr:from>
    <xdr:to>
      <xdr:col>116</xdr:col>
      <xdr:colOff>152400</xdr:colOff>
      <xdr:row>31</xdr:row>
      <xdr:rowOff>7239</xdr:rowOff>
    </xdr:to>
    <xdr:cxnSp macro="">
      <xdr:nvCxnSpPr>
        <xdr:cNvPr id="761" name="直線コネクタ 760">
          <a:extLst>
            <a:ext uri="{FF2B5EF4-FFF2-40B4-BE49-F238E27FC236}">
              <a16:creationId xmlns:a16="http://schemas.microsoft.com/office/drawing/2014/main" id="{00000000-0008-0000-0700-0000F9020000}"/>
            </a:ext>
          </a:extLst>
        </xdr:cNvPr>
        <xdr:cNvCxnSpPr/>
      </xdr:nvCxnSpPr>
      <xdr:spPr>
        <a:xfrm>
          <a:off x="22072600" y="53221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37</xdr:row>
      <xdr:rowOff>92583</xdr:rowOff>
    </xdr:from>
    <xdr:to>
      <xdr:col>116</xdr:col>
      <xdr:colOff>63500</xdr:colOff>
      <xdr:row>38</xdr:row>
      <xdr:rowOff>30353</xdr:rowOff>
    </xdr:to>
    <xdr:cxnSp macro="">
      <xdr:nvCxnSpPr>
        <xdr:cNvPr id="762" name="直線コネクタ 761">
          <a:extLst>
            <a:ext uri="{FF2B5EF4-FFF2-40B4-BE49-F238E27FC236}">
              <a16:creationId xmlns:a16="http://schemas.microsoft.com/office/drawing/2014/main" id="{00000000-0008-0000-0700-0000FA020000}"/>
            </a:ext>
          </a:extLst>
        </xdr:cNvPr>
        <xdr:cNvCxnSpPr/>
      </xdr:nvCxnSpPr>
      <xdr:spPr>
        <a:xfrm>
          <a:off x="21323300" y="6436233"/>
          <a:ext cx="838200" cy="1092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35</xdr:row>
      <xdr:rowOff>125493</xdr:rowOff>
    </xdr:from>
    <xdr:ext cx="469744" cy="259045"/>
    <xdr:sp macro="" textlink="">
      <xdr:nvSpPr>
        <xdr:cNvPr id="763" name="諸支出金平均値テキスト">
          <a:extLst>
            <a:ext uri="{FF2B5EF4-FFF2-40B4-BE49-F238E27FC236}">
              <a16:creationId xmlns:a16="http://schemas.microsoft.com/office/drawing/2014/main" id="{00000000-0008-0000-0700-0000FB020000}"/>
            </a:ext>
          </a:extLst>
        </xdr:cNvPr>
        <xdr:cNvSpPr txBox="1"/>
      </xdr:nvSpPr>
      <xdr:spPr>
        <a:xfrm>
          <a:off x="22212300" y="612624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3,192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36</xdr:row>
      <xdr:rowOff>102616</xdr:rowOff>
    </xdr:from>
    <xdr:to>
      <xdr:col>116</xdr:col>
      <xdr:colOff>114300</xdr:colOff>
      <xdr:row>37</xdr:row>
      <xdr:rowOff>32766</xdr:rowOff>
    </xdr:to>
    <xdr:sp macro="" textlink="">
      <xdr:nvSpPr>
        <xdr:cNvPr id="764" name="フローチャート: 判断 763">
          <a:extLst>
            <a:ext uri="{FF2B5EF4-FFF2-40B4-BE49-F238E27FC236}">
              <a16:creationId xmlns:a16="http://schemas.microsoft.com/office/drawing/2014/main" id="{00000000-0008-0000-0700-0000FC020000}"/>
            </a:ext>
          </a:extLst>
        </xdr:cNvPr>
        <xdr:cNvSpPr/>
      </xdr:nvSpPr>
      <xdr:spPr>
        <a:xfrm>
          <a:off x="22110700" y="62748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36</xdr:row>
      <xdr:rowOff>110363</xdr:rowOff>
    </xdr:from>
    <xdr:to>
      <xdr:col>111</xdr:col>
      <xdr:colOff>177800</xdr:colOff>
      <xdr:row>37</xdr:row>
      <xdr:rowOff>92583</xdr:rowOff>
    </xdr:to>
    <xdr:cxnSp macro="">
      <xdr:nvCxnSpPr>
        <xdr:cNvPr id="765" name="直線コネクタ 764">
          <a:extLst>
            <a:ext uri="{FF2B5EF4-FFF2-40B4-BE49-F238E27FC236}">
              <a16:creationId xmlns:a16="http://schemas.microsoft.com/office/drawing/2014/main" id="{00000000-0008-0000-0700-0000FD020000}"/>
            </a:ext>
          </a:extLst>
        </xdr:cNvPr>
        <xdr:cNvCxnSpPr/>
      </xdr:nvCxnSpPr>
      <xdr:spPr>
        <a:xfrm>
          <a:off x="20434300" y="6282563"/>
          <a:ext cx="889000" cy="153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36</xdr:row>
      <xdr:rowOff>96774</xdr:rowOff>
    </xdr:from>
    <xdr:to>
      <xdr:col>112</xdr:col>
      <xdr:colOff>38100</xdr:colOff>
      <xdr:row>37</xdr:row>
      <xdr:rowOff>26924</xdr:rowOff>
    </xdr:to>
    <xdr:sp macro="" textlink="">
      <xdr:nvSpPr>
        <xdr:cNvPr id="766" name="フローチャート: 判断 765">
          <a:extLst>
            <a:ext uri="{FF2B5EF4-FFF2-40B4-BE49-F238E27FC236}">
              <a16:creationId xmlns:a16="http://schemas.microsoft.com/office/drawing/2014/main" id="{00000000-0008-0000-0700-0000FE020000}"/>
            </a:ext>
          </a:extLst>
        </xdr:cNvPr>
        <xdr:cNvSpPr/>
      </xdr:nvSpPr>
      <xdr:spPr>
        <a:xfrm>
          <a:off x="21272500" y="62689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35</xdr:row>
      <xdr:rowOff>43451</xdr:rowOff>
    </xdr:from>
    <xdr:ext cx="469744" cy="259045"/>
    <xdr:sp macro="" textlink="">
      <xdr:nvSpPr>
        <xdr:cNvPr id="767" name="テキスト ボックス 766">
          <a:extLst>
            <a:ext uri="{FF2B5EF4-FFF2-40B4-BE49-F238E27FC236}">
              <a16:creationId xmlns:a16="http://schemas.microsoft.com/office/drawing/2014/main" id="{00000000-0008-0000-0700-0000FF020000}"/>
            </a:ext>
          </a:extLst>
        </xdr:cNvPr>
        <xdr:cNvSpPr txBox="1"/>
      </xdr:nvSpPr>
      <xdr:spPr>
        <a:xfrm>
          <a:off x="21088428" y="60442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36</xdr:row>
      <xdr:rowOff>110363</xdr:rowOff>
    </xdr:from>
    <xdr:to>
      <xdr:col>107</xdr:col>
      <xdr:colOff>50800</xdr:colOff>
      <xdr:row>37</xdr:row>
      <xdr:rowOff>169926</xdr:rowOff>
    </xdr:to>
    <xdr:cxnSp macro="">
      <xdr:nvCxnSpPr>
        <xdr:cNvPr id="768" name="直線コネクタ 767">
          <a:extLst>
            <a:ext uri="{FF2B5EF4-FFF2-40B4-BE49-F238E27FC236}">
              <a16:creationId xmlns:a16="http://schemas.microsoft.com/office/drawing/2014/main" id="{00000000-0008-0000-0700-000000030000}"/>
            </a:ext>
          </a:extLst>
        </xdr:cNvPr>
        <xdr:cNvCxnSpPr/>
      </xdr:nvCxnSpPr>
      <xdr:spPr>
        <a:xfrm flipV="1">
          <a:off x="19545300" y="6282563"/>
          <a:ext cx="889000" cy="2310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36</xdr:row>
      <xdr:rowOff>58674</xdr:rowOff>
    </xdr:from>
    <xdr:to>
      <xdr:col>107</xdr:col>
      <xdr:colOff>101600</xdr:colOff>
      <xdr:row>36</xdr:row>
      <xdr:rowOff>160274</xdr:rowOff>
    </xdr:to>
    <xdr:sp macro="" textlink="">
      <xdr:nvSpPr>
        <xdr:cNvPr id="769" name="フローチャート: 判断 768">
          <a:extLst>
            <a:ext uri="{FF2B5EF4-FFF2-40B4-BE49-F238E27FC236}">
              <a16:creationId xmlns:a16="http://schemas.microsoft.com/office/drawing/2014/main" id="{00000000-0008-0000-0700-000001030000}"/>
            </a:ext>
          </a:extLst>
        </xdr:cNvPr>
        <xdr:cNvSpPr/>
      </xdr:nvSpPr>
      <xdr:spPr>
        <a:xfrm>
          <a:off x="20383500" y="62308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35</xdr:row>
      <xdr:rowOff>5351</xdr:rowOff>
    </xdr:from>
    <xdr:ext cx="469744" cy="259045"/>
    <xdr:sp macro="" textlink="">
      <xdr:nvSpPr>
        <xdr:cNvPr id="770" name="テキスト ボックス 769">
          <a:extLst>
            <a:ext uri="{FF2B5EF4-FFF2-40B4-BE49-F238E27FC236}">
              <a16:creationId xmlns:a16="http://schemas.microsoft.com/office/drawing/2014/main" id="{00000000-0008-0000-0700-000002030000}"/>
            </a:ext>
          </a:extLst>
        </xdr:cNvPr>
        <xdr:cNvSpPr txBox="1"/>
      </xdr:nvSpPr>
      <xdr:spPr>
        <a:xfrm>
          <a:off x="20199428" y="60061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37</xdr:row>
      <xdr:rowOff>169926</xdr:rowOff>
    </xdr:from>
    <xdr:to>
      <xdr:col>102</xdr:col>
      <xdr:colOff>114300</xdr:colOff>
      <xdr:row>37</xdr:row>
      <xdr:rowOff>170942</xdr:rowOff>
    </xdr:to>
    <xdr:cxnSp macro="">
      <xdr:nvCxnSpPr>
        <xdr:cNvPr id="771" name="直線コネクタ 770">
          <a:extLst>
            <a:ext uri="{FF2B5EF4-FFF2-40B4-BE49-F238E27FC236}">
              <a16:creationId xmlns:a16="http://schemas.microsoft.com/office/drawing/2014/main" id="{00000000-0008-0000-0700-000003030000}"/>
            </a:ext>
          </a:extLst>
        </xdr:cNvPr>
        <xdr:cNvCxnSpPr/>
      </xdr:nvCxnSpPr>
      <xdr:spPr>
        <a:xfrm flipV="1">
          <a:off x="18656300" y="6513576"/>
          <a:ext cx="889000" cy="10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36</xdr:row>
      <xdr:rowOff>29972</xdr:rowOff>
    </xdr:from>
    <xdr:to>
      <xdr:col>102</xdr:col>
      <xdr:colOff>165100</xdr:colOff>
      <xdr:row>36</xdr:row>
      <xdr:rowOff>131572</xdr:rowOff>
    </xdr:to>
    <xdr:sp macro="" textlink="">
      <xdr:nvSpPr>
        <xdr:cNvPr id="772" name="フローチャート: 判断 771">
          <a:extLst>
            <a:ext uri="{FF2B5EF4-FFF2-40B4-BE49-F238E27FC236}">
              <a16:creationId xmlns:a16="http://schemas.microsoft.com/office/drawing/2014/main" id="{00000000-0008-0000-0700-000004030000}"/>
            </a:ext>
          </a:extLst>
        </xdr:cNvPr>
        <xdr:cNvSpPr/>
      </xdr:nvSpPr>
      <xdr:spPr>
        <a:xfrm>
          <a:off x="19494500" y="62021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34</xdr:row>
      <xdr:rowOff>148099</xdr:rowOff>
    </xdr:from>
    <xdr:ext cx="469744" cy="259045"/>
    <xdr:sp macro="" textlink="">
      <xdr:nvSpPr>
        <xdr:cNvPr id="773" name="テキスト ボックス 772">
          <a:extLst>
            <a:ext uri="{FF2B5EF4-FFF2-40B4-BE49-F238E27FC236}">
              <a16:creationId xmlns:a16="http://schemas.microsoft.com/office/drawing/2014/main" id="{00000000-0008-0000-0700-000005030000}"/>
            </a:ext>
          </a:extLst>
        </xdr:cNvPr>
        <xdr:cNvSpPr txBox="1"/>
      </xdr:nvSpPr>
      <xdr:spPr>
        <a:xfrm>
          <a:off x="19310428" y="59773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36</xdr:row>
      <xdr:rowOff>2794</xdr:rowOff>
    </xdr:from>
    <xdr:to>
      <xdr:col>98</xdr:col>
      <xdr:colOff>38100</xdr:colOff>
      <xdr:row>36</xdr:row>
      <xdr:rowOff>104394</xdr:rowOff>
    </xdr:to>
    <xdr:sp macro="" textlink="">
      <xdr:nvSpPr>
        <xdr:cNvPr id="774" name="フローチャート: 判断 773">
          <a:extLst>
            <a:ext uri="{FF2B5EF4-FFF2-40B4-BE49-F238E27FC236}">
              <a16:creationId xmlns:a16="http://schemas.microsoft.com/office/drawing/2014/main" id="{00000000-0008-0000-0700-000006030000}"/>
            </a:ext>
          </a:extLst>
        </xdr:cNvPr>
        <xdr:cNvSpPr/>
      </xdr:nvSpPr>
      <xdr:spPr>
        <a:xfrm>
          <a:off x="18605500" y="61749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34</xdr:row>
      <xdr:rowOff>120921</xdr:rowOff>
    </xdr:from>
    <xdr:ext cx="469744" cy="259045"/>
    <xdr:sp macro="" textlink="">
      <xdr:nvSpPr>
        <xdr:cNvPr id="775" name="テキスト ボックス 774">
          <a:extLst>
            <a:ext uri="{FF2B5EF4-FFF2-40B4-BE49-F238E27FC236}">
              <a16:creationId xmlns:a16="http://schemas.microsoft.com/office/drawing/2014/main" id="{00000000-0008-0000-0700-000007030000}"/>
            </a:ext>
          </a:extLst>
        </xdr:cNvPr>
        <xdr:cNvSpPr txBox="1"/>
      </xdr:nvSpPr>
      <xdr:spPr>
        <a:xfrm>
          <a:off x="18421428" y="59502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76" name="テキスト ボックス 775">
          <a:extLst>
            <a:ext uri="{FF2B5EF4-FFF2-40B4-BE49-F238E27FC236}">
              <a16:creationId xmlns:a16="http://schemas.microsoft.com/office/drawing/2014/main" id="{00000000-0008-0000-0700-00000803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77" name="テキスト ボックス 776">
          <a:extLst>
            <a:ext uri="{FF2B5EF4-FFF2-40B4-BE49-F238E27FC236}">
              <a16:creationId xmlns:a16="http://schemas.microsoft.com/office/drawing/2014/main" id="{00000000-0008-0000-0700-00000903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78" name="テキスト ボックス 777">
          <a:extLst>
            <a:ext uri="{FF2B5EF4-FFF2-40B4-BE49-F238E27FC236}">
              <a16:creationId xmlns:a16="http://schemas.microsoft.com/office/drawing/2014/main" id="{00000000-0008-0000-0700-00000A03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79" name="テキスト ボックス 778">
          <a:extLst>
            <a:ext uri="{FF2B5EF4-FFF2-40B4-BE49-F238E27FC236}">
              <a16:creationId xmlns:a16="http://schemas.microsoft.com/office/drawing/2014/main" id="{00000000-0008-0000-0700-00000B03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80" name="テキスト ボックス 779">
          <a:extLst>
            <a:ext uri="{FF2B5EF4-FFF2-40B4-BE49-F238E27FC236}">
              <a16:creationId xmlns:a16="http://schemas.microsoft.com/office/drawing/2014/main" id="{00000000-0008-0000-0700-00000C03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151003</xdr:rowOff>
    </xdr:from>
    <xdr:to>
      <xdr:col>116</xdr:col>
      <xdr:colOff>114300</xdr:colOff>
      <xdr:row>38</xdr:row>
      <xdr:rowOff>81153</xdr:rowOff>
    </xdr:to>
    <xdr:sp macro="" textlink="">
      <xdr:nvSpPr>
        <xdr:cNvPr id="781" name="楕円 780">
          <a:extLst>
            <a:ext uri="{FF2B5EF4-FFF2-40B4-BE49-F238E27FC236}">
              <a16:creationId xmlns:a16="http://schemas.microsoft.com/office/drawing/2014/main" id="{00000000-0008-0000-0700-00000D030000}"/>
            </a:ext>
          </a:extLst>
        </xdr:cNvPr>
        <xdr:cNvSpPr/>
      </xdr:nvSpPr>
      <xdr:spPr>
        <a:xfrm>
          <a:off x="22110700" y="64946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37</xdr:row>
      <xdr:rowOff>129430</xdr:rowOff>
    </xdr:from>
    <xdr:ext cx="469744" cy="259045"/>
    <xdr:sp macro="" textlink="">
      <xdr:nvSpPr>
        <xdr:cNvPr id="782" name="諸支出金該当値テキスト">
          <a:extLst>
            <a:ext uri="{FF2B5EF4-FFF2-40B4-BE49-F238E27FC236}">
              <a16:creationId xmlns:a16="http://schemas.microsoft.com/office/drawing/2014/main" id="{00000000-0008-0000-0700-00000E030000}"/>
            </a:ext>
          </a:extLst>
        </xdr:cNvPr>
        <xdr:cNvSpPr txBox="1"/>
      </xdr:nvSpPr>
      <xdr:spPr>
        <a:xfrm>
          <a:off x="22212300" y="64730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37</xdr:row>
      <xdr:rowOff>41783</xdr:rowOff>
    </xdr:from>
    <xdr:to>
      <xdr:col>112</xdr:col>
      <xdr:colOff>38100</xdr:colOff>
      <xdr:row>37</xdr:row>
      <xdr:rowOff>143383</xdr:rowOff>
    </xdr:to>
    <xdr:sp macro="" textlink="">
      <xdr:nvSpPr>
        <xdr:cNvPr id="783" name="楕円 782">
          <a:extLst>
            <a:ext uri="{FF2B5EF4-FFF2-40B4-BE49-F238E27FC236}">
              <a16:creationId xmlns:a16="http://schemas.microsoft.com/office/drawing/2014/main" id="{00000000-0008-0000-0700-00000F030000}"/>
            </a:ext>
          </a:extLst>
        </xdr:cNvPr>
        <xdr:cNvSpPr/>
      </xdr:nvSpPr>
      <xdr:spPr>
        <a:xfrm>
          <a:off x="21272500" y="63854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37</xdr:row>
      <xdr:rowOff>134510</xdr:rowOff>
    </xdr:from>
    <xdr:ext cx="469744" cy="259045"/>
    <xdr:sp macro="" textlink="">
      <xdr:nvSpPr>
        <xdr:cNvPr id="784" name="テキスト ボックス 783">
          <a:extLst>
            <a:ext uri="{FF2B5EF4-FFF2-40B4-BE49-F238E27FC236}">
              <a16:creationId xmlns:a16="http://schemas.microsoft.com/office/drawing/2014/main" id="{00000000-0008-0000-0700-000010030000}"/>
            </a:ext>
          </a:extLst>
        </xdr:cNvPr>
        <xdr:cNvSpPr txBox="1"/>
      </xdr:nvSpPr>
      <xdr:spPr>
        <a:xfrm>
          <a:off x="21088428" y="64781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36</xdr:row>
      <xdr:rowOff>59563</xdr:rowOff>
    </xdr:from>
    <xdr:to>
      <xdr:col>107</xdr:col>
      <xdr:colOff>101600</xdr:colOff>
      <xdr:row>36</xdr:row>
      <xdr:rowOff>161163</xdr:rowOff>
    </xdr:to>
    <xdr:sp macro="" textlink="">
      <xdr:nvSpPr>
        <xdr:cNvPr id="785" name="楕円 784">
          <a:extLst>
            <a:ext uri="{FF2B5EF4-FFF2-40B4-BE49-F238E27FC236}">
              <a16:creationId xmlns:a16="http://schemas.microsoft.com/office/drawing/2014/main" id="{00000000-0008-0000-0700-000011030000}"/>
            </a:ext>
          </a:extLst>
        </xdr:cNvPr>
        <xdr:cNvSpPr/>
      </xdr:nvSpPr>
      <xdr:spPr>
        <a:xfrm>
          <a:off x="20383500" y="62317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36</xdr:row>
      <xdr:rowOff>152290</xdr:rowOff>
    </xdr:from>
    <xdr:ext cx="469744" cy="259045"/>
    <xdr:sp macro="" textlink="">
      <xdr:nvSpPr>
        <xdr:cNvPr id="786" name="テキスト ボックス 785">
          <a:extLst>
            <a:ext uri="{FF2B5EF4-FFF2-40B4-BE49-F238E27FC236}">
              <a16:creationId xmlns:a16="http://schemas.microsoft.com/office/drawing/2014/main" id="{00000000-0008-0000-0700-000012030000}"/>
            </a:ext>
          </a:extLst>
        </xdr:cNvPr>
        <xdr:cNvSpPr txBox="1"/>
      </xdr:nvSpPr>
      <xdr:spPr>
        <a:xfrm>
          <a:off x="20199428" y="63244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37</xdr:row>
      <xdr:rowOff>119126</xdr:rowOff>
    </xdr:from>
    <xdr:to>
      <xdr:col>102</xdr:col>
      <xdr:colOff>165100</xdr:colOff>
      <xdr:row>38</xdr:row>
      <xdr:rowOff>49276</xdr:rowOff>
    </xdr:to>
    <xdr:sp macro="" textlink="">
      <xdr:nvSpPr>
        <xdr:cNvPr id="787" name="楕円 786">
          <a:extLst>
            <a:ext uri="{FF2B5EF4-FFF2-40B4-BE49-F238E27FC236}">
              <a16:creationId xmlns:a16="http://schemas.microsoft.com/office/drawing/2014/main" id="{00000000-0008-0000-0700-000013030000}"/>
            </a:ext>
          </a:extLst>
        </xdr:cNvPr>
        <xdr:cNvSpPr/>
      </xdr:nvSpPr>
      <xdr:spPr>
        <a:xfrm>
          <a:off x="19494500" y="64627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38</xdr:row>
      <xdr:rowOff>40403</xdr:rowOff>
    </xdr:from>
    <xdr:ext cx="469744" cy="259045"/>
    <xdr:sp macro="" textlink="">
      <xdr:nvSpPr>
        <xdr:cNvPr id="788" name="テキスト ボックス 787">
          <a:extLst>
            <a:ext uri="{FF2B5EF4-FFF2-40B4-BE49-F238E27FC236}">
              <a16:creationId xmlns:a16="http://schemas.microsoft.com/office/drawing/2014/main" id="{00000000-0008-0000-0700-000014030000}"/>
            </a:ext>
          </a:extLst>
        </xdr:cNvPr>
        <xdr:cNvSpPr txBox="1"/>
      </xdr:nvSpPr>
      <xdr:spPr>
        <a:xfrm>
          <a:off x="19310428" y="65555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120142</xdr:rowOff>
    </xdr:from>
    <xdr:to>
      <xdr:col>98</xdr:col>
      <xdr:colOff>38100</xdr:colOff>
      <xdr:row>38</xdr:row>
      <xdr:rowOff>50292</xdr:rowOff>
    </xdr:to>
    <xdr:sp macro="" textlink="">
      <xdr:nvSpPr>
        <xdr:cNvPr id="789" name="楕円 788">
          <a:extLst>
            <a:ext uri="{FF2B5EF4-FFF2-40B4-BE49-F238E27FC236}">
              <a16:creationId xmlns:a16="http://schemas.microsoft.com/office/drawing/2014/main" id="{00000000-0008-0000-0700-000015030000}"/>
            </a:ext>
          </a:extLst>
        </xdr:cNvPr>
        <xdr:cNvSpPr/>
      </xdr:nvSpPr>
      <xdr:spPr>
        <a:xfrm>
          <a:off x="18605500" y="64637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38</xdr:row>
      <xdr:rowOff>41419</xdr:rowOff>
    </xdr:from>
    <xdr:ext cx="469744" cy="259045"/>
    <xdr:sp macro="" textlink="">
      <xdr:nvSpPr>
        <xdr:cNvPr id="790" name="テキスト ボックス 789">
          <a:extLst>
            <a:ext uri="{FF2B5EF4-FFF2-40B4-BE49-F238E27FC236}">
              <a16:creationId xmlns:a16="http://schemas.microsoft.com/office/drawing/2014/main" id="{00000000-0008-0000-0700-000016030000}"/>
            </a:ext>
          </a:extLst>
        </xdr:cNvPr>
        <xdr:cNvSpPr txBox="1"/>
      </xdr:nvSpPr>
      <xdr:spPr>
        <a:xfrm>
          <a:off x="18421428" y="65565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91" name="正方形/長方形 790">
          <a:extLst>
            <a:ext uri="{FF2B5EF4-FFF2-40B4-BE49-F238E27FC236}">
              <a16:creationId xmlns:a16="http://schemas.microsoft.com/office/drawing/2014/main" id="{00000000-0008-0000-0700-000017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92" name="正方形/長方形 791">
          <a:extLst>
            <a:ext uri="{FF2B5EF4-FFF2-40B4-BE49-F238E27FC236}">
              <a16:creationId xmlns:a16="http://schemas.microsoft.com/office/drawing/2014/main" id="{00000000-0008-0000-0700-000018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93" name="正方形/長方形 792">
          <a:extLst>
            <a:ext uri="{FF2B5EF4-FFF2-40B4-BE49-F238E27FC236}">
              <a16:creationId xmlns:a16="http://schemas.microsoft.com/office/drawing/2014/main" id="{00000000-0008-0000-0700-000019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94" name="正方形/長方形 793">
          <a:extLst>
            <a:ext uri="{FF2B5EF4-FFF2-40B4-BE49-F238E27FC236}">
              <a16:creationId xmlns:a16="http://schemas.microsoft.com/office/drawing/2014/main" id="{00000000-0008-0000-0700-00001A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95" name="正方形/長方形 794">
          <a:extLst>
            <a:ext uri="{FF2B5EF4-FFF2-40B4-BE49-F238E27FC236}">
              <a16:creationId xmlns:a16="http://schemas.microsoft.com/office/drawing/2014/main" id="{00000000-0008-0000-0700-00001B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96" name="正方形/長方形 795">
          <a:extLst>
            <a:ext uri="{FF2B5EF4-FFF2-40B4-BE49-F238E27FC236}">
              <a16:creationId xmlns:a16="http://schemas.microsoft.com/office/drawing/2014/main" id="{00000000-0008-0000-0700-00001C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97" name="正方形/長方形 796">
          <a:extLst>
            <a:ext uri="{FF2B5EF4-FFF2-40B4-BE49-F238E27FC236}">
              <a16:creationId xmlns:a16="http://schemas.microsoft.com/office/drawing/2014/main" id="{00000000-0008-0000-0700-00001D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98" name="正方形/長方形 797">
          <a:extLst>
            <a:ext uri="{FF2B5EF4-FFF2-40B4-BE49-F238E27FC236}">
              <a16:creationId xmlns:a16="http://schemas.microsoft.com/office/drawing/2014/main" id="{00000000-0008-0000-0700-00001E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99" name="テキスト ボックス 798">
          <a:extLst>
            <a:ext uri="{FF2B5EF4-FFF2-40B4-BE49-F238E27FC236}">
              <a16:creationId xmlns:a16="http://schemas.microsoft.com/office/drawing/2014/main" id="{00000000-0008-0000-0700-00001F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800" name="直線コネクタ 799">
          <a:extLst>
            <a:ext uri="{FF2B5EF4-FFF2-40B4-BE49-F238E27FC236}">
              <a16:creationId xmlns:a16="http://schemas.microsoft.com/office/drawing/2014/main" id="{00000000-0008-0000-0700-000020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801" name="直線コネクタ 800">
          <a:extLst>
            <a:ext uri="{FF2B5EF4-FFF2-40B4-BE49-F238E27FC236}">
              <a16:creationId xmlns:a16="http://schemas.microsoft.com/office/drawing/2014/main" id="{00000000-0008-0000-0700-000021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802" name="テキスト ボックス 801">
          <a:extLst>
            <a:ext uri="{FF2B5EF4-FFF2-40B4-BE49-F238E27FC236}">
              <a16:creationId xmlns:a16="http://schemas.microsoft.com/office/drawing/2014/main" id="{00000000-0008-0000-0700-000022030000}"/>
            </a:ext>
          </a:extLst>
        </xdr:cNvPr>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803" name="直線コネクタ 802">
          <a:extLst>
            <a:ext uri="{FF2B5EF4-FFF2-40B4-BE49-F238E27FC236}">
              <a16:creationId xmlns:a16="http://schemas.microsoft.com/office/drawing/2014/main" id="{00000000-0008-0000-0700-000023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804" name="テキスト ボックス 803">
          <a:extLst>
            <a:ext uri="{FF2B5EF4-FFF2-40B4-BE49-F238E27FC236}">
              <a16:creationId xmlns:a16="http://schemas.microsoft.com/office/drawing/2014/main" id="{00000000-0008-0000-0700-000024030000}"/>
            </a:ext>
          </a:extLst>
        </xdr:cNvPr>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805" name="前年度繰上充用金グラフ枠">
          <a:extLst>
            <a:ext uri="{FF2B5EF4-FFF2-40B4-BE49-F238E27FC236}">
              <a16:creationId xmlns:a16="http://schemas.microsoft.com/office/drawing/2014/main" id="{00000000-0008-0000-0700-000025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806" name="直線コネクタ 805">
          <a:extLst>
            <a:ext uri="{FF2B5EF4-FFF2-40B4-BE49-F238E27FC236}">
              <a16:creationId xmlns:a16="http://schemas.microsoft.com/office/drawing/2014/main" id="{00000000-0008-0000-0700-000026030000}"/>
            </a:ext>
          </a:extLst>
        </xdr:cNvPr>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807" name="前年度繰上充用金最小値テキスト">
          <a:extLst>
            <a:ext uri="{FF2B5EF4-FFF2-40B4-BE49-F238E27FC236}">
              <a16:creationId xmlns:a16="http://schemas.microsoft.com/office/drawing/2014/main" id="{00000000-0008-0000-0700-000027030000}"/>
            </a:ext>
          </a:extLst>
        </xdr:cNvPr>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808" name="直線コネクタ 807">
          <a:extLst>
            <a:ext uri="{FF2B5EF4-FFF2-40B4-BE49-F238E27FC236}">
              <a16:creationId xmlns:a16="http://schemas.microsoft.com/office/drawing/2014/main" id="{00000000-0008-0000-0700-000028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809" name="前年度繰上充用金最大値テキスト">
          <a:extLst>
            <a:ext uri="{FF2B5EF4-FFF2-40B4-BE49-F238E27FC236}">
              <a16:creationId xmlns:a16="http://schemas.microsoft.com/office/drawing/2014/main" id="{00000000-0008-0000-0700-000029030000}"/>
            </a:ext>
          </a:extLst>
        </xdr:cNvPr>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810" name="直線コネクタ 809">
          <a:extLst>
            <a:ext uri="{FF2B5EF4-FFF2-40B4-BE49-F238E27FC236}">
              <a16:creationId xmlns:a16="http://schemas.microsoft.com/office/drawing/2014/main" id="{00000000-0008-0000-0700-00002A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811" name="直線コネクタ 810">
          <a:extLst>
            <a:ext uri="{FF2B5EF4-FFF2-40B4-BE49-F238E27FC236}">
              <a16:creationId xmlns:a16="http://schemas.microsoft.com/office/drawing/2014/main" id="{00000000-0008-0000-0700-00002B030000}"/>
            </a:ext>
          </a:extLst>
        </xdr:cNvPr>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812" name="前年度繰上充用金平均値テキスト">
          <a:extLst>
            <a:ext uri="{FF2B5EF4-FFF2-40B4-BE49-F238E27FC236}">
              <a16:creationId xmlns:a16="http://schemas.microsoft.com/office/drawing/2014/main" id="{00000000-0008-0000-0700-00002C030000}"/>
            </a:ext>
          </a:extLst>
        </xdr:cNvPr>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13" name="フローチャート: 判断 812">
          <a:extLst>
            <a:ext uri="{FF2B5EF4-FFF2-40B4-BE49-F238E27FC236}">
              <a16:creationId xmlns:a16="http://schemas.microsoft.com/office/drawing/2014/main" id="{00000000-0008-0000-0700-00002D030000}"/>
            </a:ext>
          </a:extLst>
        </xdr:cNvPr>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814" name="直線コネクタ 813">
          <a:extLst>
            <a:ext uri="{FF2B5EF4-FFF2-40B4-BE49-F238E27FC236}">
              <a16:creationId xmlns:a16="http://schemas.microsoft.com/office/drawing/2014/main" id="{00000000-0008-0000-0700-00002E030000}"/>
            </a:ext>
          </a:extLst>
        </xdr:cNvPr>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815" name="フローチャート: 判断 814">
          <a:extLst>
            <a:ext uri="{FF2B5EF4-FFF2-40B4-BE49-F238E27FC236}">
              <a16:creationId xmlns:a16="http://schemas.microsoft.com/office/drawing/2014/main" id="{00000000-0008-0000-0700-00002F030000}"/>
            </a:ext>
          </a:extLst>
        </xdr:cNvPr>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816" name="テキスト ボックス 815">
          <a:extLst>
            <a:ext uri="{FF2B5EF4-FFF2-40B4-BE49-F238E27FC236}">
              <a16:creationId xmlns:a16="http://schemas.microsoft.com/office/drawing/2014/main" id="{00000000-0008-0000-0700-000030030000}"/>
            </a:ext>
          </a:extLst>
        </xdr:cNvPr>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817" name="直線コネクタ 816">
          <a:extLst>
            <a:ext uri="{FF2B5EF4-FFF2-40B4-BE49-F238E27FC236}">
              <a16:creationId xmlns:a16="http://schemas.microsoft.com/office/drawing/2014/main" id="{00000000-0008-0000-0700-000031030000}"/>
            </a:ext>
          </a:extLst>
        </xdr:cNvPr>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18" name="フローチャート: 判断 817">
          <a:extLst>
            <a:ext uri="{FF2B5EF4-FFF2-40B4-BE49-F238E27FC236}">
              <a16:creationId xmlns:a16="http://schemas.microsoft.com/office/drawing/2014/main" id="{00000000-0008-0000-0700-000032030000}"/>
            </a:ext>
          </a:extLst>
        </xdr:cNvPr>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19" name="テキスト ボックス 818">
          <a:extLst>
            <a:ext uri="{FF2B5EF4-FFF2-40B4-BE49-F238E27FC236}">
              <a16:creationId xmlns:a16="http://schemas.microsoft.com/office/drawing/2014/main" id="{00000000-0008-0000-0700-000033030000}"/>
            </a:ext>
          </a:extLst>
        </xdr:cNvPr>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20" name="直線コネクタ 819">
          <a:extLst>
            <a:ext uri="{FF2B5EF4-FFF2-40B4-BE49-F238E27FC236}">
              <a16:creationId xmlns:a16="http://schemas.microsoft.com/office/drawing/2014/main" id="{00000000-0008-0000-0700-000034030000}"/>
            </a:ext>
          </a:extLst>
        </xdr:cNvPr>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21" name="フローチャート: 判断 820">
          <a:extLst>
            <a:ext uri="{FF2B5EF4-FFF2-40B4-BE49-F238E27FC236}">
              <a16:creationId xmlns:a16="http://schemas.microsoft.com/office/drawing/2014/main" id="{00000000-0008-0000-0700-000035030000}"/>
            </a:ext>
          </a:extLst>
        </xdr:cNvPr>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22" name="テキスト ボックス 821">
          <a:extLst>
            <a:ext uri="{FF2B5EF4-FFF2-40B4-BE49-F238E27FC236}">
              <a16:creationId xmlns:a16="http://schemas.microsoft.com/office/drawing/2014/main" id="{00000000-0008-0000-0700-000036030000}"/>
            </a:ext>
          </a:extLst>
        </xdr:cNvPr>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23" name="フローチャート: 判断 822">
          <a:extLst>
            <a:ext uri="{FF2B5EF4-FFF2-40B4-BE49-F238E27FC236}">
              <a16:creationId xmlns:a16="http://schemas.microsoft.com/office/drawing/2014/main" id="{00000000-0008-0000-0700-000037030000}"/>
            </a:ext>
          </a:extLst>
        </xdr:cNvPr>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24" name="テキスト ボックス 823">
          <a:extLst>
            <a:ext uri="{FF2B5EF4-FFF2-40B4-BE49-F238E27FC236}">
              <a16:creationId xmlns:a16="http://schemas.microsoft.com/office/drawing/2014/main" id="{00000000-0008-0000-0700-000038030000}"/>
            </a:ext>
          </a:extLst>
        </xdr:cNvPr>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25" name="テキスト ボックス 824">
          <a:extLst>
            <a:ext uri="{FF2B5EF4-FFF2-40B4-BE49-F238E27FC236}">
              <a16:creationId xmlns:a16="http://schemas.microsoft.com/office/drawing/2014/main" id="{00000000-0008-0000-0700-000039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26" name="テキスト ボックス 825">
          <a:extLst>
            <a:ext uri="{FF2B5EF4-FFF2-40B4-BE49-F238E27FC236}">
              <a16:creationId xmlns:a16="http://schemas.microsoft.com/office/drawing/2014/main" id="{00000000-0008-0000-0700-00003A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27" name="テキスト ボックス 826">
          <a:extLst>
            <a:ext uri="{FF2B5EF4-FFF2-40B4-BE49-F238E27FC236}">
              <a16:creationId xmlns:a16="http://schemas.microsoft.com/office/drawing/2014/main" id="{00000000-0008-0000-0700-00003B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28" name="テキスト ボックス 827">
          <a:extLst>
            <a:ext uri="{FF2B5EF4-FFF2-40B4-BE49-F238E27FC236}">
              <a16:creationId xmlns:a16="http://schemas.microsoft.com/office/drawing/2014/main" id="{00000000-0008-0000-0700-00003C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29" name="テキスト ボックス 828">
          <a:extLst>
            <a:ext uri="{FF2B5EF4-FFF2-40B4-BE49-F238E27FC236}">
              <a16:creationId xmlns:a16="http://schemas.microsoft.com/office/drawing/2014/main" id="{00000000-0008-0000-0700-00003D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30" name="楕円 829">
          <a:extLst>
            <a:ext uri="{FF2B5EF4-FFF2-40B4-BE49-F238E27FC236}">
              <a16:creationId xmlns:a16="http://schemas.microsoft.com/office/drawing/2014/main" id="{00000000-0008-0000-0700-00003E030000}"/>
            </a:ext>
          </a:extLst>
        </xdr:cNvPr>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31" name="前年度繰上充用金該当値テキスト">
          <a:extLst>
            <a:ext uri="{FF2B5EF4-FFF2-40B4-BE49-F238E27FC236}">
              <a16:creationId xmlns:a16="http://schemas.microsoft.com/office/drawing/2014/main" id="{00000000-0008-0000-0700-00003F030000}"/>
            </a:ext>
          </a:extLst>
        </xdr:cNvPr>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32" name="楕円 831">
          <a:extLst>
            <a:ext uri="{FF2B5EF4-FFF2-40B4-BE49-F238E27FC236}">
              <a16:creationId xmlns:a16="http://schemas.microsoft.com/office/drawing/2014/main" id="{00000000-0008-0000-0700-000040030000}"/>
            </a:ext>
          </a:extLst>
        </xdr:cNvPr>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33" name="テキスト ボックス 832">
          <a:extLst>
            <a:ext uri="{FF2B5EF4-FFF2-40B4-BE49-F238E27FC236}">
              <a16:creationId xmlns:a16="http://schemas.microsoft.com/office/drawing/2014/main" id="{00000000-0008-0000-0700-000041030000}"/>
            </a:ext>
          </a:extLst>
        </xdr:cNvPr>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34" name="楕円 833">
          <a:extLst>
            <a:ext uri="{FF2B5EF4-FFF2-40B4-BE49-F238E27FC236}">
              <a16:creationId xmlns:a16="http://schemas.microsoft.com/office/drawing/2014/main" id="{00000000-0008-0000-0700-000042030000}"/>
            </a:ext>
          </a:extLst>
        </xdr:cNvPr>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35" name="テキスト ボックス 834">
          <a:extLst>
            <a:ext uri="{FF2B5EF4-FFF2-40B4-BE49-F238E27FC236}">
              <a16:creationId xmlns:a16="http://schemas.microsoft.com/office/drawing/2014/main" id="{00000000-0008-0000-0700-000043030000}"/>
            </a:ext>
          </a:extLst>
        </xdr:cNvPr>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36" name="楕円 835">
          <a:extLst>
            <a:ext uri="{FF2B5EF4-FFF2-40B4-BE49-F238E27FC236}">
              <a16:creationId xmlns:a16="http://schemas.microsoft.com/office/drawing/2014/main" id="{00000000-0008-0000-0700-000044030000}"/>
            </a:ext>
          </a:extLst>
        </xdr:cNvPr>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37" name="テキスト ボックス 836">
          <a:extLst>
            <a:ext uri="{FF2B5EF4-FFF2-40B4-BE49-F238E27FC236}">
              <a16:creationId xmlns:a16="http://schemas.microsoft.com/office/drawing/2014/main" id="{00000000-0008-0000-0700-000045030000}"/>
            </a:ext>
          </a:extLst>
        </xdr:cNvPr>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38" name="楕円 837">
          <a:extLst>
            <a:ext uri="{FF2B5EF4-FFF2-40B4-BE49-F238E27FC236}">
              <a16:creationId xmlns:a16="http://schemas.microsoft.com/office/drawing/2014/main" id="{00000000-0008-0000-0700-000046030000}"/>
            </a:ext>
          </a:extLst>
        </xdr:cNvPr>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39" name="テキスト ボックス 838">
          <a:extLst>
            <a:ext uri="{FF2B5EF4-FFF2-40B4-BE49-F238E27FC236}">
              <a16:creationId xmlns:a16="http://schemas.microsoft.com/office/drawing/2014/main" id="{00000000-0008-0000-0700-000047030000}"/>
            </a:ext>
          </a:extLst>
        </xdr:cNvPr>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40" name="正方形/長方形 839">
          <a:extLst>
            <a:ext uri="{FF2B5EF4-FFF2-40B4-BE49-F238E27FC236}">
              <a16:creationId xmlns:a16="http://schemas.microsoft.com/office/drawing/2014/main" id="{00000000-0008-0000-0700-000048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41" name="正方形/長方形 840">
          <a:extLst>
            <a:ext uri="{FF2B5EF4-FFF2-40B4-BE49-F238E27FC236}">
              <a16:creationId xmlns:a16="http://schemas.microsoft.com/office/drawing/2014/main" id="{00000000-0008-0000-0700-000049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42" name="テキスト ボックス 841">
          <a:extLst>
            <a:ext uri="{FF2B5EF4-FFF2-40B4-BE49-F238E27FC236}">
              <a16:creationId xmlns:a16="http://schemas.microsoft.com/office/drawing/2014/main" id="{00000000-0008-0000-0700-00004A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民生費、教育費及び公債費において、類似団体と比較して住民一人当たりコストが依然として高い状況となっている。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民生費については、生活保護費が減となったものの、新型コロナウイルス感染症対策として未就学児を養育する世帯への特別給付金の支給などを行ったほか、障がい者自立支援給付費が増となったことなどにより増加し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教育費については、学校教育ＩＣＴ活用事業の増などにより増加している。</a:t>
          </a:r>
        </a:p>
        <a:p>
          <a:r>
            <a:rPr kumimoji="1" lang="ja-JP" altLang="en-US" sz="1300">
              <a:latin typeface="ＭＳ Ｐゴシック" panose="020B0600070205080204" pitchFamily="50" charset="-128"/>
              <a:ea typeface="ＭＳ Ｐゴシック" panose="020B0600070205080204" pitchFamily="50" charset="-128"/>
            </a:rPr>
            <a:t>公債費については、元金償還額が減となったことなどにより昨年度と比べ減少している。</a:t>
          </a:r>
          <a:endParaRPr kumimoji="1" lang="en-US" altLang="ja-JP" sz="1300">
            <a:latin typeface="ＭＳ Ｐゴシック" panose="020B0600070205080204" pitchFamily="50" charset="-128"/>
            <a:ea typeface="ＭＳ Ｐゴシック" panose="020B0600070205080204" pitchFamily="50" charset="-128"/>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a:latin typeface="ＭＳ Ｐゴシック" panose="020B0600070205080204" pitchFamily="50" charset="-128"/>
              <a:ea typeface="ＭＳ Ｐゴシック" panose="020B0600070205080204" pitchFamily="50" charset="-128"/>
            </a:rPr>
            <a:t>そのほか、総務費は、新型コロナウイルス感染症対策として特別定額給付金を支給したことなどにより増加している。</a:t>
          </a:r>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800-00000300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800-00000400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800-00000500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800-00000600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800-00000700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800-00000800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800-000009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800-00000A00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800-00000B00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800-00000C00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大阪府大阪市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800-00000D00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800-00000E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latin typeface="ＭＳ ゴシック" pitchFamily="49" charset="-128"/>
              <a:ea typeface="ＭＳ ゴシック" pitchFamily="49" charset="-128"/>
            </a:rPr>
            <a:t>　実質収支額は引き続き黒字基調を維持しており、令和２年度決算については、公債費が減となったものの、新型コロナウイルス感染症対策関連経費の増などにより歳出が増加した一方で、税制改正の影響などによる地方税の減があったものの、新型コロナウイルス感染症対策関連経費に係る国庫支出金が増となったことなどにより歳入も増加し、実質収支額は前年度から</a:t>
          </a:r>
          <a:r>
            <a:rPr kumimoji="1" lang="en-US" altLang="ja-JP" sz="1000">
              <a:latin typeface="ＭＳ ゴシック" pitchFamily="49" charset="-128"/>
              <a:ea typeface="ＭＳ ゴシック" pitchFamily="49" charset="-128"/>
            </a:rPr>
            <a:t>104</a:t>
          </a:r>
          <a:r>
            <a:rPr kumimoji="1" lang="ja-JP" altLang="en-US" sz="1000">
              <a:latin typeface="ＭＳ ゴシック" pitchFamily="49" charset="-128"/>
              <a:ea typeface="ＭＳ ゴシック" pitchFamily="49" charset="-128"/>
            </a:rPr>
            <a:t>億円増加の</a:t>
          </a:r>
          <a:r>
            <a:rPr kumimoji="1" lang="en-US" altLang="ja-JP" sz="1000">
              <a:latin typeface="ＭＳ ゴシック" pitchFamily="49" charset="-128"/>
              <a:ea typeface="ＭＳ ゴシック" pitchFamily="49" charset="-128"/>
            </a:rPr>
            <a:t>130</a:t>
          </a:r>
          <a:r>
            <a:rPr kumimoji="1" lang="ja-JP" altLang="en-US" sz="1000">
              <a:latin typeface="ＭＳ ゴシック" pitchFamily="49" charset="-128"/>
              <a:ea typeface="ＭＳ ゴシック" pitchFamily="49" charset="-128"/>
            </a:rPr>
            <a:t>億円となり、標準財政規模に占める割合は</a:t>
          </a:r>
          <a:r>
            <a:rPr kumimoji="1" lang="en-US" altLang="ja-JP" sz="1000">
              <a:latin typeface="ＭＳ ゴシック" pitchFamily="49" charset="-128"/>
              <a:ea typeface="ＭＳ ゴシック" pitchFamily="49" charset="-128"/>
            </a:rPr>
            <a:t>1.2</a:t>
          </a:r>
          <a:r>
            <a:rPr kumimoji="1" lang="ja-JP" altLang="en-US" sz="1000">
              <a:latin typeface="ＭＳ ゴシック" pitchFamily="49" charset="-128"/>
              <a:ea typeface="ＭＳ ゴシック" pitchFamily="49" charset="-128"/>
            </a:rPr>
            <a:t>ポイント増加している。</a:t>
          </a:r>
        </a:p>
        <a:p>
          <a:r>
            <a:rPr kumimoji="1" lang="ja-JP" altLang="en-US" sz="1000">
              <a:latin typeface="ＭＳ ゴシック" pitchFamily="49" charset="-128"/>
              <a:ea typeface="ＭＳ ゴシック" pitchFamily="49" charset="-128"/>
            </a:rPr>
            <a:t>　財政調整基金残高は、前年度決算剰余金の積立等に伴い増加し、標準財政規模に占める割合は</a:t>
          </a:r>
          <a:r>
            <a:rPr kumimoji="1" lang="en-US" altLang="ja-JP" sz="1000">
              <a:latin typeface="ＭＳ ゴシック" pitchFamily="49" charset="-128"/>
              <a:ea typeface="ＭＳ ゴシック" pitchFamily="49" charset="-128"/>
            </a:rPr>
            <a:t>19.24</a:t>
          </a:r>
          <a:r>
            <a:rPr kumimoji="1" lang="ja-JP" altLang="en-US" sz="1000">
              <a:latin typeface="ＭＳ ゴシック" pitchFamily="49" charset="-128"/>
              <a:ea typeface="ＭＳ ゴシック" pitchFamily="49" charset="-128"/>
            </a:rPr>
            <a:t>％となっている。なお、令和元年度決算に引き続き、弁天町駅前開発土地信託事業に係る和解金分への財政調整基金の取崩しを、収支改善に伴い中止していることから、実質単年度収支は令和２年度決算においても黒字化している。</a:t>
          </a:r>
        </a:p>
        <a:p>
          <a:endParaRPr kumimoji="1" lang="en-US" altLang="ja-JP" sz="1050">
            <a:latin typeface="ＭＳ ゴシック" pitchFamily="49" charset="-128"/>
            <a:ea typeface="ＭＳ ゴシック" pitchFamily="49" charset="-128"/>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900-00000300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900-00000400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900-000005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900-00000600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900-000007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900-00000800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大阪府大阪市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900-00000900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900-00000A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令和２年度決算では、全ての会計において、昨年度に引き続き黒字（資金剰余）となったため、連結実質赤字比率は生じていない。</a:t>
          </a:r>
        </a:p>
        <a:p>
          <a:r>
            <a:rPr kumimoji="1" lang="ja-JP" altLang="en-US" sz="1400">
              <a:latin typeface="ＭＳ ゴシック" pitchFamily="49" charset="-128"/>
              <a:ea typeface="ＭＳ ゴシック" pitchFamily="49" charset="-128"/>
            </a:rPr>
            <a:t>　なお、平成</a:t>
          </a:r>
          <a:r>
            <a:rPr kumimoji="1" lang="en-US" altLang="ja-JP" sz="1400">
              <a:latin typeface="ＭＳ ゴシック" pitchFamily="49" charset="-128"/>
              <a:ea typeface="ＭＳ ゴシック" pitchFamily="49" charset="-128"/>
            </a:rPr>
            <a:t>28</a:t>
          </a:r>
          <a:r>
            <a:rPr kumimoji="1" lang="ja-JP" altLang="en-US" sz="1400">
              <a:latin typeface="ＭＳ ゴシック" pitchFamily="49" charset="-128"/>
              <a:ea typeface="ＭＳ ゴシック" pitchFamily="49" charset="-128"/>
            </a:rPr>
            <a:t>年度決算まで発生していた国民健康保険事業会計の赤字については、国からの交付金が多く確保できたことなどにより黒字となり、資金不足が生じていた自動車運送事業会計（その他会計）については、交通事業の民営化に伴い、会計廃止された。</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900-00000B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id="{00000000-0008-0000-0900-00000C000000}"/>
            </a:ext>
          </a:extLst>
        </xdr:cNvPr>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id="{00000000-0008-0000-0900-00000D000000}"/>
            </a:ext>
          </a:extLst>
        </xdr:cNvPr>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id="{00000000-0008-0000-0900-00000E000000}"/>
            </a:ext>
          </a:extLst>
        </xdr:cNvPr>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id="{00000000-0008-0000-0900-00000F000000}"/>
            </a:ext>
          </a:extLst>
        </xdr:cNvPr>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a16="http://schemas.microsoft.com/office/drawing/2014/main" id="{00000000-0008-0000-0900-000010000000}"/>
            </a:ext>
          </a:extLst>
        </xdr:cNvPr>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a:extLst>
            <a:ext uri="{FF2B5EF4-FFF2-40B4-BE49-F238E27FC236}">
              <a16:creationId xmlns:a16="http://schemas.microsoft.com/office/drawing/2014/main" id="{00000000-0008-0000-0900-000011000000}"/>
            </a:ext>
          </a:extLst>
        </xdr:cNvPr>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a:extLst>
            <a:ext uri="{FF2B5EF4-FFF2-40B4-BE49-F238E27FC236}">
              <a16:creationId xmlns:a16="http://schemas.microsoft.com/office/drawing/2014/main" id="{00000000-0008-0000-0900-000012000000}"/>
            </a:ext>
          </a:extLst>
        </xdr:cNvPr>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a:extLst>
            <a:ext uri="{FF2B5EF4-FFF2-40B4-BE49-F238E27FC236}">
              <a16:creationId xmlns:a16="http://schemas.microsoft.com/office/drawing/2014/main" id="{00000000-0008-0000-0900-000013000000}"/>
            </a:ext>
          </a:extLst>
        </xdr:cNvPr>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a:extLst>
            <a:ext uri="{FF2B5EF4-FFF2-40B4-BE49-F238E27FC236}">
              <a16:creationId xmlns:a16="http://schemas.microsoft.com/office/drawing/2014/main" id="{00000000-0008-0000-0900-000014000000}"/>
            </a:ext>
          </a:extLst>
        </xdr:cNvPr>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a:extLst>
            <a:ext uri="{FF2B5EF4-FFF2-40B4-BE49-F238E27FC236}">
              <a16:creationId xmlns:a16="http://schemas.microsoft.com/office/drawing/2014/main" id="{00000000-0008-0000-0900-000015000000}"/>
            </a:ext>
          </a:extLst>
        </xdr:cNvPr>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A00-000002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A00-00000300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A00-00000400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大阪府大阪市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A00-00000500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A00-00000600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A00-00000700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A00-00000800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A00-00000900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A00-00000A00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A00-00000B00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A00-00000C00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A00-00000D00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A00-00000E00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A00-00000F00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A00-00001000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A00-0000110000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A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A00-00001300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A00-000014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latin typeface="ＭＳ ゴシック" pitchFamily="49" charset="-128"/>
              <a:ea typeface="ＭＳ ゴシック" pitchFamily="49" charset="-128"/>
            </a:rPr>
            <a:t>　実質公債費比率の分子が減少している要因は、この間の市政改革の取組で、地方債発行を抑制してきたことにより地方債残高が減少したことや、金利の低下に伴う利子の減などによるものである。</a:t>
          </a:r>
        </a:p>
        <a:p>
          <a:r>
            <a:rPr kumimoji="1" lang="ja-JP" altLang="en-US" sz="1000">
              <a:latin typeface="ＭＳ ゴシック" pitchFamily="49" charset="-128"/>
              <a:ea typeface="ＭＳ ゴシック" pitchFamily="49" charset="-128"/>
            </a:rPr>
            <a:t>　なお、平成</a:t>
          </a:r>
          <a:r>
            <a:rPr kumimoji="1" lang="en-US" altLang="ja-JP" sz="1000">
              <a:latin typeface="ＭＳ ゴシック" pitchFamily="49" charset="-128"/>
              <a:ea typeface="ＭＳ ゴシック" pitchFamily="49" charset="-128"/>
            </a:rPr>
            <a:t>30</a:t>
          </a:r>
          <a:r>
            <a:rPr kumimoji="1" lang="ja-JP" altLang="en-US" sz="1000">
              <a:latin typeface="ＭＳ ゴシック" pitchFamily="49" charset="-128"/>
              <a:ea typeface="ＭＳ ゴシック" pitchFamily="49" charset="-128"/>
            </a:rPr>
            <a:t>年度における実質公債費比率の分子が増加している要因は、交通事業の民営化に伴い、自動車運送事業会計及び高速鉄道事業会計の企業債が一般会計へ移管されたため、元利償還金が増加したことなどによるものである。</a:t>
          </a:r>
        </a:p>
        <a:p>
          <a:r>
            <a:rPr kumimoji="1" lang="ja-JP" altLang="en-US" sz="1000">
              <a:latin typeface="ＭＳ ゴシック" pitchFamily="49" charset="-128"/>
              <a:ea typeface="ＭＳ ゴシック" pitchFamily="49" charset="-128"/>
            </a:rPr>
            <a:t>  今後も引き続き地方債残高の縮減に努めるなど、公債費の抑制を図る。</a:t>
          </a: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id="{00000000-0008-0000-0A00-000015000000}"/>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a16="http://schemas.microsoft.com/office/drawing/2014/main" id="{00000000-0008-0000-0A00-000016000000}"/>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a16="http://schemas.microsoft.com/office/drawing/2014/main" id="{00000000-0008-0000-0A00-000017000000}"/>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a16="http://schemas.microsoft.com/office/drawing/2014/main" id="{00000000-0008-0000-0A00-000018000000}"/>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950">
              <a:solidFill>
                <a:schemeClr val="dk1"/>
              </a:solidFill>
              <a:effectLst/>
              <a:latin typeface="ＭＳ ゴシック" panose="020B0609070205080204" pitchFamily="49" charset="-128"/>
              <a:ea typeface="ＭＳ ゴシック" panose="020B0609070205080204" pitchFamily="49" charset="-128"/>
              <a:cs typeface="+mn-cs"/>
            </a:rPr>
            <a:t>  本市ルールに則り、確実に積み立てており、積立不足はない。</a:t>
          </a:r>
          <a:endParaRPr lang="ja-JP" altLang="ja-JP" sz="950">
            <a:effectLst/>
            <a:latin typeface="ＭＳ ゴシック" panose="020B0609070205080204" pitchFamily="49" charset="-128"/>
            <a:ea typeface="ＭＳ ゴシック" panose="020B0609070205080204" pitchFamily="49" charset="-128"/>
          </a:endParaRPr>
        </a:p>
        <a:p>
          <a:r>
            <a:rPr kumimoji="1" lang="ja-JP" altLang="ja-JP" sz="950">
              <a:solidFill>
                <a:schemeClr val="dk1"/>
              </a:solidFill>
              <a:effectLst/>
              <a:latin typeface="ＭＳ ゴシック" panose="020B0609070205080204" pitchFamily="49" charset="-128"/>
              <a:ea typeface="ＭＳ ゴシック" panose="020B0609070205080204" pitchFamily="49" charset="-128"/>
              <a:cs typeface="+mn-cs"/>
            </a:rPr>
            <a:t>　なお、平成</a:t>
          </a:r>
          <a:r>
            <a:rPr kumimoji="1" lang="en-US" altLang="ja-JP" sz="950">
              <a:solidFill>
                <a:schemeClr val="dk1"/>
              </a:solidFill>
              <a:effectLst/>
              <a:latin typeface="ＭＳ ゴシック" panose="020B0609070205080204" pitchFamily="49" charset="-128"/>
              <a:ea typeface="ＭＳ ゴシック" panose="020B0609070205080204" pitchFamily="49" charset="-128"/>
              <a:cs typeface="+mn-cs"/>
            </a:rPr>
            <a:t>29</a:t>
          </a:r>
          <a:r>
            <a:rPr kumimoji="1" lang="ja-JP" altLang="ja-JP" sz="950">
              <a:solidFill>
                <a:schemeClr val="dk1"/>
              </a:solidFill>
              <a:effectLst/>
              <a:latin typeface="ＭＳ ゴシック" panose="020B0609070205080204" pitchFamily="49" charset="-128"/>
              <a:ea typeface="ＭＳ ゴシック" panose="020B0609070205080204" pitchFamily="49" charset="-128"/>
              <a:cs typeface="+mn-cs"/>
            </a:rPr>
            <a:t>年度末における減債基金残高が大きく増加している要因は、交通事業の民営化に伴い企業債の償還財源を積み立てたことによるものである。</a:t>
          </a:r>
          <a:endParaRPr lang="ja-JP" altLang="ja-JP" sz="950">
            <a:effectLst/>
            <a:latin typeface="ＭＳ ゴシック" panose="020B0609070205080204" pitchFamily="49" charset="-128"/>
            <a:ea typeface="ＭＳ ゴシック" panose="020B0609070205080204" pitchFamily="49" charset="-128"/>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B00-0000030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B00-000004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311150</xdr:rowOff>
    </xdr:to>
    <xdr:sp macro="" textlink="">
      <xdr:nvSpPr>
        <xdr:cNvPr id="5" name="正方形/長方形 36" descr="右上がり対角線 (太)">
          <a:extLst>
            <a:ext uri="{FF2B5EF4-FFF2-40B4-BE49-F238E27FC236}">
              <a16:creationId xmlns:a16="http://schemas.microsoft.com/office/drawing/2014/main" id="{00000000-0008-0000-0B00-0000050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B00-0000060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B00-0000070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B00-0000080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B00-0000090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311150</xdr:rowOff>
    </xdr:to>
    <xdr:sp macro="" textlink="">
      <xdr:nvSpPr>
        <xdr:cNvPr id="10" name="正方形/長方形 41" descr="右下がり対角線 (太)">
          <a:extLst>
            <a:ext uri="{FF2B5EF4-FFF2-40B4-BE49-F238E27FC236}">
              <a16:creationId xmlns:a16="http://schemas.microsoft.com/office/drawing/2014/main" id="{00000000-0008-0000-0B00-00000A0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311150</xdr:rowOff>
    </xdr:to>
    <xdr:sp macro="" textlink="">
      <xdr:nvSpPr>
        <xdr:cNvPr id="11" name="正方形/長方形 42" descr="右上がり対角線 (太)">
          <a:extLst>
            <a:ext uri="{FF2B5EF4-FFF2-40B4-BE49-F238E27FC236}">
              <a16:creationId xmlns:a16="http://schemas.microsoft.com/office/drawing/2014/main" id="{00000000-0008-0000-0B00-00000B0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B00-00000C0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B00-00000D0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311150</xdr:rowOff>
    </xdr:to>
    <xdr:sp macro="" textlink="">
      <xdr:nvSpPr>
        <xdr:cNvPr id="14" name="正方形/長方形 45" descr="右下がり対角線 (太)">
          <a:extLst>
            <a:ext uri="{FF2B5EF4-FFF2-40B4-BE49-F238E27FC236}">
              <a16:creationId xmlns:a16="http://schemas.microsoft.com/office/drawing/2014/main" id="{00000000-0008-0000-0B00-00000E0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B00-00000F0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B00-0000100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B00-0000110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B00-000012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B00-000013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B00-0000140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大阪府大阪市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B00-0000150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B00-0000160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B00-000017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latin typeface="ＭＳ ゴシック" pitchFamily="49" charset="-128"/>
              <a:ea typeface="ＭＳ ゴシック" pitchFamily="49" charset="-128"/>
            </a:rPr>
            <a:t>　将来負担比率の分子が減少している要因は、この間の市政改革の取組で、地方債発行を抑制してきたことにより地方債残高が減少したことなどによるものであり、毎年度着実に減少している。</a:t>
          </a:r>
        </a:p>
        <a:p>
          <a:r>
            <a:rPr kumimoji="1" lang="ja-JP" altLang="en-US" sz="1200">
              <a:latin typeface="ＭＳ ゴシック" pitchFamily="49" charset="-128"/>
              <a:ea typeface="ＭＳ ゴシック" pitchFamily="49" charset="-128"/>
            </a:rPr>
            <a:t>　今後も引き続き地方債残高の縮減に努めるなど財政の健全化を進める。</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C90F36C9-8025-4DEF-8577-0499B62E2D0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B5D24097-4C2C-422C-8736-83EECB48C475}"/>
            </a:ext>
          </a:extLst>
        </xdr:cNvPr>
        <xdr:cNvSpPr>
          <a:spLocks noChangeArrowheads="1"/>
        </xdr:cNvSpPr>
      </xdr:nvSpPr>
      <xdr:spPr bwMode="auto">
        <a:xfrm>
          <a:off x="777875" y="123983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42786D1C-A660-45DF-B692-0A7AC2A6EE4F}"/>
            </a:ext>
          </a:extLst>
        </xdr:cNvPr>
        <xdr:cNvSpPr>
          <a:spLocks noChangeArrowheads="1"/>
        </xdr:cNvSpPr>
      </xdr:nvSpPr>
      <xdr:spPr bwMode="auto">
        <a:xfrm>
          <a:off x="777875" y="137414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BFD1A58F-04F0-49E6-87EC-9F4F05668872}"/>
            </a:ext>
          </a:extLst>
        </xdr:cNvPr>
        <xdr:cNvSpPr>
          <a:spLocks noChangeArrowheads="1"/>
        </xdr:cNvSpPr>
      </xdr:nvSpPr>
      <xdr:spPr bwMode="auto">
        <a:xfrm>
          <a:off x="123825" y="123825"/>
          <a:ext cx="12327371"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CCC4C7D3-A74C-4E5B-B1AA-CD0BFF7C1ECC}"/>
            </a:ext>
          </a:extLst>
        </xdr:cNvPr>
        <xdr:cNvSpPr>
          <a:spLocks noChangeShapeType="1"/>
        </xdr:cNvSpPr>
      </xdr:nvSpPr>
      <xdr:spPr bwMode="auto">
        <a:xfrm>
          <a:off x="577850" y="11925300"/>
          <a:ext cx="6648450" cy="368300"/>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E375DF33-D88E-43C5-AABD-B32CA6383A1A}"/>
            </a:ext>
          </a:extLst>
        </xdr:cNvPr>
        <xdr:cNvSpPr>
          <a:spLocks noChangeArrowheads="1"/>
        </xdr:cNvSpPr>
      </xdr:nvSpPr>
      <xdr:spPr bwMode="auto">
        <a:xfrm>
          <a:off x="12652828" y="165045"/>
          <a:ext cx="36594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2</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32C86ED1-8DFD-42F4-9C6B-C19B68D38A4D}"/>
            </a:ext>
          </a:extLst>
        </xdr:cNvPr>
        <xdr:cNvSpPr>
          <a:spLocks noChangeArrowheads="1"/>
        </xdr:cNvSpPr>
      </xdr:nvSpPr>
      <xdr:spPr bwMode="auto">
        <a:xfrm>
          <a:off x="16505868" y="165046"/>
          <a:ext cx="67850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大阪府大阪市</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F9ED562F-1F3A-454D-8446-6AD23E24A4AB}"/>
            </a:ext>
          </a:extLst>
        </xdr:cNvPr>
        <xdr:cNvSpPr txBox="1">
          <a:spLocks noChangeArrowheads="1"/>
        </xdr:cNvSpPr>
      </xdr:nvSpPr>
      <xdr:spPr bwMode="auto">
        <a:xfrm>
          <a:off x="533400" y="956829"/>
          <a:ext cx="21971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F338C323-AE3F-4AA6-8297-AA13E279CB86}"/>
            </a:ext>
          </a:extLst>
        </xdr:cNvPr>
        <xdr:cNvSpPr>
          <a:spLocks noChangeArrowheads="1"/>
        </xdr:cNvSpPr>
      </xdr:nvSpPr>
      <xdr:spPr bwMode="auto">
        <a:xfrm>
          <a:off x="777875" y="130746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1D75ED7E-2A2E-4861-8D64-1C57134886E8}"/>
            </a:ext>
          </a:extLst>
        </xdr:cNvPr>
        <xdr:cNvSpPr>
          <a:spLocks noChangeArrowheads="1"/>
        </xdr:cNvSpPr>
      </xdr:nvSpPr>
      <xdr:spPr bwMode="auto">
        <a:xfrm>
          <a:off x="12652828" y="805544"/>
          <a:ext cx="106380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A93B1208-8550-420B-9267-DC1CFBFE937D}"/>
            </a:ext>
          </a:extLst>
        </xdr:cNvPr>
        <xdr:cNvSpPr txBox="1"/>
      </xdr:nvSpPr>
      <xdr:spPr>
        <a:xfrm>
          <a:off x="12652828" y="1298120"/>
          <a:ext cx="106370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令和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年度末の基金残高は、</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2,313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億円となっており、前年度から</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億円の増となっている。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これは、基金残高が、財政調整基金で</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48</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億円、都市整備事業基金で</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7</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億円の増となったことなどによるものである。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財政調整基金については、</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経済事情の著しい変動等により財源が著しく不足する場合や、緊急的な新型コロナウイルス感染症対策をはじめ、災害発生への対応など、財政上の備えとして引き続き適切に管理していく。</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なお、その他特目基金の</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教育振興基金に</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おいては</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高度経済成長期に建設した学校校舎の老朽改築等の対策費が多額に見込まれるなど、計画的な残高管理が必要と考えている。</a:t>
          </a: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F904225F-93DD-4DCE-9406-0705B7D15606}"/>
            </a:ext>
          </a:extLst>
        </xdr:cNvPr>
        <xdr:cNvSpPr>
          <a:spLocks noChangeArrowheads="1"/>
        </xdr:cNvSpPr>
      </xdr:nvSpPr>
      <xdr:spPr bwMode="auto">
        <a:xfrm>
          <a:off x="12735460"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9D66E1D4-9C91-428C-BD09-34128EC3B3BF}"/>
            </a:ext>
          </a:extLst>
        </xdr:cNvPr>
        <xdr:cNvSpPr>
          <a:spLocks noChangeArrowheads="1"/>
        </xdr:cNvSpPr>
      </xdr:nvSpPr>
      <xdr:spPr bwMode="auto">
        <a:xfrm>
          <a:off x="12652828" y="12449463"/>
          <a:ext cx="10638068" cy="540673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AB93DA3C-4119-42F1-80C5-6B00BF4341F6}"/>
            </a:ext>
          </a:extLst>
        </xdr:cNvPr>
        <xdr:cNvSpPr txBox="1"/>
      </xdr:nvSpPr>
      <xdr:spPr>
        <a:xfrm>
          <a:off x="12652828" y="12917055"/>
          <a:ext cx="10637064" cy="49361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　教育振興基金　　　　：学校教育及び社会教育の振興を図る事業の資金に充てる。</a:t>
          </a:r>
        </a:p>
        <a:p>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　交通政策基金　　　　：本市における交通政策の推進を図る資金に充てる。</a:t>
          </a:r>
        </a:p>
        <a:p>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　都市整備事業基金　　：本市における都市施設の整備を目的とする事業を促進する経費に充てる。</a:t>
          </a:r>
        </a:p>
        <a:p>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　土地区画整理事業基金：土地区画整理事業の各施行地区における事業の施工の費用、土地区画整理法第</a:t>
          </a:r>
          <a:r>
            <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rPr>
            <a:t>102</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条第</a:t>
          </a:r>
          <a:r>
            <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rPr>
            <a:t>1</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項の規定による仮清算金</a:t>
          </a:r>
        </a:p>
        <a:p>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 　                     の交付に要する費用、法第</a:t>
          </a:r>
          <a:r>
            <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rPr>
            <a:t>110</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条第</a:t>
          </a:r>
          <a:r>
            <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rPr>
            <a:t>1</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項の規定による清算金の交付に要する費用及び、清算金の交付のために起こ</a:t>
          </a:r>
        </a:p>
        <a:p>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  　                    した本市公債の償還の財源に充てる。</a:t>
          </a:r>
        </a:p>
        <a:p>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　地域活性化事業基金　：モーターボート競走に係る勝舟投票券の場外発売場の所在地に属する区における地域の活性化を目的とする事業</a:t>
          </a:r>
        </a:p>
        <a:p>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　　　　　　　　　　　　の推進を図る資金に充てる。</a:t>
          </a:r>
        </a:p>
        <a:p>
          <a:endPar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　都市整備事業基金　　：大阪港木材倉庫株式の売却代など</a:t>
          </a:r>
          <a:r>
            <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rPr>
            <a:t>11</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億円を積み立てた一方、公園事業などに充てるため</a:t>
          </a:r>
          <a:r>
            <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rPr>
            <a:t>4</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億円を取り崩した結果、</a:t>
          </a:r>
          <a:endPar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　                     </a:t>
          </a:r>
          <a:r>
            <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rPr>
            <a:t>7</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億円の増となっている。</a:t>
          </a:r>
          <a:endPar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　地域活性化事業基金　：ボートピア梅田環境整備協力費など</a:t>
          </a:r>
          <a:r>
            <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rPr>
            <a:t>2</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億円を積み立てた一方、地域の活性化を目的とする事業に充てるため</a:t>
          </a:r>
          <a:r>
            <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rPr>
            <a:t>4</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億円</a:t>
          </a:r>
          <a:endPar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　                     を取り崩した結果、</a:t>
          </a:r>
          <a:r>
            <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rPr>
            <a:t>2</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億円の減となっている。</a:t>
          </a:r>
          <a:endPar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　教育振興基金については、高度経済成長期に建設した学校校舎の老朽改築等の対策費が多額に見込まれるなど、計画的な残高管理が必要</a:t>
          </a:r>
          <a:endPar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　と考えている。</a:t>
          </a:r>
          <a:endPar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62616ABF-1BA5-47F8-83F0-99224360A9B4}"/>
            </a:ext>
          </a:extLst>
        </xdr:cNvPr>
        <xdr:cNvSpPr>
          <a:spLocks noChangeArrowheads="1"/>
        </xdr:cNvSpPr>
      </xdr:nvSpPr>
      <xdr:spPr bwMode="auto">
        <a:xfrm>
          <a:off x="12735459" y="12548608"/>
          <a:ext cx="23457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ED1605A1-EB06-454C-9FEF-53D05C6A6261}"/>
            </a:ext>
          </a:extLst>
        </xdr:cNvPr>
        <xdr:cNvSpPr>
          <a:spLocks noChangeArrowheads="1"/>
        </xdr:cNvSpPr>
      </xdr:nvSpPr>
      <xdr:spPr bwMode="auto">
        <a:xfrm>
          <a:off x="12652828" y="5279570"/>
          <a:ext cx="106380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3FA7548F-283A-4D95-BD90-4C0FBB19D2A0}"/>
            </a:ext>
          </a:extLst>
        </xdr:cNvPr>
        <xdr:cNvSpPr txBox="1"/>
      </xdr:nvSpPr>
      <xdr:spPr>
        <a:xfrm>
          <a:off x="12652828" y="5753100"/>
          <a:ext cx="106370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財政運営の透明性や財政規律を一層確保する観点から、年度間の財源調整状況をより明確化するため、平成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24</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年度に基金を設置しており、令和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年度末の基金残高は、</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1,664</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億円となっている。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令和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年度においては、令和元年度決算剰余金（</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27</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億円）のほか、年度間の財源調整を行うための使用料・諸収入など（</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億円）を積み立てたことなどにより、残高が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48</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億円増加した。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弁天町駅前開発土地信託事業にかかる和解金分（</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2023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64</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億円）への充当（取崩）などを予定している。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そのほか、経済事情の著しい変動等により財源が著しく不足する場合や、緊急的な新型コロナウイルス感染症対策をはじめ、災害発生への対応など、財政上の備えとして引き続き適切に管理していく。</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0BC16D1D-9463-4A81-88F5-6053FB681478}"/>
            </a:ext>
          </a:extLst>
        </xdr:cNvPr>
        <xdr:cNvSpPr>
          <a:spLocks noChangeArrowheads="1"/>
        </xdr:cNvSpPr>
      </xdr:nvSpPr>
      <xdr:spPr bwMode="auto">
        <a:xfrm>
          <a:off x="12735459" y="5372548"/>
          <a:ext cx="18831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E4C61768-9DCD-4CB1-98B4-97F6C70D436E}"/>
            </a:ext>
          </a:extLst>
        </xdr:cNvPr>
        <xdr:cNvSpPr>
          <a:spLocks noChangeArrowheads="1"/>
        </xdr:cNvSpPr>
      </xdr:nvSpPr>
      <xdr:spPr bwMode="auto">
        <a:xfrm>
          <a:off x="12652828" y="8876555"/>
          <a:ext cx="10638068" cy="34343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CB836C00-CE94-4A32-9C9B-BC96406D6CBD}"/>
            </a:ext>
          </a:extLst>
        </xdr:cNvPr>
        <xdr:cNvSpPr txBox="1"/>
      </xdr:nvSpPr>
      <xdr:spPr>
        <a:xfrm>
          <a:off x="12652828" y="9350085"/>
          <a:ext cx="10637064" cy="29388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72F41DD7-94FC-476A-9F29-74C5FDF20BC8}"/>
            </a:ext>
          </a:extLst>
        </xdr:cNvPr>
        <xdr:cNvSpPr>
          <a:spLocks noChangeArrowheads="1"/>
        </xdr:cNvSpPr>
      </xdr:nvSpPr>
      <xdr:spPr bwMode="auto">
        <a:xfrm>
          <a:off x="12735459"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FFA823E4-9069-4777-A24A-B93B1EC349F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7E2AF869-1CA6-4597-86E6-E0A74996768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63500</xdr:rowOff>
    </xdr:from>
    <xdr:to>
      <xdr:col>66</xdr:col>
      <xdr:colOff>187325</xdr:colOff>
      <xdr:row>1</xdr:row>
      <xdr:rowOff>155575</xdr:rowOff>
    </xdr:to>
    <xdr:sp macro="" textlink="">
      <xdr:nvSpPr>
        <xdr:cNvPr id="4" name="正方形/長方形 3">
          <a:extLst>
            <a:ext uri="{FF2B5EF4-FFF2-40B4-BE49-F238E27FC236}">
              <a16:creationId xmlns:a16="http://schemas.microsoft.com/office/drawing/2014/main" id="{B812E2FE-F362-4662-A81A-F64CA4B32E48}"/>
            </a:ext>
          </a:extLst>
        </xdr:cNvPr>
        <xdr:cNvSpPr/>
      </xdr:nvSpPr>
      <xdr:spPr>
        <a:xfrm>
          <a:off x="352425" y="66675"/>
          <a:ext cx="11407775"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5" name="正方形/長方形 4">
          <a:extLst>
            <a:ext uri="{FF2B5EF4-FFF2-40B4-BE49-F238E27FC236}">
              <a16:creationId xmlns:a16="http://schemas.microsoft.com/office/drawing/2014/main" id="{61D9EEF4-7D82-485E-ADD6-B4450ECFBCE9}"/>
            </a:ext>
          </a:extLst>
        </xdr:cNvPr>
        <xdr:cNvSpPr/>
      </xdr:nvSpPr>
      <xdr:spPr>
        <a:xfrm>
          <a:off x="15351125" y="161925"/>
          <a:ext cx="3552825" cy="15875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6" name="正方形/長方形 5">
          <a:extLst>
            <a:ext uri="{FF2B5EF4-FFF2-40B4-BE49-F238E27FC236}">
              <a16:creationId xmlns:a16="http://schemas.microsoft.com/office/drawing/2014/main" id="{89B3CEC3-2F5E-4A1F-9F73-C06821650133}"/>
            </a:ext>
          </a:extLst>
        </xdr:cNvPr>
        <xdr:cNvSpPr/>
      </xdr:nvSpPr>
      <xdr:spPr>
        <a:xfrm>
          <a:off x="15360650" y="161925"/>
          <a:ext cx="3524250" cy="15875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7" name="正方形/長方形 6">
          <a:extLst>
            <a:ext uri="{FF2B5EF4-FFF2-40B4-BE49-F238E27FC236}">
              <a16:creationId xmlns:a16="http://schemas.microsoft.com/office/drawing/2014/main" id="{437EBDC0-491A-4104-9270-B9D1B34ED83C}"/>
            </a:ext>
          </a:extLst>
        </xdr:cNvPr>
        <xdr:cNvSpPr/>
      </xdr:nvSpPr>
      <xdr:spPr>
        <a:xfrm>
          <a:off x="15389225" y="161925"/>
          <a:ext cx="3467100" cy="1397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大阪府大阪市</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8" name="正方形/長方形 7">
          <a:extLst>
            <a:ext uri="{FF2B5EF4-FFF2-40B4-BE49-F238E27FC236}">
              <a16:creationId xmlns:a16="http://schemas.microsoft.com/office/drawing/2014/main" id="{7CB4F17B-2070-4706-8185-63AF03734141}"/>
            </a:ext>
          </a:extLst>
        </xdr:cNvPr>
        <xdr:cNvSpPr/>
      </xdr:nvSpPr>
      <xdr:spPr>
        <a:xfrm>
          <a:off x="12827000" y="161925"/>
          <a:ext cx="2390775" cy="15875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9" name="正方形/長方形 8">
          <a:extLst>
            <a:ext uri="{FF2B5EF4-FFF2-40B4-BE49-F238E27FC236}">
              <a16:creationId xmlns:a16="http://schemas.microsoft.com/office/drawing/2014/main" id="{D1F1EB6A-F346-40F4-8F7A-96781D211229}"/>
            </a:ext>
          </a:extLst>
        </xdr:cNvPr>
        <xdr:cNvSpPr/>
      </xdr:nvSpPr>
      <xdr:spPr>
        <a:xfrm>
          <a:off x="12855575" y="161925"/>
          <a:ext cx="2343150" cy="15875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0" name="正方形/長方形 9">
          <a:extLst>
            <a:ext uri="{FF2B5EF4-FFF2-40B4-BE49-F238E27FC236}">
              <a16:creationId xmlns:a16="http://schemas.microsoft.com/office/drawing/2014/main" id="{DD802938-8A5B-446C-9E0E-8C32A2CFD7F6}"/>
            </a:ext>
          </a:extLst>
        </xdr:cNvPr>
        <xdr:cNvSpPr/>
      </xdr:nvSpPr>
      <xdr:spPr>
        <a:xfrm>
          <a:off x="12874625" y="161925"/>
          <a:ext cx="2314575" cy="15875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1" name="正方形/長方形 10">
          <a:extLst>
            <a:ext uri="{FF2B5EF4-FFF2-40B4-BE49-F238E27FC236}">
              <a16:creationId xmlns:a16="http://schemas.microsoft.com/office/drawing/2014/main" id="{84FA8B14-D35B-4175-826C-A9524D66334A}"/>
            </a:ext>
          </a:extLst>
        </xdr:cNvPr>
        <xdr:cNvSpPr/>
      </xdr:nvSpPr>
      <xdr:spPr>
        <a:xfrm>
          <a:off x="447675" y="349250"/>
          <a:ext cx="9083675" cy="1533525"/>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12" name="正方形/長方形 11">
          <a:extLst>
            <a:ext uri="{FF2B5EF4-FFF2-40B4-BE49-F238E27FC236}">
              <a16:creationId xmlns:a16="http://schemas.microsoft.com/office/drawing/2014/main" id="{22234A2E-B43A-49F2-A009-FD8539A00B97}"/>
            </a:ext>
          </a:extLst>
        </xdr:cNvPr>
        <xdr:cNvSpPr/>
      </xdr:nvSpPr>
      <xdr:spPr>
        <a:xfrm>
          <a:off x="568325" y="377825"/>
          <a:ext cx="1247775" cy="147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13" name="正方形/長方形 12">
          <a:extLst>
            <a:ext uri="{FF2B5EF4-FFF2-40B4-BE49-F238E27FC236}">
              <a16:creationId xmlns:a16="http://schemas.microsoft.com/office/drawing/2014/main" id="{54AFC434-19D5-4C44-B4B9-6CF5FE1D48EC}"/>
            </a:ext>
          </a:extLst>
        </xdr:cNvPr>
        <xdr:cNvSpPr/>
      </xdr:nvSpPr>
      <xdr:spPr>
        <a:xfrm>
          <a:off x="1768475" y="377825"/>
          <a:ext cx="1200150" cy="147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2,739,963
2,595,840
225.32
2,042,685,098
2,014,653,275
13,041,029
864,930,635
1,734,634,612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14" name="正方形/長方形 13">
          <a:extLst>
            <a:ext uri="{FF2B5EF4-FFF2-40B4-BE49-F238E27FC236}">
              <a16:creationId xmlns:a16="http://schemas.microsoft.com/office/drawing/2014/main" id="{2DB5380B-193B-4917-A1E4-919F2A63F5A8}"/>
            </a:ext>
          </a:extLst>
        </xdr:cNvPr>
        <xdr:cNvSpPr/>
      </xdr:nvSpPr>
      <xdr:spPr>
        <a:xfrm>
          <a:off x="2968625" y="377825"/>
          <a:ext cx="1371600" cy="147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15" name="正方形/長方形 14">
          <a:extLst>
            <a:ext uri="{FF2B5EF4-FFF2-40B4-BE49-F238E27FC236}">
              <a16:creationId xmlns:a16="http://schemas.microsoft.com/office/drawing/2014/main" id="{96DF87F8-19A7-4465-8EB0-DF1960AAEFE4}"/>
            </a:ext>
          </a:extLst>
        </xdr:cNvPr>
        <xdr:cNvSpPr/>
      </xdr:nvSpPr>
      <xdr:spPr>
        <a:xfrm>
          <a:off x="4340225" y="396875"/>
          <a:ext cx="1828800" cy="742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16" name="正方形/長方形 15">
          <a:extLst>
            <a:ext uri="{FF2B5EF4-FFF2-40B4-BE49-F238E27FC236}">
              <a16:creationId xmlns:a16="http://schemas.microsoft.com/office/drawing/2014/main" id="{251BC7F5-57B8-4015-A5CB-DADBFECF3A60}"/>
            </a:ext>
          </a:extLst>
        </xdr:cNvPr>
        <xdr:cNvSpPr/>
      </xdr:nvSpPr>
      <xdr:spPr>
        <a:xfrm>
          <a:off x="6169025" y="396875"/>
          <a:ext cx="1133475" cy="742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2.7
5.3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17" name="正方形/長方形 16">
          <a:extLst>
            <a:ext uri="{FF2B5EF4-FFF2-40B4-BE49-F238E27FC236}">
              <a16:creationId xmlns:a16="http://schemas.microsoft.com/office/drawing/2014/main" id="{C3F1DC29-9659-4DFE-A32D-74404F8007BF}"/>
            </a:ext>
          </a:extLst>
        </xdr:cNvPr>
        <xdr:cNvSpPr/>
      </xdr:nvSpPr>
      <xdr:spPr>
        <a:xfrm>
          <a:off x="7369175" y="406400"/>
          <a:ext cx="571500" cy="742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18" name="正方形/長方形 17">
          <a:extLst>
            <a:ext uri="{FF2B5EF4-FFF2-40B4-BE49-F238E27FC236}">
              <a16:creationId xmlns:a16="http://schemas.microsoft.com/office/drawing/2014/main" id="{186A4649-CB2B-43CD-A221-D706A5E83D88}"/>
            </a:ext>
          </a:extLst>
        </xdr:cNvPr>
        <xdr:cNvSpPr/>
      </xdr:nvSpPr>
      <xdr:spPr>
        <a:xfrm>
          <a:off x="4340225" y="977900"/>
          <a:ext cx="1828800" cy="609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19" name="正方形/長方形 18">
          <a:extLst>
            <a:ext uri="{FF2B5EF4-FFF2-40B4-BE49-F238E27FC236}">
              <a16:creationId xmlns:a16="http://schemas.microsoft.com/office/drawing/2014/main" id="{C6F69122-1993-4841-9EDE-40964BFEE40D}"/>
            </a:ext>
          </a:extLst>
        </xdr:cNvPr>
        <xdr:cNvSpPr/>
      </xdr:nvSpPr>
      <xdr:spPr>
        <a:xfrm>
          <a:off x="6226175" y="977900"/>
          <a:ext cx="3305175" cy="609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H29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    </a:t>
          </a:r>
          <a:r>
            <a:rPr kumimoji="1" lang="en-US" altLang="ja-JP" sz="1100" b="1">
              <a:solidFill>
                <a:srgbClr val="000000"/>
              </a:solidFill>
              <a:latin typeface="ＭＳ ゴシック" panose="020B0609070205080204" pitchFamily="49" charset="-128"/>
              <a:ea typeface="ＭＳ ゴシック" panose="020B0609070205080204" pitchFamily="49" charset="-128"/>
            </a:rPr>
            <a:t>H30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R01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R02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0" name="角丸四角形 19">
          <a:extLst>
            <a:ext uri="{FF2B5EF4-FFF2-40B4-BE49-F238E27FC236}">
              <a16:creationId xmlns:a16="http://schemas.microsoft.com/office/drawing/2014/main" id="{12C658D3-35E4-4FDC-8DF0-5FADF4DB7716}"/>
            </a:ext>
          </a:extLst>
        </xdr:cNvPr>
        <xdr:cNvSpPr/>
      </xdr:nvSpPr>
      <xdr:spPr>
        <a:xfrm>
          <a:off x="9988550" y="349250"/>
          <a:ext cx="1371600" cy="1057275"/>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1" name="正方形/長方形 20">
          <a:extLst>
            <a:ext uri="{FF2B5EF4-FFF2-40B4-BE49-F238E27FC236}">
              <a16:creationId xmlns:a16="http://schemas.microsoft.com/office/drawing/2014/main" id="{2926025A-5F31-4D37-94F3-0FEBC8A021B6}"/>
            </a:ext>
          </a:extLst>
        </xdr:cNvPr>
        <xdr:cNvSpPr/>
      </xdr:nvSpPr>
      <xdr:spPr>
        <a:xfrm>
          <a:off x="10217150" y="406400"/>
          <a:ext cx="1200150" cy="952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22" name="正方形/長方形 21">
          <a:extLst>
            <a:ext uri="{FF2B5EF4-FFF2-40B4-BE49-F238E27FC236}">
              <a16:creationId xmlns:a16="http://schemas.microsoft.com/office/drawing/2014/main" id="{70B3A63C-9A94-42CF-A45E-518B5A31F667}"/>
            </a:ext>
          </a:extLst>
        </xdr:cNvPr>
        <xdr:cNvSpPr/>
      </xdr:nvSpPr>
      <xdr:spPr>
        <a:xfrm>
          <a:off x="10217150" y="511175"/>
          <a:ext cx="1200150" cy="495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23" name="正方形/長方形 22">
          <a:extLst>
            <a:ext uri="{FF2B5EF4-FFF2-40B4-BE49-F238E27FC236}">
              <a16:creationId xmlns:a16="http://schemas.microsoft.com/office/drawing/2014/main" id="{2C3DAF53-0579-4EBB-A7FB-C5E872E92BA0}"/>
            </a:ext>
          </a:extLst>
        </xdr:cNvPr>
        <xdr:cNvSpPr/>
      </xdr:nvSpPr>
      <xdr:spPr>
        <a:xfrm>
          <a:off x="10217150" y="835025"/>
          <a:ext cx="1323975" cy="619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24" name="直線コネクタ 23">
          <a:extLst>
            <a:ext uri="{FF2B5EF4-FFF2-40B4-BE49-F238E27FC236}">
              <a16:creationId xmlns:a16="http://schemas.microsoft.com/office/drawing/2014/main" id="{2C3ED763-9805-40E7-916F-41F07637C4F7}"/>
            </a:ext>
          </a:extLst>
        </xdr:cNvPr>
        <xdr:cNvCxnSpPr/>
      </xdr:nvCxnSpPr>
      <xdr:spPr>
        <a:xfrm flipH="1">
          <a:off x="10055225" y="482600"/>
          <a:ext cx="1905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25" name="楕円 24">
          <a:extLst>
            <a:ext uri="{FF2B5EF4-FFF2-40B4-BE49-F238E27FC236}">
              <a16:creationId xmlns:a16="http://schemas.microsoft.com/office/drawing/2014/main" id="{9678B02D-08C9-49C3-90C6-5934813EC4E8}"/>
            </a:ext>
          </a:extLst>
        </xdr:cNvPr>
        <xdr:cNvSpPr/>
      </xdr:nvSpPr>
      <xdr:spPr>
        <a:xfrm>
          <a:off x="10106025" y="463550"/>
          <a:ext cx="104775" cy="190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26" name="フローチャート: 判断 25">
          <a:extLst>
            <a:ext uri="{FF2B5EF4-FFF2-40B4-BE49-F238E27FC236}">
              <a16:creationId xmlns:a16="http://schemas.microsoft.com/office/drawing/2014/main" id="{7A877769-D866-4703-8CA7-D23F0A6760D7}"/>
            </a:ext>
          </a:extLst>
        </xdr:cNvPr>
        <xdr:cNvSpPr/>
      </xdr:nvSpPr>
      <xdr:spPr>
        <a:xfrm>
          <a:off x="10106025" y="606425"/>
          <a:ext cx="104775"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27" name="直線コネクタ 26">
          <a:extLst>
            <a:ext uri="{FF2B5EF4-FFF2-40B4-BE49-F238E27FC236}">
              <a16:creationId xmlns:a16="http://schemas.microsoft.com/office/drawing/2014/main" id="{F86BC770-31D3-4C6F-B0B0-C57FEDE63A30}"/>
            </a:ext>
          </a:extLst>
        </xdr:cNvPr>
        <xdr:cNvCxnSpPr/>
      </xdr:nvCxnSpPr>
      <xdr:spPr>
        <a:xfrm>
          <a:off x="10153650" y="835025"/>
          <a:ext cx="0" cy="1333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28" name="直線コネクタ 27">
          <a:extLst>
            <a:ext uri="{FF2B5EF4-FFF2-40B4-BE49-F238E27FC236}">
              <a16:creationId xmlns:a16="http://schemas.microsoft.com/office/drawing/2014/main" id="{1C8F9137-864A-4A79-A6E2-65F240963F8A}"/>
            </a:ext>
          </a:extLst>
        </xdr:cNvPr>
        <xdr:cNvCxnSpPr/>
      </xdr:nvCxnSpPr>
      <xdr:spPr>
        <a:xfrm>
          <a:off x="10074275" y="835025"/>
          <a:ext cx="15240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29" name="直線コネクタ 28">
          <a:extLst>
            <a:ext uri="{FF2B5EF4-FFF2-40B4-BE49-F238E27FC236}">
              <a16:creationId xmlns:a16="http://schemas.microsoft.com/office/drawing/2014/main" id="{717BCB74-2041-4346-8EC6-A947D096FD7F}"/>
            </a:ext>
          </a:extLst>
        </xdr:cNvPr>
        <xdr:cNvCxnSpPr/>
      </xdr:nvCxnSpPr>
      <xdr:spPr>
        <a:xfrm flipV="1">
          <a:off x="10153650" y="1066800"/>
          <a:ext cx="0" cy="1333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0" name="直線コネクタ 29">
          <a:extLst>
            <a:ext uri="{FF2B5EF4-FFF2-40B4-BE49-F238E27FC236}">
              <a16:creationId xmlns:a16="http://schemas.microsoft.com/office/drawing/2014/main" id="{FA20824F-96F5-473A-BEEB-DDEF962949C3}"/>
            </a:ext>
          </a:extLst>
        </xdr:cNvPr>
        <xdr:cNvCxnSpPr/>
      </xdr:nvCxnSpPr>
      <xdr:spPr>
        <a:xfrm>
          <a:off x="10074275" y="1196975"/>
          <a:ext cx="15240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34925</xdr:rowOff>
    </xdr:from>
    <xdr:ext cx="8896666" cy="259045"/>
    <xdr:sp macro="" textlink="">
      <xdr:nvSpPr>
        <xdr:cNvPr id="31" name="テキスト ボックス 30">
          <a:extLst>
            <a:ext uri="{FF2B5EF4-FFF2-40B4-BE49-F238E27FC236}">
              <a16:creationId xmlns:a16="http://schemas.microsoft.com/office/drawing/2014/main" id="{D43856EC-BAE2-4588-91BB-60A0D2742EFA}"/>
            </a:ext>
          </a:extLst>
        </xdr:cNvPr>
        <xdr:cNvSpPr txBox="1"/>
      </xdr:nvSpPr>
      <xdr:spPr>
        <a:xfrm>
          <a:off x="419100" y="1978025"/>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104775</xdr:rowOff>
    </xdr:from>
    <xdr:ext cx="6046335" cy="259045"/>
    <xdr:sp macro="" textlink="">
      <xdr:nvSpPr>
        <xdr:cNvPr id="32" name="テキスト ボックス 31">
          <a:extLst>
            <a:ext uri="{FF2B5EF4-FFF2-40B4-BE49-F238E27FC236}">
              <a16:creationId xmlns:a16="http://schemas.microsoft.com/office/drawing/2014/main" id="{37E78120-1D09-412D-922A-01C160015CB4}"/>
            </a:ext>
          </a:extLst>
        </xdr:cNvPr>
        <xdr:cNvSpPr txBox="1"/>
      </xdr:nvSpPr>
      <xdr:spPr>
        <a:xfrm>
          <a:off x="419100" y="2206625"/>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3175</xdr:rowOff>
    </xdr:from>
    <xdr:ext cx="8231805" cy="259045"/>
    <xdr:sp macro="" textlink="">
      <xdr:nvSpPr>
        <xdr:cNvPr id="33" name="テキスト ボックス 32">
          <a:extLst>
            <a:ext uri="{FF2B5EF4-FFF2-40B4-BE49-F238E27FC236}">
              <a16:creationId xmlns:a16="http://schemas.microsoft.com/office/drawing/2014/main" id="{26E846C0-F707-403E-9E6F-D8F1EF37179B}"/>
            </a:ext>
          </a:extLst>
        </xdr:cNvPr>
        <xdr:cNvSpPr txBox="1"/>
      </xdr:nvSpPr>
      <xdr:spPr>
        <a:xfrm>
          <a:off x="419100" y="2435225"/>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16</xdr:row>
      <xdr:rowOff>73025</xdr:rowOff>
    </xdr:from>
    <xdr:ext cx="10903882" cy="259045"/>
    <xdr:sp macro="" textlink="">
      <xdr:nvSpPr>
        <xdr:cNvPr id="34" name="テキスト ボックス 33">
          <a:extLst>
            <a:ext uri="{FF2B5EF4-FFF2-40B4-BE49-F238E27FC236}">
              <a16:creationId xmlns:a16="http://schemas.microsoft.com/office/drawing/2014/main" id="{BBFD5968-D92E-4435-929E-85B8D35814A6}"/>
            </a:ext>
          </a:extLst>
        </xdr:cNvPr>
        <xdr:cNvSpPr txBox="1"/>
      </xdr:nvSpPr>
      <xdr:spPr>
        <a:xfrm>
          <a:off x="419100" y="2663825"/>
          <a:ext cx="109038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年度中に市町村合併した団体で、合併前の団体毎の決算に基づく健全化判断比率等を算出していない団体については、債務償還比率、実質公債費率、将来負担比率のグラフを表記しない。</a:t>
          </a:r>
        </a:p>
      </xdr:txBody>
    </xdr:sp>
    <xdr:clientData/>
  </xdr:oneCellAnchor>
  <xdr:oneCellAnchor>
    <xdr:from>
      <xdr:col>0</xdr:col>
      <xdr:colOff>419100</xdr:colOff>
      <xdr:row>17</xdr:row>
      <xdr:rowOff>142875</xdr:rowOff>
    </xdr:from>
    <xdr:ext cx="4433650" cy="259045"/>
    <xdr:sp macro="" textlink="">
      <xdr:nvSpPr>
        <xdr:cNvPr id="35" name="テキスト ボックス 34">
          <a:extLst>
            <a:ext uri="{FF2B5EF4-FFF2-40B4-BE49-F238E27FC236}">
              <a16:creationId xmlns:a16="http://schemas.microsoft.com/office/drawing/2014/main" id="{6FF4EB28-66E2-4C63-BE5E-7EC0B0AA4EA5}"/>
            </a:ext>
          </a:extLst>
        </xdr:cNvPr>
        <xdr:cNvSpPr txBox="1"/>
      </xdr:nvSpPr>
      <xdr:spPr>
        <a:xfrm>
          <a:off x="419100" y="2892425"/>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36" name="正方形/長方形 35">
          <a:extLst>
            <a:ext uri="{FF2B5EF4-FFF2-40B4-BE49-F238E27FC236}">
              <a16:creationId xmlns:a16="http://schemas.microsoft.com/office/drawing/2014/main" id="{52EF3D36-2C89-45B8-8E8D-AC7E9B3A9666}"/>
            </a:ext>
          </a:extLst>
        </xdr:cNvPr>
        <xdr:cNvSpPr/>
      </xdr:nvSpPr>
      <xdr:spPr>
        <a:xfrm>
          <a:off x="1158875" y="3387725"/>
          <a:ext cx="3819525" cy="20002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37" name="正方形/長方形 36">
          <a:extLst>
            <a:ext uri="{FF2B5EF4-FFF2-40B4-BE49-F238E27FC236}">
              <a16:creationId xmlns:a16="http://schemas.microsoft.com/office/drawing/2014/main" id="{00360604-4AB4-4E3B-8871-3C4631E0E71E}"/>
            </a:ext>
          </a:extLst>
        </xdr:cNvPr>
        <xdr:cNvSpPr/>
      </xdr:nvSpPr>
      <xdr:spPr>
        <a:xfrm>
          <a:off x="1811514" y="3646742"/>
          <a:ext cx="1558571" cy="2503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38" name="正方形/長方形 37">
          <a:extLst>
            <a:ext uri="{FF2B5EF4-FFF2-40B4-BE49-F238E27FC236}">
              <a16:creationId xmlns:a16="http://schemas.microsoft.com/office/drawing/2014/main" id="{50F1C41C-4B8A-4EE0-BA2D-C6B63768F817}"/>
            </a:ext>
          </a:extLst>
        </xdr:cNvPr>
        <xdr:cNvSpPr/>
      </xdr:nvSpPr>
      <xdr:spPr>
        <a:xfrm>
          <a:off x="3468364" y="3630071"/>
          <a:ext cx="759471" cy="2836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[ 59.0</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39" name="正方形/長方形 38">
          <a:extLst>
            <a:ext uri="{FF2B5EF4-FFF2-40B4-BE49-F238E27FC236}">
              <a16:creationId xmlns:a16="http://schemas.microsoft.com/office/drawing/2014/main" id="{2F0982B8-4D88-4342-BF8F-02156D63A2B9}"/>
            </a:ext>
          </a:extLst>
        </xdr:cNvPr>
        <xdr:cNvSpPr/>
      </xdr:nvSpPr>
      <xdr:spPr>
        <a:xfrm>
          <a:off x="4930775" y="3457575"/>
          <a:ext cx="1371600" cy="1968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40" name="正方形/長方形 39">
          <a:extLst>
            <a:ext uri="{FF2B5EF4-FFF2-40B4-BE49-F238E27FC236}">
              <a16:creationId xmlns:a16="http://schemas.microsoft.com/office/drawing/2014/main" id="{BE117DB0-7F32-4C45-BC37-462E83535BFC}"/>
            </a:ext>
          </a:extLst>
        </xdr:cNvPr>
        <xdr:cNvSpPr/>
      </xdr:nvSpPr>
      <xdr:spPr>
        <a:xfrm>
          <a:off x="4930775" y="35877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1" name="正方形/長方形 40">
          <a:extLst>
            <a:ext uri="{FF2B5EF4-FFF2-40B4-BE49-F238E27FC236}">
              <a16:creationId xmlns:a16="http://schemas.microsoft.com/office/drawing/2014/main" id="{DAE1F43F-70C8-4276-A2F1-95A3C56A1B11}"/>
            </a:ext>
          </a:extLst>
        </xdr:cNvPr>
        <xdr:cNvSpPr/>
      </xdr:nvSpPr>
      <xdr:spPr>
        <a:xfrm>
          <a:off x="6302375" y="3457575"/>
          <a:ext cx="1371600" cy="1968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42" name="正方形/長方形 41">
          <a:extLst>
            <a:ext uri="{FF2B5EF4-FFF2-40B4-BE49-F238E27FC236}">
              <a16:creationId xmlns:a16="http://schemas.microsoft.com/office/drawing/2014/main" id="{854614BE-20C2-4EE6-AB36-69895DC74A25}"/>
            </a:ext>
          </a:extLst>
        </xdr:cNvPr>
        <xdr:cNvSpPr/>
      </xdr:nvSpPr>
      <xdr:spPr>
        <a:xfrm>
          <a:off x="6302375" y="35877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43" name="正方形/長方形 42">
          <a:extLst>
            <a:ext uri="{FF2B5EF4-FFF2-40B4-BE49-F238E27FC236}">
              <a16:creationId xmlns:a16="http://schemas.microsoft.com/office/drawing/2014/main" id="{BFA00FB4-3E51-40D0-B23C-1BD2B2091C07}"/>
            </a:ext>
          </a:extLst>
        </xdr:cNvPr>
        <xdr:cNvSpPr/>
      </xdr:nvSpPr>
      <xdr:spPr>
        <a:xfrm>
          <a:off x="7797800" y="3457575"/>
          <a:ext cx="1371600" cy="1968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44" name="正方形/長方形 43">
          <a:extLst>
            <a:ext uri="{FF2B5EF4-FFF2-40B4-BE49-F238E27FC236}">
              <a16:creationId xmlns:a16="http://schemas.microsoft.com/office/drawing/2014/main" id="{E2E87A01-2C32-4E89-B9AF-E7AEBA6848E8}"/>
            </a:ext>
          </a:extLst>
        </xdr:cNvPr>
        <xdr:cNvSpPr/>
      </xdr:nvSpPr>
      <xdr:spPr>
        <a:xfrm>
          <a:off x="7797800" y="35877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45" name="正方形/長方形 44">
          <a:extLst>
            <a:ext uri="{FF2B5EF4-FFF2-40B4-BE49-F238E27FC236}">
              <a16:creationId xmlns:a16="http://schemas.microsoft.com/office/drawing/2014/main" id="{CFB11A32-B59D-4846-8B8B-F3B2AE9B6ACD}"/>
            </a:ext>
          </a:extLst>
        </xdr:cNvPr>
        <xdr:cNvSpPr/>
      </xdr:nvSpPr>
      <xdr:spPr>
        <a:xfrm>
          <a:off x="1158875" y="3949700"/>
          <a:ext cx="3819525" cy="20383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46" name="正方形/長方形 45">
          <a:extLst>
            <a:ext uri="{FF2B5EF4-FFF2-40B4-BE49-F238E27FC236}">
              <a16:creationId xmlns:a16="http://schemas.microsoft.com/office/drawing/2014/main" id="{AFED3654-CB85-40FE-837C-4D0659641BB9}"/>
            </a:ext>
          </a:extLst>
        </xdr:cNvPr>
        <xdr:cNvSpPr/>
      </xdr:nvSpPr>
      <xdr:spPr>
        <a:xfrm>
          <a:off x="5226050" y="3949700"/>
          <a:ext cx="4286250" cy="20383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47" name="正方形/長方形 46">
          <a:extLst>
            <a:ext uri="{FF2B5EF4-FFF2-40B4-BE49-F238E27FC236}">
              <a16:creationId xmlns:a16="http://schemas.microsoft.com/office/drawing/2014/main" id="{D41D05E1-DB8D-47AC-B5D4-72CC4721B749}"/>
            </a:ext>
          </a:extLst>
        </xdr:cNvPr>
        <xdr:cNvSpPr/>
      </xdr:nvSpPr>
      <xdr:spPr>
        <a:xfrm>
          <a:off x="5226050" y="4016375"/>
          <a:ext cx="41148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48" name="テキスト ボックス 47">
          <a:extLst>
            <a:ext uri="{FF2B5EF4-FFF2-40B4-BE49-F238E27FC236}">
              <a16:creationId xmlns:a16="http://schemas.microsoft.com/office/drawing/2014/main" id="{2BE0ADF7-A716-4441-A473-9DD932143BE9}"/>
            </a:ext>
          </a:extLst>
        </xdr:cNvPr>
        <xdr:cNvSpPr txBox="1"/>
      </xdr:nvSpPr>
      <xdr:spPr>
        <a:xfrm>
          <a:off x="5283200" y="4225925"/>
          <a:ext cx="4105275" cy="1685925"/>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本市では、高度経済成長期を中心に多種多様な公共施設の整備を進め、膨大な量の施設を保有しているため、市設建築物については「資産流動化プロジェクトチーム」による総合的な有効活用、インフラ施設については長寿命化を基本とした効率的な維持管理を実施している。こうした取組もあり、有形固定資産減価償却率は類似団体平均を下回っている。</a:t>
          </a:r>
        </a:p>
        <a:p>
          <a:endParaRPr kumimoji="1" lang="ja-JP" altLang="en-US" sz="1100">
            <a:latin typeface="ＭＳ Ｐゴシック" panose="020B0600070205080204" pitchFamily="50" charset="-128"/>
            <a:ea typeface="ＭＳ Ｐゴシック" panose="020B0600070205080204" pitchFamily="50" charset="-128"/>
          </a:endParaRPr>
        </a:p>
      </xdr:txBody>
    </xdr:sp>
    <xdr:clientData/>
  </xdr:twoCellAnchor>
  <xdr:oneCellAnchor>
    <xdr:from>
      <xdr:col>4</xdr:col>
      <xdr:colOff>174625</xdr:colOff>
      <xdr:row>23</xdr:row>
      <xdr:rowOff>47625</xdr:rowOff>
    </xdr:from>
    <xdr:ext cx="349839" cy="225703"/>
    <xdr:sp macro="" textlink="">
      <xdr:nvSpPr>
        <xdr:cNvPr id="49" name="テキスト ボックス 48">
          <a:extLst>
            <a:ext uri="{FF2B5EF4-FFF2-40B4-BE49-F238E27FC236}">
              <a16:creationId xmlns:a16="http://schemas.microsoft.com/office/drawing/2014/main" id="{0731FB56-FD09-4B9D-A269-36EF9277D3CC}"/>
            </a:ext>
          </a:extLst>
        </xdr:cNvPr>
        <xdr:cNvSpPr txBox="1"/>
      </xdr:nvSpPr>
      <xdr:spPr>
        <a:xfrm>
          <a:off x="1130300" y="376872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50" name="直線コネクタ 49">
          <a:extLst>
            <a:ext uri="{FF2B5EF4-FFF2-40B4-BE49-F238E27FC236}">
              <a16:creationId xmlns:a16="http://schemas.microsoft.com/office/drawing/2014/main" id="{649A2E50-EACE-4F9F-82FB-DCF4871E26DE}"/>
            </a:ext>
          </a:extLst>
        </xdr:cNvPr>
        <xdr:cNvCxnSpPr/>
      </xdr:nvCxnSpPr>
      <xdr:spPr>
        <a:xfrm>
          <a:off x="1158875" y="5988050"/>
          <a:ext cx="38195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36</xdr:row>
      <xdr:rowOff>74474</xdr:rowOff>
    </xdr:from>
    <xdr:ext cx="359394" cy="225703"/>
    <xdr:sp macro="" textlink="">
      <xdr:nvSpPr>
        <xdr:cNvPr id="51" name="テキスト ボックス 50">
          <a:extLst>
            <a:ext uri="{FF2B5EF4-FFF2-40B4-BE49-F238E27FC236}">
              <a16:creationId xmlns:a16="http://schemas.microsoft.com/office/drawing/2014/main" id="{804F393F-8E08-4FC2-94E2-0D1A06D10B0E}"/>
            </a:ext>
          </a:extLst>
        </xdr:cNvPr>
        <xdr:cNvSpPr txBox="1"/>
      </xdr:nvSpPr>
      <xdr:spPr>
        <a:xfrm>
          <a:off x="789956" y="590377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75.0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34</xdr:row>
      <xdr:rowOff>151342</xdr:rowOff>
    </xdr:from>
    <xdr:to>
      <xdr:col>27</xdr:col>
      <xdr:colOff>73025</xdr:colOff>
      <xdr:row>34</xdr:row>
      <xdr:rowOff>151342</xdr:rowOff>
    </xdr:to>
    <xdr:cxnSp macro="">
      <xdr:nvCxnSpPr>
        <xdr:cNvPr id="52" name="直線コネクタ 51">
          <a:extLst>
            <a:ext uri="{FF2B5EF4-FFF2-40B4-BE49-F238E27FC236}">
              <a16:creationId xmlns:a16="http://schemas.microsoft.com/office/drawing/2014/main" id="{261C364C-3038-4CA2-B6F3-C4CDDCFCFD62}"/>
            </a:ext>
          </a:extLst>
        </xdr:cNvPr>
        <xdr:cNvCxnSpPr/>
      </xdr:nvCxnSpPr>
      <xdr:spPr>
        <a:xfrm>
          <a:off x="1158875" y="5656792"/>
          <a:ext cx="38195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34</xdr:row>
      <xdr:rowOff>57541</xdr:rowOff>
    </xdr:from>
    <xdr:ext cx="359394" cy="225703"/>
    <xdr:sp macro="" textlink="">
      <xdr:nvSpPr>
        <xdr:cNvPr id="53" name="テキスト ボックス 52">
          <a:extLst>
            <a:ext uri="{FF2B5EF4-FFF2-40B4-BE49-F238E27FC236}">
              <a16:creationId xmlns:a16="http://schemas.microsoft.com/office/drawing/2014/main" id="{B1811588-EE0C-4371-A73A-743730A3D3B4}"/>
            </a:ext>
          </a:extLst>
        </xdr:cNvPr>
        <xdr:cNvSpPr txBox="1"/>
      </xdr:nvSpPr>
      <xdr:spPr>
        <a:xfrm>
          <a:off x="789956" y="5562991"/>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32</xdr:row>
      <xdr:rowOff>134408</xdr:rowOff>
    </xdr:from>
    <xdr:to>
      <xdr:col>27</xdr:col>
      <xdr:colOff>73025</xdr:colOff>
      <xdr:row>32</xdr:row>
      <xdr:rowOff>134408</xdr:rowOff>
    </xdr:to>
    <xdr:cxnSp macro="">
      <xdr:nvCxnSpPr>
        <xdr:cNvPr id="54" name="直線コネクタ 53">
          <a:extLst>
            <a:ext uri="{FF2B5EF4-FFF2-40B4-BE49-F238E27FC236}">
              <a16:creationId xmlns:a16="http://schemas.microsoft.com/office/drawing/2014/main" id="{E4F2BC4D-0833-42C8-9099-1137FF35C644}"/>
            </a:ext>
          </a:extLst>
        </xdr:cNvPr>
        <xdr:cNvCxnSpPr/>
      </xdr:nvCxnSpPr>
      <xdr:spPr>
        <a:xfrm>
          <a:off x="1158875" y="5316008"/>
          <a:ext cx="38195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32</xdr:row>
      <xdr:rowOff>40607</xdr:rowOff>
    </xdr:from>
    <xdr:ext cx="359394" cy="225703"/>
    <xdr:sp macro="" textlink="">
      <xdr:nvSpPr>
        <xdr:cNvPr id="55" name="テキスト ボックス 54">
          <a:extLst>
            <a:ext uri="{FF2B5EF4-FFF2-40B4-BE49-F238E27FC236}">
              <a16:creationId xmlns:a16="http://schemas.microsoft.com/office/drawing/2014/main" id="{C8AB265B-F859-45A5-9981-9CC83E2C4814}"/>
            </a:ext>
          </a:extLst>
        </xdr:cNvPr>
        <xdr:cNvSpPr txBox="1"/>
      </xdr:nvSpPr>
      <xdr:spPr>
        <a:xfrm>
          <a:off x="789956" y="5222207"/>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65.0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30</xdr:row>
      <xdr:rowOff>117475</xdr:rowOff>
    </xdr:from>
    <xdr:to>
      <xdr:col>27</xdr:col>
      <xdr:colOff>73025</xdr:colOff>
      <xdr:row>30</xdr:row>
      <xdr:rowOff>117475</xdr:rowOff>
    </xdr:to>
    <xdr:cxnSp macro="">
      <xdr:nvCxnSpPr>
        <xdr:cNvPr id="56" name="直線コネクタ 55">
          <a:extLst>
            <a:ext uri="{FF2B5EF4-FFF2-40B4-BE49-F238E27FC236}">
              <a16:creationId xmlns:a16="http://schemas.microsoft.com/office/drawing/2014/main" id="{3E37776D-C019-4312-A298-512AABD78E1B}"/>
            </a:ext>
          </a:extLst>
        </xdr:cNvPr>
        <xdr:cNvCxnSpPr/>
      </xdr:nvCxnSpPr>
      <xdr:spPr>
        <a:xfrm>
          <a:off x="1158875" y="4978400"/>
          <a:ext cx="38195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30</xdr:row>
      <xdr:rowOff>23674</xdr:rowOff>
    </xdr:from>
    <xdr:ext cx="359394" cy="225703"/>
    <xdr:sp macro="" textlink="">
      <xdr:nvSpPr>
        <xdr:cNvPr id="57" name="テキスト ボックス 56">
          <a:extLst>
            <a:ext uri="{FF2B5EF4-FFF2-40B4-BE49-F238E27FC236}">
              <a16:creationId xmlns:a16="http://schemas.microsoft.com/office/drawing/2014/main" id="{097749C9-E6ED-4AF5-B4E7-7410347EF1F7}"/>
            </a:ext>
          </a:extLst>
        </xdr:cNvPr>
        <xdr:cNvSpPr txBox="1"/>
      </xdr:nvSpPr>
      <xdr:spPr>
        <a:xfrm>
          <a:off x="789956" y="48845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28</xdr:row>
      <xdr:rowOff>100542</xdr:rowOff>
    </xdr:from>
    <xdr:to>
      <xdr:col>27</xdr:col>
      <xdr:colOff>73025</xdr:colOff>
      <xdr:row>28</xdr:row>
      <xdr:rowOff>100542</xdr:rowOff>
    </xdr:to>
    <xdr:cxnSp macro="">
      <xdr:nvCxnSpPr>
        <xdr:cNvPr id="58" name="直線コネクタ 57">
          <a:extLst>
            <a:ext uri="{FF2B5EF4-FFF2-40B4-BE49-F238E27FC236}">
              <a16:creationId xmlns:a16="http://schemas.microsoft.com/office/drawing/2014/main" id="{ACA203C5-D2CE-4741-A9ED-BF0FDF7F613D}"/>
            </a:ext>
          </a:extLst>
        </xdr:cNvPr>
        <xdr:cNvCxnSpPr/>
      </xdr:nvCxnSpPr>
      <xdr:spPr>
        <a:xfrm>
          <a:off x="1158875" y="4637617"/>
          <a:ext cx="38195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28</xdr:row>
      <xdr:rowOff>6741</xdr:rowOff>
    </xdr:from>
    <xdr:ext cx="359394" cy="225703"/>
    <xdr:sp macro="" textlink="">
      <xdr:nvSpPr>
        <xdr:cNvPr id="59" name="テキスト ボックス 58">
          <a:extLst>
            <a:ext uri="{FF2B5EF4-FFF2-40B4-BE49-F238E27FC236}">
              <a16:creationId xmlns:a16="http://schemas.microsoft.com/office/drawing/2014/main" id="{F558E49F-232B-47C6-868F-1FFE7953C772}"/>
            </a:ext>
          </a:extLst>
        </xdr:cNvPr>
        <xdr:cNvSpPr txBox="1"/>
      </xdr:nvSpPr>
      <xdr:spPr>
        <a:xfrm>
          <a:off x="789956" y="454381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55.0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83608</xdr:rowOff>
    </xdr:from>
    <xdr:to>
      <xdr:col>27</xdr:col>
      <xdr:colOff>73025</xdr:colOff>
      <xdr:row>26</xdr:row>
      <xdr:rowOff>83608</xdr:rowOff>
    </xdr:to>
    <xdr:cxnSp macro="">
      <xdr:nvCxnSpPr>
        <xdr:cNvPr id="60" name="直線コネクタ 59">
          <a:extLst>
            <a:ext uri="{FF2B5EF4-FFF2-40B4-BE49-F238E27FC236}">
              <a16:creationId xmlns:a16="http://schemas.microsoft.com/office/drawing/2014/main" id="{2DF1D374-D536-4C44-ADA3-5A70003BFA11}"/>
            </a:ext>
          </a:extLst>
        </xdr:cNvPr>
        <xdr:cNvCxnSpPr/>
      </xdr:nvCxnSpPr>
      <xdr:spPr>
        <a:xfrm>
          <a:off x="1158875" y="4296833"/>
          <a:ext cx="38195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25</xdr:row>
      <xdr:rowOff>161257</xdr:rowOff>
    </xdr:from>
    <xdr:ext cx="359394" cy="225703"/>
    <xdr:sp macro="" textlink="">
      <xdr:nvSpPr>
        <xdr:cNvPr id="61" name="テキスト ボックス 60">
          <a:extLst>
            <a:ext uri="{FF2B5EF4-FFF2-40B4-BE49-F238E27FC236}">
              <a16:creationId xmlns:a16="http://schemas.microsoft.com/office/drawing/2014/main" id="{881BC3E4-D8B2-4F26-B6A8-CEBCD759601E}"/>
            </a:ext>
          </a:extLst>
        </xdr:cNvPr>
        <xdr:cNvSpPr txBox="1"/>
      </xdr:nvSpPr>
      <xdr:spPr>
        <a:xfrm>
          <a:off x="789956" y="4212557"/>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62" name="直線コネクタ 61">
          <a:extLst>
            <a:ext uri="{FF2B5EF4-FFF2-40B4-BE49-F238E27FC236}">
              <a16:creationId xmlns:a16="http://schemas.microsoft.com/office/drawing/2014/main" id="{77FAED39-0450-4561-BE34-CE76B002575E}"/>
            </a:ext>
          </a:extLst>
        </xdr:cNvPr>
        <xdr:cNvCxnSpPr/>
      </xdr:nvCxnSpPr>
      <xdr:spPr>
        <a:xfrm>
          <a:off x="1158875" y="3949700"/>
          <a:ext cx="38195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63" name="テキスト ボックス 62">
          <a:extLst>
            <a:ext uri="{FF2B5EF4-FFF2-40B4-BE49-F238E27FC236}">
              <a16:creationId xmlns:a16="http://schemas.microsoft.com/office/drawing/2014/main" id="{C89B585C-42DA-4CCC-9137-DB5744237B6A}"/>
            </a:ext>
          </a:extLst>
        </xdr:cNvPr>
        <xdr:cNvSpPr txBox="1"/>
      </xdr:nvSpPr>
      <xdr:spPr>
        <a:xfrm>
          <a:off x="789956" y="386542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45.0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64" name="有形固定資産減価償却率グラフ枠">
          <a:extLst>
            <a:ext uri="{FF2B5EF4-FFF2-40B4-BE49-F238E27FC236}">
              <a16:creationId xmlns:a16="http://schemas.microsoft.com/office/drawing/2014/main" id="{5EAA51C4-D6C0-4ED5-AA3A-57246F872BAE}"/>
            </a:ext>
          </a:extLst>
        </xdr:cNvPr>
        <xdr:cNvSpPr/>
      </xdr:nvSpPr>
      <xdr:spPr>
        <a:xfrm>
          <a:off x="1158875" y="3949700"/>
          <a:ext cx="3819525" cy="20383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28</xdr:row>
      <xdr:rowOff>122132</xdr:rowOff>
    </xdr:from>
    <xdr:to>
      <xdr:col>23</xdr:col>
      <xdr:colOff>85090</xdr:colOff>
      <xdr:row>35</xdr:row>
      <xdr:rowOff>66252</xdr:rowOff>
    </xdr:to>
    <xdr:cxnSp macro="">
      <xdr:nvCxnSpPr>
        <xdr:cNvPr id="65" name="直線コネクタ 64">
          <a:extLst>
            <a:ext uri="{FF2B5EF4-FFF2-40B4-BE49-F238E27FC236}">
              <a16:creationId xmlns:a16="http://schemas.microsoft.com/office/drawing/2014/main" id="{89B53E76-7CDA-4243-A236-EA9611CB65BA}"/>
            </a:ext>
          </a:extLst>
        </xdr:cNvPr>
        <xdr:cNvCxnSpPr/>
      </xdr:nvCxnSpPr>
      <xdr:spPr>
        <a:xfrm flipV="1">
          <a:off x="4306570" y="4659207"/>
          <a:ext cx="1270" cy="10775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35</xdr:row>
      <xdr:rowOff>70079</xdr:rowOff>
    </xdr:from>
    <xdr:ext cx="405111" cy="259045"/>
    <xdr:sp macro="" textlink="">
      <xdr:nvSpPr>
        <xdr:cNvPr id="66" name="有形固定資産減価償却率最小値テキスト">
          <a:extLst>
            <a:ext uri="{FF2B5EF4-FFF2-40B4-BE49-F238E27FC236}">
              <a16:creationId xmlns:a16="http://schemas.microsoft.com/office/drawing/2014/main" id="{AE08BCDE-BFB4-4529-8318-E3EE24784EF0}"/>
            </a:ext>
          </a:extLst>
        </xdr:cNvPr>
        <xdr:cNvSpPr txBox="1"/>
      </xdr:nvSpPr>
      <xdr:spPr>
        <a:xfrm>
          <a:off x="4359275" y="57342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35</xdr:row>
      <xdr:rowOff>66252</xdr:rowOff>
    </xdr:from>
    <xdr:to>
      <xdr:col>23</xdr:col>
      <xdr:colOff>174625</xdr:colOff>
      <xdr:row>35</xdr:row>
      <xdr:rowOff>66252</xdr:rowOff>
    </xdr:to>
    <xdr:cxnSp macro="">
      <xdr:nvCxnSpPr>
        <xdr:cNvPr id="67" name="直線コネクタ 66">
          <a:extLst>
            <a:ext uri="{FF2B5EF4-FFF2-40B4-BE49-F238E27FC236}">
              <a16:creationId xmlns:a16="http://schemas.microsoft.com/office/drawing/2014/main" id="{FC2F5A3F-1B93-4484-8DF3-B1680B82CA26}"/>
            </a:ext>
          </a:extLst>
        </xdr:cNvPr>
        <xdr:cNvCxnSpPr/>
      </xdr:nvCxnSpPr>
      <xdr:spPr>
        <a:xfrm>
          <a:off x="4216400" y="5736802"/>
          <a:ext cx="1714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27</xdr:row>
      <xdr:rowOff>68809</xdr:rowOff>
    </xdr:from>
    <xdr:ext cx="405111" cy="259045"/>
    <xdr:sp macro="" textlink="">
      <xdr:nvSpPr>
        <xdr:cNvPr id="68" name="有形固定資産減価償却率最大値テキスト">
          <a:extLst>
            <a:ext uri="{FF2B5EF4-FFF2-40B4-BE49-F238E27FC236}">
              <a16:creationId xmlns:a16="http://schemas.microsoft.com/office/drawing/2014/main" id="{3C586F46-6E45-4A01-A174-CF3E293BCEC7}"/>
            </a:ext>
          </a:extLst>
        </xdr:cNvPr>
        <xdr:cNvSpPr txBox="1"/>
      </xdr:nvSpPr>
      <xdr:spPr>
        <a:xfrm>
          <a:off x="4359275" y="443760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28</xdr:row>
      <xdr:rowOff>122132</xdr:rowOff>
    </xdr:from>
    <xdr:to>
      <xdr:col>23</xdr:col>
      <xdr:colOff>174625</xdr:colOff>
      <xdr:row>28</xdr:row>
      <xdr:rowOff>122132</xdr:rowOff>
    </xdr:to>
    <xdr:cxnSp macro="">
      <xdr:nvCxnSpPr>
        <xdr:cNvPr id="69" name="直線コネクタ 68">
          <a:extLst>
            <a:ext uri="{FF2B5EF4-FFF2-40B4-BE49-F238E27FC236}">
              <a16:creationId xmlns:a16="http://schemas.microsoft.com/office/drawing/2014/main" id="{09E41CBA-E98F-44B6-8274-78B7557C0B8C}"/>
            </a:ext>
          </a:extLst>
        </xdr:cNvPr>
        <xdr:cNvCxnSpPr/>
      </xdr:nvCxnSpPr>
      <xdr:spPr>
        <a:xfrm>
          <a:off x="4216400" y="4659207"/>
          <a:ext cx="1714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32</xdr:row>
      <xdr:rowOff>4462</xdr:rowOff>
    </xdr:from>
    <xdr:ext cx="405111" cy="259045"/>
    <xdr:sp macro="" textlink="">
      <xdr:nvSpPr>
        <xdr:cNvPr id="70" name="有形固定資産減価償却率平均値テキスト">
          <a:extLst>
            <a:ext uri="{FF2B5EF4-FFF2-40B4-BE49-F238E27FC236}">
              <a16:creationId xmlns:a16="http://schemas.microsoft.com/office/drawing/2014/main" id="{3C35218E-3B9E-426A-B309-C2BCC00CC6B3}"/>
            </a:ext>
          </a:extLst>
        </xdr:cNvPr>
        <xdr:cNvSpPr txBox="1"/>
      </xdr:nvSpPr>
      <xdr:spPr>
        <a:xfrm>
          <a:off x="4359275" y="518923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32</xdr:row>
      <xdr:rowOff>26035</xdr:rowOff>
    </xdr:from>
    <xdr:to>
      <xdr:col>23</xdr:col>
      <xdr:colOff>136525</xdr:colOff>
      <xdr:row>32</xdr:row>
      <xdr:rowOff>127635</xdr:rowOff>
    </xdr:to>
    <xdr:sp macro="" textlink="">
      <xdr:nvSpPr>
        <xdr:cNvPr id="71" name="フローチャート: 判断 70">
          <a:extLst>
            <a:ext uri="{FF2B5EF4-FFF2-40B4-BE49-F238E27FC236}">
              <a16:creationId xmlns:a16="http://schemas.microsoft.com/office/drawing/2014/main" id="{A6FED5FC-F01D-49C0-85FF-16A701DB5C4F}"/>
            </a:ext>
          </a:extLst>
        </xdr:cNvPr>
        <xdr:cNvSpPr/>
      </xdr:nvSpPr>
      <xdr:spPr>
        <a:xfrm>
          <a:off x="4254500" y="5210810"/>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31</xdr:row>
      <xdr:rowOff>139912</xdr:rowOff>
    </xdr:from>
    <xdr:to>
      <xdr:col>19</xdr:col>
      <xdr:colOff>187325</xdr:colOff>
      <xdr:row>32</xdr:row>
      <xdr:rowOff>70062</xdr:rowOff>
    </xdr:to>
    <xdr:sp macro="" textlink="">
      <xdr:nvSpPr>
        <xdr:cNvPr id="72" name="フローチャート: 判断 71">
          <a:extLst>
            <a:ext uri="{FF2B5EF4-FFF2-40B4-BE49-F238E27FC236}">
              <a16:creationId xmlns:a16="http://schemas.microsoft.com/office/drawing/2014/main" id="{9F77FCD1-F247-4EE5-A802-64CAC3972F73}"/>
            </a:ext>
          </a:extLst>
        </xdr:cNvPr>
        <xdr:cNvSpPr/>
      </xdr:nvSpPr>
      <xdr:spPr>
        <a:xfrm>
          <a:off x="3616325" y="5162762"/>
          <a:ext cx="85725"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31</xdr:row>
      <xdr:rowOff>103928</xdr:rowOff>
    </xdr:from>
    <xdr:to>
      <xdr:col>15</xdr:col>
      <xdr:colOff>187325</xdr:colOff>
      <xdr:row>32</xdr:row>
      <xdr:rowOff>34078</xdr:rowOff>
    </xdr:to>
    <xdr:sp macro="" textlink="">
      <xdr:nvSpPr>
        <xdr:cNvPr id="73" name="フローチャート: 判断 72">
          <a:extLst>
            <a:ext uri="{FF2B5EF4-FFF2-40B4-BE49-F238E27FC236}">
              <a16:creationId xmlns:a16="http://schemas.microsoft.com/office/drawing/2014/main" id="{29C30A13-DB09-4DBE-94F5-0DD6DEB4E30E}"/>
            </a:ext>
          </a:extLst>
        </xdr:cNvPr>
        <xdr:cNvSpPr/>
      </xdr:nvSpPr>
      <xdr:spPr>
        <a:xfrm>
          <a:off x="2930525" y="5126778"/>
          <a:ext cx="85725"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31</xdr:row>
      <xdr:rowOff>39158</xdr:rowOff>
    </xdr:from>
    <xdr:to>
      <xdr:col>11</xdr:col>
      <xdr:colOff>187325</xdr:colOff>
      <xdr:row>31</xdr:row>
      <xdr:rowOff>140758</xdr:rowOff>
    </xdr:to>
    <xdr:sp macro="" textlink="">
      <xdr:nvSpPr>
        <xdr:cNvPr id="74" name="フローチャート: 判断 73">
          <a:extLst>
            <a:ext uri="{FF2B5EF4-FFF2-40B4-BE49-F238E27FC236}">
              <a16:creationId xmlns:a16="http://schemas.microsoft.com/office/drawing/2014/main" id="{4EC8F241-EF8C-46A0-8DA0-79C0EBF5F324}"/>
            </a:ext>
          </a:extLst>
        </xdr:cNvPr>
        <xdr:cNvSpPr/>
      </xdr:nvSpPr>
      <xdr:spPr>
        <a:xfrm>
          <a:off x="2244725" y="5058833"/>
          <a:ext cx="8572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85725</xdr:colOff>
      <xdr:row>30</xdr:row>
      <xdr:rowOff>138642</xdr:rowOff>
    </xdr:from>
    <xdr:to>
      <xdr:col>7</xdr:col>
      <xdr:colOff>187325</xdr:colOff>
      <xdr:row>31</xdr:row>
      <xdr:rowOff>68792</xdr:rowOff>
    </xdr:to>
    <xdr:sp macro="" textlink="">
      <xdr:nvSpPr>
        <xdr:cNvPr id="75" name="フローチャート: 判断 74">
          <a:extLst>
            <a:ext uri="{FF2B5EF4-FFF2-40B4-BE49-F238E27FC236}">
              <a16:creationId xmlns:a16="http://schemas.microsoft.com/office/drawing/2014/main" id="{CC6D9B1A-0191-4C20-891D-80CFC7E05649}"/>
            </a:ext>
          </a:extLst>
        </xdr:cNvPr>
        <xdr:cNvSpPr/>
      </xdr:nvSpPr>
      <xdr:spPr>
        <a:xfrm>
          <a:off x="1558925" y="4999567"/>
          <a:ext cx="85725"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76" name="テキスト ボックス 75">
          <a:extLst>
            <a:ext uri="{FF2B5EF4-FFF2-40B4-BE49-F238E27FC236}">
              <a16:creationId xmlns:a16="http://schemas.microsoft.com/office/drawing/2014/main" id="{897E2E14-280C-4728-B783-E5C292FBDD07}"/>
            </a:ext>
          </a:extLst>
        </xdr:cNvPr>
        <xdr:cNvSpPr txBox="1"/>
      </xdr:nvSpPr>
      <xdr:spPr>
        <a:xfrm>
          <a:off x="4149725" y="603712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77" name="テキスト ボックス 76">
          <a:extLst>
            <a:ext uri="{FF2B5EF4-FFF2-40B4-BE49-F238E27FC236}">
              <a16:creationId xmlns:a16="http://schemas.microsoft.com/office/drawing/2014/main" id="{5020FDB3-67C4-4DB8-93EF-D0278BB51BC0}"/>
            </a:ext>
          </a:extLst>
        </xdr:cNvPr>
        <xdr:cNvSpPr txBox="1"/>
      </xdr:nvSpPr>
      <xdr:spPr>
        <a:xfrm>
          <a:off x="3511550" y="603712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78" name="テキスト ボックス 77">
          <a:extLst>
            <a:ext uri="{FF2B5EF4-FFF2-40B4-BE49-F238E27FC236}">
              <a16:creationId xmlns:a16="http://schemas.microsoft.com/office/drawing/2014/main" id="{90AE898D-610D-44D5-857A-59C9504282F4}"/>
            </a:ext>
          </a:extLst>
        </xdr:cNvPr>
        <xdr:cNvSpPr txBox="1"/>
      </xdr:nvSpPr>
      <xdr:spPr>
        <a:xfrm>
          <a:off x="2825750" y="603712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79" name="テキスト ボックス 78">
          <a:extLst>
            <a:ext uri="{FF2B5EF4-FFF2-40B4-BE49-F238E27FC236}">
              <a16:creationId xmlns:a16="http://schemas.microsoft.com/office/drawing/2014/main" id="{670AF859-00D6-4EA8-A61A-DF4FAD69F5D5}"/>
            </a:ext>
          </a:extLst>
        </xdr:cNvPr>
        <xdr:cNvSpPr txBox="1"/>
      </xdr:nvSpPr>
      <xdr:spPr>
        <a:xfrm>
          <a:off x="2139950" y="603712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80" name="テキスト ボックス 79">
          <a:extLst>
            <a:ext uri="{FF2B5EF4-FFF2-40B4-BE49-F238E27FC236}">
              <a16:creationId xmlns:a16="http://schemas.microsoft.com/office/drawing/2014/main" id="{8BDBB361-9C36-4A6B-B059-6F13FCA7FC56}"/>
            </a:ext>
          </a:extLst>
        </xdr:cNvPr>
        <xdr:cNvSpPr txBox="1"/>
      </xdr:nvSpPr>
      <xdr:spPr>
        <a:xfrm>
          <a:off x="1454150" y="603712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29</xdr:row>
      <xdr:rowOff>166158</xdr:rowOff>
    </xdr:from>
    <xdr:to>
      <xdr:col>23</xdr:col>
      <xdr:colOff>136525</xdr:colOff>
      <xdr:row>30</xdr:row>
      <xdr:rowOff>96308</xdr:rowOff>
    </xdr:to>
    <xdr:sp macro="" textlink="">
      <xdr:nvSpPr>
        <xdr:cNvPr id="81" name="楕円 80">
          <a:extLst>
            <a:ext uri="{FF2B5EF4-FFF2-40B4-BE49-F238E27FC236}">
              <a16:creationId xmlns:a16="http://schemas.microsoft.com/office/drawing/2014/main" id="{AC33A38A-1D20-4CA0-B74D-28CA796AB547}"/>
            </a:ext>
          </a:extLst>
        </xdr:cNvPr>
        <xdr:cNvSpPr/>
      </xdr:nvSpPr>
      <xdr:spPr>
        <a:xfrm>
          <a:off x="4254500" y="4858808"/>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29</xdr:row>
      <xdr:rowOff>17585</xdr:rowOff>
    </xdr:from>
    <xdr:ext cx="405111" cy="259045"/>
    <xdr:sp macro="" textlink="">
      <xdr:nvSpPr>
        <xdr:cNvPr id="82" name="有形固定資産減価償却率該当値テキスト">
          <a:extLst>
            <a:ext uri="{FF2B5EF4-FFF2-40B4-BE49-F238E27FC236}">
              <a16:creationId xmlns:a16="http://schemas.microsoft.com/office/drawing/2014/main" id="{5B174B13-B83D-46F8-A1C8-13C636016CA2}"/>
            </a:ext>
          </a:extLst>
        </xdr:cNvPr>
        <xdr:cNvSpPr txBox="1"/>
      </xdr:nvSpPr>
      <xdr:spPr>
        <a:xfrm>
          <a:off x="4359275" y="471341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29</xdr:row>
      <xdr:rowOff>65405</xdr:rowOff>
    </xdr:from>
    <xdr:to>
      <xdr:col>19</xdr:col>
      <xdr:colOff>187325</xdr:colOff>
      <xdr:row>29</xdr:row>
      <xdr:rowOff>167005</xdr:rowOff>
    </xdr:to>
    <xdr:sp macro="" textlink="">
      <xdr:nvSpPr>
        <xdr:cNvPr id="83" name="楕円 82">
          <a:extLst>
            <a:ext uri="{FF2B5EF4-FFF2-40B4-BE49-F238E27FC236}">
              <a16:creationId xmlns:a16="http://schemas.microsoft.com/office/drawing/2014/main" id="{999FA16C-C387-485C-83F2-AA987170E014}"/>
            </a:ext>
          </a:extLst>
        </xdr:cNvPr>
        <xdr:cNvSpPr/>
      </xdr:nvSpPr>
      <xdr:spPr>
        <a:xfrm>
          <a:off x="3616325" y="4764405"/>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29</xdr:row>
      <xdr:rowOff>116205</xdr:rowOff>
    </xdr:from>
    <xdr:to>
      <xdr:col>23</xdr:col>
      <xdr:colOff>85725</xdr:colOff>
      <xdr:row>30</xdr:row>
      <xdr:rowOff>45508</xdr:rowOff>
    </xdr:to>
    <xdr:cxnSp macro="">
      <xdr:nvCxnSpPr>
        <xdr:cNvPr id="84" name="直線コネクタ 83">
          <a:extLst>
            <a:ext uri="{FF2B5EF4-FFF2-40B4-BE49-F238E27FC236}">
              <a16:creationId xmlns:a16="http://schemas.microsoft.com/office/drawing/2014/main" id="{5BBB3122-EF31-47CE-B9BE-76B87591F59A}"/>
            </a:ext>
          </a:extLst>
        </xdr:cNvPr>
        <xdr:cNvCxnSpPr/>
      </xdr:nvCxnSpPr>
      <xdr:spPr>
        <a:xfrm>
          <a:off x="3673475" y="4812030"/>
          <a:ext cx="628650" cy="944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28</xdr:row>
      <xdr:rowOff>121708</xdr:rowOff>
    </xdr:from>
    <xdr:to>
      <xdr:col>15</xdr:col>
      <xdr:colOff>187325</xdr:colOff>
      <xdr:row>29</xdr:row>
      <xdr:rowOff>51858</xdr:rowOff>
    </xdr:to>
    <xdr:sp macro="" textlink="">
      <xdr:nvSpPr>
        <xdr:cNvPr id="85" name="楕円 84">
          <a:extLst>
            <a:ext uri="{FF2B5EF4-FFF2-40B4-BE49-F238E27FC236}">
              <a16:creationId xmlns:a16="http://schemas.microsoft.com/office/drawing/2014/main" id="{884D6C98-5097-4355-A914-E6A51CB72FF9}"/>
            </a:ext>
          </a:extLst>
        </xdr:cNvPr>
        <xdr:cNvSpPr/>
      </xdr:nvSpPr>
      <xdr:spPr>
        <a:xfrm>
          <a:off x="2930525" y="4658783"/>
          <a:ext cx="85725"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29</xdr:row>
      <xdr:rowOff>1058</xdr:rowOff>
    </xdr:from>
    <xdr:to>
      <xdr:col>19</xdr:col>
      <xdr:colOff>136525</xdr:colOff>
      <xdr:row>29</xdr:row>
      <xdr:rowOff>116205</xdr:rowOff>
    </xdr:to>
    <xdr:cxnSp macro="">
      <xdr:nvCxnSpPr>
        <xdr:cNvPr id="86" name="直線コネクタ 85">
          <a:extLst>
            <a:ext uri="{FF2B5EF4-FFF2-40B4-BE49-F238E27FC236}">
              <a16:creationId xmlns:a16="http://schemas.microsoft.com/office/drawing/2014/main" id="{72C21C5D-5E86-4715-83DC-5B29B8EB97E1}"/>
            </a:ext>
          </a:extLst>
        </xdr:cNvPr>
        <xdr:cNvCxnSpPr/>
      </xdr:nvCxnSpPr>
      <xdr:spPr>
        <a:xfrm>
          <a:off x="2987675" y="4696883"/>
          <a:ext cx="685800" cy="1151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27</xdr:row>
      <xdr:rowOff>170815</xdr:rowOff>
    </xdr:from>
    <xdr:to>
      <xdr:col>11</xdr:col>
      <xdr:colOff>187325</xdr:colOff>
      <xdr:row>28</xdr:row>
      <xdr:rowOff>100965</xdr:rowOff>
    </xdr:to>
    <xdr:sp macro="" textlink="">
      <xdr:nvSpPr>
        <xdr:cNvPr id="87" name="楕円 86">
          <a:extLst>
            <a:ext uri="{FF2B5EF4-FFF2-40B4-BE49-F238E27FC236}">
              <a16:creationId xmlns:a16="http://schemas.microsoft.com/office/drawing/2014/main" id="{E7F992F2-AE76-4DBB-BF79-99AF62FCE97A}"/>
            </a:ext>
          </a:extLst>
        </xdr:cNvPr>
        <xdr:cNvSpPr/>
      </xdr:nvSpPr>
      <xdr:spPr>
        <a:xfrm>
          <a:off x="2244725" y="4533265"/>
          <a:ext cx="8572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28</xdr:row>
      <xdr:rowOff>50165</xdr:rowOff>
    </xdr:from>
    <xdr:to>
      <xdr:col>15</xdr:col>
      <xdr:colOff>136525</xdr:colOff>
      <xdr:row>29</xdr:row>
      <xdr:rowOff>1058</xdr:rowOff>
    </xdr:to>
    <xdr:cxnSp macro="">
      <xdr:nvCxnSpPr>
        <xdr:cNvPr id="88" name="直線コネクタ 87">
          <a:extLst>
            <a:ext uri="{FF2B5EF4-FFF2-40B4-BE49-F238E27FC236}">
              <a16:creationId xmlns:a16="http://schemas.microsoft.com/office/drawing/2014/main" id="{7A6533AD-A9F8-4D65-AD4B-4B1C5E0D9C18}"/>
            </a:ext>
          </a:extLst>
        </xdr:cNvPr>
        <xdr:cNvCxnSpPr/>
      </xdr:nvCxnSpPr>
      <xdr:spPr>
        <a:xfrm>
          <a:off x="2301875" y="4580890"/>
          <a:ext cx="685800" cy="1159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85725</xdr:colOff>
      <xdr:row>27</xdr:row>
      <xdr:rowOff>77258</xdr:rowOff>
    </xdr:from>
    <xdr:to>
      <xdr:col>7</xdr:col>
      <xdr:colOff>187325</xdr:colOff>
      <xdr:row>28</xdr:row>
      <xdr:rowOff>7408</xdr:rowOff>
    </xdr:to>
    <xdr:sp macro="" textlink="">
      <xdr:nvSpPr>
        <xdr:cNvPr id="89" name="楕円 88">
          <a:extLst>
            <a:ext uri="{FF2B5EF4-FFF2-40B4-BE49-F238E27FC236}">
              <a16:creationId xmlns:a16="http://schemas.microsoft.com/office/drawing/2014/main" id="{CC09D55B-919F-4C75-8805-2FA5A8DBAAFB}"/>
            </a:ext>
          </a:extLst>
        </xdr:cNvPr>
        <xdr:cNvSpPr/>
      </xdr:nvSpPr>
      <xdr:spPr>
        <a:xfrm>
          <a:off x="1558925" y="4449233"/>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136525</xdr:colOff>
      <xdr:row>27</xdr:row>
      <xdr:rowOff>128058</xdr:rowOff>
    </xdr:from>
    <xdr:to>
      <xdr:col>11</xdr:col>
      <xdr:colOff>136525</xdr:colOff>
      <xdr:row>28</xdr:row>
      <xdr:rowOff>50165</xdr:rowOff>
    </xdr:to>
    <xdr:cxnSp macro="">
      <xdr:nvCxnSpPr>
        <xdr:cNvPr id="90" name="直線コネクタ 89">
          <a:extLst>
            <a:ext uri="{FF2B5EF4-FFF2-40B4-BE49-F238E27FC236}">
              <a16:creationId xmlns:a16="http://schemas.microsoft.com/office/drawing/2014/main" id="{88B9F2FB-3D86-4C23-9449-A610DA074491}"/>
            </a:ext>
          </a:extLst>
        </xdr:cNvPr>
        <xdr:cNvCxnSpPr/>
      </xdr:nvCxnSpPr>
      <xdr:spPr>
        <a:xfrm>
          <a:off x="1616075" y="4496858"/>
          <a:ext cx="685800" cy="840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32</xdr:row>
      <xdr:rowOff>61189</xdr:rowOff>
    </xdr:from>
    <xdr:ext cx="405111" cy="259045"/>
    <xdr:sp macro="" textlink="">
      <xdr:nvSpPr>
        <xdr:cNvPr id="91" name="n_1aveValue有形固定資産減価償却率">
          <a:extLst>
            <a:ext uri="{FF2B5EF4-FFF2-40B4-BE49-F238E27FC236}">
              <a16:creationId xmlns:a16="http://schemas.microsoft.com/office/drawing/2014/main" id="{373C4100-F14B-41E3-B8CC-7DD87A2D0F96}"/>
            </a:ext>
          </a:extLst>
        </xdr:cNvPr>
        <xdr:cNvSpPr txBox="1"/>
      </xdr:nvSpPr>
      <xdr:spPr>
        <a:xfrm>
          <a:off x="3474094" y="52459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32</xdr:row>
      <xdr:rowOff>25205</xdr:rowOff>
    </xdr:from>
    <xdr:ext cx="405111" cy="259045"/>
    <xdr:sp macro="" textlink="">
      <xdr:nvSpPr>
        <xdr:cNvPr id="92" name="n_2aveValue有形固定資産減価償却率">
          <a:extLst>
            <a:ext uri="{FF2B5EF4-FFF2-40B4-BE49-F238E27FC236}">
              <a16:creationId xmlns:a16="http://schemas.microsoft.com/office/drawing/2014/main" id="{D6BB486B-0444-4745-9F9A-841EFA7BDB2D}"/>
            </a:ext>
          </a:extLst>
        </xdr:cNvPr>
        <xdr:cNvSpPr txBox="1"/>
      </xdr:nvSpPr>
      <xdr:spPr>
        <a:xfrm>
          <a:off x="2797819" y="520998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31</xdr:row>
      <xdr:rowOff>131885</xdr:rowOff>
    </xdr:from>
    <xdr:ext cx="405111" cy="259045"/>
    <xdr:sp macro="" textlink="">
      <xdr:nvSpPr>
        <xdr:cNvPr id="93" name="n_3aveValue有形固定資産減価償却率">
          <a:extLst>
            <a:ext uri="{FF2B5EF4-FFF2-40B4-BE49-F238E27FC236}">
              <a16:creationId xmlns:a16="http://schemas.microsoft.com/office/drawing/2014/main" id="{46377AF0-558F-48F3-B5FE-64249D2EB79F}"/>
            </a:ext>
          </a:extLst>
        </xdr:cNvPr>
        <xdr:cNvSpPr txBox="1"/>
      </xdr:nvSpPr>
      <xdr:spPr>
        <a:xfrm>
          <a:off x="2112019" y="515156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31</xdr:row>
      <xdr:rowOff>59919</xdr:rowOff>
    </xdr:from>
    <xdr:ext cx="405111" cy="259045"/>
    <xdr:sp macro="" textlink="">
      <xdr:nvSpPr>
        <xdr:cNvPr id="94" name="n_4aveValue有形固定資産減価償却率">
          <a:extLst>
            <a:ext uri="{FF2B5EF4-FFF2-40B4-BE49-F238E27FC236}">
              <a16:creationId xmlns:a16="http://schemas.microsoft.com/office/drawing/2014/main" id="{7CB44F11-BCEC-4554-9FDE-5B543F42FA91}"/>
            </a:ext>
          </a:extLst>
        </xdr:cNvPr>
        <xdr:cNvSpPr txBox="1"/>
      </xdr:nvSpPr>
      <xdr:spPr>
        <a:xfrm>
          <a:off x="1426219" y="507959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28</xdr:row>
      <xdr:rowOff>12082</xdr:rowOff>
    </xdr:from>
    <xdr:ext cx="405111" cy="259045"/>
    <xdr:sp macro="" textlink="">
      <xdr:nvSpPr>
        <xdr:cNvPr id="95" name="n_1mainValue有形固定資産減価償却率">
          <a:extLst>
            <a:ext uri="{FF2B5EF4-FFF2-40B4-BE49-F238E27FC236}">
              <a16:creationId xmlns:a16="http://schemas.microsoft.com/office/drawing/2014/main" id="{B517D420-DDBC-477B-B2EE-B3ACD5E609F0}"/>
            </a:ext>
          </a:extLst>
        </xdr:cNvPr>
        <xdr:cNvSpPr txBox="1"/>
      </xdr:nvSpPr>
      <xdr:spPr>
        <a:xfrm>
          <a:off x="3474094" y="45428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27</xdr:row>
      <xdr:rowOff>68385</xdr:rowOff>
    </xdr:from>
    <xdr:ext cx="405111" cy="259045"/>
    <xdr:sp macro="" textlink="">
      <xdr:nvSpPr>
        <xdr:cNvPr id="96" name="n_2mainValue有形固定資産減価償却率">
          <a:extLst>
            <a:ext uri="{FF2B5EF4-FFF2-40B4-BE49-F238E27FC236}">
              <a16:creationId xmlns:a16="http://schemas.microsoft.com/office/drawing/2014/main" id="{0FD6D665-CA8C-491D-AA6E-E5F04AC0EB3E}"/>
            </a:ext>
          </a:extLst>
        </xdr:cNvPr>
        <xdr:cNvSpPr txBox="1"/>
      </xdr:nvSpPr>
      <xdr:spPr>
        <a:xfrm>
          <a:off x="2797819" y="44371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26</xdr:row>
      <xdr:rowOff>117492</xdr:rowOff>
    </xdr:from>
    <xdr:ext cx="405111" cy="259045"/>
    <xdr:sp macro="" textlink="">
      <xdr:nvSpPr>
        <xdr:cNvPr id="97" name="n_3mainValue有形固定資産減価償却率">
          <a:extLst>
            <a:ext uri="{FF2B5EF4-FFF2-40B4-BE49-F238E27FC236}">
              <a16:creationId xmlns:a16="http://schemas.microsoft.com/office/drawing/2014/main" id="{BCDC6259-982B-4C20-A37F-82FB0C95123C}"/>
            </a:ext>
          </a:extLst>
        </xdr:cNvPr>
        <xdr:cNvSpPr txBox="1"/>
      </xdr:nvSpPr>
      <xdr:spPr>
        <a:xfrm>
          <a:off x="2112019" y="43307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26</xdr:row>
      <xdr:rowOff>23935</xdr:rowOff>
    </xdr:from>
    <xdr:ext cx="405111" cy="259045"/>
    <xdr:sp macro="" textlink="">
      <xdr:nvSpPr>
        <xdr:cNvPr id="98" name="n_4mainValue有形固定資産減価償却率">
          <a:extLst>
            <a:ext uri="{FF2B5EF4-FFF2-40B4-BE49-F238E27FC236}">
              <a16:creationId xmlns:a16="http://schemas.microsoft.com/office/drawing/2014/main" id="{F5803A8D-503E-49C5-873B-25D66529F470}"/>
            </a:ext>
          </a:extLst>
        </xdr:cNvPr>
        <xdr:cNvSpPr txBox="1"/>
      </xdr:nvSpPr>
      <xdr:spPr>
        <a:xfrm>
          <a:off x="1426219" y="423716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99" name="正方形/長方形 98">
          <a:extLst>
            <a:ext uri="{FF2B5EF4-FFF2-40B4-BE49-F238E27FC236}">
              <a16:creationId xmlns:a16="http://schemas.microsoft.com/office/drawing/2014/main" id="{598044C4-F3D9-4768-A366-3D4A869A33A5}"/>
            </a:ext>
          </a:extLst>
        </xdr:cNvPr>
        <xdr:cNvSpPr/>
      </xdr:nvSpPr>
      <xdr:spPr>
        <a:xfrm>
          <a:off x="10198100" y="3387725"/>
          <a:ext cx="3800475" cy="20002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100" name="正方形/長方形 99">
          <a:extLst>
            <a:ext uri="{FF2B5EF4-FFF2-40B4-BE49-F238E27FC236}">
              <a16:creationId xmlns:a16="http://schemas.microsoft.com/office/drawing/2014/main" id="{841D5407-0739-466C-97B8-6AED58BF2310}"/>
            </a:ext>
          </a:extLst>
        </xdr:cNvPr>
        <xdr:cNvSpPr/>
      </xdr:nvSpPr>
      <xdr:spPr>
        <a:xfrm>
          <a:off x="11154043" y="3646742"/>
          <a:ext cx="942439" cy="2503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187865</xdr:colOff>
      <xdr:row>22</xdr:row>
      <xdr:rowOff>64546</xdr:rowOff>
    </xdr:from>
    <xdr:to>
      <xdr:col>75</xdr:col>
      <xdr:colOff>174084</xdr:colOff>
      <xdr:row>24</xdr:row>
      <xdr:rowOff>30705</xdr:rowOff>
    </xdr:to>
    <xdr:sp macro="" textlink="">
      <xdr:nvSpPr>
        <xdr:cNvPr id="101" name="正方形/長方形 100">
          <a:extLst>
            <a:ext uri="{FF2B5EF4-FFF2-40B4-BE49-F238E27FC236}">
              <a16:creationId xmlns:a16="http://schemas.microsoft.com/office/drawing/2014/main" id="{E7A30446-A366-4AD7-BF72-6EB410622F32}"/>
            </a:ext>
          </a:extLst>
        </xdr:cNvPr>
        <xdr:cNvSpPr/>
      </xdr:nvSpPr>
      <xdr:spPr>
        <a:xfrm>
          <a:off x="12446540" y="3630071"/>
          <a:ext cx="862519" cy="2836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[ 601.0</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102" name="正方形/長方形 101">
          <a:extLst>
            <a:ext uri="{FF2B5EF4-FFF2-40B4-BE49-F238E27FC236}">
              <a16:creationId xmlns:a16="http://schemas.microsoft.com/office/drawing/2014/main" id="{1161A0CF-D2C3-418D-A854-1D05194EADEF}"/>
            </a:ext>
          </a:extLst>
        </xdr:cNvPr>
        <xdr:cNvSpPr/>
      </xdr:nvSpPr>
      <xdr:spPr>
        <a:xfrm>
          <a:off x="13970000" y="3457575"/>
          <a:ext cx="1371600" cy="1968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103" name="正方形/長方形 102">
          <a:extLst>
            <a:ext uri="{FF2B5EF4-FFF2-40B4-BE49-F238E27FC236}">
              <a16:creationId xmlns:a16="http://schemas.microsoft.com/office/drawing/2014/main" id="{4B19F363-7425-4BFA-90EF-3874F5E779A4}"/>
            </a:ext>
          </a:extLst>
        </xdr:cNvPr>
        <xdr:cNvSpPr/>
      </xdr:nvSpPr>
      <xdr:spPr>
        <a:xfrm>
          <a:off x="13970000" y="35877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104" name="正方形/長方形 103">
          <a:extLst>
            <a:ext uri="{FF2B5EF4-FFF2-40B4-BE49-F238E27FC236}">
              <a16:creationId xmlns:a16="http://schemas.microsoft.com/office/drawing/2014/main" id="{1AF5FB2F-E1CC-4884-9811-26D26BC0A3CD}"/>
            </a:ext>
          </a:extLst>
        </xdr:cNvPr>
        <xdr:cNvSpPr/>
      </xdr:nvSpPr>
      <xdr:spPr>
        <a:xfrm>
          <a:off x="15341600" y="3457575"/>
          <a:ext cx="1371600" cy="1968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105" name="正方形/長方形 104">
          <a:extLst>
            <a:ext uri="{FF2B5EF4-FFF2-40B4-BE49-F238E27FC236}">
              <a16:creationId xmlns:a16="http://schemas.microsoft.com/office/drawing/2014/main" id="{53088003-2657-4829-B142-D603641649CE}"/>
            </a:ext>
          </a:extLst>
        </xdr:cNvPr>
        <xdr:cNvSpPr/>
      </xdr:nvSpPr>
      <xdr:spPr>
        <a:xfrm>
          <a:off x="15341600" y="35877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06" name="正方形/長方形 105">
          <a:extLst>
            <a:ext uri="{FF2B5EF4-FFF2-40B4-BE49-F238E27FC236}">
              <a16:creationId xmlns:a16="http://schemas.microsoft.com/office/drawing/2014/main" id="{BC64AF08-1095-4C72-807E-B2B8C33E9221}"/>
            </a:ext>
          </a:extLst>
        </xdr:cNvPr>
        <xdr:cNvSpPr/>
      </xdr:nvSpPr>
      <xdr:spPr>
        <a:xfrm>
          <a:off x="16817975" y="3457575"/>
          <a:ext cx="1371600" cy="1968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07" name="正方形/長方形 106">
          <a:extLst>
            <a:ext uri="{FF2B5EF4-FFF2-40B4-BE49-F238E27FC236}">
              <a16:creationId xmlns:a16="http://schemas.microsoft.com/office/drawing/2014/main" id="{AEEE1376-3605-4639-B2D8-11128E4FC17C}"/>
            </a:ext>
          </a:extLst>
        </xdr:cNvPr>
        <xdr:cNvSpPr/>
      </xdr:nvSpPr>
      <xdr:spPr>
        <a:xfrm>
          <a:off x="16817975" y="35877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08" name="正方形/長方形 107">
          <a:extLst>
            <a:ext uri="{FF2B5EF4-FFF2-40B4-BE49-F238E27FC236}">
              <a16:creationId xmlns:a16="http://schemas.microsoft.com/office/drawing/2014/main" id="{B1913E24-3A68-4EA8-B5DB-7BFE5F582CEB}"/>
            </a:ext>
          </a:extLst>
        </xdr:cNvPr>
        <xdr:cNvSpPr/>
      </xdr:nvSpPr>
      <xdr:spPr>
        <a:xfrm>
          <a:off x="10198100" y="3949700"/>
          <a:ext cx="3800475" cy="20383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09" name="正方形/長方形 108">
          <a:extLst>
            <a:ext uri="{FF2B5EF4-FFF2-40B4-BE49-F238E27FC236}">
              <a16:creationId xmlns:a16="http://schemas.microsoft.com/office/drawing/2014/main" id="{B337D081-80A5-4E3E-BD1E-C47818C4C777}"/>
            </a:ext>
          </a:extLst>
        </xdr:cNvPr>
        <xdr:cNvSpPr/>
      </xdr:nvSpPr>
      <xdr:spPr>
        <a:xfrm>
          <a:off x="14246225" y="3949700"/>
          <a:ext cx="4286250" cy="20383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10" name="正方形/長方形 109">
          <a:extLst>
            <a:ext uri="{FF2B5EF4-FFF2-40B4-BE49-F238E27FC236}">
              <a16:creationId xmlns:a16="http://schemas.microsoft.com/office/drawing/2014/main" id="{1D0781D9-F219-4CDF-9D7D-429147D6CB4F}"/>
            </a:ext>
          </a:extLst>
        </xdr:cNvPr>
        <xdr:cNvSpPr/>
      </xdr:nvSpPr>
      <xdr:spPr>
        <a:xfrm>
          <a:off x="14246225" y="4016375"/>
          <a:ext cx="41148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11" name="テキスト ボックス 110">
          <a:extLst>
            <a:ext uri="{FF2B5EF4-FFF2-40B4-BE49-F238E27FC236}">
              <a16:creationId xmlns:a16="http://schemas.microsoft.com/office/drawing/2014/main" id="{44BDB2E6-B525-4D5A-81E2-4952C7EEBAAC}"/>
            </a:ext>
          </a:extLst>
        </xdr:cNvPr>
        <xdr:cNvSpPr txBox="1"/>
      </xdr:nvSpPr>
      <xdr:spPr>
        <a:xfrm>
          <a:off x="14322425" y="4225925"/>
          <a:ext cx="4105275" cy="1685925"/>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この間の市政改革の取組として、地方債発行を抑制してきたことによる地方債残高の減少や、職員数の削減、施策・事業の見直し等により、債務償還比率は類似団体平均を下回っている。</a:t>
          </a:r>
          <a:endParaRPr kumimoji="1" lang="en-US" altLang="ja-JP" sz="1100">
            <a:latin typeface="ＭＳ Ｐゴシック" panose="020B0600070205080204" pitchFamily="50" charset="-128"/>
            <a:ea typeface="ＭＳ Ｐゴシック" panose="020B0600070205080204" pitchFamily="50" charset="-128"/>
          </a:endParaRPr>
        </a:p>
        <a:p>
          <a:endParaRPr kumimoji="1" lang="en-US" altLang="ja-JP" sz="1100">
            <a:latin typeface="ＭＳ Ｐゴシック" panose="020B0600070205080204" pitchFamily="50" charset="-128"/>
            <a:ea typeface="ＭＳ Ｐゴシック" panose="020B0600070205080204" pitchFamily="50" charset="-128"/>
          </a:endParaRPr>
        </a:p>
        <a:p>
          <a:endParaRPr kumimoji="1" lang="ja-JP" altLang="en-US" sz="1100">
            <a:latin typeface="ＭＳ Ｐゴシック" panose="020B0600070205080204" pitchFamily="50" charset="-128"/>
            <a:ea typeface="ＭＳ Ｐゴシック" panose="020B0600070205080204" pitchFamily="50" charset="-128"/>
          </a:endParaRPr>
        </a:p>
      </xdr:txBody>
    </xdr:sp>
    <xdr:clientData/>
  </xdr:twoCellAnchor>
  <xdr:oneCellAnchor>
    <xdr:from>
      <xdr:col>57</xdr:col>
      <xdr:colOff>111125</xdr:colOff>
      <xdr:row>23</xdr:row>
      <xdr:rowOff>47625</xdr:rowOff>
    </xdr:from>
    <xdr:ext cx="349839" cy="225703"/>
    <xdr:sp macro="" textlink="">
      <xdr:nvSpPr>
        <xdr:cNvPr id="112" name="テキスト ボックス 111">
          <a:extLst>
            <a:ext uri="{FF2B5EF4-FFF2-40B4-BE49-F238E27FC236}">
              <a16:creationId xmlns:a16="http://schemas.microsoft.com/office/drawing/2014/main" id="{DA128F2E-4581-4FE2-9FDC-C91235A8DA25}"/>
            </a:ext>
          </a:extLst>
        </xdr:cNvPr>
        <xdr:cNvSpPr txBox="1"/>
      </xdr:nvSpPr>
      <xdr:spPr>
        <a:xfrm>
          <a:off x="10160000" y="376872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13" name="直線コネクタ 112">
          <a:extLst>
            <a:ext uri="{FF2B5EF4-FFF2-40B4-BE49-F238E27FC236}">
              <a16:creationId xmlns:a16="http://schemas.microsoft.com/office/drawing/2014/main" id="{52051611-3115-402E-9E1A-21C0DFD3221D}"/>
            </a:ext>
          </a:extLst>
        </xdr:cNvPr>
        <xdr:cNvCxnSpPr/>
      </xdr:nvCxnSpPr>
      <xdr:spPr>
        <a:xfrm>
          <a:off x="10198100" y="5988050"/>
          <a:ext cx="38004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36</xdr:row>
      <xdr:rowOff>74474</xdr:rowOff>
    </xdr:from>
    <xdr:ext cx="482824" cy="225703"/>
    <xdr:sp macro="" textlink="">
      <xdr:nvSpPr>
        <xdr:cNvPr id="114" name="テキスト ボックス 113">
          <a:extLst>
            <a:ext uri="{FF2B5EF4-FFF2-40B4-BE49-F238E27FC236}">
              <a16:creationId xmlns:a16="http://schemas.microsoft.com/office/drawing/2014/main" id="{2A332892-AD2D-41AC-A37A-44E98D092C4C}"/>
            </a:ext>
          </a:extLst>
        </xdr:cNvPr>
        <xdr:cNvSpPr txBox="1"/>
      </xdr:nvSpPr>
      <xdr:spPr>
        <a:xfrm>
          <a:off x="9708926" y="5903774"/>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2,100.0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34</xdr:row>
      <xdr:rowOff>151342</xdr:rowOff>
    </xdr:from>
    <xdr:to>
      <xdr:col>80</xdr:col>
      <xdr:colOff>9525</xdr:colOff>
      <xdr:row>34</xdr:row>
      <xdr:rowOff>151342</xdr:rowOff>
    </xdr:to>
    <xdr:cxnSp macro="">
      <xdr:nvCxnSpPr>
        <xdr:cNvPr id="115" name="直線コネクタ 114">
          <a:extLst>
            <a:ext uri="{FF2B5EF4-FFF2-40B4-BE49-F238E27FC236}">
              <a16:creationId xmlns:a16="http://schemas.microsoft.com/office/drawing/2014/main" id="{783BEF8E-EB09-4740-B56A-616F36237CDB}"/>
            </a:ext>
          </a:extLst>
        </xdr:cNvPr>
        <xdr:cNvCxnSpPr/>
      </xdr:nvCxnSpPr>
      <xdr:spPr>
        <a:xfrm>
          <a:off x="10198100" y="5656792"/>
          <a:ext cx="38004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34</xdr:row>
      <xdr:rowOff>57541</xdr:rowOff>
    </xdr:from>
    <xdr:ext cx="482824" cy="225703"/>
    <xdr:sp macro="" textlink="">
      <xdr:nvSpPr>
        <xdr:cNvPr id="116" name="テキスト ボックス 115">
          <a:extLst>
            <a:ext uri="{FF2B5EF4-FFF2-40B4-BE49-F238E27FC236}">
              <a16:creationId xmlns:a16="http://schemas.microsoft.com/office/drawing/2014/main" id="{79DE0304-40A7-4D0B-8632-8596FFBBBF90}"/>
            </a:ext>
          </a:extLst>
        </xdr:cNvPr>
        <xdr:cNvSpPr txBox="1"/>
      </xdr:nvSpPr>
      <xdr:spPr>
        <a:xfrm>
          <a:off x="9708926" y="5562991"/>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1,800.0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32</xdr:row>
      <xdr:rowOff>134408</xdr:rowOff>
    </xdr:from>
    <xdr:to>
      <xdr:col>80</xdr:col>
      <xdr:colOff>9525</xdr:colOff>
      <xdr:row>32</xdr:row>
      <xdr:rowOff>134408</xdr:rowOff>
    </xdr:to>
    <xdr:cxnSp macro="">
      <xdr:nvCxnSpPr>
        <xdr:cNvPr id="117" name="直線コネクタ 116">
          <a:extLst>
            <a:ext uri="{FF2B5EF4-FFF2-40B4-BE49-F238E27FC236}">
              <a16:creationId xmlns:a16="http://schemas.microsoft.com/office/drawing/2014/main" id="{2B3D60A1-4021-4F10-BDF7-18770AC83F64}"/>
            </a:ext>
          </a:extLst>
        </xdr:cNvPr>
        <xdr:cNvCxnSpPr/>
      </xdr:nvCxnSpPr>
      <xdr:spPr>
        <a:xfrm>
          <a:off x="10198100" y="5316008"/>
          <a:ext cx="38004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32</xdr:row>
      <xdr:rowOff>40607</xdr:rowOff>
    </xdr:from>
    <xdr:ext cx="482824" cy="225703"/>
    <xdr:sp macro="" textlink="">
      <xdr:nvSpPr>
        <xdr:cNvPr id="118" name="テキスト ボックス 117">
          <a:extLst>
            <a:ext uri="{FF2B5EF4-FFF2-40B4-BE49-F238E27FC236}">
              <a16:creationId xmlns:a16="http://schemas.microsoft.com/office/drawing/2014/main" id="{31AE60A1-2DFD-49C0-9182-3A6E0AFB12D3}"/>
            </a:ext>
          </a:extLst>
        </xdr:cNvPr>
        <xdr:cNvSpPr txBox="1"/>
      </xdr:nvSpPr>
      <xdr:spPr>
        <a:xfrm>
          <a:off x="9708926" y="5222207"/>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1,500.0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30</xdr:row>
      <xdr:rowOff>117475</xdr:rowOff>
    </xdr:from>
    <xdr:to>
      <xdr:col>80</xdr:col>
      <xdr:colOff>9525</xdr:colOff>
      <xdr:row>30</xdr:row>
      <xdr:rowOff>117475</xdr:rowOff>
    </xdr:to>
    <xdr:cxnSp macro="">
      <xdr:nvCxnSpPr>
        <xdr:cNvPr id="119" name="直線コネクタ 118">
          <a:extLst>
            <a:ext uri="{FF2B5EF4-FFF2-40B4-BE49-F238E27FC236}">
              <a16:creationId xmlns:a16="http://schemas.microsoft.com/office/drawing/2014/main" id="{3A22DEC3-8B43-45C2-ABF0-FB4EBEA469F7}"/>
            </a:ext>
          </a:extLst>
        </xdr:cNvPr>
        <xdr:cNvCxnSpPr/>
      </xdr:nvCxnSpPr>
      <xdr:spPr>
        <a:xfrm>
          <a:off x="10198100" y="4978400"/>
          <a:ext cx="38004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30</xdr:row>
      <xdr:rowOff>23674</xdr:rowOff>
    </xdr:from>
    <xdr:ext cx="482824" cy="225703"/>
    <xdr:sp macro="" textlink="">
      <xdr:nvSpPr>
        <xdr:cNvPr id="120" name="テキスト ボックス 119">
          <a:extLst>
            <a:ext uri="{FF2B5EF4-FFF2-40B4-BE49-F238E27FC236}">
              <a16:creationId xmlns:a16="http://schemas.microsoft.com/office/drawing/2014/main" id="{D6FF3E82-5A65-4E13-BC48-664276B01EE3}"/>
            </a:ext>
          </a:extLst>
        </xdr:cNvPr>
        <xdr:cNvSpPr txBox="1"/>
      </xdr:nvSpPr>
      <xdr:spPr>
        <a:xfrm>
          <a:off x="9708926" y="4884599"/>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28</xdr:row>
      <xdr:rowOff>100542</xdr:rowOff>
    </xdr:from>
    <xdr:to>
      <xdr:col>80</xdr:col>
      <xdr:colOff>9525</xdr:colOff>
      <xdr:row>28</xdr:row>
      <xdr:rowOff>100542</xdr:rowOff>
    </xdr:to>
    <xdr:cxnSp macro="">
      <xdr:nvCxnSpPr>
        <xdr:cNvPr id="121" name="直線コネクタ 120">
          <a:extLst>
            <a:ext uri="{FF2B5EF4-FFF2-40B4-BE49-F238E27FC236}">
              <a16:creationId xmlns:a16="http://schemas.microsoft.com/office/drawing/2014/main" id="{7B1FF5A9-DE91-45CC-AB7F-E8403F177E38}"/>
            </a:ext>
          </a:extLst>
        </xdr:cNvPr>
        <xdr:cNvCxnSpPr/>
      </xdr:nvCxnSpPr>
      <xdr:spPr>
        <a:xfrm>
          <a:off x="10198100" y="4637617"/>
          <a:ext cx="38004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28</xdr:row>
      <xdr:rowOff>6741</xdr:rowOff>
    </xdr:from>
    <xdr:ext cx="410689" cy="225703"/>
    <xdr:sp macro="" textlink="">
      <xdr:nvSpPr>
        <xdr:cNvPr id="122" name="テキスト ボックス 121">
          <a:extLst>
            <a:ext uri="{FF2B5EF4-FFF2-40B4-BE49-F238E27FC236}">
              <a16:creationId xmlns:a16="http://schemas.microsoft.com/office/drawing/2014/main" id="{341E774F-9982-4B6F-ADB3-576C2C0C7CB3}"/>
            </a:ext>
          </a:extLst>
        </xdr:cNvPr>
        <xdr:cNvSpPr txBox="1"/>
      </xdr:nvSpPr>
      <xdr:spPr>
        <a:xfrm>
          <a:off x="9762011" y="4543816"/>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83608</xdr:rowOff>
    </xdr:from>
    <xdr:to>
      <xdr:col>80</xdr:col>
      <xdr:colOff>9525</xdr:colOff>
      <xdr:row>26</xdr:row>
      <xdr:rowOff>83608</xdr:rowOff>
    </xdr:to>
    <xdr:cxnSp macro="">
      <xdr:nvCxnSpPr>
        <xdr:cNvPr id="123" name="直線コネクタ 122">
          <a:extLst>
            <a:ext uri="{FF2B5EF4-FFF2-40B4-BE49-F238E27FC236}">
              <a16:creationId xmlns:a16="http://schemas.microsoft.com/office/drawing/2014/main" id="{4EC54C78-EDB7-4AA3-86FA-1D985F25D9DB}"/>
            </a:ext>
          </a:extLst>
        </xdr:cNvPr>
        <xdr:cNvCxnSpPr/>
      </xdr:nvCxnSpPr>
      <xdr:spPr>
        <a:xfrm>
          <a:off x="10198100" y="4296833"/>
          <a:ext cx="38004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25</xdr:row>
      <xdr:rowOff>161257</xdr:rowOff>
    </xdr:from>
    <xdr:ext cx="410689" cy="225703"/>
    <xdr:sp macro="" textlink="">
      <xdr:nvSpPr>
        <xdr:cNvPr id="124" name="テキスト ボックス 123">
          <a:extLst>
            <a:ext uri="{FF2B5EF4-FFF2-40B4-BE49-F238E27FC236}">
              <a16:creationId xmlns:a16="http://schemas.microsoft.com/office/drawing/2014/main" id="{EE81447F-CA9E-461A-9CB6-A7E173042079}"/>
            </a:ext>
          </a:extLst>
        </xdr:cNvPr>
        <xdr:cNvSpPr txBox="1"/>
      </xdr:nvSpPr>
      <xdr:spPr>
        <a:xfrm>
          <a:off x="9762011" y="4212557"/>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25" name="直線コネクタ 124">
          <a:extLst>
            <a:ext uri="{FF2B5EF4-FFF2-40B4-BE49-F238E27FC236}">
              <a16:creationId xmlns:a16="http://schemas.microsoft.com/office/drawing/2014/main" id="{B59D8763-03CC-48EE-95D8-6521E90A69EC}"/>
            </a:ext>
          </a:extLst>
        </xdr:cNvPr>
        <xdr:cNvCxnSpPr/>
      </xdr:nvCxnSpPr>
      <xdr:spPr>
        <a:xfrm>
          <a:off x="10198100" y="3949700"/>
          <a:ext cx="38004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23</xdr:row>
      <xdr:rowOff>144324</xdr:rowOff>
    </xdr:from>
    <xdr:ext cx="410689" cy="225703"/>
    <xdr:sp macro="" textlink="">
      <xdr:nvSpPr>
        <xdr:cNvPr id="126" name="テキスト ボックス 125">
          <a:extLst>
            <a:ext uri="{FF2B5EF4-FFF2-40B4-BE49-F238E27FC236}">
              <a16:creationId xmlns:a16="http://schemas.microsoft.com/office/drawing/2014/main" id="{E9911AF3-DD38-4438-9E48-8689A6B94538}"/>
            </a:ext>
          </a:extLst>
        </xdr:cNvPr>
        <xdr:cNvSpPr txBox="1"/>
      </xdr:nvSpPr>
      <xdr:spPr>
        <a:xfrm>
          <a:off x="9762011" y="3865424"/>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36</xdr:row>
      <xdr:rowOff>168275</xdr:rowOff>
    </xdr:to>
    <xdr:sp macro="" textlink="">
      <xdr:nvSpPr>
        <xdr:cNvPr id="127" name="債務償還比率グラフ枠">
          <a:extLst>
            <a:ext uri="{FF2B5EF4-FFF2-40B4-BE49-F238E27FC236}">
              <a16:creationId xmlns:a16="http://schemas.microsoft.com/office/drawing/2014/main" id="{DED40AFC-31EF-4917-8AE0-785D26618F3E}"/>
            </a:ext>
          </a:extLst>
        </xdr:cNvPr>
        <xdr:cNvSpPr/>
      </xdr:nvSpPr>
      <xdr:spPr>
        <a:xfrm>
          <a:off x="10198100" y="3949700"/>
          <a:ext cx="3800475" cy="20383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25</xdr:row>
      <xdr:rowOff>163541</xdr:rowOff>
    </xdr:from>
    <xdr:to>
      <xdr:col>76</xdr:col>
      <xdr:colOff>21589</xdr:colOff>
      <xdr:row>34</xdr:row>
      <xdr:rowOff>80574</xdr:rowOff>
    </xdr:to>
    <xdr:cxnSp macro="">
      <xdr:nvCxnSpPr>
        <xdr:cNvPr id="128" name="直線コネクタ 127">
          <a:extLst>
            <a:ext uri="{FF2B5EF4-FFF2-40B4-BE49-F238E27FC236}">
              <a16:creationId xmlns:a16="http://schemas.microsoft.com/office/drawing/2014/main" id="{C42553EA-A196-45BA-BDAA-5AF8EE37A697}"/>
            </a:ext>
          </a:extLst>
        </xdr:cNvPr>
        <xdr:cNvCxnSpPr/>
      </xdr:nvCxnSpPr>
      <xdr:spPr>
        <a:xfrm flipV="1">
          <a:off x="13326745" y="4208491"/>
          <a:ext cx="1269" cy="13807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34</xdr:row>
      <xdr:rowOff>84401</xdr:rowOff>
    </xdr:from>
    <xdr:ext cx="560923" cy="259045"/>
    <xdr:sp macro="" textlink="">
      <xdr:nvSpPr>
        <xdr:cNvPr id="129" name="債務償還比率最小値テキスト">
          <a:extLst>
            <a:ext uri="{FF2B5EF4-FFF2-40B4-BE49-F238E27FC236}">
              <a16:creationId xmlns:a16="http://schemas.microsoft.com/office/drawing/2014/main" id="{551AEEF0-773E-4F96-86D2-3A491108B181}"/>
            </a:ext>
          </a:extLst>
        </xdr:cNvPr>
        <xdr:cNvSpPr txBox="1"/>
      </xdr:nvSpPr>
      <xdr:spPr>
        <a:xfrm>
          <a:off x="13379450" y="5593026"/>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1,741.0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34</xdr:row>
      <xdr:rowOff>80574</xdr:rowOff>
    </xdr:from>
    <xdr:to>
      <xdr:col>76</xdr:col>
      <xdr:colOff>111125</xdr:colOff>
      <xdr:row>34</xdr:row>
      <xdr:rowOff>80574</xdr:rowOff>
    </xdr:to>
    <xdr:cxnSp macro="">
      <xdr:nvCxnSpPr>
        <xdr:cNvPr id="130" name="直線コネクタ 129">
          <a:extLst>
            <a:ext uri="{FF2B5EF4-FFF2-40B4-BE49-F238E27FC236}">
              <a16:creationId xmlns:a16="http://schemas.microsoft.com/office/drawing/2014/main" id="{3E27BF18-938A-44DB-AA5E-65AE023BAF7F}"/>
            </a:ext>
          </a:extLst>
        </xdr:cNvPr>
        <xdr:cNvCxnSpPr/>
      </xdr:nvCxnSpPr>
      <xdr:spPr>
        <a:xfrm>
          <a:off x="13255625" y="5589199"/>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24</xdr:row>
      <xdr:rowOff>110218</xdr:rowOff>
    </xdr:from>
    <xdr:ext cx="469744" cy="259045"/>
    <xdr:sp macro="" textlink="">
      <xdr:nvSpPr>
        <xdr:cNvPr id="131" name="債務償還比率最大値テキスト">
          <a:extLst>
            <a:ext uri="{FF2B5EF4-FFF2-40B4-BE49-F238E27FC236}">
              <a16:creationId xmlns:a16="http://schemas.microsoft.com/office/drawing/2014/main" id="{03B37388-002C-499D-91A9-4F44FC25B923}"/>
            </a:ext>
          </a:extLst>
        </xdr:cNvPr>
        <xdr:cNvSpPr txBox="1"/>
      </xdr:nvSpPr>
      <xdr:spPr>
        <a:xfrm>
          <a:off x="13379450" y="39932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523.7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25</xdr:row>
      <xdr:rowOff>163541</xdr:rowOff>
    </xdr:from>
    <xdr:to>
      <xdr:col>76</xdr:col>
      <xdr:colOff>111125</xdr:colOff>
      <xdr:row>25</xdr:row>
      <xdr:rowOff>163541</xdr:rowOff>
    </xdr:to>
    <xdr:cxnSp macro="">
      <xdr:nvCxnSpPr>
        <xdr:cNvPr id="132" name="直線コネクタ 131">
          <a:extLst>
            <a:ext uri="{FF2B5EF4-FFF2-40B4-BE49-F238E27FC236}">
              <a16:creationId xmlns:a16="http://schemas.microsoft.com/office/drawing/2014/main" id="{EB7C5E4C-EF59-4302-8E63-8E85AB12D3EB}"/>
            </a:ext>
          </a:extLst>
        </xdr:cNvPr>
        <xdr:cNvCxnSpPr/>
      </xdr:nvCxnSpPr>
      <xdr:spPr>
        <a:xfrm>
          <a:off x="13255625" y="4208491"/>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29</xdr:row>
      <xdr:rowOff>17804</xdr:rowOff>
    </xdr:from>
    <xdr:ext cx="560923" cy="259045"/>
    <xdr:sp macro="" textlink="">
      <xdr:nvSpPr>
        <xdr:cNvPr id="133" name="債務償還比率平均値テキスト">
          <a:extLst>
            <a:ext uri="{FF2B5EF4-FFF2-40B4-BE49-F238E27FC236}">
              <a16:creationId xmlns:a16="http://schemas.microsoft.com/office/drawing/2014/main" id="{92AC1495-925B-4FC9-8BE2-0711C96BEDFD}"/>
            </a:ext>
          </a:extLst>
        </xdr:cNvPr>
        <xdr:cNvSpPr txBox="1"/>
      </xdr:nvSpPr>
      <xdr:spPr>
        <a:xfrm>
          <a:off x="13379450" y="4713629"/>
          <a:ext cx="560923"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1,034.3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29</xdr:row>
      <xdr:rowOff>39377</xdr:rowOff>
    </xdr:from>
    <xdr:to>
      <xdr:col>76</xdr:col>
      <xdr:colOff>73025</xdr:colOff>
      <xdr:row>29</xdr:row>
      <xdr:rowOff>140977</xdr:rowOff>
    </xdr:to>
    <xdr:sp macro="" textlink="">
      <xdr:nvSpPr>
        <xdr:cNvPr id="134" name="フローチャート: 判断 133">
          <a:extLst>
            <a:ext uri="{FF2B5EF4-FFF2-40B4-BE49-F238E27FC236}">
              <a16:creationId xmlns:a16="http://schemas.microsoft.com/office/drawing/2014/main" id="{0878DC8B-FB6A-4763-9328-B0168AE37BF1}"/>
            </a:ext>
          </a:extLst>
        </xdr:cNvPr>
        <xdr:cNvSpPr/>
      </xdr:nvSpPr>
      <xdr:spPr>
        <a:xfrm>
          <a:off x="13293725" y="4735202"/>
          <a:ext cx="8572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29</xdr:row>
      <xdr:rowOff>41656</xdr:rowOff>
    </xdr:from>
    <xdr:to>
      <xdr:col>72</xdr:col>
      <xdr:colOff>123825</xdr:colOff>
      <xdr:row>29</xdr:row>
      <xdr:rowOff>143256</xdr:rowOff>
    </xdr:to>
    <xdr:sp macro="" textlink="">
      <xdr:nvSpPr>
        <xdr:cNvPr id="135" name="フローチャート: 判断 134">
          <a:extLst>
            <a:ext uri="{FF2B5EF4-FFF2-40B4-BE49-F238E27FC236}">
              <a16:creationId xmlns:a16="http://schemas.microsoft.com/office/drawing/2014/main" id="{00A9520D-ADD0-43C3-AFD9-9FFA8D19BCD0}"/>
            </a:ext>
          </a:extLst>
        </xdr:cNvPr>
        <xdr:cNvSpPr/>
      </xdr:nvSpPr>
      <xdr:spPr>
        <a:xfrm>
          <a:off x="12646025" y="4740656"/>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22225</xdr:colOff>
      <xdr:row>29</xdr:row>
      <xdr:rowOff>26543</xdr:rowOff>
    </xdr:from>
    <xdr:to>
      <xdr:col>68</xdr:col>
      <xdr:colOff>123825</xdr:colOff>
      <xdr:row>29</xdr:row>
      <xdr:rowOff>128143</xdr:rowOff>
    </xdr:to>
    <xdr:sp macro="" textlink="">
      <xdr:nvSpPr>
        <xdr:cNvPr id="136" name="フローチャート: 判断 135">
          <a:extLst>
            <a:ext uri="{FF2B5EF4-FFF2-40B4-BE49-F238E27FC236}">
              <a16:creationId xmlns:a16="http://schemas.microsoft.com/office/drawing/2014/main" id="{F099FC27-2980-4B12-A73F-FD372FAC6F37}"/>
            </a:ext>
          </a:extLst>
        </xdr:cNvPr>
        <xdr:cNvSpPr/>
      </xdr:nvSpPr>
      <xdr:spPr>
        <a:xfrm>
          <a:off x="11960225" y="4725543"/>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22225</xdr:colOff>
      <xdr:row>29</xdr:row>
      <xdr:rowOff>43815</xdr:rowOff>
    </xdr:from>
    <xdr:to>
      <xdr:col>64</xdr:col>
      <xdr:colOff>123825</xdr:colOff>
      <xdr:row>29</xdr:row>
      <xdr:rowOff>145415</xdr:rowOff>
    </xdr:to>
    <xdr:sp macro="" textlink="">
      <xdr:nvSpPr>
        <xdr:cNvPr id="137" name="フローチャート: 判断 136">
          <a:extLst>
            <a:ext uri="{FF2B5EF4-FFF2-40B4-BE49-F238E27FC236}">
              <a16:creationId xmlns:a16="http://schemas.microsoft.com/office/drawing/2014/main" id="{5D0AD487-D436-4CC3-8E28-D89A7BCDF8E5}"/>
            </a:ext>
          </a:extLst>
        </xdr:cNvPr>
        <xdr:cNvSpPr/>
      </xdr:nvSpPr>
      <xdr:spPr>
        <a:xfrm>
          <a:off x="11274425" y="4742815"/>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22225</xdr:colOff>
      <xdr:row>29</xdr:row>
      <xdr:rowOff>69483</xdr:rowOff>
    </xdr:from>
    <xdr:to>
      <xdr:col>60</xdr:col>
      <xdr:colOff>123825</xdr:colOff>
      <xdr:row>29</xdr:row>
      <xdr:rowOff>171083</xdr:rowOff>
    </xdr:to>
    <xdr:sp macro="" textlink="">
      <xdr:nvSpPr>
        <xdr:cNvPr id="138" name="フローチャート: 判断 137">
          <a:extLst>
            <a:ext uri="{FF2B5EF4-FFF2-40B4-BE49-F238E27FC236}">
              <a16:creationId xmlns:a16="http://schemas.microsoft.com/office/drawing/2014/main" id="{E7AD32E0-06A8-40A3-BAA4-A219FBD2FBD0}"/>
            </a:ext>
          </a:extLst>
        </xdr:cNvPr>
        <xdr:cNvSpPr/>
      </xdr:nvSpPr>
      <xdr:spPr>
        <a:xfrm>
          <a:off x="10588625" y="4762133"/>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39" name="テキスト ボックス 138">
          <a:extLst>
            <a:ext uri="{FF2B5EF4-FFF2-40B4-BE49-F238E27FC236}">
              <a16:creationId xmlns:a16="http://schemas.microsoft.com/office/drawing/2014/main" id="{73D2A024-C2FF-49BD-942D-54FE9CDCD94B}"/>
            </a:ext>
          </a:extLst>
        </xdr:cNvPr>
        <xdr:cNvSpPr txBox="1"/>
      </xdr:nvSpPr>
      <xdr:spPr>
        <a:xfrm>
          <a:off x="13169900" y="603712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40" name="テキスト ボックス 139">
          <a:extLst>
            <a:ext uri="{FF2B5EF4-FFF2-40B4-BE49-F238E27FC236}">
              <a16:creationId xmlns:a16="http://schemas.microsoft.com/office/drawing/2014/main" id="{6076CFB9-2395-4D70-885E-4118C7619358}"/>
            </a:ext>
          </a:extLst>
        </xdr:cNvPr>
        <xdr:cNvSpPr txBox="1"/>
      </xdr:nvSpPr>
      <xdr:spPr>
        <a:xfrm>
          <a:off x="12531725" y="603712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41" name="テキスト ボックス 140">
          <a:extLst>
            <a:ext uri="{FF2B5EF4-FFF2-40B4-BE49-F238E27FC236}">
              <a16:creationId xmlns:a16="http://schemas.microsoft.com/office/drawing/2014/main" id="{BBD69524-9E9B-4F15-A6E4-06D0F56B5ECC}"/>
            </a:ext>
          </a:extLst>
        </xdr:cNvPr>
        <xdr:cNvSpPr txBox="1"/>
      </xdr:nvSpPr>
      <xdr:spPr>
        <a:xfrm>
          <a:off x="11845925" y="603712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42" name="テキスト ボックス 141">
          <a:extLst>
            <a:ext uri="{FF2B5EF4-FFF2-40B4-BE49-F238E27FC236}">
              <a16:creationId xmlns:a16="http://schemas.microsoft.com/office/drawing/2014/main" id="{ABC6B790-506E-4EF8-9B1C-087F350039C2}"/>
            </a:ext>
          </a:extLst>
        </xdr:cNvPr>
        <xdr:cNvSpPr txBox="1"/>
      </xdr:nvSpPr>
      <xdr:spPr>
        <a:xfrm>
          <a:off x="11160125" y="603712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43" name="テキスト ボックス 142">
          <a:extLst>
            <a:ext uri="{FF2B5EF4-FFF2-40B4-BE49-F238E27FC236}">
              <a16:creationId xmlns:a16="http://schemas.microsoft.com/office/drawing/2014/main" id="{97969A8A-368C-40F0-BB49-5CBA65D21184}"/>
            </a:ext>
          </a:extLst>
        </xdr:cNvPr>
        <xdr:cNvSpPr txBox="1"/>
      </xdr:nvSpPr>
      <xdr:spPr>
        <a:xfrm>
          <a:off x="10474325" y="603712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26</xdr:row>
      <xdr:rowOff>34008</xdr:rowOff>
    </xdr:from>
    <xdr:to>
      <xdr:col>76</xdr:col>
      <xdr:colOff>73025</xdr:colOff>
      <xdr:row>26</xdr:row>
      <xdr:rowOff>135608</xdr:rowOff>
    </xdr:to>
    <xdr:sp macro="" textlink="">
      <xdr:nvSpPr>
        <xdr:cNvPr id="144" name="楕円 143">
          <a:extLst>
            <a:ext uri="{FF2B5EF4-FFF2-40B4-BE49-F238E27FC236}">
              <a16:creationId xmlns:a16="http://schemas.microsoft.com/office/drawing/2014/main" id="{BB352780-C7E5-47ED-85B7-5DE0096B9693}"/>
            </a:ext>
          </a:extLst>
        </xdr:cNvPr>
        <xdr:cNvSpPr/>
      </xdr:nvSpPr>
      <xdr:spPr>
        <a:xfrm>
          <a:off x="13293725" y="4240883"/>
          <a:ext cx="8572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25</xdr:row>
      <xdr:rowOff>120385</xdr:rowOff>
    </xdr:from>
    <xdr:ext cx="469744" cy="259045"/>
    <xdr:sp macro="" textlink="">
      <xdr:nvSpPr>
        <xdr:cNvPr id="145" name="債務償還比率該当値テキスト">
          <a:extLst>
            <a:ext uri="{FF2B5EF4-FFF2-40B4-BE49-F238E27FC236}">
              <a16:creationId xmlns:a16="http://schemas.microsoft.com/office/drawing/2014/main" id="{9AFEA75C-4270-40F3-8806-9435DE0C9577}"/>
            </a:ext>
          </a:extLst>
        </xdr:cNvPr>
        <xdr:cNvSpPr txBox="1"/>
      </xdr:nvSpPr>
      <xdr:spPr>
        <a:xfrm>
          <a:off x="13379450" y="41716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26</xdr:row>
      <xdr:rowOff>6900</xdr:rowOff>
    </xdr:from>
    <xdr:to>
      <xdr:col>72</xdr:col>
      <xdr:colOff>123825</xdr:colOff>
      <xdr:row>26</xdr:row>
      <xdr:rowOff>108500</xdr:rowOff>
    </xdr:to>
    <xdr:sp macro="" textlink="">
      <xdr:nvSpPr>
        <xdr:cNvPr id="146" name="楕円 145">
          <a:extLst>
            <a:ext uri="{FF2B5EF4-FFF2-40B4-BE49-F238E27FC236}">
              <a16:creationId xmlns:a16="http://schemas.microsoft.com/office/drawing/2014/main" id="{CBCE1298-3DE3-4B1C-90F0-AE96CA21438B}"/>
            </a:ext>
          </a:extLst>
        </xdr:cNvPr>
        <xdr:cNvSpPr/>
      </xdr:nvSpPr>
      <xdr:spPr>
        <a:xfrm>
          <a:off x="12646025" y="4220125"/>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26</xdr:row>
      <xdr:rowOff>57700</xdr:rowOff>
    </xdr:from>
    <xdr:to>
      <xdr:col>76</xdr:col>
      <xdr:colOff>22225</xdr:colOff>
      <xdr:row>26</xdr:row>
      <xdr:rowOff>84808</xdr:rowOff>
    </xdr:to>
    <xdr:cxnSp macro="">
      <xdr:nvCxnSpPr>
        <xdr:cNvPr id="147" name="直線コネクタ 146">
          <a:extLst>
            <a:ext uri="{FF2B5EF4-FFF2-40B4-BE49-F238E27FC236}">
              <a16:creationId xmlns:a16="http://schemas.microsoft.com/office/drawing/2014/main" id="{95C68013-0197-459F-84DE-0A6A5752BCB8}"/>
            </a:ext>
          </a:extLst>
        </xdr:cNvPr>
        <xdr:cNvCxnSpPr/>
      </xdr:nvCxnSpPr>
      <xdr:spPr>
        <a:xfrm>
          <a:off x="12693650" y="4267750"/>
          <a:ext cx="638175" cy="302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22225</xdr:colOff>
      <xdr:row>26</xdr:row>
      <xdr:rowOff>144837</xdr:rowOff>
    </xdr:from>
    <xdr:to>
      <xdr:col>68</xdr:col>
      <xdr:colOff>123825</xdr:colOff>
      <xdr:row>27</xdr:row>
      <xdr:rowOff>74987</xdr:rowOff>
    </xdr:to>
    <xdr:sp macro="" textlink="">
      <xdr:nvSpPr>
        <xdr:cNvPr id="148" name="楕円 147">
          <a:extLst>
            <a:ext uri="{FF2B5EF4-FFF2-40B4-BE49-F238E27FC236}">
              <a16:creationId xmlns:a16="http://schemas.microsoft.com/office/drawing/2014/main" id="{F756B31F-A118-4DAD-B86D-9AA973A0E532}"/>
            </a:ext>
          </a:extLst>
        </xdr:cNvPr>
        <xdr:cNvSpPr/>
      </xdr:nvSpPr>
      <xdr:spPr>
        <a:xfrm>
          <a:off x="11960225" y="4351712"/>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73025</xdr:colOff>
      <xdr:row>26</xdr:row>
      <xdr:rowOff>57700</xdr:rowOff>
    </xdr:from>
    <xdr:to>
      <xdr:col>72</xdr:col>
      <xdr:colOff>73025</xdr:colOff>
      <xdr:row>27</xdr:row>
      <xdr:rowOff>24187</xdr:rowOff>
    </xdr:to>
    <xdr:cxnSp macro="">
      <xdr:nvCxnSpPr>
        <xdr:cNvPr id="149" name="直線コネクタ 148">
          <a:extLst>
            <a:ext uri="{FF2B5EF4-FFF2-40B4-BE49-F238E27FC236}">
              <a16:creationId xmlns:a16="http://schemas.microsoft.com/office/drawing/2014/main" id="{5C6A4417-28DC-4302-91EC-C15B3E0CCAC2}"/>
            </a:ext>
          </a:extLst>
        </xdr:cNvPr>
        <xdr:cNvCxnSpPr/>
      </xdr:nvCxnSpPr>
      <xdr:spPr>
        <a:xfrm flipV="1">
          <a:off x="12007850" y="4267750"/>
          <a:ext cx="685800" cy="1315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64</xdr:col>
      <xdr:colOff>22225</xdr:colOff>
      <xdr:row>27</xdr:row>
      <xdr:rowOff>14048</xdr:rowOff>
    </xdr:from>
    <xdr:to>
      <xdr:col>64</xdr:col>
      <xdr:colOff>123825</xdr:colOff>
      <xdr:row>27</xdr:row>
      <xdr:rowOff>115648</xdr:rowOff>
    </xdr:to>
    <xdr:sp macro="" textlink="">
      <xdr:nvSpPr>
        <xdr:cNvPr id="150" name="楕円 149">
          <a:extLst>
            <a:ext uri="{FF2B5EF4-FFF2-40B4-BE49-F238E27FC236}">
              <a16:creationId xmlns:a16="http://schemas.microsoft.com/office/drawing/2014/main" id="{FFCC0C3C-D905-489F-8FE5-82AD31F4AFD6}"/>
            </a:ext>
          </a:extLst>
        </xdr:cNvPr>
        <xdr:cNvSpPr/>
      </xdr:nvSpPr>
      <xdr:spPr>
        <a:xfrm>
          <a:off x="11274425" y="4382848"/>
          <a:ext cx="95250"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73025</xdr:colOff>
      <xdr:row>27</xdr:row>
      <xdr:rowOff>24187</xdr:rowOff>
    </xdr:from>
    <xdr:to>
      <xdr:col>68</xdr:col>
      <xdr:colOff>73025</xdr:colOff>
      <xdr:row>27</xdr:row>
      <xdr:rowOff>64848</xdr:rowOff>
    </xdr:to>
    <xdr:cxnSp macro="">
      <xdr:nvCxnSpPr>
        <xdr:cNvPr id="151" name="直線コネクタ 150">
          <a:extLst>
            <a:ext uri="{FF2B5EF4-FFF2-40B4-BE49-F238E27FC236}">
              <a16:creationId xmlns:a16="http://schemas.microsoft.com/office/drawing/2014/main" id="{0527850F-32A9-4953-915B-4557D4177D84}"/>
            </a:ext>
          </a:extLst>
        </xdr:cNvPr>
        <xdr:cNvCxnSpPr/>
      </xdr:nvCxnSpPr>
      <xdr:spPr>
        <a:xfrm flipV="1">
          <a:off x="11322050" y="4399337"/>
          <a:ext cx="685800" cy="406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60</xdr:col>
      <xdr:colOff>22225</xdr:colOff>
      <xdr:row>27</xdr:row>
      <xdr:rowOff>143828</xdr:rowOff>
    </xdr:from>
    <xdr:to>
      <xdr:col>60</xdr:col>
      <xdr:colOff>123825</xdr:colOff>
      <xdr:row>28</xdr:row>
      <xdr:rowOff>73978</xdr:rowOff>
    </xdr:to>
    <xdr:sp macro="" textlink="">
      <xdr:nvSpPr>
        <xdr:cNvPr id="152" name="楕円 151">
          <a:extLst>
            <a:ext uri="{FF2B5EF4-FFF2-40B4-BE49-F238E27FC236}">
              <a16:creationId xmlns:a16="http://schemas.microsoft.com/office/drawing/2014/main" id="{4A19AE5C-8AFD-4C4E-9635-8613353544AE}"/>
            </a:ext>
          </a:extLst>
        </xdr:cNvPr>
        <xdr:cNvSpPr/>
      </xdr:nvSpPr>
      <xdr:spPr>
        <a:xfrm>
          <a:off x="10588625" y="4512628"/>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73025</xdr:colOff>
      <xdr:row>27</xdr:row>
      <xdr:rowOff>64848</xdr:rowOff>
    </xdr:from>
    <xdr:to>
      <xdr:col>64</xdr:col>
      <xdr:colOff>73025</xdr:colOff>
      <xdr:row>28</xdr:row>
      <xdr:rowOff>23178</xdr:rowOff>
    </xdr:to>
    <xdr:cxnSp macro="">
      <xdr:nvCxnSpPr>
        <xdr:cNvPr id="153" name="直線コネクタ 152">
          <a:extLst>
            <a:ext uri="{FF2B5EF4-FFF2-40B4-BE49-F238E27FC236}">
              <a16:creationId xmlns:a16="http://schemas.microsoft.com/office/drawing/2014/main" id="{9A89F2D6-7CF5-4B6A-9CC5-5DFCD40FC2A7}"/>
            </a:ext>
          </a:extLst>
        </xdr:cNvPr>
        <xdr:cNvCxnSpPr/>
      </xdr:nvCxnSpPr>
      <xdr:spPr>
        <a:xfrm flipV="1">
          <a:off x="10636250" y="4439998"/>
          <a:ext cx="685800" cy="1202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70</xdr:col>
      <xdr:colOff>160863</xdr:colOff>
      <xdr:row>29</xdr:row>
      <xdr:rowOff>134383</xdr:rowOff>
    </xdr:from>
    <xdr:ext cx="560923" cy="259045"/>
    <xdr:sp macro="" textlink="">
      <xdr:nvSpPr>
        <xdr:cNvPr id="154" name="n_1aveValue債務償還比率">
          <a:extLst>
            <a:ext uri="{FF2B5EF4-FFF2-40B4-BE49-F238E27FC236}">
              <a16:creationId xmlns:a16="http://schemas.microsoft.com/office/drawing/2014/main" id="{742192CA-348E-4450-9B3B-00278280F35F}"/>
            </a:ext>
          </a:extLst>
        </xdr:cNvPr>
        <xdr:cNvSpPr txBox="1"/>
      </xdr:nvSpPr>
      <xdr:spPr>
        <a:xfrm>
          <a:off x="12441763" y="4830208"/>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173563</xdr:colOff>
      <xdr:row>29</xdr:row>
      <xdr:rowOff>119270</xdr:rowOff>
    </xdr:from>
    <xdr:ext cx="560923" cy="259045"/>
    <xdr:sp macro="" textlink="">
      <xdr:nvSpPr>
        <xdr:cNvPr id="155" name="n_2aveValue債務償還比率">
          <a:extLst>
            <a:ext uri="{FF2B5EF4-FFF2-40B4-BE49-F238E27FC236}">
              <a16:creationId xmlns:a16="http://schemas.microsoft.com/office/drawing/2014/main" id="{CAA3D1F7-202F-49BC-B883-DB185A79AF3C}"/>
            </a:ext>
          </a:extLst>
        </xdr:cNvPr>
        <xdr:cNvSpPr txBox="1"/>
      </xdr:nvSpPr>
      <xdr:spPr>
        <a:xfrm>
          <a:off x="11765488" y="4818270"/>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62</xdr:col>
      <xdr:colOff>173563</xdr:colOff>
      <xdr:row>29</xdr:row>
      <xdr:rowOff>136542</xdr:rowOff>
    </xdr:from>
    <xdr:ext cx="560923" cy="259045"/>
    <xdr:sp macro="" textlink="">
      <xdr:nvSpPr>
        <xdr:cNvPr id="156" name="n_3aveValue債務償還比率">
          <a:extLst>
            <a:ext uri="{FF2B5EF4-FFF2-40B4-BE49-F238E27FC236}">
              <a16:creationId xmlns:a16="http://schemas.microsoft.com/office/drawing/2014/main" id="{F194D910-10A9-451A-88D4-79E5BA1ABD90}"/>
            </a:ext>
          </a:extLst>
        </xdr:cNvPr>
        <xdr:cNvSpPr txBox="1"/>
      </xdr:nvSpPr>
      <xdr:spPr>
        <a:xfrm>
          <a:off x="11079688" y="4835542"/>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58</xdr:col>
      <xdr:colOff>173563</xdr:colOff>
      <xdr:row>29</xdr:row>
      <xdr:rowOff>162210</xdr:rowOff>
    </xdr:from>
    <xdr:ext cx="560923" cy="259045"/>
    <xdr:sp macro="" textlink="">
      <xdr:nvSpPr>
        <xdr:cNvPr id="157" name="n_4aveValue債務償還比率">
          <a:extLst>
            <a:ext uri="{FF2B5EF4-FFF2-40B4-BE49-F238E27FC236}">
              <a16:creationId xmlns:a16="http://schemas.microsoft.com/office/drawing/2014/main" id="{EC924068-1901-40EF-B47C-12C0762D16E1}"/>
            </a:ext>
          </a:extLst>
        </xdr:cNvPr>
        <xdr:cNvSpPr txBox="1"/>
      </xdr:nvSpPr>
      <xdr:spPr>
        <a:xfrm>
          <a:off x="10393888" y="4854860"/>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24</xdr:row>
      <xdr:rowOff>125027</xdr:rowOff>
    </xdr:from>
    <xdr:ext cx="469744" cy="259045"/>
    <xdr:sp macro="" textlink="">
      <xdr:nvSpPr>
        <xdr:cNvPr id="158" name="n_1mainValue債務償還比率">
          <a:extLst>
            <a:ext uri="{FF2B5EF4-FFF2-40B4-BE49-F238E27FC236}">
              <a16:creationId xmlns:a16="http://schemas.microsoft.com/office/drawing/2014/main" id="{6C66416D-3F55-4843-8D9B-C1F4E29C7162}"/>
            </a:ext>
          </a:extLst>
        </xdr:cNvPr>
        <xdr:cNvSpPr txBox="1"/>
      </xdr:nvSpPr>
      <xdr:spPr>
        <a:xfrm>
          <a:off x="12465127" y="40080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25</xdr:row>
      <xdr:rowOff>91514</xdr:rowOff>
    </xdr:from>
    <xdr:ext cx="469744" cy="259045"/>
    <xdr:sp macro="" textlink="">
      <xdr:nvSpPr>
        <xdr:cNvPr id="159" name="n_2mainValue債務償還比率">
          <a:extLst>
            <a:ext uri="{FF2B5EF4-FFF2-40B4-BE49-F238E27FC236}">
              <a16:creationId xmlns:a16="http://schemas.microsoft.com/office/drawing/2014/main" id="{C20EDEBB-9F6D-4190-8AC6-AD7F82DEE38E}"/>
            </a:ext>
          </a:extLst>
        </xdr:cNvPr>
        <xdr:cNvSpPr txBox="1"/>
      </xdr:nvSpPr>
      <xdr:spPr>
        <a:xfrm>
          <a:off x="11788852" y="41364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25</xdr:row>
      <xdr:rowOff>132175</xdr:rowOff>
    </xdr:from>
    <xdr:ext cx="469744" cy="259045"/>
    <xdr:sp macro="" textlink="">
      <xdr:nvSpPr>
        <xdr:cNvPr id="160" name="n_3mainValue債務償還比率">
          <a:extLst>
            <a:ext uri="{FF2B5EF4-FFF2-40B4-BE49-F238E27FC236}">
              <a16:creationId xmlns:a16="http://schemas.microsoft.com/office/drawing/2014/main" id="{B58F3F41-D1B1-4FE4-9EF2-2BBBAF94BC69}"/>
            </a:ext>
          </a:extLst>
        </xdr:cNvPr>
        <xdr:cNvSpPr txBox="1"/>
      </xdr:nvSpPr>
      <xdr:spPr>
        <a:xfrm>
          <a:off x="11103052" y="41803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26</xdr:row>
      <xdr:rowOff>90505</xdr:rowOff>
    </xdr:from>
    <xdr:ext cx="469744" cy="259045"/>
    <xdr:sp macro="" textlink="">
      <xdr:nvSpPr>
        <xdr:cNvPr id="161" name="n_4mainValue債務償還比率">
          <a:extLst>
            <a:ext uri="{FF2B5EF4-FFF2-40B4-BE49-F238E27FC236}">
              <a16:creationId xmlns:a16="http://schemas.microsoft.com/office/drawing/2014/main" id="{4661CF0C-5EDD-4C9A-9C62-D85845C599F3}"/>
            </a:ext>
          </a:extLst>
        </xdr:cNvPr>
        <xdr:cNvSpPr txBox="1"/>
      </xdr:nvSpPr>
      <xdr:spPr>
        <a:xfrm>
          <a:off x="10417252" y="42973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62" name="正方形/長方形 161">
          <a:extLst>
            <a:ext uri="{FF2B5EF4-FFF2-40B4-BE49-F238E27FC236}">
              <a16:creationId xmlns:a16="http://schemas.microsoft.com/office/drawing/2014/main" id="{6843EC99-E420-4754-B527-1AF1AA950738}"/>
            </a:ext>
          </a:extLst>
        </xdr:cNvPr>
        <xdr:cNvSpPr/>
      </xdr:nvSpPr>
      <xdr:spPr>
        <a:xfrm>
          <a:off x="1158875" y="6791325"/>
          <a:ext cx="5314950" cy="3238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63" name="正方形/長方形 162">
          <a:extLst>
            <a:ext uri="{FF2B5EF4-FFF2-40B4-BE49-F238E27FC236}">
              <a16:creationId xmlns:a16="http://schemas.microsoft.com/office/drawing/2014/main" id="{EBBC3439-1237-4322-BEE6-72F00DE60DD9}"/>
            </a:ext>
          </a:extLst>
        </xdr:cNvPr>
        <xdr:cNvSpPr/>
      </xdr:nvSpPr>
      <xdr:spPr>
        <a:xfrm>
          <a:off x="1158875" y="10340975"/>
          <a:ext cx="5314950" cy="3238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64" name="テキスト ボックス 163">
          <a:extLst>
            <a:ext uri="{FF2B5EF4-FFF2-40B4-BE49-F238E27FC236}">
              <a16:creationId xmlns:a16="http://schemas.microsoft.com/office/drawing/2014/main" id="{9EC301B6-0FAB-4218-A054-BE9878F5645D}"/>
            </a:ext>
          </a:extLst>
        </xdr:cNvPr>
        <xdr:cNvSpPr txBox="1"/>
      </xdr:nvSpPr>
      <xdr:spPr>
        <a:xfrm>
          <a:off x="835025" y="702945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65" name="テキスト ボックス 164">
          <a:extLst>
            <a:ext uri="{FF2B5EF4-FFF2-40B4-BE49-F238E27FC236}">
              <a16:creationId xmlns:a16="http://schemas.microsoft.com/office/drawing/2014/main" id="{3B420EA0-558C-48CC-BC5E-5972654F6491}"/>
            </a:ext>
          </a:extLst>
        </xdr:cNvPr>
        <xdr:cNvSpPr txBox="1"/>
      </xdr:nvSpPr>
      <xdr:spPr>
        <a:xfrm>
          <a:off x="6302375" y="9553575"/>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66" name="テキスト ボックス 165">
          <a:extLst>
            <a:ext uri="{FF2B5EF4-FFF2-40B4-BE49-F238E27FC236}">
              <a16:creationId xmlns:a16="http://schemas.microsoft.com/office/drawing/2014/main" id="{99A2B5DC-8A02-4A4F-8E7D-14FC79D9A0FA}"/>
            </a:ext>
          </a:extLst>
        </xdr:cNvPr>
        <xdr:cNvSpPr txBox="1"/>
      </xdr:nvSpPr>
      <xdr:spPr>
        <a:xfrm>
          <a:off x="835025" y="10550525"/>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67" name="テキスト ボックス 166">
          <a:extLst>
            <a:ext uri="{FF2B5EF4-FFF2-40B4-BE49-F238E27FC236}">
              <a16:creationId xmlns:a16="http://schemas.microsoft.com/office/drawing/2014/main" id="{E2668639-B217-4818-93AB-AE8B8EAF9FA2}"/>
            </a:ext>
          </a:extLst>
        </xdr:cNvPr>
        <xdr:cNvSpPr txBox="1"/>
      </xdr:nvSpPr>
      <xdr:spPr>
        <a:xfrm>
          <a:off x="6302375" y="13160375"/>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3F2FF8F1-8DA3-42F3-A3C4-FC65B8782D9B}"/>
            </a:ext>
          </a:extLst>
        </xdr:cNvPr>
        <xdr:cNvSpPr/>
      </xdr:nvSpPr>
      <xdr:spPr>
        <a:xfrm>
          <a:off x="581025" y="123825"/>
          <a:ext cx="11420475" cy="6000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4F7D731F-6E5E-4C6F-9F7D-66726569C8B4}"/>
            </a:ext>
          </a:extLst>
        </xdr:cNvPr>
        <xdr:cNvSpPr/>
      </xdr:nvSpPr>
      <xdr:spPr>
        <a:xfrm>
          <a:off x="17145000" y="180975"/>
          <a:ext cx="3581400" cy="5334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02D5557B-41FB-4271-9C66-D6C22AF79ED6}"/>
            </a:ext>
          </a:extLst>
        </xdr:cNvPr>
        <xdr:cNvSpPr/>
      </xdr:nvSpPr>
      <xdr:spPr>
        <a:xfrm>
          <a:off x="17164050" y="209550"/>
          <a:ext cx="3533775" cy="47625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E83A6972-45E4-4E82-B6ED-BE38250BBBE2}"/>
            </a:ext>
          </a:extLst>
        </xdr:cNvPr>
        <xdr:cNvSpPr/>
      </xdr:nvSpPr>
      <xdr:spPr>
        <a:xfrm>
          <a:off x="17192625" y="228600"/>
          <a:ext cx="3476625" cy="4191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大阪府大阪市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E4DD516E-C034-4FA0-B5A2-E10BFBAA9EB8}"/>
            </a:ext>
          </a:extLst>
        </xdr:cNvPr>
        <xdr:cNvSpPr/>
      </xdr:nvSpPr>
      <xdr:spPr>
        <a:xfrm>
          <a:off x="14639925" y="180975"/>
          <a:ext cx="2390775" cy="5334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4517B3EE-B7F0-4F97-9270-DAF28BC4D9EF}"/>
            </a:ext>
          </a:extLst>
        </xdr:cNvPr>
        <xdr:cNvSpPr/>
      </xdr:nvSpPr>
      <xdr:spPr>
        <a:xfrm>
          <a:off x="14658975" y="209550"/>
          <a:ext cx="2352675" cy="47625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5208CDB1-4C73-4E0D-B677-6A66CBA1BDED}"/>
            </a:ext>
          </a:extLst>
        </xdr:cNvPr>
        <xdr:cNvSpPr/>
      </xdr:nvSpPr>
      <xdr:spPr>
        <a:xfrm>
          <a:off x="14687550" y="228600"/>
          <a:ext cx="2295525" cy="428625"/>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DDE0DE34-3847-4B71-A601-9DC678CE89CF}"/>
            </a:ext>
          </a:extLst>
        </xdr:cNvPr>
        <xdr:cNvSpPr/>
      </xdr:nvSpPr>
      <xdr:spPr>
        <a:xfrm>
          <a:off x="685800" y="838200"/>
          <a:ext cx="9086850" cy="1685925"/>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A9534467-E0F5-4D1D-B530-9FD68C99802B}"/>
            </a:ext>
          </a:extLst>
        </xdr:cNvPr>
        <xdr:cNvSpPr/>
      </xdr:nvSpPr>
      <xdr:spPr>
        <a:xfrm>
          <a:off x="809625" y="876300"/>
          <a:ext cx="1247775" cy="16192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6BC37A44-77C9-4CE1-8A5B-78599D0EB3FD}"/>
            </a:ext>
          </a:extLst>
        </xdr:cNvPr>
        <xdr:cNvSpPr/>
      </xdr:nvSpPr>
      <xdr:spPr>
        <a:xfrm>
          <a:off x="2009775" y="876300"/>
          <a:ext cx="1200150" cy="16192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2,739,963
2,595,840
225.32
2,042,685,098
2,014,653,275
13,041,029
864,930,635
1,734,634,612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7DB6C793-EBC2-40C0-9E60-7D229E771488}"/>
            </a:ext>
          </a:extLst>
        </xdr:cNvPr>
        <xdr:cNvSpPr/>
      </xdr:nvSpPr>
      <xdr:spPr>
        <a:xfrm>
          <a:off x="3209925" y="876300"/>
          <a:ext cx="1371600" cy="16192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B5309C4A-8630-430D-BD1A-0A0D9586B9F2}"/>
            </a:ext>
          </a:extLst>
        </xdr:cNvPr>
        <xdr:cNvSpPr/>
      </xdr:nvSpPr>
      <xdr:spPr>
        <a:xfrm>
          <a:off x="4581525" y="895350"/>
          <a:ext cx="1828800" cy="8858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191413DC-B17D-4BD1-8132-783E91DE4FFB}"/>
            </a:ext>
          </a:extLst>
        </xdr:cNvPr>
        <xdr:cNvSpPr/>
      </xdr:nvSpPr>
      <xdr:spPr>
        <a:xfrm>
          <a:off x="6410325" y="895350"/>
          <a:ext cx="1133475" cy="8858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2.7
5.3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F75642F6-274D-4510-B32E-C8EB4926A144}"/>
            </a:ext>
          </a:extLst>
        </xdr:cNvPr>
        <xdr:cNvSpPr/>
      </xdr:nvSpPr>
      <xdr:spPr>
        <a:xfrm>
          <a:off x="7610475" y="904875"/>
          <a:ext cx="571500" cy="8858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5B0396DD-AC7D-4D24-A5D7-0926AE1BBFAB}"/>
            </a:ext>
          </a:extLst>
        </xdr:cNvPr>
        <xdr:cNvSpPr/>
      </xdr:nvSpPr>
      <xdr:spPr>
        <a:xfrm>
          <a:off x="4581525" y="1619250"/>
          <a:ext cx="1828800" cy="609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a:extLst>
            <a:ext uri="{FF2B5EF4-FFF2-40B4-BE49-F238E27FC236}">
              <a16:creationId xmlns:a16="http://schemas.microsoft.com/office/drawing/2014/main" id="{56DB210F-8BE2-4421-8768-53D2D227E7F6}"/>
            </a:ext>
          </a:extLst>
        </xdr:cNvPr>
        <xdr:cNvSpPr/>
      </xdr:nvSpPr>
      <xdr:spPr>
        <a:xfrm>
          <a:off x="6467475" y="1619250"/>
          <a:ext cx="3305175" cy="609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H29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   </a:t>
          </a:r>
          <a:r>
            <a:rPr kumimoji="1" lang="en-US" altLang="ja-JP" sz="1100" b="1">
              <a:solidFill>
                <a:srgbClr val="000000"/>
              </a:solidFill>
              <a:latin typeface="ＭＳ ゴシック" panose="020B0609070205080204" pitchFamily="49" charset="-128"/>
              <a:ea typeface="ＭＳ ゴシック" panose="020B0609070205080204" pitchFamily="49" charset="-128"/>
            </a:rPr>
            <a:t>H30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R01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R02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540526E0-5335-4EF9-873C-27618730B732}"/>
            </a:ext>
          </a:extLst>
        </xdr:cNvPr>
        <xdr:cNvSpPr/>
      </xdr:nvSpPr>
      <xdr:spPr>
        <a:xfrm>
          <a:off x="9972675" y="838200"/>
          <a:ext cx="1371600" cy="1209675"/>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6150D4F0-36EE-4659-B27A-3C7CD969609E}"/>
            </a:ext>
          </a:extLst>
        </xdr:cNvPr>
        <xdr:cNvSpPr/>
      </xdr:nvSpPr>
      <xdr:spPr>
        <a:xfrm>
          <a:off x="10210800" y="904875"/>
          <a:ext cx="120015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4105550D-C3A5-4EAF-B0CA-8BABE8A38EAB}"/>
            </a:ext>
          </a:extLst>
        </xdr:cNvPr>
        <xdr:cNvSpPr/>
      </xdr:nvSpPr>
      <xdr:spPr>
        <a:xfrm>
          <a:off x="10210800" y="1152525"/>
          <a:ext cx="120015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25A370E0-47A5-48C9-920D-B846F53D11F1}"/>
            </a:ext>
          </a:extLst>
        </xdr:cNvPr>
        <xdr:cNvSpPr/>
      </xdr:nvSpPr>
      <xdr:spPr>
        <a:xfrm>
          <a:off x="10210800" y="1466850"/>
          <a:ext cx="1304925" cy="6000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19E75AD2-C15A-40DA-8F0D-2F0EB42F1CC7}"/>
            </a:ext>
          </a:extLst>
        </xdr:cNvPr>
        <xdr:cNvCxnSpPr/>
      </xdr:nvCxnSpPr>
      <xdr:spPr>
        <a:xfrm flipH="1">
          <a:off x="10048875" y="981075"/>
          <a:ext cx="1905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03EF42BF-5AE8-4737-A673-E1DE08A5F9D5}"/>
            </a:ext>
          </a:extLst>
        </xdr:cNvPr>
        <xdr:cNvSpPr/>
      </xdr:nvSpPr>
      <xdr:spPr>
        <a:xfrm>
          <a:off x="10102850" y="942975"/>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EA83826D-BE7C-4DCC-AE94-0F2AAD0C8B6A}"/>
            </a:ext>
          </a:extLst>
        </xdr:cNvPr>
        <xdr:cNvSpPr/>
      </xdr:nvSpPr>
      <xdr:spPr>
        <a:xfrm>
          <a:off x="10102850" y="1190625"/>
          <a:ext cx="8572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5DEA4587-8CE8-41E2-890A-E94AD9D10F83}"/>
            </a:ext>
          </a:extLst>
        </xdr:cNvPr>
        <xdr:cNvCxnSpPr/>
      </xdr:nvCxnSpPr>
      <xdr:spPr>
        <a:xfrm>
          <a:off x="10131425" y="1447800"/>
          <a:ext cx="0" cy="1333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5D0C4F53-706C-4D4E-A688-5FDCD570F74D}"/>
            </a:ext>
          </a:extLst>
        </xdr:cNvPr>
        <xdr:cNvCxnSpPr/>
      </xdr:nvCxnSpPr>
      <xdr:spPr>
        <a:xfrm>
          <a:off x="10067925" y="1447800"/>
          <a:ext cx="15240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3E8FD7FD-3880-4090-AF4D-3F085DBA7268}"/>
            </a:ext>
          </a:extLst>
        </xdr:cNvPr>
        <xdr:cNvCxnSpPr/>
      </xdr:nvCxnSpPr>
      <xdr:spPr>
        <a:xfrm flipV="1">
          <a:off x="10131425" y="1663700"/>
          <a:ext cx="0" cy="1333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73720ACD-2A59-4B90-AA42-6A5B06DFD3D3}"/>
            </a:ext>
          </a:extLst>
        </xdr:cNvPr>
        <xdr:cNvCxnSpPr/>
      </xdr:nvCxnSpPr>
      <xdr:spPr>
        <a:xfrm>
          <a:off x="10067925" y="1800225"/>
          <a:ext cx="15240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2F7306AD-9000-453D-BC9E-A451A6D9B313}"/>
            </a:ext>
          </a:extLst>
        </xdr:cNvPr>
        <xdr:cNvSpPr txBox="1"/>
      </xdr:nvSpPr>
      <xdr:spPr>
        <a:xfrm>
          <a:off x="638175" y="2638425"/>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FEC86CA8-7800-4EAD-9E8E-7DBA4F74F931}"/>
            </a:ext>
          </a:extLst>
        </xdr:cNvPr>
        <xdr:cNvSpPr txBox="1"/>
      </xdr:nvSpPr>
      <xdr:spPr>
        <a:xfrm>
          <a:off x="638175" y="2943225"/>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a:extLst>
            <a:ext uri="{FF2B5EF4-FFF2-40B4-BE49-F238E27FC236}">
              <a16:creationId xmlns:a16="http://schemas.microsoft.com/office/drawing/2014/main" id="{3CB1F535-8180-4ECC-932E-8D8A81D0457D}"/>
            </a:ext>
          </a:extLst>
        </xdr:cNvPr>
        <xdr:cNvSpPr txBox="1"/>
      </xdr:nvSpPr>
      <xdr:spPr>
        <a:xfrm>
          <a:off x="638175" y="3238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a:extLst>
            <a:ext uri="{FF2B5EF4-FFF2-40B4-BE49-F238E27FC236}">
              <a16:creationId xmlns:a16="http://schemas.microsoft.com/office/drawing/2014/main" id="{97DA6562-359F-458D-96E0-5F6A5CFE96C1}"/>
            </a:ext>
          </a:extLst>
        </xdr:cNvPr>
        <xdr:cNvSpPr txBox="1"/>
      </xdr:nvSpPr>
      <xdr:spPr>
        <a:xfrm>
          <a:off x="638175" y="35433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id="{4F46FE15-3AC4-4CE1-AC10-B9057E2548E0}"/>
            </a:ext>
          </a:extLst>
        </xdr:cNvPr>
        <xdr:cNvSpPr/>
      </xdr:nvSpPr>
      <xdr:spPr>
        <a:xfrm>
          <a:off x="685800" y="3962400"/>
          <a:ext cx="4267200" cy="6000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id="{E2384121-73DF-4466-91D4-C904AEC9276F}"/>
            </a:ext>
          </a:extLst>
        </xdr:cNvPr>
        <xdr:cNvSpPr/>
      </xdr:nvSpPr>
      <xdr:spPr>
        <a:xfrm>
          <a:off x="809625" y="4581525"/>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id="{F0E842FF-861F-4FE1-A310-3001F3BB9C47}"/>
            </a:ext>
          </a:extLst>
        </xdr:cNvPr>
        <xdr:cNvSpPr/>
      </xdr:nvSpPr>
      <xdr:spPr>
        <a:xfrm>
          <a:off x="809625" y="478155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id="{C8B5F463-3596-4BA8-8C9A-BB29A6D8E8A8}"/>
            </a:ext>
          </a:extLst>
        </xdr:cNvPr>
        <xdr:cNvSpPr/>
      </xdr:nvSpPr>
      <xdr:spPr>
        <a:xfrm>
          <a:off x="1714500" y="4581525"/>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id="{73D02341-A3E5-4506-8478-9F7F942351EA}"/>
            </a:ext>
          </a:extLst>
        </xdr:cNvPr>
        <xdr:cNvSpPr/>
      </xdr:nvSpPr>
      <xdr:spPr>
        <a:xfrm>
          <a:off x="1714500" y="478155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id="{06C9F180-7433-4A27-BDF7-AD0CD789F493}"/>
            </a:ext>
          </a:extLst>
        </xdr:cNvPr>
        <xdr:cNvSpPr/>
      </xdr:nvSpPr>
      <xdr:spPr>
        <a:xfrm>
          <a:off x="2743200" y="4581525"/>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id="{AC723C74-05C9-4E34-B3EF-E2E678665B7D}"/>
            </a:ext>
          </a:extLst>
        </xdr:cNvPr>
        <xdr:cNvSpPr/>
      </xdr:nvSpPr>
      <xdr:spPr>
        <a:xfrm>
          <a:off x="2743200" y="478155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E1A45622-9DE8-4AA0-87D7-C35B027E4AE9}"/>
            </a:ext>
          </a:extLst>
        </xdr:cNvPr>
        <xdr:cNvSpPr/>
      </xdr:nvSpPr>
      <xdr:spPr>
        <a:xfrm>
          <a:off x="685800" y="5038725"/>
          <a:ext cx="4267200" cy="216217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a:extLst>
            <a:ext uri="{FF2B5EF4-FFF2-40B4-BE49-F238E27FC236}">
              <a16:creationId xmlns:a16="http://schemas.microsoft.com/office/drawing/2014/main" id="{8E7CF805-B496-489F-A063-326F5729B003}"/>
            </a:ext>
          </a:extLst>
        </xdr:cNvPr>
        <xdr:cNvSpPr txBox="1"/>
      </xdr:nvSpPr>
      <xdr:spPr>
        <a:xfrm>
          <a:off x="666750" y="485775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a:extLst>
            <a:ext uri="{FF2B5EF4-FFF2-40B4-BE49-F238E27FC236}">
              <a16:creationId xmlns:a16="http://schemas.microsoft.com/office/drawing/2014/main" id="{1D0A543D-B3E7-4A23-95AA-5C8DCE1BD82C}"/>
            </a:ext>
          </a:extLst>
        </xdr:cNvPr>
        <xdr:cNvCxnSpPr/>
      </xdr:nvCxnSpPr>
      <xdr:spPr>
        <a:xfrm>
          <a:off x="685800" y="72009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a:extLst>
            <a:ext uri="{FF2B5EF4-FFF2-40B4-BE49-F238E27FC236}">
              <a16:creationId xmlns:a16="http://schemas.microsoft.com/office/drawing/2014/main" id="{58BCACDE-FBB6-41D8-A401-59FBC818C099}"/>
            </a:ext>
          </a:extLst>
        </xdr:cNvPr>
        <xdr:cNvSpPr txBox="1"/>
      </xdr:nvSpPr>
      <xdr:spPr>
        <a:xfrm>
          <a:off x="278946" y="70650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133350</xdr:rowOff>
    </xdr:from>
    <xdr:to>
      <xdr:col>28</xdr:col>
      <xdr:colOff>114300</xdr:colOff>
      <xdr:row>41</xdr:row>
      <xdr:rowOff>133350</xdr:rowOff>
    </xdr:to>
    <xdr:cxnSp macro="">
      <xdr:nvCxnSpPr>
        <xdr:cNvPr id="44" name="直線コネクタ 43">
          <a:extLst>
            <a:ext uri="{FF2B5EF4-FFF2-40B4-BE49-F238E27FC236}">
              <a16:creationId xmlns:a16="http://schemas.microsoft.com/office/drawing/2014/main" id="{76F082FC-C46A-4F33-B2BC-960352F4469B}"/>
            </a:ext>
          </a:extLst>
        </xdr:cNvPr>
        <xdr:cNvCxnSpPr/>
      </xdr:nvCxnSpPr>
      <xdr:spPr>
        <a:xfrm>
          <a:off x="685800" y="677227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40</xdr:row>
      <xdr:rowOff>162577</xdr:rowOff>
    </xdr:from>
    <xdr:ext cx="403059" cy="259045"/>
    <xdr:sp macro="" textlink="">
      <xdr:nvSpPr>
        <xdr:cNvPr id="45" name="テキスト ボックス 44">
          <a:extLst>
            <a:ext uri="{FF2B5EF4-FFF2-40B4-BE49-F238E27FC236}">
              <a16:creationId xmlns:a16="http://schemas.microsoft.com/office/drawing/2014/main" id="{524B9B2E-A706-4685-AF00-D32B310D439D}"/>
            </a:ext>
          </a:extLst>
        </xdr:cNvPr>
        <xdr:cNvSpPr txBox="1"/>
      </xdr:nvSpPr>
      <xdr:spPr>
        <a:xfrm>
          <a:off x="339891" y="663640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19050</xdr:rowOff>
    </xdr:from>
    <xdr:to>
      <xdr:col>28</xdr:col>
      <xdr:colOff>114300</xdr:colOff>
      <xdr:row>39</xdr:row>
      <xdr:rowOff>19050</xdr:rowOff>
    </xdr:to>
    <xdr:cxnSp macro="">
      <xdr:nvCxnSpPr>
        <xdr:cNvPr id="46" name="直線コネクタ 45">
          <a:extLst>
            <a:ext uri="{FF2B5EF4-FFF2-40B4-BE49-F238E27FC236}">
              <a16:creationId xmlns:a16="http://schemas.microsoft.com/office/drawing/2014/main" id="{1D8F7022-BB84-4229-9FFC-230936AF867D}"/>
            </a:ext>
          </a:extLst>
        </xdr:cNvPr>
        <xdr:cNvCxnSpPr/>
      </xdr:nvCxnSpPr>
      <xdr:spPr>
        <a:xfrm>
          <a:off x="685800" y="633412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38</xdr:row>
      <xdr:rowOff>48277</xdr:rowOff>
    </xdr:from>
    <xdr:ext cx="403059" cy="259045"/>
    <xdr:sp macro="" textlink="">
      <xdr:nvSpPr>
        <xdr:cNvPr id="47" name="テキスト ボックス 46">
          <a:extLst>
            <a:ext uri="{FF2B5EF4-FFF2-40B4-BE49-F238E27FC236}">
              <a16:creationId xmlns:a16="http://schemas.microsoft.com/office/drawing/2014/main" id="{EED072F7-1383-463A-844D-DE629D0C366A}"/>
            </a:ext>
          </a:extLst>
        </xdr:cNvPr>
        <xdr:cNvSpPr txBox="1"/>
      </xdr:nvSpPr>
      <xdr:spPr>
        <a:xfrm>
          <a:off x="339891" y="619825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76200</xdr:rowOff>
    </xdr:from>
    <xdr:to>
      <xdr:col>28</xdr:col>
      <xdr:colOff>114300</xdr:colOff>
      <xdr:row>36</xdr:row>
      <xdr:rowOff>76200</xdr:rowOff>
    </xdr:to>
    <xdr:cxnSp macro="">
      <xdr:nvCxnSpPr>
        <xdr:cNvPr id="48" name="直線コネクタ 47">
          <a:extLst>
            <a:ext uri="{FF2B5EF4-FFF2-40B4-BE49-F238E27FC236}">
              <a16:creationId xmlns:a16="http://schemas.microsoft.com/office/drawing/2014/main" id="{36677ABA-0579-470A-82BC-6C0E4BD040F1}"/>
            </a:ext>
          </a:extLst>
        </xdr:cNvPr>
        <xdr:cNvCxnSpPr/>
      </xdr:nvCxnSpPr>
      <xdr:spPr>
        <a:xfrm>
          <a:off x="685800" y="59055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105427</xdr:rowOff>
    </xdr:from>
    <xdr:ext cx="403059" cy="259045"/>
    <xdr:sp macro="" textlink="">
      <xdr:nvSpPr>
        <xdr:cNvPr id="49" name="テキスト ボックス 48">
          <a:extLst>
            <a:ext uri="{FF2B5EF4-FFF2-40B4-BE49-F238E27FC236}">
              <a16:creationId xmlns:a16="http://schemas.microsoft.com/office/drawing/2014/main" id="{B467F7EF-BEED-4319-9552-A89875A26CC6}"/>
            </a:ext>
          </a:extLst>
        </xdr:cNvPr>
        <xdr:cNvSpPr txBox="1"/>
      </xdr:nvSpPr>
      <xdr:spPr>
        <a:xfrm>
          <a:off x="339891" y="57696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133350</xdr:rowOff>
    </xdr:from>
    <xdr:to>
      <xdr:col>28</xdr:col>
      <xdr:colOff>114300</xdr:colOff>
      <xdr:row>33</xdr:row>
      <xdr:rowOff>133350</xdr:rowOff>
    </xdr:to>
    <xdr:cxnSp macro="">
      <xdr:nvCxnSpPr>
        <xdr:cNvPr id="50" name="直線コネクタ 49">
          <a:extLst>
            <a:ext uri="{FF2B5EF4-FFF2-40B4-BE49-F238E27FC236}">
              <a16:creationId xmlns:a16="http://schemas.microsoft.com/office/drawing/2014/main" id="{96637ABA-511D-445B-8CD1-8D3C940E7BCB}"/>
            </a:ext>
          </a:extLst>
        </xdr:cNvPr>
        <xdr:cNvCxnSpPr/>
      </xdr:nvCxnSpPr>
      <xdr:spPr>
        <a:xfrm>
          <a:off x="685800" y="547687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32</xdr:row>
      <xdr:rowOff>162577</xdr:rowOff>
    </xdr:from>
    <xdr:ext cx="403059" cy="259045"/>
    <xdr:sp macro="" textlink="">
      <xdr:nvSpPr>
        <xdr:cNvPr id="51" name="テキスト ボックス 50">
          <a:extLst>
            <a:ext uri="{FF2B5EF4-FFF2-40B4-BE49-F238E27FC236}">
              <a16:creationId xmlns:a16="http://schemas.microsoft.com/office/drawing/2014/main" id="{FD478B15-7052-4F97-8179-1A9B595BEF59}"/>
            </a:ext>
          </a:extLst>
        </xdr:cNvPr>
        <xdr:cNvSpPr txBox="1"/>
      </xdr:nvSpPr>
      <xdr:spPr>
        <a:xfrm>
          <a:off x="339891" y="534100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2" name="直線コネクタ 51">
          <a:extLst>
            <a:ext uri="{FF2B5EF4-FFF2-40B4-BE49-F238E27FC236}">
              <a16:creationId xmlns:a16="http://schemas.microsoft.com/office/drawing/2014/main" id="{F994898E-F23D-4714-9996-8A4AB8C16621}"/>
            </a:ext>
          </a:extLst>
        </xdr:cNvPr>
        <xdr:cNvCxnSpPr/>
      </xdr:nvCxnSpPr>
      <xdr:spPr>
        <a:xfrm>
          <a:off x="685800" y="503872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30</xdr:row>
      <xdr:rowOff>48277</xdr:rowOff>
    </xdr:from>
    <xdr:ext cx="338939" cy="259045"/>
    <xdr:sp macro="" textlink="">
      <xdr:nvSpPr>
        <xdr:cNvPr id="53" name="テキスト ボックス 52">
          <a:extLst>
            <a:ext uri="{FF2B5EF4-FFF2-40B4-BE49-F238E27FC236}">
              <a16:creationId xmlns:a16="http://schemas.microsoft.com/office/drawing/2014/main" id="{E6219233-B40B-45B8-8E57-4358633F4B14}"/>
            </a:ext>
          </a:extLst>
        </xdr:cNvPr>
        <xdr:cNvSpPr txBox="1"/>
      </xdr:nvSpPr>
      <xdr:spPr>
        <a:xfrm>
          <a:off x="388136" y="4902852"/>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4" name="【道路】&#10;有形固定資産減価償却率グラフ枠">
          <a:extLst>
            <a:ext uri="{FF2B5EF4-FFF2-40B4-BE49-F238E27FC236}">
              <a16:creationId xmlns:a16="http://schemas.microsoft.com/office/drawing/2014/main" id="{AD65958C-1C59-45B1-BA3B-F400D2206A26}"/>
            </a:ext>
          </a:extLst>
        </xdr:cNvPr>
        <xdr:cNvSpPr/>
      </xdr:nvSpPr>
      <xdr:spPr>
        <a:xfrm>
          <a:off x="685800" y="5038725"/>
          <a:ext cx="4267200" cy="216217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34</xdr:row>
      <xdr:rowOff>103632</xdr:rowOff>
    </xdr:from>
    <xdr:to>
      <xdr:col>24</xdr:col>
      <xdr:colOff>62865</xdr:colOff>
      <xdr:row>42</xdr:row>
      <xdr:rowOff>19050</xdr:rowOff>
    </xdr:to>
    <xdr:cxnSp macro="">
      <xdr:nvCxnSpPr>
        <xdr:cNvPr id="55" name="直線コネクタ 54">
          <a:extLst>
            <a:ext uri="{FF2B5EF4-FFF2-40B4-BE49-F238E27FC236}">
              <a16:creationId xmlns:a16="http://schemas.microsoft.com/office/drawing/2014/main" id="{023F33AF-D563-40B3-A0F4-2EB8D5E35290}"/>
            </a:ext>
          </a:extLst>
        </xdr:cNvPr>
        <xdr:cNvCxnSpPr/>
      </xdr:nvCxnSpPr>
      <xdr:spPr>
        <a:xfrm flipV="1">
          <a:off x="4180840" y="5612257"/>
          <a:ext cx="0" cy="12076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22877</xdr:rowOff>
    </xdr:from>
    <xdr:ext cx="405111" cy="259045"/>
    <xdr:sp macro="" textlink="">
      <xdr:nvSpPr>
        <xdr:cNvPr id="56" name="【道路】&#10;有形固定資産減価償却率最小値テキスト">
          <a:extLst>
            <a:ext uri="{FF2B5EF4-FFF2-40B4-BE49-F238E27FC236}">
              <a16:creationId xmlns:a16="http://schemas.microsoft.com/office/drawing/2014/main" id="{29F5B814-F53E-4D6F-8BAB-60726117EB89}"/>
            </a:ext>
          </a:extLst>
        </xdr:cNvPr>
        <xdr:cNvSpPr txBox="1"/>
      </xdr:nvSpPr>
      <xdr:spPr>
        <a:xfrm>
          <a:off x="4219575" y="68269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19050</xdr:rowOff>
    </xdr:from>
    <xdr:to>
      <xdr:col>24</xdr:col>
      <xdr:colOff>152400</xdr:colOff>
      <xdr:row>42</xdr:row>
      <xdr:rowOff>19050</xdr:rowOff>
    </xdr:to>
    <xdr:cxnSp macro="">
      <xdr:nvCxnSpPr>
        <xdr:cNvPr id="57" name="直線コネクタ 56">
          <a:extLst>
            <a:ext uri="{FF2B5EF4-FFF2-40B4-BE49-F238E27FC236}">
              <a16:creationId xmlns:a16="http://schemas.microsoft.com/office/drawing/2014/main" id="{DF2D0FF3-A734-4FBA-A962-B366A6659F01}"/>
            </a:ext>
          </a:extLst>
        </xdr:cNvPr>
        <xdr:cNvCxnSpPr/>
      </xdr:nvCxnSpPr>
      <xdr:spPr>
        <a:xfrm>
          <a:off x="4105275" y="6819900"/>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33</xdr:row>
      <xdr:rowOff>50309</xdr:rowOff>
    </xdr:from>
    <xdr:ext cx="405111" cy="259045"/>
    <xdr:sp macro="" textlink="">
      <xdr:nvSpPr>
        <xdr:cNvPr id="58" name="【道路】&#10;有形固定資産減価償却率最大値テキスト">
          <a:extLst>
            <a:ext uri="{FF2B5EF4-FFF2-40B4-BE49-F238E27FC236}">
              <a16:creationId xmlns:a16="http://schemas.microsoft.com/office/drawing/2014/main" id="{57DBBAEC-4276-4C1A-B231-77A32E2DEF1D}"/>
            </a:ext>
          </a:extLst>
        </xdr:cNvPr>
        <xdr:cNvSpPr txBox="1"/>
      </xdr:nvSpPr>
      <xdr:spPr>
        <a:xfrm>
          <a:off x="4219575" y="53906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34</xdr:row>
      <xdr:rowOff>103632</xdr:rowOff>
    </xdr:from>
    <xdr:to>
      <xdr:col>24</xdr:col>
      <xdr:colOff>152400</xdr:colOff>
      <xdr:row>34</xdr:row>
      <xdr:rowOff>103632</xdr:rowOff>
    </xdr:to>
    <xdr:cxnSp macro="">
      <xdr:nvCxnSpPr>
        <xdr:cNvPr id="59" name="直線コネクタ 58">
          <a:extLst>
            <a:ext uri="{FF2B5EF4-FFF2-40B4-BE49-F238E27FC236}">
              <a16:creationId xmlns:a16="http://schemas.microsoft.com/office/drawing/2014/main" id="{D5F8B037-F42A-44F4-AB1C-EA3F878F3808}"/>
            </a:ext>
          </a:extLst>
        </xdr:cNvPr>
        <xdr:cNvCxnSpPr/>
      </xdr:nvCxnSpPr>
      <xdr:spPr>
        <a:xfrm>
          <a:off x="4105275" y="5612257"/>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38</xdr:row>
      <xdr:rowOff>163847</xdr:rowOff>
    </xdr:from>
    <xdr:ext cx="405111" cy="259045"/>
    <xdr:sp macro="" textlink="">
      <xdr:nvSpPr>
        <xdr:cNvPr id="60" name="【道路】&#10;有形固定資産減価償却率平均値テキスト">
          <a:extLst>
            <a:ext uri="{FF2B5EF4-FFF2-40B4-BE49-F238E27FC236}">
              <a16:creationId xmlns:a16="http://schemas.microsoft.com/office/drawing/2014/main" id="{5532F45D-4AC7-4422-917B-1BEE19F94279}"/>
            </a:ext>
          </a:extLst>
        </xdr:cNvPr>
        <xdr:cNvSpPr txBox="1"/>
      </xdr:nvSpPr>
      <xdr:spPr>
        <a:xfrm>
          <a:off x="4219575" y="631382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39</xdr:row>
      <xdr:rowOff>13970</xdr:rowOff>
    </xdr:from>
    <xdr:to>
      <xdr:col>24</xdr:col>
      <xdr:colOff>114300</xdr:colOff>
      <xdr:row>39</xdr:row>
      <xdr:rowOff>115570</xdr:rowOff>
    </xdr:to>
    <xdr:sp macro="" textlink="">
      <xdr:nvSpPr>
        <xdr:cNvPr id="61" name="フローチャート: 判断 60">
          <a:extLst>
            <a:ext uri="{FF2B5EF4-FFF2-40B4-BE49-F238E27FC236}">
              <a16:creationId xmlns:a16="http://schemas.microsoft.com/office/drawing/2014/main" id="{14A30402-9FA3-4687-8240-B2CFC17114D7}"/>
            </a:ext>
          </a:extLst>
        </xdr:cNvPr>
        <xdr:cNvSpPr/>
      </xdr:nvSpPr>
      <xdr:spPr>
        <a:xfrm>
          <a:off x="4124325" y="6325870"/>
          <a:ext cx="10477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38</xdr:row>
      <xdr:rowOff>151130</xdr:rowOff>
    </xdr:from>
    <xdr:to>
      <xdr:col>20</xdr:col>
      <xdr:colOff>38100</xdr:colOff>
      <xdr:row>39</xdr:row>
      <xdr:rowOff>81280</xdr:rowOff>
    </xdr:to>
    <xdr:sp macro="" textlink="">
      <xdr:nvSpPr>
        <xdr:cNvPr id="62" name="フローチャート: 判断 61">
          <a:extLst>
            <a:ext uri="{FF2B5EF4-FFF2-40B4-BE49-F238E27FC236}">
              <a16:creationId xmlns:a16="http://schemas.microsoft.com/office/drawing/2014/main" id="{BD8D9311-3C2C-452C-B1C2-7A4594175B83}"/>
            </a:ext>
          </a:extLst>
        </xdr:cNvPr>
        <xdr:cNvSpPr/>
      </xdr:nvSpPr>
      <xdr:spPr>
        <a:xfrm>
          <a:off x="3381375" y="6304280"/>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38</xdr:row>
      <xdr:rowOff>162560</xdr:rowOff>
    </xdr:from>
    <xdr:to>
      <xdr:col>15</xdr:col>
      <xdr:colOff>101600</xdr:colOff>
      <xdr:row>39</xdr:row>
      <xdr:rowOff>92710</xdr:rowOff>
    </xdr:to>
    <xdr:sp macro="" textlink="">
      <xdr:nvSpPr>
        <xdr:cNvPr id="63" name="フローチャート: 判断 62">
          <a:extLst>
            <a:ext uri="{FF2B5EF4-FFF2-40B4-BE49-F238E27FC236}">
              <a16:creationId xmlns:a16="http://schemas.microsoft.com/office/drawing/2014/main" id="{CB4168DC-D126-4846-9734-605DAAC066EE}"/>
            </a:ext>
          </a:extLst>
        </xdr:cNvPr>
        <xdr:cNvSpPr/>
      </xdr:nvSpPr>
      <xdr:spPr>
        <a:xfrm>
          <a:off x="2571750" y="6312535"/>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38</xdr:row>
      <xdr:rowOff>135128</xdr:rowOff>
    </xdr:from>
    <xdr:to>
      <xdr:col>10</xdr:col>
      <xdr:colOff>165100</xdr:colOff>
      <xdr:row>39</xdr:row>
      <xdr:rowOff>65278</xdr:rowOff>
    </xdr:to>
    <xdr:sp macro="" textlink="">
      <xdr:nvSpPr>
        <xdr:cNvPr id="64" name="フローチャート: 判断 63">
          <a:extLst>
            <a:ext uri="{FF2B5EF4-FFF2-40B4-BE49-F238E27FC236}">
              <a16:creationId xmlns:a16="http://schemas.microsoft.com/office/drawing/2014/main" id="{0831042B-0E80-4770-A199-2766E598337B}"/>
            </a:ext>
          </a:extLst>
        </xdr:cNvPr>
        <xdr:cNvSpPr/>
      </xdr:nvSpPr>
      <xdr:spPr>
        <a:xfrm>
          <a:off x="1781175" y="6288278"/>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38</xdr:row>
      <xdr:rowOff>144272</xdr:rowOff>
    </xdr:from>
    <xdr:to>
      <xdr:col>6</xdr:col>
      <xdr:colOff>38100</xdr:colOff>
      <xdr:row>39</xdr:row>
      <xdr:rowOff>74422</xdr:rowOff>
    </xdr:to>
    <xdr:sp macro="" textlink="">
      <xdr:nvSpPr>
        <xdr:cNvPr id="65" name="フローチャート: 判断 64">
          <a:extLst>
            <a:ext uri="{FF2B5EF4-FFF2-40B4-BE49-F238E27FC236}">
              <a16:creationId xmlns:a16="http://schemas.microsoft.com/office/drawing/2014/main" id="{43E30132-FD1A-4682-A1C9-47D9898A55C6}"/>
            </a:ext>
          </a:extLst>
        </xdr:cNvPr>
        <xdr:cNvSpPr/>
      </xdr:nvSpPr>
      <xdr:spPr>
        <a:xfrm>
          <a:off x="981075" y="6294247"/>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6" name="テキスト ボックス 65">
          <a:extLst>
            <a:ext uri="{FF2B5EF4-FFF2-40B4-BE49-F238E27FC236}">
              <a16:creationId xmlns:a16="http://schemas.microsoft.com/office/drawing/2014/main" id="{87D72CD9-45A6-488C-9766-7E717494B1CA}"/>
            </a:ext>
          </a:extLst>
        </xdr:cNvPr>
        <xdr:cNvSpPr txBox="1"/>
      </xdr:nvSpPr>
      <xdr:spPr>
        <a:xfrm>
          <a:off x="4010025"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7" name="テキスト ボックス 66">
          <a:extLst>
            <a:ext uri="{FF2B5EF4-FFF2-40B4-BE49-F238E27FC236}">
              <a16:creationId xmlns:a16="http://schemas.microsoft.com/office/drawing/2014/main" id="{E3EB2E49-E619-46C6-84A4-5D007C766A9A}"/>
            </a:ext>
          </a:extLst>
        </xdr:cNvPr>
        <xdr:cNvSpPr txBox="1"/>
      </xdr:nvSpPr>
      <xdr:spPr>
        <a:xfrm>
          <a:off x="3257550"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68" name="テキスト ボックス 67">
          <a:extLst>
            <a:ext uri="{FF2B5EF4-FFF2-40B4-BE49-F238E27FC236}">
              <a16:creationId xmlns:a16="http://schemas.microsoft.com/office/drawing/2014/main" id="{4F4F2355-F19D-4E5E-A9B3-122EB92E69DD}"/>
            </a:ext>
          </a:extLst>
        </xdr:cNvPr>
        <xdr:cNvSpPr txBox="1"/>
      </xdr:nvSpPr>
      <xdr:spPr>
        <a:xfrm>
          <a:off x="2447925"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69" name="テキスト ボックス 68">
          <a:extLst>
            <a:ext uri="{FF2B5EF4-FFF2-40B4-BE49-F238E27FC236}">
              <a16:creationId xmlns:a16="http://schemas.microsoft.com/office/drawing/2014/main" id="{27C7D250-2A7D-45B0-B803-8567ECBC81C8}"/>
            </a:ext>
          </a:extLst>
        </xdr:cNvPr>
        <xdr:cNvSpPr txBox="1"/>
      </xdr:nvSpPr>
      <xdr:spPr>
        <a:xfrm>
          <a:off x="1657350"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0" name="テキスト ボックス 69">
          <a:extLst>
            <a:ext uri="{FF2B5EF4-FFF2-40B4-BE49-F238E27FC236}">
              <a16:creationId xmlns:a16="http://schemas.microsoft.com/office/drawing/2014/main" id="{5EEC0E59-A487-4286-BDC7-3E17353A0079}"/>
            </a:ext>
          </a:extLst>
        </xdr:cNvPr>
        <xdr:cNvSpPr txBox="1"/>
      </xdr:nvSpPr>
      <xdr:spPr>
        <a:xfrm>
          <a:off x="857250"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39</xdr:row>
      <xdr:rowOff>2540</xdr:rowOff>
    </xdr:from>
    <xdr:to>
      <xdr:col>24</xdr:col>
      <xdr:colOff>114300</xdr:colOff>
      <xdr:row>39</xdr:row>
      <xdr:rowOff>104140</xdr:rowOff>
    </xdr:to>
    <xdr:sp macro="" textlink="">
      <xdr:nvSpPr>
        <xdr:cNvPr id="71" name="楕円 70">
          <a:extLst>
            <a:ext uri="{FF2B5EF4-FFF2-40B4-BE49-F238E27FC236}">
              <a16:creationId xmlns:a16="http://schemas.microsoft.com/office/drawing/2014/main" id="{4180A783-48B1-42AC-8625-95C88E6CD06A}"/>
            </a:ext>
          </a:extLst>
        </xdr:cNvPr>
        <xdr:cNvSpPr/>
      </xdr:nvSpPr>
      <xdr:spPr>
        <a:xfrm>
          <a:off x="4124325" y="6317615"/>
          <a:ext cx="10477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38</xdr:row>
      <xdr:rowOff>25417</xdr:rowOff>
    </xdr:from>
    <xdr:ext cx="405111" cy="259045"/>
    <xdr:sp macro="" textlink="">
      <xdr:nvSpPr>
        <xdr:cNvPr id="72" name="【道路】&#10;有形固定資産減価償却率該当値テキスト">
          <a:extLst>
            <a:ext uri="{FF2B5EF4-FFF2-40B4-BE49-F238E27FC236}">
              <a16:creationId xmlns:a16="http://schemas.microsoft.com/office/drawing/2014/main" id="{60F4493B-E3B4-408A-94F4-E0C2B97ECAED}"/>
            </a:ext>
          </a:extLst>
        </xdr:cNvPr>
        <xdr:cNvSpPr txBox="1"/>
      </xdr:nvSpPr>
      <xdr:spPr>
        <a:xfrm>
          <a:off x="4219575" y="61817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38</xdr:row>
      <xdr:rowOff>128270</xdr:rowOff>
    </xdr:from>
    <xdr:to>
      <xdr:col>20</xdr:col>
      <xdr:colOff>38100</xdr:colOff>
      <xdr:row>39</xdr:row>
      <xdr:rowOff>58420</xdr:rowOff>
    </xdr:to>
    <xdr:sp macro="" textlink="">
      <xdr:nvSpPr>
        <xdr:cNvPr id="73" name="楕円 72">
          <a:extLst>
            <a:ext uri="{FF2B5EF4-FFF2-40B4-BE49-F238E27FC236}">
              <a16:creationId xmlns:a16="http://schemas.microsoft.com/office/drawing/2014/main" id="{8485271F-6E8B-4C1E-911E-9BCD5FD6434E}"/>
            </a:ext>
          </a:extLst>
        </xdr:cNvPr>
        <xdr:cNvSpPr/>
      </xdr:nvSpPr>
      <xdr:spPr>
        <a:xfrm>
          <a:off x="3381375" y="6278245"/>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39</xdr:row>
      <xdr:rowOff>7620</xdr:rowOff>
    </xdr:from>
    <xdr:to>
      <xdr:col>24</xdr:col>
      <xdr:colOff>63500</xdr:colOff>
      <xdr:row>39</xdr:row>
      <xdr:rowOff>53340</xdr:rowOff>
    </xdr:to>
    <xdr:cxnSp macro="">
      <xdr:nvCxnSpPr>
        <xdr:cNvPr id="74" name="直線コネクタ 73">
          <a:extLst>
            <a:ext uri="{FF2B5EF4-FFF2-40B4-BE49-F238E27FC236}">
              <a16:creationId xmlns:a16="http://schemas.microsoft.com/office/drawing/2014/main" id="{AB990B75-867A-4B13-8B9C-8F0564C885CE}"/>
            </a:ext>
          </a:extLst>
        </xdr:cNvPr>
        <xdr:cNvCxnSpPr/>
      </xdr:nvCxnSpPr>
      <xdr:spPr>
        <a:xfrm>
          <a:off x="3429000" y="6325870"/>
          <a:ext cx="752475" cy="393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38</xdr:row>
      <xdr:rowOff>77978</xdr:rowOff>
    </xdr:from>
    <xdr:to>
      <xdr:col>15</xdr:col>
      <xdr:colOff>101600</xdr:colOff>
      <xdr:row>39</xdr:row>
      <xdr:rowOff>8128</xdr:rowOff>
    </xdr:to>
    <xdr:sp macro="" textlink="">
      <xdr:nvSpPr>
        <xdr:cNvPr id="75" name="楕円 74">
          <a:extLst>
            <a:ext uri="{FF2B5EF4-FFF2-40B4-BE49-F238E27FC236}">
              <a16:creationId xmlns:a16="http://schemas.microsoft.com/office/drawing/2014/main" id="{8D5C4FB1-B13A-4DA6-B810-FF326AC5C8C0}"/>
            </a:ext>
          </a:extLst>
        </xdr:cNvPr>
        <xdr:cNvSpPr/>
      </xdr:nvSpPr>
      <xdr:spPr>
        <a:xfrm>
          <a:off x="2571750" y="6231128"/>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38</xdr:row>
      <xdr:rowOff>128778</xdr:rowOff>
    </xdr:from>
    <xdr:to>
      <xdr:col>19</xdr:col>
      <xdr:colOff>177800</xdr:colOff>
      <xdr:row>39</xdr:row>
      <xdr:rowOff>7620</xdr:rowOff>
    </xdr:to>
    <xdr:cxnSp macro="">
      <xdr:nvCxnSpPr>
        <xdr:cNvPr id="76" name="直線コネクタ 75">
          <a:extLst>
            <a:ext uri="{FF2B5EF4-FFF2-40B4-BE49-F238E27FC236}">
              <a16:creationId xmlns:a16="http://schemas.microsoft.com/office/drawing/2014/main" id="{9DDE7FE7-4490-4D31-8DA6-5D7C1178717E}"/>
            </a:ext>
          </a:extLst>
        </xdr:cNvPr>
        <xdr:cNvCxnSpPr/>
      </xdr:nvCxnSpPr>
      <xdr:spPr>
        <a:xfrm>
          <a:off x="2619375" y="6278753"/>
          <a:ext cx="809625" cy="471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38</xdr:row>
      <xdr:rowOff>32258</xdr:rowOff>
    </xdr:from>
    <xdr:to>
      <xdr:col>10</xdr:col>
      <xdr:colOff>165100</xdr:colOff>
      <xdr:row>38</xdr:row>
      <xdr:rowOff>133858</xdr:rowOff>
    </xdr:to>
    <xdr:sp macro="" textlink="">
      <xdr:nvSpPr>
        <xdr:cNvPr id="77" name="楕円 76">
          <a:extLst>
            <a:ext uri="{FF2B5EF4-FFF2-40B4-BE49-F238E27FC236}">
              <a16:creationId xmlns:a16="http://schemas.microsoft.com/office/drawing/2014/main" id="{405F5C20-8247-477F-8ED5-C2DDD3814901}"/>
            </a:ext>
          </a:extLst>
        </xdr:cNvPr>
        <xdr:cNvSpPr/>
      </xdr:nvSpPr>
      <xdr:spPr>
        <a:xfrm>
          <a:off x="1781175" y="6182233"/>
          <a:ext cx="95250"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38</xdr:row>
      <xdr:rowOff>83058</xdr:rowOff>
    </xdr:from>
    <xdr:to>
      <xdr:col>15</xdr:col>
      <xdr:colOff>50800</xdr:colOff>
      <xdr:row>38</xdr:row>
      <xdr:rowOff>128778</xdr:rowOff>
    </xdr:to>
    <xdr:cxnSp macro="">
      <xdr:nvCxnSpPr>
        <xdr:cNvPr id="78" name="直線コネクタ 77">
          <a:extLst>
            <a:ext uri="{FF2B5EF4-FFF2-40B4-BE49-F238E27FC236}">
              <a16:creationId xmlns:a16="http://schemas.microsoft.com/office/drawing/2014/main" id="{192137BC-32AB-4C58-B79D-1BB551CC38EF}"/>
            </a:ext>
          </a:extLst>
        </xdr:cNvPr>
        <xdr:cNvCxnSpPr/>
      </xdr:nvCxnSpPr>
      <xdr:spPr>
        <a:xfrm>
          <a:off x="1828800" y="6239383"/>
          <a:ext cx="790575" cy="393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38</xdr:row>
      <xdr:rowOff>4826</xdr:rowOff>
    </xdr:from>
    <xdr:to>
      <xdr:col>6</xdr:col>
      <xdr:colOff>38100</xdr:colOff>
      <xdr:row>38</xdr:row>
      <xdr:rowOff>106426</xdr:rowOff>
    </xdr:to>
    <xdr:sp macro="" textlink="">
      <xdr:nvSpPr>
        <xdr:cNvPr id="79" name="楕円 78">
          <a:extLst>
            <a:ext uri="{FF2B5EF4-FFF2-40B4-BE49-F238E27FC236}">
              <a16:creationId xmlns:a16="http://schemas.microsoft.com/office/drawing/2014/main" id="{7D8E3589-3E09-4628-87E9-05B551FDFD4A}"/>
            </a:ext>
          </a:extLst>
        </xdr:cNvPr>
        <xdr:cNvSpPr/>
      </xdr:nvSpPr>
      <xdr:spPr>
        <a:xfrm>
          <a:off x="981075" y="6161151"/>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38</xdr:row>
      <xdr:rowOff>55626</xdr:rowOff>
    </xdr:from>
    <xdr:to>
      <xdr:col>10</xdr:col>
      <xdr:colOff>114300</xdr:colOff>
      <xdr:row>38</xdr:row>
      <xdr:rowOff>83058</xdr:rowOff>
    </xdr:to>
    <xdr:cxnSp macro="">
      <xdr:nvCxnSpPr>
        <xdr:cNvPr id="80" name="直線コネクタ 79">
          <a:extLst>
            <a:ext uri="{FF2B5EF4-FFF2-40B4-BE49-F238E27FC236}">
              <a16:creationId xmlns:a16="http://schemas.microsoft.com/office/drawing/2014/main" id="{4BB191EF-908E-43A8-B8B6-1602975071F6}"/>
            </a:ext>
          </a:extLst>
        </xdr:cNvPr>
        <xdr:cNvCxnSpPr/>
      </xdr:nvCxnSpPr>
      <xdr:spPr>
        <a:xfrm>
          <a:off x="1028700" y="6208776"/>
          <a:ext cx="800100" cy="306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39</xdr:row>
      <xdr:rowOff>72407</xdr:rowOff>
    </xdr:from>
    <xdr:ext cx="405111" cy="259045"/>
    <xdr:sp macro="" textlink="">
      <xdr:nvSpPr>
        <xdr:cNvPr id="81" name="n_1aveValue【道路】&#10;有形固定資産減価償却率">
          <a:extLst>
            <a:ext uri="{FF2B5EF4-FFF2-40B4-BE49-F238E27FC236}">
              <a16:creationId xmlns:a16="http://schemas.microsoft.com/office/drawing/2014/main" id="{A803B263-367D-4644-8939-909882900959}"/>
            </a:ext>
          </a:extLst>
        </xdr:cNvPr>
        <xdr:cNvSpPr txBox="1"/>
      </xdr:nvSpPr>
      <xdr:spPr>
        <a:xfrm>
          <a:off x="3239144" y="63843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39</xdr:row>
      <xdr:rowOff>83837</xdr:rowOff>
    </xdr:from>
    <xdr:ext cx="405111" cy="259045"/>
    <xdr:sp macro="" textlink="">
      <xdr:nvSpPr>
        <xdr:cNvPr id="82" name="n_2aveValue【道路】&#10;有形固定資産減価償却率">
          <a:extLst>
            <a:ext uri="{FF2B5EF4-FFF2-40B4-BE49-F238E27FC236}">
              <a16:creationId xmlns:a16="http://schemas.microsoft.com/office/drawing/2014/main" id="{27B987E8-62A7-4155-9623-3813F2C16FA8}"/>
            </a:ext>
          </a:extLst>
        </xdr:cNvPr>
        <xdr:cNvSpPr txBox="1"/>
      </xdr:nvSpPr>
      <xdr:spPr>
        <a:xfrm>
          <a:off x="2439044" y="64020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39</xdr:row>
      <xdr:rowOff>56405</xdr:rowOff>
    </xdr:from>
    <xdr:ext cx="405111" cy="259045"/>
    <xdr:sp macro="" textlink="">
      <xdr:nvSpPr>
        <xdr:cNvPr id="83" name="n_3aveValue【道路】&#10;有形固定資産減価償却率">
          <a:extLst>
            <a:ext uri="{FF2B5EF4-FFF2-40B4-BE49-F238E27FC236}">
              <a16:creationId xmlns:a16="http://schemas.microsoft.com/office/drawing/2014/main" id="{2E22BE5B-D516-4BDD-A52D-CBDDB53D0BB4}"/>
            </a:ext>
          </a:extLst>
        </xdr:cNvPr>
        <xdr:cNvSpPr txBox="1"/>
      </xdr:nvSpPr>
      <xdr:spPr>
        <a:xfrm>
          <a:off x="1648469" y="637148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39</xdr:row>
      <xdr:rowOff>65549</xdr:rowOff>
    </xdr:from>
    <xdr:ext cx="405111" cy="259045"/>
    <xdr:sp macro="" textlink="">
      <xdr:nvSpPr>
        <xdr:cNvPr id="84" name="n_4aveValue【道路】&#10;有形固定資産減価償却率">
          <a:extLst>
            <a:ext uri="{FF2B5EF4-FFF2-40B4-BE49-F238E27FC236}">
              <a16:creationId xmlns:a16="http://schemas.microsoft.com/office/drawing/2014/main" id="{EF55D507-3DA6-47AB-9B99-1815C9AB80B2}"/>
            </a:ext>
          </a:extLst>
        </xdr:cNvPr>
        <xdr:cNvSpPr txBox="1"/>
      </xdr:nvSpPr>
      <xdr:spPr>
        <a:xfrm>
          <a:off x="848369" y="63837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37</xdr:row>
      <xdr:rowOff>74947</xdr:rowOff>
    </xdr:from>
    <xdr:ext cx="405111" cy="259045"/>
    <xdr:sp macro="" textlink="">
      <xdr:nvSpPr>
        <xdr:cNvPr id="85" name="n_1mainValue【道路】&#10;有形固定資産減価償却率">
          <a:extLst>
            <a:ext uri="{FF2B5EF4-FFF2-40B4-BE49-F238E27FC236}">
              <a16:creationId xmlns:a16="http://schemas.microsoft.com/office/drawing/2014/main" id="{5AC255E1-BF13-4F09-8CDA-B120CF7DF92B}"/>
            </a:ext>
          </a:extLst>
        </xdr:cNvPr>
        <xdr:cNvSpPr txBox="1"/>
      </xdr:nvSpPr>
      <xdr:spPr>
        <a:xfrm>
          <a:off x="3239144" y="60661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37</xdr:row>
      <xdr:rowOff>24655</xdr:rowOff>
    </xdr:from>
    <xdr:ext cx="405111" cy="259045"/>
    <xdr:sp macro="" textlink="">
      <xdr:nvSpPr>
        <xdr:cNvPr id="86" name="n_2mainValue【道路】&#10;有形固定資産減価償却率">
          <a:extLst>
            <a:ext uri="{FF2B5EF4-FFF2-40B4-BE49-F238E27FC236}">
              <a16:creationId xmlns:a16="http://schemas.microsoft.com/office/drawing/2014/main" id="{0A961B00-6969-4895-9465-624803EF9030}"/>
            </a:ext>
          </a:extLst>
        </xdr:cNvPr>
        <xdr:cNvSpPr txBox="1"/>
      </xdr:nvSpPr>
      <xdr:spPr>
        <a:xfrm>
          <a:off x="2439044" y="60190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36</xdr:row>
      <xdr:rowOff>150385</xdr:rowOff>
    </xdr:from>
    <xdr:ext cx="405111" cy="259045"/>
    <xdr:sp macro="" textlink="">
      <xdr:nvSpPr>
        <xdr:cNvPr id="87" name="n_3mainValue【道路】&#10;有形固定資産減価償却率">
          <a:extLst>
            <a:ext uri="{FF2B5EF4-FFF2-40B4-BE49-F238E27FC236}">
              <a16:creationId xmlns:a16="http://schemas.microsoft.com/office/drawing/2014/main" id="{5341BE15-7920-4C8C-9E9F-35B1B91A18AA}"/>
            </a:ext>
          </a:extLst>
        </xdr:cNvPr>
        <xdr:cNvSpPr txBox="1"/>
      </xdr:nvSpPr>
      <xdr:spPr>
        <a:xfrm>
          <a:off x="1648469" y="59796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36</xdr:row>
      <xdr:rowOff>122953</xdr:rowOff>
    </xdr:from>
    <xdr:ext cx="405111" cy="259045"/>
    <xdr:sp macro="" textlink="">
      <xdr:nvSpPr>
        <xdr:cNvPr id="88" name="n_4mainValue【道路】&#10;有形固定資産減価償却率">
          <a:extLst>
            <a:ext uri="{FF2B5EF4-FFF2-40B4-BE49-F238E27FC236}">
              <a16:creationId xmlns:a16="http://schemas.microsoft.com/office/drawing/2014/main" id="{2596E255-0324-4B30-B0D7-EDD0B9E1F35B}"/>
            </a:ext>
          </a:extLst>
        </xdr:cNvPr>
        <xdr:cNvSpPr txBox="1"/>
      </xdr:nvSpPr>
      <xdr:spPr>
        <a:xfrm>
          <a:off x="848369" y="595542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89" name="正方形/長方形 88">
          <a:extLst>
            <a:ext uri="{FF2B5EF4-FFF2-40B4-BE49-F238E27FC236}">
              <a16:creationId xmlns:a16="http://schemas.microsoft.com/office/drawing/2014/main" id="{87616F44-6A73-4227-85D3-ED46B14D4A8F}"/>
            </a:ext>
          </a:extLst>
        </xdr:cNvPr>
        <xdr:cNvSpPr/>
      </xdr:nvSpPr>
      <xdr:spPr>
        <a:xfrm>
          <a:off x="5953125" y="3962400"/>
          <a:ext cx="4248150" cy="6000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0" name="正方形/長方形 89">
          <a:extLst>
            <a:ext uri="{FF2B5EF4-FFF2-40B4-BE49-F238E27FC236}">
              <a16:creationId xmlns:a16="http://schemas.microsoft.com/office/drawing/2014/main" id="{A2A8E3FC-122E-411B-B01D-A8F050C225FC}"/>
            </a:ext>
          </a:extLst>
        </xdr:cNvPr>
        <xdr:cNvSpPr/>
      </xdr:nvSpPr>
      <xdr:spPr>
        <a:xfrm>
          <a:off x="6067425" y="4581525"/>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1" name="正方形/長方形 90">
          <a:extLst>
            <a:ext uri="{FF2B5EF4-FFF2-40B4-BE49-F238E27FC236}">
              <a16:creationId xmlns:a16="http://schemas.microsoft.com/office/drawing/2014/main" id="{BCCAF387-E6C6-4B5F-81E9-A085630F6853}"/>
            </a:ext>
          </a:extLst>
        </xdr:cNvPr>
        <xdr:cNvSpPr/>
      </xdr:nvSpPr>
      <xdr:spPr>
        <a:xfrm>
          <a:off x="6067425" y="478155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2" name="正方形/長方形 91">
          <a:extLst>
            <a:ext uri="{FF2B5EF4-FFF2-40B4-BE49-F238E27FC236}">
              <a16:creationId xmlns:a16="http://schemas.microsoft.com/office/drawing/2014/main" id="{DABC05CF-6111-4C31-819C-66EFCA8EAB9F}"/>
            </a:ext>
          </a:extLst>
        </xdr:cNvPr>
        <xdr:cNvSpPr/>
      </xdr:nvSpPr>
      <xdr:spPr>
        <a:xfrm>
          <a:off x="6981825" y="4581525"/>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3" name="正方形/長方形 92">
          <a:extLst>
            <a:ext uri="{FF2B5EF4-FFF2-40B4-BE49-F238E27FC236}">
              <a16:creationId xmlns:a16="http://schemas.microsoft.com/office/drawing/2014/main" id="{752ECD1C-E759-4176-872E-EE03EAB80BF7}"/>
            </a:ext>
          </a:extLst>
        </xdr:cNvPr>
        <xdr:cNvSpPr/>
      </xdr:nvSpPr>
      <xdr:spPr>
        <a:xfrm>
          <a:off x="6981825" y="478155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4" name="正方形/長方形 93">
          <a:extLst>
            <a:ext uri="{FF2B5EF4-FFF2-40B4-BE49-F238E27FC236}">
              <a16:creationId xmlns:a16="http://schemas.microsoft.com/office/drawing/2014/main" id="{45053A15-55E7-4839-ACB7-D470EEF9358D}"/>
            </a:ext>
          </a:extLst>
        </xdr:cNvPr>
        <xdr:cNvSpPr/>
      </xdr:nvSpPr>
      <xdr:spPr>
        <a:xfrm>
          <a:off x="8010525" y="4581525"/>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5" name="正方形/長方形 94">
          <a:extLst>
            <a:ext uri="{FF2B5EF4-FFF2-40B4-BE49-F238E27FC236}">
              <a16:creationId xmlns:a16="http://schemas.microsoft.com/office/drawing/2014/main" id="{AED04BB7-F070-434D-9320-64059D27249C}"/>
            </a:ext>
          </a:extLst>
        </xdr:cNvPr>
        <xdr:cNvSpPr/>
      </xdr:nvSpPr>
      <xdr:spPr>
        <a:xfrm>
          <a:off x="8010525" y="478155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6" name="正方形/長方形 95">
          <a:extLst>
            <a:ext uri="{FF2B5EF4-FFF2-40B4-BE49-F238E27FC236}">
              <a16:creationId xmlns:a16="http://schemas.microsoft.com/office/drawing/2014/main" id="{6D96336C-3FC7-4819-8033-F47D8E1B790C}"/>
            </a:ext>
          </a:extLst>
        </xdr:cNvPr>
        <xdr:cNvSpPr/>
      </xdr:nvSpPr>
      <xdr:spPr>
        <a:xfrm>
          <a:off x="5953125" y="5038725"/>
          <a:ext cx="4248150" cy="216217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97" name="テキスト ボックス 96">
          <a:extLst>
            <a:ext uri="{FF2B5EF4-FFF2-40B4-BE49-F238E27FC236}">
              <a16:creationId xmlns:a16="http://schemas.microsoft.com/office/drawing/2014/main" id="{43DC04D7-B83B-489C-8A61-F47B5624B4F5}"/>
            </a:ext>
          </a:extLst>
        </xdr:cNvPr>
        <xdr:cNvSpPr txBox="1"/>
      </xdr:nvSpPr>
      <xdr:spPr>
        <a:xfrm>
          <a:off x="5915025" y="485775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98" name="直線コネクタ 97">
          <a:extLst>
            <a:ext uri="{FF2B5EF4-FFF2-40B4-BE49-F238E27FC236}">
              <a16:creationId xmlns:a16="http://schemas.microsoft.com/office/drawing/2014/main" id="{0D2021F4-00CE-4C16-B7F1-68031E1A2DBE}"/>
            </a:ext>
          </a:extLst>
        </xdr:cNvPr>
        <xdr:cNvCxnSpPr/>
      </xdr:nvCxnSpPr>
      <xdr:spPr>
        <a:xfrm>
          <a:off x="5953125" y="72009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99" name="直線コネクタ 98">
          <a:extLst>
            <a:ext uri="{FF2B5EF4-FFF2-40B4-BE49-F238E27FC236}">
              <a16:creationId xmlns:a16="http://schemas.microsoft.com/office/drawing/2014/main" id="{78D5A2F4-9B7E-4EDA-9735-209F37F4872D}"/>
            </a:ext>
          </a:extLst>
        </xdr:cNvPr>
        <xdr:cNvCxnSpPr/>
      </xdr:nvCxnSpPr>
      <xdr:spPr>
        <a:xfrm>
          <a:off x="5953125" y="68389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100" name="テキスト ボックス 99">
          <a:extLst>
            <a:ext uri="{FF2B5EF4-FFF2-40B4-BE49-F238E27FC236}">
              <a16:creationId xmlns:a16="http://schemas.microsoft.com/office/drawing/2014/main" id="{6198808B-BBC9-40E6-AC72-07317D3D261D}"/>
            </a:ext>
          </a:extLst>
        </xdr:cNvPr>
        <xdr:cNvSpPr txBox="1"/>
      </xdr:nvSpPr>
      <xdr:spPr>
        <a:xfrm>
          <a:off x="5527221" y="67030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101" name="直線コネクタ 100">
          <a:extLst>
            <a:ext uri="{FF2B5EF4-FFF2-40B4-BE49-F238E27FC236}">
              <a16:creationId xmlns:a16="http://schemas.microsoft.com/office/drawing/2014/main" id="{24F37035-E256-466D-8D9A-602751BAE9C6}"/>
            </a:ext>
          </a:extLst>
        </xdr:cNvPr>
        <xdr:cNvCxnSpPr/>
      </xdr:nvCxnSpPr>
      <xdr:spPr>
        <a:xfrm>
          <a:off x="5953125" y="64770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39</xdr:row>
      <xdr:rowOff>29227</xdr:rowOff>
    </xdr:from>
    <xdr:ext cx="467179" cy="259045"/>
    <xdr:sp macro="" textlink="">
      <xdr:nvSpPr>
        <xdr:cNvPr id="102" name="テキスト ボックス 101">
          <a:extLst>
            <a:ext uri="{FF2B5EF4-FFF2-40B4-BE49-F238E27FC236}">
              <a16:creationId xmlns:a16="http://schemas.microsoft.com/office/drawing/2014/main" id="{64C92345-5931-4970-9993-F3B4E2795D10}"/>
            </a:ext>
          </a:extLst>
        </xdr:cNvPr>
        <xdr:cNvSpPr txBox="1"/>
      </xdr:nvSpPr>
      <xdr:spPr>
        <a:xfrm>
          <a:off x="5527221" y="63411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3" name="直線コネクタ 102">
          <a:extLst>
            <a:ext uri="{FF2B5EF4-FFF2-40B4-BE49-F238E27FC236}">
              <a16:creationId xmlns:a16="http://schemas.microsoft.com/office/drawing/2014/main" id="{08FA4AB0-5681-48E7-A8DB-BD5E443A97FD}"/>
            </a:ext>
          </a:extLst>
        </xdr:cNvPr>
        <xdr:cNvCxnSpPr/>
      </xdr:nvCxnSpPr>
      <xdr:spPr>
        <a:xfrm>
          <a:off x="5953125" y="6124575"/>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162577</xdr:rowOff>
    </xdr:from>
    <xdr:ext cx="467179" cy="259045"/>
    <xdr:sp macro="" textlink="">
      <xdr:nvSpPr>
        <xdr:cNvPr id="104" name="テキスト ボックス 103">
          <a:extLst>
            <a:ext uri="{FF2B5EF4-FFF2-40B4-BE49-F238E27FC236}">
              <a16:creationId xmlns:a16="http://schemas.microsoft.com/office/drawing/2014/main" id="{6CC49413-5ED4-4958-99DD-1BF032A357CD}"/>
            </a:ext>
          </a:extLst>
        </xdr:cNvPr>
        <xdr:cNvSpPr txBox="1"/>
      </xdr:nvSpPr>
      <xdr:spPr>
        <a:xfrm>
          <a:off x="5527221" y="598870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105" name="直線コネクタ 104">
          <a:extLst>
            <a:ext uri="{FF2B5EF4-FFF2-40B4-BE49-F238E27FC236}">
              <a16:creationId xmlns:a16="http://schemas.microsoft.com/office/drawing/2014/main" id="{C0756A0D-B441-467C-BC4F-71CAB52522C7}"/>
            </a:ext>
          </a:extLst>
        </xdr:cNvPr>
        <xdr:cNvCxnSpPr/>
      </xdr:nvCxnSpPr>
      <xdr:spPr>
        <a:xfrm>
          <a:off x="5953125" y="5762625"/>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124477</xdr:rowOff>
    </xdr:from>
    <xdr:ext cx="467179" cy="259045"/>
    <xdr:sp macro="" textlink="">
      <xdr:nvSpPr>
        <xdr:cNvPr id="106" name="テキスト ボックス 105">
          <a:extLst>
            <a:ext uri="{FF2B5EF4-FFF2-40B4-BE49-F238E27FC236}">
              <a16:creationId xmlns:a16="http://schemas.microsoft.com/office/drawing/2014/main" id="{3B93A2C1-CC74-411A-96BB-5BA28E256AF3}"/>
            </a:ext>
          </a:extLst>
        </xdr:cNvPr>
        <xdr:cNvSpPr txBox="1"/>
      </xdr:nvSpPr>
      <xdr:spPr>
        <a:xfrm>
          <a:off x="5527221" y="562675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07" name="直線コネクタ 106">
          <a:extLst>
            <a:ext uri="{FF2B5EF4-FFF2-40B4-BE49-F238E27FC236}">
              <a16:creationId xmlns:a16="http://schemas.microsoft.com/office/drawing/2014/main" id="{001B3539-7CDF-4A3B-A7A2-02937BC5C197}"/>
            </a:ext>
          </a:extLst>
        </xdr:cNvPr>
        <xdr:cNvCxnSpPr/>
      </xdr:nvCxnSpPr>
      <xdr:spPr>
        <a:xfrm>
          <a:off x="5953125" y="5400675"/>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32</xdr:row>
      <xdr:rowOff>86377</xdr:rowOff>
    </xdr:from>
    <xdr:ext cx="531299" cy="259045"/>
    <xdr:sp macro="" textlink="">
      <xdr:nvSpPr>
        <xdr:cNvPr id="108" name="テキスト ボックス 107">
          <a:extLst>
            <a:ext uri="{FF2B5EF4-FFF2-40B4-BE49-F238E27FC236}">
              <a16:creationId xmlns:a16="http://schemas.microsoft.com/office/drawing/2014/main" id="{1C58C4AC-1D95-4FF7-B8DE-347C139D5BE0}"/>
            </a:ext>
          </a:extLst>
        </xdr:cNvPr>
        <xdr:cNvSpPr txBox="1"/>
      </xdr:nvSpPr>
      <xdr:spPr>
        <a:xfrm>
          <a:off x="5478976" y="526480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9" name="直線コネクタ 108">
          <a:extLst>
            <a:ext uri="{FF2B5EF4-FFF2-40B4-BE49-F238E27FC236}">
              <a16:creationId xmlns:a16="http://schemas.microsoft.com/office/drawing/2014/main" id="{100933B4-781E-4956-8CB5-0346138D73DC}"/>
            </a:ext>
          </a:extLst>
        </xdr:cNvPr>
        <xdr:cNvCxnSpPr/>
      </xdr:nvCxnSpPr>
      <xdr:spPr>
        <a:xfrm>
          <a:off x="5953125" y="5038725"/>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30</xdr:row>
      <xdr:rowOff>48277</xdr:rowOff>
    </xdr:from>
    <xdr:ext cx="531299" cy="259045"/>
    <xdr:sp macro="" textlink="">
      <xdr:nvSpPr>
        <xdr:cNvPr id="110" name="テキスト ボックス 109">
          <a:extLst>
            <a:ext uri="{FF2B5EF4-FFF2-40B4-BE49-F238E27FC236}">
              <a16:creationId xmlns:a16="http://schemas.microsoft.com/office/drawing/2014/main" id="{68861F08-50B1-4065-BD46-34766402106D}"/>
            </a:ext>
          </a:extLst>
        </xdr:cNvPr>
        <xdr:cNvSpPr txBox="1"/>
      </xdr:nvSpPr>
      <xdr:spPr>
        <a:xfrm>
          <a:off x="5478976" y="490285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1" name="【道路】&#10;一人当たり延長グラフ枠">
          <a:extLst>
            <a:ext uri="{FF2B5EF4-FFF2-40B4-BE49-F238E27FC236}">
              <a16:creationId xmlns:a16="http://schemas.microsoft.com/office/drawing/2014/main" id="{BDC7FC1C-7A6A-4FC8-849A-3F852BF3A32B}"/>
            </a:ext>
          </a:extLst>
        </xdr:cNvPr>
        <xdr:cNvSpPr/>
      </xdr:nvSpPr>
      <xdr:spPr>
        <a:xfrm>
          <a:off x="5953125" y="5038725"/>
          <a:ext cx="4248150" cy="216217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76454</xdr:rowOff>
    </xdr:from>
    <xdr:to>
      <xdr:col>54</xdr:col>
      <xdr:colOff>189865</xdr:colOff>
      <xdr:row>41</xdr:row>
      <xdr:rowOff>43561</xdr:rowOff>
    </xdr:to>
    <xdr:cxnSp macro="">
      <xdr:nvCxnSpPr>
        <xdr:cNvPr id="112" name="直線コネクタ 111">
          <a:extLst>
            <a:ext uri="{FF2B5EF4-FFF2-40B4-BE49-F238E27FC236}">
              <a16:creationId xmlns:a16="http://schemas.microsoft.com/office/drawing/2014/main" id="{CF532B48-A9A5-4951-BD66-46B7AD50CB3A}"/>
            </a:ext>
          </a:extLst>
        </xdr:cNvPr>
        <xdr:cNvCxnSpPr/>
      </xdr:nvCxnSpPr>
      <xdr:spPr>
        <a:xfrm flipV="1">
          <a:off x="9429115" y="5419979"/>
          <a:ext cx="0" cy="12656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47388</xdr:rowOff>
    </xdr:from>
    <xdr:ext cx="469744" cy="259045"/>
    <xdr:sp macro="" textlink="">
      <xdr:nvSpPr>
        <xdr:cNvPr id="113" name="【道路】&#10;一人当たり延長最小値テキスト">
          <a:extLst>
            <a:ext uri="{FF2B5EF4-FFF2-40B4-BE49-F238E27FC236}">
              <a16:creationId xmlns:a16="http://schemas.microsoft.com/office/drawing/2014/main" id="{1642B874-1A6A-4A7D-9E76-0D373BF574A3}"/>
            </a:ext>
          </a:extLst>
        </xdr:cNvPr>
        <xdr:cNvSpPr txBox="1"/>
      </xdr:nvSpPr>
      <xdr:spPr>
        <a:xfrm>
          <a:off x="9467850" y="66894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43561</xdr:rowOff>
    </xdr:from>
    <xdr:to>
      <xdr:col>55</xdr:col>
      <xdr:colOff>88900</xdr:colOff>
      <xdr:row>41</xdr:row>
      <xdr:rowOff>43561</xdr:rowOff>
    </xdr:to>
    <xdr:cxnSp macro="">
      <xdr:nvCxnSpPr>
        <xdr:cNvPr id="114" name="直線コネクタ 113">
          <a:extLst>
            <a:ext uri="{FF2B5EF4-FFF2-40B4-BE49-F238E27FC236}">
              <a16:creationId xmlns:a16="http://schemas.microsoft.com/office/drawing/2014/main" id="{F7CDC8C2-CA14-43BE-A0D6-22484EC9DDC6}"/>
            </a:ext>
          </a:extLst>
        </xdr:cNvPr>
        <xdr:cNvCxnSpPr/>
      </xdr:nvCxnSpPr>
      <xdr:spPr>
        <a:xfrm>
          <a:off x="9363075" y="6685661"/>
          <a:ext cx="1524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23131</xdr:rowOff>
    </xdr:from>
    <xdr:ext cx="534377" cy="259045"/>
    <xdr:sp macro="" textlink="">
      <xdr:nvSpPr>
        <xdr:cNvPr id="115" name="【道路】&#10;一人当たり延長最大値テキスト">
          <a:extLst>
            <a:ext uri="{FF2B5EF4-FFF2-40B4-BE49-F238E27FC236}">
              <a16:creationId xmlns:a16="http://schemas.microsoft.com/office/drawing/2014/main" id="{AA4DDD17-B5BA-4BD4-9ECC-4855A360AC25}"/>
            </a:ext>
          </a:extLst>
        </xdr:cNvPr>
        <xdr:cNvSpPr txBox="1"/>
      </xdr:nvSpPr>
      <xdr:spPr>
        <a:xfrm>
          <a:off x="9467850" y="52079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11.848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76454</xdr:rowOff>
    </xdr:from>
    <xdr:to>
      <xdr:col>55</xdr:col>
      <xdr:colOff>88900</xdr:colOff>
      <xdr:row>33</xdr:row>
      <xdr:rowOff>76454</xdr:rowOff>
    </xdr:to>
    <xdr:cxnSp macro="">
      <xdr:nvCxnSpPr>
        <xdr:cNvPr id="116" name="直線コネクタ 115">
          <a:extLst>
            <a:ext uri="{FF2B5EF4-FFF2-40B4-BE49-F238E27FC236}">
              <a16:creationId xmlns:a16="http://schemas.microsoft.com/office/drawing/2014/main" id="{5ED8B06D-2441-44F4-861C-D87A5AD1F45E}"/>
            </a:ext>
          </a:extLst>
        </xdr:cNvPr>
        <xdr:cNvCxnSpPr/>
      </xdr:nvCxnSpPr>
      <xdr:spPr>
        <a:xfrm>
          <a:off x="9363075" y="5419979"/>
          <a:ext cx="1524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38</xdr:row>
      <xdr:rowOff>113301</xdr:rowOff>
    </xdr:from>
    <xdr:ext cx="469744" cy="259045"/>
    <xdr:sp macro="" textlink="">
      <xdr:nvSpPr>
        <xdr:cNvPr id="117" name="【道路】&#10;一人当たり延長平均値テキスト">
          <a:extLst>
            <a:ext uri="{FF2B5EF4-FFF2-40B4-BE49-F238E27FC236}">
              <a16:creationId xmlns:a16="http://schemas.microsoft.com/office/drawing/2014/main" id="{C7637BDA-22AF-416E-9B48-17BDD37AD62B}"/>
            </a:ext>
          </a:extLst>
        </xdr:cNvPr>
        <xdr:cNvSpPr txBox="1"/>
      </xdr:nvSpPr>
      <xdr:spPr>
        <a:xfrm>
          <a:off x="9467850" y="626645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3.238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90424</xdr:rowOff>
    </xdr:from>
    <xdr:to>
      <xdr:col>55</xdr:col>
      <xdr:colOff>50800</xdr:colOff>
      <xdr:row>40</xdr:row>
      <xdr:rowOff>20574</xdr:rowOff>
    </xdr:to>
    <xdr:sp macro="" textlink="">
      <xdr:nvSpPr>
        <xdr:cNvPr id="118" name="フローチャート: 判断 117">
          <a:extLst>
            <a:ext uri="{FF2B5EF4-FFF2-40B4-BE49-F238E27FC236}">
              <a16:creationId xmlns:a16="http://schemas.microsoft.com/office/drawing/2014/main" id="{96C9343F-F466-4782-8B9E-79D3F6BF8BD8}"/>
            </a:ext>
          </a:extLst>
        </xdr:cNvPr>
        <xdr:cNvSpPr/>
      </xdr:nvSpPr>
      <xdr:spPr>
        <a:xfrm>
          <a:off x="9401175" y="6402324"/>
          <a:ext cx="762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39</xdr:row>
      <xdr:rowOff>89535</xdr:rowOff>
    </xdr:from>
    <xdr:to>
      <xdr:col>50</xdr:col>
      <xdr:colOff>165100</xdr:colOff>
      <xdr:row>40</xdr:row>
      <xdr:rowOff>19685</xdr:rowOff>
    </xdr:to>
    <xdr:sp macro="" textlink="">
      <xdr:nvSpPr>
        <xdr:cNvPr id="119" name="フローチャート: 判断 118">
          <a:extLst>
            <a:ext uri="{FF2B5EF4-FFF2-40B4-BE49-F238E27FC236}">
              <a16:creationId xmlns:a16="http://schemas.microsoft.com/office/drawing/2014/main" id="{1111710A-7ED0-4280-805E-26CE937922E7}"/>
            </a:ext>
          </a:extLst>
        </xdr:cNvPr>
        <xdr:cNvSpPr/>
      </xdr:nvSpPr>
      <xdr:spPr>
        <a:xfrm>
          <a:off x="8639175" y="6401435"/>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39</xdr:row>
      <xdr:rowOff>90932</xdr:rowOff>
    </xdr:from>
    <xdr:to>
      <xdr:col>46</xdr:col>
      <xdr:colOff>38100</xdr:colOff>
      <xdr:row>40</xdr:row>
      <xdr:rowOff>21082</xdr:rowOff>
    </xdr:to>
    <xdr:sp macro="" textlink="">
      <xdr:nvSpPr>
        <xdr:cNvPr id="120" name="フローチャート: 判断 119">
          <a:extLst>
            <a:ext uri="{FF2B5EF4-FFF2-40B4-BE49-F238E27FC236}">
              <a16:creationId xmlns:a16="http://schemas.microsoft.com/office/drawing/2014/main" id="{8B17D343-1469-47D0-BD19-2DA530962426}"/>
            </a:ext>
          </a:extLst>
        </xdr:cNvPr>
        <xdr:cNvSpPr/>
      </xdr:nvSpPr>
      <xdr:spPr>
        <a:xfrm>
          <a:off x="7839075" y="6402832"/>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39</xdr:row>
      <xdr:rowOff>90805</xdr:rowOff>
    </xdr:from>
    <xdr:to>
      <xdr:col>41</xdr:col>
      <xdr:colOff>101600</xdr:colOff>
      <xdr:row>40</xdr:row>
      <xdr:rowOff>20955</xdr:rowOff>
    </xdr:to>
    <xdr:sp macro="" textlink="">
      <xdr:nvSpPr>
        <xdr:cNvPr id="121" name="フローチャート: 判断 120">
          <a:extLst>
            <a:ext uri="{FF2B5EF4-FFF2-40B4-BE49-F238E27FC236}">
              <a16:creationId xmlns:a16="http://schemas.microsoft.com/office/drawing/2014/main" id="{9A68F34E-67B3-4FA1-BD86-7A029818915B}"/>
            </a:ext>
          </a:extLst>
        </xdr:cNvPr>
        <xdr:cNvSpPr/>
      </xdr:nvSpPr>
      <xdr:spPr>
        <a:xfrm>
          <a:off x="7029450" y="6402705"/>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39</xdr:row>
      <xdr:rowOff>77597</xdr:rowOff>
    </xdr:from>
    <xdr:to>
      <xdr:col>36</xdr:col>
      <xdr:colOff>165100</xdr:colOff>
      <xdr:row>40</xdr:row>
      <xdr:rowOff>7747</xdr:rowOff>
    </xdr:to>
    <xdr:sp macro="" textlink="">
      <xdr:nvSpPr>
        <xdr:cNvPr id="122" name="フローチャート: 判断 121">
          <a:extLst>
            <a:ext uri="{FF2B5EF4-FFF2-40B4-BE49-F238E27FC236}">
              <a16:creationId xmlns:a16="http://schemas.microsoft.com/office/drawing/2014/main" id="{491134A0-C60F-49D1-9BBD-3F03ECA6456A}"/>
            </a:ext>
          </a:extLst>
        </xdr:cNvPr>
        <xdr:cNvSpPr/>
      </xdr:nvSpPr>
      <xdr:spPr>
        <a:xfrm>
          <a:off x="6238875" y="6392672"/>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3" name="テキスト ボックス 122">
          <a:extLst>
            <a:ext uri="{FF2B5EF4-FFF2-40B4-BE49-F238E27FC236}">
              <a16:creationId xmlns:a16="http://schemas.microsoft.com/office/drawing/2014/main" id="{344C38CC-8C16-4374-8A43-8EC24216970D}"/>
            </a:ext>
          </a:extLst>
        </xdr:cNvPr>
        <xdr:cNvSpPr txBox="1"/>
      </xdr:nvSpPr>
      <xdr:spPr>
        <a:xfrm>
          <a:off x="9258300"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4" name="テキスト ボックス 123">
          <a:extLst>
            <a:ext uri="{FF2B5EF4-FFF2-40B4-BE49-F238E27FC236}">
              <a16:creationId xmlns:a16="http://schemas.microsoft.com/office/drawing/2014/main" id="{341D3750-30B0-46AD-B1A7-70A8A9F5C0B3}"/>
            </a:ext>
          </a:extLst>
        </xdr:cNvPr>
        <xdr:cNvSpPr txBox="1"/>
      </xdr:nvSpPr>
      <xdr:spPr>
        <a:xfrm>
          <a:off x="8515350"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5" name="テキスト ボックス 124">
          <a:extLst>
            <a:ext uri="{FF2B5EF4-FFF2-40B4-BE49-F238E27FC236}">
              <a16:creationId xmlns:a16="http://schemas.microsoft.com/office/drawing/2014/main" id="{288FE2AD-8158-4272-B14D-31B73D959575}"/>
            </a:ext>
          </a:extLst>
        </xdr:cNvPr>
        <xdr:cNvSpPr txBox="1"/>
      </xdr:nvSpPr>
      <xdr:spPr>
        <a:xfrm>
          <a:off x="7715250"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6" name="テキスト ボックス 125">
          <a:extLst>
            <a:ext uri="{FF2B5EF4-FFF2-40B4-BE49-F238E27FC236}">
              <a16:creationId xmlns:a16="http://schemas.microsoft.com/office/drawing/2014/main" id="{721E525B-112F-47F6-8B42-2DABF5BA82C9}"/>
            </a:ext>
          </a:extLst>
        </xdr:cNvPr>
        <xdr:cNvSpPr txBox="1"/>
      </xdr:nvSpPr>
      <xdr:spPr>
        <a:xfrm>
          <a:off x="6905625"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7" name="テキスト ボックス 126">
          <a:extLst>
            <a:ext uri="{FF2B5EF4-FFF2-40B4-BE49-F238E27FC236}">
              <a16:creationId xmlns:a16="http://schemas.microsoft.com/office/drawing/2014/main" id="{31CC9307-FD12-4317-B012-2B83FE07584A}"/>
            </a:ext>
          </a:extLst>
        </xdr:cNvPr>
        <xdr:cNvSpPr txBox="1"/>
      </xdr:nvSpPr>
      <xdr:spPr>
        <a:xfrm>
          <a:off x="6115050"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164211</xdr:rowOff>
    </xdr:from>
    <xdr:to>
      <xdr:col>55</xdr:col>
      <xdr:colOff>50800</xdr:colOff>
      <xdr:row>41</xdr:row>
      <xdr:rowOff>94361</xdr:rowOff>
    </xdr:to>
    <xdr:sp macro="" textlink="">
      <xdr:nvSpPr>
        <xdr:cNvPr id="128" name="楕円 127">
          <a:extLst>
            <a:ext uri="{FF2B5EF4-FFF2-40B4-BE49-F238E27FC236}">
              <a16:creationId xmlns:a16="http://schemas.microsoft.com/office/drawing/2014/main" id="{B1AF36C2-1547-4D18-BDAB-F903AC48568D}"/>
            </a:ext>
          </a:extLst>
        </xdr:cNvPr>
        <xdr:cNvSpPr/>
      </xdr:nvSpPr>
      <xdr:spPr>
        <a:xfrm>
          <a:off x="9401175" y="6638036"/>
          <a:ext cx="762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40</xdr:row>
      <xdr:rowOff>79138</xdr:rowOff>
    </xdr:from>
    <xdr:ext cx="469744" cy="259045"/>
    <xdr:sp macro="" textlink="">
      <xdr:nvSpPr>
        <xdr:cNvPr id="129" name="【道路】&#10;一人当たり延長該当値テキスト">
          <a:extLst>
            <a:ext uri="{FF2B5EF4-FFF2-40B4-BE49-F238E27FC236}">
              <a16:creationId xmlns:a16="http://schemas.microsoft.com/office/drawing/2014/main" id="{541973FE-3908-48D5-AC62-EBBB5216BC24}"/>
            </a:ext>
          </a:extLst>
        </xdr:cNvPr>
        <xdr:cNvSpPr txBox="1"/>
      </xdr:nvSpPr>
      <xdr:spPr>
        <a:xfrm>
          <a:off x="9467850" y="65561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40</xdr:row>
      <xdr:rowOff>163576</xdr:rowOff>
    </xdr:from>
    <xdr:to>
      <xdr:col>50</xdr:col>
      <xdr:colOff>165100</xdr:colOff>
      <xdr:row>41</xdr:row>
      <xdr:rowOff>93726</xdr:rowOff>
    </xdr:to>
    <xdr:sp macro="" textlink="">
      <xdr:nvSpPr>
        <xdr:cNvPr id="130" name="楕円 129">
          <a:extLst>
            <a:ext uri="{FF2B5EF4-FFF2-40B4-BE49-F238E27FC236}">
              <a16:creationId xmlns:a16="http://schemas.microsoft.com/office/drawing/2014/main" id="{72A6FD69-59AC-43E9-B595-70D9E285D8CD}"/>
            </a:ext>
          </a:extLst>
        </xdr:cNvPr>
        <xdr:cNvSpPr/>
      </xdr:nvSpPr>
      <xdr:spPr>
        <a:xfrm>
          <a:off x="8639175" y="6637401"/>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41</xdr:row>
      <xdr:rowOff>42926</xdr:rowOff>
    </xdr:from>
    <xdr:to>
      <xdr:col>55</xdr:col>
      <xdr:colOff>0</xdr:colOff>
      <xdr:row>41</xdr:row>
      <xdr:rowOff>43561</xdr:rowOff>
    </xdr:to>
    <xdr:cxnSp macro="">
      <xdr:nvCxnSpPr>
        <xdr:cNvPr id="131" name="直線コネクタ 130">
          <a:extLst>
            <a:ext uri="{FF2B5EF4-FFF2-40B4-BE49-F238E27FC236}">
              <a16:creationId xmlns:a16="http://schemas.microsoft.com/office/drawing/2014/main" id="{65444209-A6F6-46D7-9212-AF3EF6537B84}"/>
            </a:ext>
          </a:extLst>
        </xdr:cNvPr>
        <xdr:cNvCxnSpPr/>
      </xdr:nvCxnSpPr>
      <xdr:spPr>
        <a:xfrm>
          <a:off x="8686800" y="6685026"/>
          <a:ext cx="742950" cy="6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40</xdr:row>
      <xdr:rowOff>162560</xdr:rowOff>
    </xdr:from>
    <xdr:to>
      <xdr:col>46</xdr:col>
      <xdr:colOff>38100</xdr:colOff>
      <xdr:row>41</xdr:row>
      <xdr:rowOff>92710</xdr:rowOff>
    </xdr:to>
    <xdr:sp macro="" textlink="">
      <xdr:nvSpPr>
        <xdr:cNvPr id="132" name="楕円 131">
          <a:extLst>
            <a:ext uri="{FF2B5EF4-FFF2-40B4-BE49-F238E27FC236}">
              <a16:creationId xmlns:a16="http://schemas.microsoft.com/office/drawing/2014/main" id="{FEDE969F-117F-4785-99C0-2161706E5C48}"/>
            </a:ext>
          </a:extLst>
        </xdr:cNvPr>
        <xdr:cNvSpPr/>
      </xdr:nvSpPr>
      <xdr:spPr>
        <a:xfrm>
          <a:off x="7839075" y="6636385"/>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41</xdr:row>
      <xdr:rowOff>41910</xdr:rowOff>
    </xdr:from>
    <xdr:to>
      <xdr:col>50</xdr:col>
      <xdr:colOff>114300</xdr:colOff>
      <xdr:row>41</xdr:row>
      <xdr:rowOff>42926</xdr:rowOff>
    </xdr:to>
    <xdr:cxnSp macro="">
      <xdr:nvCxnSpPr>
        <xdr:cNvPr id="133" name="直線コネクタ 132">
          <a:extLst>
            <a:ext uri="{FF2B5EF4-FFF2-40B4-BE49-F238E27FC236}">
              <a16:creationId xmlns:a16="http://schemas.microsoft.com/office/drawing/2014/main" id="{B2B16B4E-3D63-43F8-8B2D-6C879D45B5AB}"/>
            </a:ext>
          </a:extLst>
        </xdr:cNvPr>
        <xdr:cNvCxnSpPr/>
      </xdr:nvCxnSpPr>
      <xdr:spPr>
        <a:xfrm>
          <a:off x="7886700" y="6684010"/>
          <a:ext cx="800100" cy="10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40</xdr:row>
      <xdr:rowOff>161925</xdr:rowOff>
    </xdr:from>
    <xdr:to>
      <xdr:col>41</xdr:col>
      <xdr:colOff>101600</xdr:colOff>
      <xdr:row>41</xdr:row>
      <xdr:rowOff>92075</xdr:rowOff>
    </xdr:to>
    <xdr:sp macro="" textlink="">
      <xdr:nvSpPr>
        <xdr:cNvPr id="134" name="楕円 133">
          <a:extLst>
            <a:ext uri="{FF2B5EF4-FFF2-40B4-BE49-F238E27FC236}">
              <a16:creationId xmlns:a16="http://schemas.microsoft.com/office/drawing/2014/main" id="{F944A35F-8E1D-431C-B7C3-E3A0799B0FFA}"/>
            </a:ext>
          </a:extLst>
        </xdr:cNvPr>
        <xdr:cNvSpPr/>
      </xdr:nvSpPr>
      <xdr:spPr>
        <a:xfrm>
          <a:off x="7029450" y="6635750"/>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41</xdr:row>
      <xdr:rowOff>41275</xdr:rowOff>
    </xdr:from>
    <xdr:to>
      <xdr:col>45</xdr:col>
      <xdr:colOff>177800</xdr:colOff>
      <xdr:row>41</xdr:row>
      <xdr:rowOff>41910</xdr:rowOff>
    </xdr:to>
    <xdr:cxnSp macro="">
      <xdr:nvCxnSpPr>
        <xdr:cNvPr id="135" name="直線コネクタ 134">
          <a:extLst>
            <a:ext uri="{FF2B5EF4-FFF2-40B4-BE49-F238E27FC236}">
              <a16:creationId xmlns:a16="http://schemas.microsoft.com/office/drawing/2014/main" id="{7E599E07-CD4C-43CE-A974-17985707D56F}"/>
            </a:ext>
          </a:extLst>
        </xdr:cNvPr>
        <xdr:cNvCxnSpPr/>
      </xdr:nvCxnSpPr>
      <xdr:spPr>
        <a:xfrm>
          <a:off x="7077075" y="6683375"/>
          <a:ext cx="809625" cy="6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40</xdr:row>
      <xdr:rowOff>161163</xdr:rowOff>
    </xdr:from>
    <xdr:to>
      <xdr:col>36</xdr:col>
      <xdr:colOff>165100</xdr:colOff>
      <xdr:row>41</xdr:row>
      <xdr:rowOff>91313</xdr:rowOff>
    </xdr:to>
    <xdr:sp macro="" textlink="">
      <xdr:nvSpPr>
        <xdr:cNvPr id="136" name="楕円 135">
          <a:extLst>
            <a:ext uri="{FF2B5EF4-FFF2-40B4-BE49-F238E27FC236}">
              <a16:creationId xmlns:a16="http://schemas.microsoft.com/office/drawing/2014/main" id="{7A42C775-6CDE-462A-872E-F4A7AD801632}"/>
            </a:ext>
          </a:extLst>
        </xdr:cNvPr>
        <xdr:cNvSpPr/>
      </xdr:nvSpPr>
      <xdr:spPr>
        <a:xfrm>
          <a:off x="6238875" y="6641338"/>
          <a:ext cx="95250"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41</xdr:row>
      <xdr:rowOff>40513</xdr:rowOff>
    </xdr:from>
    <xdr:to>
      <xdr:col>41</xdr:col>
      <xdr:colOff>50800</xdr:colOff>
      <xdr:row>41</xdr:row>
      <xdr:rowOff>41275</xdr:rowOff>
    </xdr:to>
    <xdr:cxnSp macro="">
      <xdr:nvCxnSpPr>
        <xdr:cNvPr id="137" name="直線コネクタ 136">
          <a:extLst>
            <a:ext uri="{FF2B5EF4-FFF2-40B4-BE49-F238E27FC236}">
              <a16:creationId xmlns:a16="http://schemas.microsoft.com/office/drawing/2014/main" id="{E55BFC16-DC52-4736-9320-8CF30DC33C2D}"/>
            </a:ext>
          </a:extLst>
        </xdr:cNvPr>
        <xdr:cNvCxnSpPr/>
      </xdr:nvCxnSpPr>
      <xdr:spPr>
        <a:xfrm>
          <a:off x="6286500" y="6679438"/>
          <a:ext cx="790575" cy="39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38</xdr:row>
      <xdr:rowOff>36212</xdr:rowOff>
    </xdr:from>
    <xdr:ext cx="469744" cy="259045"/>
    <xdr:sp macro="" textlink="">
      <xdr:nvSpPr>
        <xdr:cNvPr id="138" name="n_1aveValue【道路】&#10;一人当たり延長">
          <a:extLst>
            <a:ext uri="{FF2B5EF4-FFF2-40B4-BE49-F238E27FC236}">
              <a16:creationId xmlns:a16="http://schemas.microsoft.com/office/drawing/2014/main" id="{832F10CD-41B5-414C-840A-864BE5CFF874}"/>
            </a:ext>
          </a:extLst>
        </xdr:cNvPr>
        <xdr:cNvSpPr txBox="1"/>
      </xdr:nvSpPr>
      <xdr:spPr>
        <a:xfrm>
          <a:off x="8458277" y="61893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38</xdr:row>
      <xdr:rowOff>37609</xdr:rowOff>
    </xdr:from>
    <xdr:ext cx="469744" cy="259045"/>
    <xdr:sp macro="" textlink="">
      <xdr:nvSpPr>
        <xdr:cNvPr id="139" name="n_2aveValue【道路】&#10;一人当たり延長">
          <a:extLst>
            <a:ext uri="{FF2B5EF4-FFF2-40B4-BE49-F238E27FC236}">
              <a16:creationId xmlns:a16="http://schemas.microsoft.com/office/drawing/2014/main" id="{94053649-978A-44FF-8A61-70BD2FE29C06}"/>
            </a:ext>
          </a:extLst>
        </xdr:cNvPr>
        <xdr:cNvSpPr txBox="1"/>
      </xdr:nvSpPr>
      <xdr:spPr>
        <a:xfrm>
          <a:off x="7677227" y="61907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38</xdr:row>
      <xdr:rowOff>37482</xdr:rowOff>
    </xdr:from>
    <xdr:ext cx="469744" cy="259045"/>
    <xdr:sp macro="" textlink="">
      <xdr:nvSpPr>
        <xdr:cNvPr id="140" name="n_3aveValue【道路】&#10;一人当たり延長">
          <a:extLst>
            <a:ext uri="{FF2B5EF4-FFF2-40B4-BE49-F238E27FC236}">
              <a16:creationId xmlns:a16="http://schemas.microsoft.com/office/drawing/2014/main" id="{77EEBB64-14C3-41F3-9534-23AE4D3FD1B3}"/>
            </a:ext>
          </a:extLst>
        </xdr:cNvPr>
        <xdr:cNvSpPr txBox="1"/>
      </xdr:nvSpPr>
      <xdr:spPr>
        <a:xfrm>
          <a:off x="6867602" y="61906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38</xdr:row>
      <xdr:rowOff>24274</xdr:rowOff>
    </xdr:from>
    <xdr:ext cx="469744" cy="259045"/>
    <xdr:sp macro="" textlink="">
      <xdr:nvSpPr>
        <xdr:cNvPr id="141" name="n_4aveValue【道路】&#10;一人当たり延長">
          <a:extLst>
            <a:ext uri="{FF2B5EF4-FFF2-40B4-BE49-F238E27FC236}">
              <a16:creationId xmlns:a16="http://schemas.microsoft.com/office/drawing/2014/main" id="{2A7F8082-958C-4533-A58A-18B1470F698F}"/>
            </a:ext>
          </a:extLst>
        </xdr:cNvPr>
        <xdr:cNvSpPr txBox="1"/>
      </xdr:nvSpPr>
      <xdr:spPr>
        <a:xfrm>
          <a:off x="6067502" y="61805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41</xdr:row>
      <xdr:rowOff>84853</xdr:rowOff>
    </xdr:from>
    <xdr:ext cx="469744" cy="259045"/>
    <xdr:sp macro="" textlink="">
      <xdr:nvSpPr>
        <xdr:cNvPr id="142" name="n_1mainValue【道路】&#10;一人当たり延長">
          <a:extLst>
            <a:ext uri="{FF2B5EF4-FFF2-40B4-BE49-F238E27FC236}">
              <a16:creationId xmlns:a16="http://schemas.microsoft.com/office/drawing/2014/main" id="{18DA1EE2-3819-4FCE-A26E-7EBC702C290A}"/>
            </a:ext>
          </a:extLst>
        </xdr:cNvPr>
        <xdr:cNvSpPr txBox="1"/>
      </xdr:nvSpPr>
      <xdr:spPr>
        <a:xfrm>
          <a:off x="8458277" y="67269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41</xdr:row>
      <xdr:rowOff>83837</xdr:rowOff>
    </xdr:from>
    <xdr:ext cx="469744" cy="259045"/>
    <xdr:sp macro="" textlink="">
      <xdr:nvSpPr>
        <xdr:cNvPr id="143" name="n_2mainValue【道路】&#10;一人当たり延長">
          <a:extLst>
            <a:ext uri="{FF2B5EF4-FFF2-40B4-BE49-F238E27FC236}">
              <a16:creationId xmlns:a16="http://schemas.microsoft.com/office/drawing/2014/main" id="{823963A0-E850-4DC4-AD91-299AD1C20530}"/>
            </a:ext>
          </a:extLst>
        </xdr:cNvPr>
        <xdr:cNvSpPr txBox="1"/>
      </xdr:nvSpPr>
      <xdr:spPr>
        <a:xfrm>
          <a:off x="7677227" y="67259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41</xdr:row>
      <xdr:rowOff>83202</xdr:rowOff>
    </xdr:from>
    <xdr:ext cx="469744" cy="259045"/>
    <xdr:sp macro="" textlink="">
      <xdr:nvSpPr>
        <xdr:cNvPr id="144" name="n_3mainValue【道路】&#10;一人当たり延長">
          <a:extLst>
            <a:ext uri="{FF2B5EF4-FFF2-40B4-BE49-F238E27FC236}">
              <a16:creationId xmlns:a16="http://schemas.microsoft.com/office/drawing/2014/main" id="{CC154658-9ED2-4A27-A54F-04B651ADDF65}"/>
            </a:ext>
          </a:extLst>
        </xdr:cNvPr>
        <xdr:cNvSpPr txBox="1"/>
      </xdr:nvSpPr>
      <xdr:spPr>
        <a:xfrm>
          <a:off x="6867602" y="67253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41</xdr:row>
      <xdr:rowOff>82440</xdr:rowOff>
    </xdr:from>
    <xdr:ext cx="469744" cy="259045"/>
    <xdr:sp macro="" textlink="">
      <xdr:nvSpPr>
        <xdr:cNvPr id="145" name="n_4mainValue【道路】&#10;一人当たり延長">
          <a:extLst>
            <a:ext uri="{FF2B5EF4-FFF2-40B4-BE49-F238E27FC236}">
              <a16:creationId xmlns:a16="http://schemas.microsoft.com/office/drawing/2014/main" id="{4ED5506C-2DF3-4AC2-AF0D-316CEF0E5C63}"/>
            </a:ext>
          </a:extLst>
        </xdr:cNvPr>
        <xdr:cNvSpPr txBox="1"/>
      </xdr:nvSpPr>
      <xdr:spPr>
        <a:xfrm>
          <a:off x="6067502" y="67245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6" name="正方形/長方形 145">
          <a:extLst>
            <a:ext uri="{FF2B5EF4-FFF2-40B4-BE49-F238E27FC236}">
              <a16:creationId xmlns:a16="http://schemas.microsoft.com/office/drawing/2014/main" id="{74190316-E431-4D03-A7B7-9A60B74BC074}"/>
            </a:ext>
          </a:extLst>
        </xdr:cNvPr>
        <xdr:cNvSpPr/>
      </xdr:nvSpPr>
      <xdr:spPr>
        <a:xfrm>
          <a:off x="685800" y="7562850"/>
          <a:ext cx="4267200" cy="6000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47" name="正方形/長方形 146">
          <a:extLst>
            <a:ext uri="{FF2B5EF4-FFF2-40B4-BE49-F238E27FC236}">
              <a16:creationId xmlns:a16="http://schemas.microsoft.com/office/drawing/2014/main" id="{78287DD8-871A-4C19-8DEF-66340BE92DAD}"/>
            </a:ext>
          </a:extLst>
        </xdr:cNvPr>
        <xdr:cNvSpPr/>
      </xdr:nvSpPr>
      <xdr:spPr>
        <a:xfrm>
          <a:off x="809625" y="81819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48" name="正方形/長方形 147">
          <a:extLst>
            <a:ext uri="{FF2B5EF4-FFF2-40B4-BE49-F238E27FC236}">
              <a16:creationId xmlns:a16="http://schemas.microsoft.com/office/drawing/2014/main" id="{F6FF5D85-7FD8-4C2A-8A7C-1B27F2969ACD}"/>
            </a:ext>
          </a:extLst>
        </xdr:cNvPr>
        <xdr:cNvSpPr/>
      </xdr:nvSpPr>
      <xdr:spPr>
        <a:xfrm>
          <a:off x="809625" y="838200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49" name="正方形/長方形 148">
          <a:extLst>
            <a:ext uri="{FF2B5EF4-FFF2-40B4-BE49-F238E27FC236}">
              <a16:creationId xmlns:a16="http://schemas.microsoft.com/office/drawing/2014/main" id="{67EEE2DD-E548-47D8-B385-F0D0695FEF42}"/>
            </a:ext>
          </a:extLst>
        </xdr:cNvPr>
        <xdr:cNvSpPr/>
      </xdr:nvSpPr>
      <xdr:spPr>
        <a:xfrm>
          <a:off x="1714500" y="81819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0" name="正方形/長方形 149">
          <a:extLst>
            <a:ext uri="{FF2B5EF4-FFF2-40B4-BE49-F238E27FC236}">
              <a16:creationId xmlns:a16="http://schemas.microsoft.com/office/drawing/2014/main" id="{D1B5FB5F-D9B1-4570-A54D-CB1E28EDB170}"/>
            </a:ext>
          </a:extLst>
        </xdr:cNvPr>
        <xdr:cNvSpPr/>
      </xdr:nvSpPr>
      <xdr:spPr>
        <a:xfrm>
          <a:off x="1714500" y="838200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1" name="正方形/長方形 150">
          <a:extLst>
            <a:ext uri="{FF2B5EF4-FFF2-40B4-BE49-F238E27FC236}">
              <a16:creationId xmlns:a16="http://schemas.microsoft.com/office/drawing/2014/main" id="{5DB39645-64D7-4764-9FF3-1D1CBFD6744A}"/>
            </a:ext>
          </a:extLst>
        </xdr:cNvPr>
        <xdr:cNvSpPr/>
      </xdr:nvSpPr>
      <xdr:spPr>
        <a:xfrm>
          <a:off x="2743200" y="81819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2" name="正方形/長方形 151">
          <a:extLst>
            <a:ext uri="{FF2B5EF4-FFF2-40B4-BE49-F238E27FC236}">
              <a16:creationId xmlns:a16="http://schemas.microsoft.com/office/drawing/2014/main" id="{92E242D5-6F75-4639-ADE7-09D3F5466B53}"/>
            </a:ext>
          </a:extLst>
        </xdr:cNvPr>
        <xdr:cNvSpPr/>
      </xdr:nvSpPr>
      <xdr:spPr>
        <a:xfrm>
          <a:off x="2743200" y="838200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3" name="正方形/長方形 152">
          <a:extLst>
            <a:ext uri="{FF2B5EF4-FFF2-40B4-BE49-F238E27FC236}">
              <a16:creationId xmlns:a16="http://schemas.microsoft.com/office/drawing/2014/main" id="{7F451549-B661-40D0-9F38-9E9D0E837EED}"/>
            </a:ext>
          </a:extLst>
        </xdr:cNvPr>
        <xdr:cNvSpPr/>
      </xdr:nvSpPr>
      <xdr:spPr>
        <a:xfrm>
          <a:off x="685800" y="8639175"/>
          <a:ext cx="4267200" cy="216217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4" name="テキスト ボックス 153">
          <a:extLst>
            <a:ext uri="{FF2B5EF4-FFF2-40B4-BE49-F238E27FC236}">
              <a16:creationId xmlns:a16="http://schemas.microsoft.com/office/drawing/2014/main" id="{55D7C0E2-C4D7-46EF-B021-56C77C712E71}"/>
            </a:ext>
          </a:extLst>
        </xdr:cNvPr>
        <xdr:cNvSpPr txBox="1"/>
      </xdr:nvSpPr>
      <xdr:spPr>
        <a:xfrm>
          <a:off x="666750" y="84582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5" name="直線コネクタ 154">
          <a:extLst>
            <a:ext uri="{FF2B5EF4-FFF2-40B4-BE49-F238E27FC236}">
              <a16:creationId xmlns:a16="http://schemas.microsoft.com/office/drawing/2014/main" id="{0EE8D0CB-B2CE-4696-A885-D2C7FF31CBA9}"/>
            </a:ext>
          </a:extLst>
        </xdr:cNvPr>
        <xdr:cNvCxnSpPr/>
      </xdr:nvCxnSpPr>
      <xdr:spPr>
        <a:xfrm>
          <a:off x="685800" y="108013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6" name="テキスト ボックス 155">
          <a:extLst>
            <a:ext uri="{FF2B5EF4-FFF2-40B4-BE49-F238E27FC236}">
              <a16:creationId xmlns:a16="http://schemas.microsoft.com/office/drawing/2014/main" id="{BD0E1A28-CDD5-40F9-85E1-CE7673AE043D}"/>
            </a:ext>
          </a:extLst>
        </xdr:cNvPr>
        <xdr:cNvSpPr txBox="1"/>
      </xdr:nvSpPr>
      <xdr:spPr>
        <a:xfrm>
          <a:off x="278946" y="106654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157" name="直線コネクタ 156">
          <a:extLst>
            <a:ext uri="{FF2B5EF4-FFF2-40B4-BE49-F238E27FC236}">
              <a16:creationId xmlns:a16="http://schemas.microsoft.com/office/drawing/2014/main" id="{05423294-2662-4299-AC0B-F99172CBAB42}"/>
            </a:ext>
          </a:extLst>
        </xdr:cNvPr>
        <xdr:cNvCxnSpPr/>
      </xdr:nvCxnSpPr>
      <xdr:spPr>
        <a:xfrm>
          <a:off x="685800" y="104394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63</xdr:row>
      <xdr:rowOff>105427</xdr:rowOff>
    </xdr:from>
    <xdr:ext cx="403059" cy="259045"/>
    <xdr:sp macro="" textlink="">
      <xdr:nvSpPr>
        <xdr:cNvPr id="158" name="テキスト ボックス 157">
          <a:extLst>
            <a:ext uri="{FF2B5EF4-FFF2-40B4-BE49-F238E27FC236}">
              <a16:creationId xmlns:a16="http://schemas.microsoft.com/office/drawing/2014/main" id="{43470E6B-D3EA-4831-A090-E4523B9DCC50}"/>
            </a:ext>
          </a:extLst>
        </xdr:cNvPr>
        <xdr:cNvSpPr txBox="1"/>
      </xdr:nvSpPr>
      <xdr:spPr>
        <a:xfrm>
          <a:off x="339891" y="103035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59" name="直線コネクタ 158">
          <a:extLst>
            <a:ext uri="{FF2B5EF4-FFF2-40B4-BE49-F238E27FC236}">
              <a16:creationId xmlns:a16="http://schemas.microsoft.com/office/drawing/2014/main" id="{2A2A4C4C-F792-4FE2-A118-2E600994D26F}"/>
            </a:ext>
          </a:extLst>
        </xdr:cNvPr>
        <xdr:cNvCxnSpPr/>
      </xdr:nvCxnSpPr>
      <xdr:spPr>
        <a:xfrm>
          <a:off x="685800" y="100774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60" name="テキスト ボックス 159">
          <a:extLst>
            <a:ext uri="{FF2B5EF4-FFF2-40B4-BE49-F238E27FC236}">
              <a16:creationId xmlns:a16="http://schemas.microsoft.com/office/drawing/2014/main" id="{88488A59-977D-413F-9F85-4EB14FB2E8A4}"/>
            </a:ext>
          </a:extLst>
        </xdr:cNvPr>
        <xdr:cNvSpPr txBox="1"/>
      </xdr:nvSpPr>
      <xdr:spPr>
        <a:xfrm>
          <a:off x="339891" y="9941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61" name="直線コネクタ 160">
          <a:extLst>
            <a:ext uri="{FF2B5EF4-FFF2-40B4-BE49-F238E27FC236}">
              <a16:creationId xmlns:a16="http://schemas.microsoft.com/office/drawing/2014/main" id="{777E7091-886B-4E12-A04C-76F95E5A8503}"/>
            </a:ext>
          </a:extLst>
        </xdr:cNvPr>
        <xdr:cNvCxnSpPr/>
      </xdr:nvCxnSpPr>
      <xdr:spPr>
        <a:xfrm>
          <a:off x="685800" y="97155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62" name="テキスト ボックス 161">
          <a:extLst>
            <a:ext uri="{FF2B5EF4-FFF2-40B4-BE49-F238E27FC236}">
              <a16:creationId xmlns:a16="http://schemas.microsoft.com/office/drawing/2014/main" id="{C4A6F1EE-CF4F-4A7A-937A-C950AC85E3EA}"/>
            </a:ext>
          </a:extLst>
        </xdr:cNvPr>
        <xdr:cNvSpPr txBox="1"/>
      </xdr:nvSpPr>
      <xdr:spPr>
        <a:xfrm>
          <a:off x="339891" y="95796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63" name="直線コネクタ 162">
          <a:extLst>
            <a:ext uri="{FF2B5EF4-FFF2-40B4-BE49-F238E27FC236}">
              <a16:creationId xmlns:a16="http://schemas.microsoft.com/office/drawing/2014/main" id="{0557E48F-01DB-42B9-A854-04E7E3A00852}"/>
            </a:ext>
          </a:extLst>
        </xdr:cNvPr>
        <xdr:cNvCxnSpPr/>
      </xdr:nvCxnSpPr>
      <xdr:spPr>
        <a:xfrm>
          <a:off x="685800" y="936307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64" name="テキスト ボックス 163">
          <a:extLst>
            <a:ext uri="{FF2B5EF4-FFF2-40B4-BE49-F238E27FC236}">
              <a16:creationId xmlns:a16="http://schemas.microsoft.com/office/drawing/2014/main" id="{CBCF0174-B4BC-4E74-9810-D8E3BC5B81F3}"/>
            </a:ext>
          </a:extLst>
        </xdr:cNvPr>
        <xdr:cNvSpPr txBox="1"/>
      </xdr:nvSpPr>
      <xdr:spPr>
        <a:xfrm>
          <a:off x="339891" y="922720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65" name="直線コネクタ 164">
          <a:extLst>
            <a:ext uri="{FF2B5EF4-FFF2-40B4-BE49-F238E27FC236}">
              <a16:creationId xmlns:a16="http://schemas.microsoft.com/office/drawing/2014/main" id="{1F33E9AF-0FE8-420D-8410-7F94615F4087}"/>
            </a:ext>
          </a:extLst>
        </xdr:cNvPr>
        <xdr:cNvCxnSpPr/>
      </xdr:nvCxnSpPr>
      <xdr:spPr>
        <a:xfrm>
          <a:off x="685800" y="900112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54</xdr:row>
      <xdr:rowOff>124477</xdr:rowOff>
    </xdr:from>
    <xdr:ext cx="338939" cy="259045"/>
    <xdr:sp macro="" textlink="">
      <xdr:nvSpPr>
        <xdr:cNvPr id="166" name="テキスト ボックス 165">
          <a:extLst>
            <a:ext uri="{FF2B5EF4-FFF2-40B4-BE49-F238E27FC236}">
              <a16:creationId xmlns:a16="http://schemas.microsoft.com/office/drawing/2014/main" id="{3CC68847-7D8F-4808-9F80-3EDD1BEF7D01}"/>
            </a:ext>
          </a:extLst>
        </xdr:cNvPr>
        <xdr:cNvSpPr txBox="1"/>
      </xdr:nvSpPr>
      <xdr:spPr>
        <a:xfrm>
          <a:off x="388136" y="8865252"/>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67" name="直線コネクタ 166">
          <a:extLst>
            <a:ext uri="{FF2B5EF4-FFF2-40B4-BE49-F238E27FC236}">
              <a16:creationId xmlns:a16="http://schemas.microsoft.com/office/drawing/2014/main" id="{6A9C1932-1F07-4DE2-92D6-D4051E2AC56D}"/>
            </a:ext>
          </a:extLst>
        </xdr:cNvPr>
        <xdr:cNvCxnSpPr/>
      </xdr:nvCxnSpPr>
      <xdr:spPr>
        <a:xfrm>
          <a:off x="685800" y="863917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53</xdr:row>
      <xdr:rowOff>57150</xdr:rowOff>
    </xdr:from>
    <xdr:to>
      <xdr:col>28</xdr:col>
      <xdr:colOff>152400</xdr:colOff>
      <xdr:row>66</xdr:row>
      <xdr:rowOff>114300</xdr:rowOff>
    </xdr:to>
    <xdr:sp macro="" textlink="">
      <xdr:nvSpPr>
        <xdr:cNvPr id="168" name="【橋りょう・トンネル】&#10;有形固定資産減価償却率グラフ枠">
          <a:extLst>
            <a:ext uri="{FF2B5EF4-FFF2-40B4-BE49-F238E27FC236}">
              <a16:creationId xmlns:a16="http://schemas.microsoft.com/office/drawing/2014/main" id="{A63E11A3-86D2-43CF-B731-4F198E839B13}"/>
            </a:ext>
          </a:extLst>
        </xdr:cNvPr>
        <xdr:cNvSpPr/>
      </xdr:nvSpPr>
      <xdr:spPr>
        <a:xfrm>
          <a:off x="685800" y="8639175"/>
          <a:ext cx="4267200" cy="216217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169545</xdr:rowOff>
    </xdr:from>
    <xdr:to>
      <xdr:col>24</xdr:col>
      <xdr:colOff>62865</xdr:colOff>
      <xdr:row>63</xdr:row>
      <xdr:rowOff>80010</xdr:rowOff>
    </xdr:to>
    <xdr:cxnSp macro="">
      <xdr:nvCxnSpPr>
        <xdr:cNvPr id="169" name="直線コネクタ 168">
          <a:extLst>
            <a:ext uri="{FF2B5EF4-FFF2-40B4-BE49-F238E27FC236}">
              <a16:creationId xmlns:a16="http://schemas.microsoft.com/office/drawing/2014/main" id="{F369021A-AE34-4677-A661-7CD25F796A6B}"/>
            </a:ext>
          </a:extLst>
        </xdr:cNvPr>
        <xdr:cNvCxnSpPr/>
      </xdr:nvCxnSpPr>
      <xdr:spPr>
        <a:xfrm flipV="1">
          <a:off x="4180840" y="9065895"/>
          <a:ext cx="0" cy="12185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63</xdr:row>
      <xdr:rowOff>83837</xdr:rowOff>
    </xdr:from>
    <xdr:ext cx="405111" cy="259045"/>
    <xdr:sp macro="" textlink="">
      <xdr:nvSpPr>
        <xdr:cNvPr id="170" name="【橋りょう・トンネル】&#10;有形固定資産減価償却率最小値テキスト">
          <a:extLst>
            <a:ext uri="{FF2B5EF4-FFF2-40B4-BE49-F238E27FC236}">
              <a16:creationId xmlns:a16="http://schemas.microsoft.com/office/drawing/2014/main" id="{9349FDB5-35DD-484E-9299-B27AF12C61DF}"/>
            </a:ext>
          </a:extLst>
        </xdr:cNvPr>
        <xdr:cNvSpPr txBox="1"/>
      </xdr:nvSpPr>
      <xdr:spPr>
        <a:xfrm>
          <a:off x="4219575" y="102882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63</xdr:row>
      <xdr:rowOff>80010</xdr:rowOff>
    </xdr:from>
    <xdr:to>
      <xdr:col>24</xdr:col>
      <xdr:colOff>152400</xdr:colOff>
      <xdr:row>63</xdr:row>
      <xdr:rowOff>80010</xdr:rowOff>
    </xdr:to>
    <xdr:cxnSp macro="">
      <xdr:nvCxnSpPr>
        <xdr:cNvPr id="171" name="直線コネクタ 170">
          <a:extLst>
            <a:ext uri="{FF2B5EF4-FFF2-40B4-BE49-F238E27FC236}">
              <a16:creationId xmlns:a16="http://schemas.microsoft.com/office/drawing/2014/main" id="{02E47361-266B-4441-A8CC-89F73DBEE5E2}"/>
            </a:ext>
          </a:extLst>
        </xdr:cNvPr>
        <xdr:cNvCxnSpPr/>
      </xdr:nvCxnSpPr>
      <xdr:spPr>
        <a:xfrm>
          <a:off x="4105275" y="10284460"/>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116222</xdr:rowOff>
    </xdr:from>
    <xdr:ext cx="340478" cy="259045"/>
    <xdr:sp macro="" textlink="">
      <xdr:nvSpPr>
        <xdr:cNvPr id="172" name="【橋りょう・トンネル】&#10;有形固定資産減価償却率最大値テキスト">
          <a:extLst>
            <a:ext uri="{FF2B5EF4-FFF2-40B4-BE49-F238E27FC236}">
              <a16:creationId xmlns:a16="http://schemas.microsoft.com/office/drawing/2014/main" id="{88596623-35DE-425D-8C95-0B4DF8321653}"/>
            </a:ext>
          </a:extLst>
        </xdr:cNvPr>
        <xdr:cNvSpPr txBox="1"/>
      </xdr:nvSpPr>
      <xdr:spPr>
        <a:xfrm>
          <a:off x="4219575" y="8860172"/>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169545</xdr:rowOff>
    </xdr:from>
    <xdr:to>
      <xdr:col>24</xdr:col>
      <xdr:colOff>152400</xdr:colOff>
      <xdr:row>55</xdr:row>
      <xdr:rowOff>169545</xdr:rowOff>
    </xdr:to>
    <xdr:cxnSp macro="">
      <xdr:nvCxnSpPr>
        <xdr:cNvPr id="173" name="直線コネクタ 172">
          <a:extLst>
            <a:ext uri="{FF2B5EF4-FFF2-40B4-BE49-F238E27FC236}">
              <a16:creationId xmlns:a16="http://schemas.microsoft.com/office/drawing/2014/main" id="{D95EBD50-FB3D-470C-AFAE-4969C407651A}"/>
            </a:ext>
          </a:extLst>
        </xdr:cNvPr>
        <xdr:cNvCxnSpPr/>
      </xdr:nvCxnSpPr>
      <xdr:spPr>
        <a:xfrm>
          <a:off x="4105275" y="9065895"/>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61</xdr:row>
      <xdr:rowOff>150512</xdr:rowOff>
    </xdr:from>
    <xdr:ext cx="405111" cy="259045"/>
    <xdr:sp macro="" textlink="">
      <xdr:nvSpPr>
        <xdr:cNvPr id="174" name="【橋りょう・トンネル】&#10;有形固定資産減価償却率平均値テキスト">
          <a:extLst>
            <a:ext uri="{FF2B5EF4-FFF2-40B4-BE49-F238E27FC236}">
              <a16:creationId xmlns:a16="http://schemas.microsoft.com/office/drawing/2014/main" id="{CD2D426D-4929-4326-BF7A-6CA99DA3FBEF}"/>
            </a:ext>
          </a:extLst>
        </xdr:cNvPr>
        <xdr:cNvSpPr txBox="1"/>
      </xdr:nvSpPr>
      <xdr:spPr>
        <a:xfrm>
          <a:off x="4219575" y="1002793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62</xdr:row>
      <xdr:rowOff>635</xdr:rowOff>
    </xdr:from>
    <xdr:to>
      <xdr:col>24</xdr:col>
      <xdr:colOff>114300</xdr:colOff>
      <xdr:row>62</xdr:row>
      <xdr:rowOff>102235</xdr:rowOff>
    </xdr:to>
    <xdr:sp macro="" textlink="">
      <xdr:nvSpPr>
        <xdr:cNvPr id="175" name="フローチャート: 判断 174">
          <a:extLst>
            <a:ext uri="{FF2B5EF4-FFF2-40B4-BE49-F238E27FC236}">
              <a16:creationId xmlns:a16="http://schemas.microsoft.com/office/drawing/2014/main" id="{FC4E0B94-8213-4F65-A60B-5D6736345D61}"/>
            </a:ext>
          </a:extLst>
        </xdr:cNvPr>
        <xdr:cNvSpPr/>
      </xdr:nvSpPr>
      <xdr:spPr>
        <a:xfrm>
          <a:off x="4124325" y="10039985"/>
          <a:ext cx="10477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61</xdr:row>
      <xdr:rowOff>149225</xdr:rowOff>
    </xdr:from>
    <xdr:to>
      <xdr:col>20</xdr:col>
      <xdr:colOff>38100</xdr:colOff>
      <xdr:row>62</xdr:row>
      <xdr:rowOff>79375</xdr:rowOff>
    </xdr:to>
    <xdr:sp macro="" textlink="">
      <xdr:nvSpPr>
        <xdr:cNvPr id="176" name="フローチャート: 判断 175">
          <a:extLst>
            <a:ext uri="{FF2B5EF4-FFF2-40B4-BE49-F238E27FC236}">
              <a16:creationId xmlns:a16="http://schemas.microsoft.com/office/drawing/2014/main" id="{5F848389-CFC7-45DD-A59A-C3164AD1AD45}"/>
            </a:ext>
          </a:extLst>
        </xdr:cNvPr>
        <xdr:cNvSpPr/>
      </xdr:nvSpPr>
      <xdr:spPr>
        <a:xfrm>
          <a:off x="3381375" y="10026650"/>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61</xdr:row>
      <xdr:rowOff>126365</xdr:rowOff>
    </xdr:from>
    <xdr:to>
      <xdr:col>15</xdr:col>
      <xdr:colOff>101600</xdr:colOff>
      <xdr:row>62</xdr:row>
      <xdr:rowOff>56515</xdr:rowOff>
    </xdr:to>
    <xdr:sp macro="" textlink="">
      <xdr:nvSpPr>
        <xdr:cNvPr id="177" name="フローチャート: 判断 176">
          <a:extLst>
            <a:ext uri="{FF2B5EF4-FFF2-40B4-BE49-F238E27FC236}">
              <a16:creationId xmlns:a16="http://schemas.microsoft.com/office/drawing/2014/main" id="{68ED7A22-1D31-46C0-85D1-E96DCFE959BB}"/>
            </a:ext>
          </a:extLst>
        </xdr:cNvPr>
        <xdr:cNvSpPr/>
      </xdr:nvSpPr>
      <xdr:spPr>
        <a:xfrm>
          <a:off x="2571750" y="10000615"/>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61</xdr:row>
      <xdr:rowOff>103505</xdr:rowOff>
    </xdr:from>
    <xdr:to>
      <xdr:col>10</xdr:col>
      <xdr:colOff>165100</xdr:colOff>
      <xdr:row>62</xdr:row>
      <xdr:rowOff>33655</xdr:rowOff>
    </xdr:to>
    <xdr:sp macro="" textlink="">
      <xdr:nvSpPr>
        <xdr:cNvPr id="178" name="フローチャート: 判断 177">
          <a:extLst>
            <a:ext uri="{FF2B5EF4-FFF2-40B4-BE49-F238E27FC236}">
              <a16:creationId xmlns:a16="http://schemas.microsoft.com/office/drawing/2014/main" id="{A4D50FFB-FBB8-4593-88AD-1925EDF84CE7}"/>
            </a:ext>
          </a:extLst>
        </xdr:cNvPr>
        <xdr:cNvSpPr/>
      </xdr:nvSpPr>
      <xdr:spPr>
        <a:xfrm>
          <a:off x="1781175" y="9984105"/>
          <a:ext cx="95250"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61</xdr:row>
      <xdr:rowOff>73025</xdr:rowOff>
    </xdr:from>
    <xdr:to>
      <xdr:col>6</xdr:col>
      <xdr:colOff>38100</xdr:colOff>
      <xdr:row>62</xdr:row>
      <xdr:rowOff>3175</xdr:rowOff>
    </xdr:to>
    <xdr:sp macro="" textlink="">
      <xdr:nvSpPr>
        <xdr:cNvPr id="179" name="フローチャート: 判断 178">
          <a:extLst>
            <a:ext uri="{FF2B5EF4-FFF2-40B4-BE49-F238E27FC236}">
              <a16:creationId xmlns:a16="http://schemas.microsoft.com/office/drawing/2014/main" id="{73DBEDAF-85DC-4B9E-858E-006605A0E2BB}"/>
            </a:ext>
          </a:extLst>
        </xdr:cNvPr>
        <xdr:cNvSpPr/>
      </xdr:nvSpPr>
      <xdr:spPr>
        <a:xfrm>
          <a:off x="981075" y="9950450"/>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0" name="テキスト ボックス 179">
          <a:extLst>
            <a:ext uri="{FF2B5EF4-FFF2-40B4-BE49-F238E27FC236}">
              <a16:creationId xmlns:a16="http://schemas.microsoft.com/office/drawing/2014/main" id="{FE477D58-C6C7-4839-A0BC-4968B1DF7823}"/>
            </a:ext>
          </a:extLst>
        </xdr:cNvPr>
        <xdr:cNvSpPr txBox="1"/>
      </xdr:nvSpPr>
      <xdr:spPr>
        <a:xfrm>
          <a:off x="4010025"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1" name="テキスト ボックス 180">
          <a:extLst>
            <a:ext uri="{FF2B5EF4-FFF2-40B4-BE49-F238E27FC236}">
              <a16:creationId xmlns:a16="http://schemas.microsoft.com/office/drawing/2014/main" id="{E2B46A5F-DFF0-4E0D-9FEF-5B012A576EEE}"/>
            </a:ext>
          </a:extLst>
        </xdr:cNvPr>
        <xdr:cNvSpPr txBox="1"/>
      </xdr:nvSpPr>
      <xdr:spPr>
        <a:xfrm>
          <a:off x="3257550"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2" name="テキスト ボックス 181">
          <a:extLst>
            <a:ext uri="{FF2B5EF4-FFF2-40B4-BE49-F238E27FC236}">
              <a16:creationId xmlns:a16="http://schemas.microsoft.com/office/drawing/2014/main" id="{24DF09B5-011A-4108-906F-BB0FF66CC61F}"/>
            </a:ext>
          </a:extLst>
        </xdr:cNvPr>
        <xdr:cNvSpPr txBox="1"/>
      </xdr:nvSpPr>
      <xdr:spPr>
        <a:xfrm>
          <a:off x="2447925"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3" name="テキスト ボックス 182">
          <a:extLst>
            <a:ext uri="{FF2B5EF4-FFF2-40B4-BE49-F238E27FC236}">
              <a16:creationId xmlns:a16="http://schemas.microsoft.com/office/drawing/2014/main" id="{9992088F-2ACC-4541-8984-C5EE48C029F9}"/>
            </a:ext>
          </a:extLst>
        </xdr:cNvPr>
        <xdr:cNvSpPr txBox="1"/>
      </xdr:nvSpPr>
      <xdr:spPr>
        <a:xfrm>
          <a:off x="1657350"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4" name="テキスト ボックス 183">
          <a:extLst>
            <a:ext uri="{FF2B5EF4-FFF2-40B4-BE49-F238E27FC236}">
              <a16:creationId xmlns:a16="http://schemas.microsoft.com/office/drawing/2014/main" id="{02D26B7B-8A56-4CB1-9F25-AD7F39F4E080}"/>
            </a:ext>
          </a:extLst>
        </xdr:cNvPr>
        <xdr:cNvSpPr txBox="1"/>
      </xdr:nvSpPr>
      <xdr:spPr>
        <a:xfrm>
          <a:off x="857250"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61</xdr:row>
      <xdr:rowOff>80645</xdr:rowOff>
    </xdr:from>
    <xdr:to>
      <xdr:col>24</xdr:col>
      <xdr:colOff>114300</xdr:colOff>
      <xdr:row>62</xdr:row>
      <xdr:rowOff>10795</xdr:rowOff>
    </xdr:to>
    <xdr:sp macro="" textlink="">
      <xdr:nvSpPr>
        <xdr:cNvPr id="185" name="楕円 184">
          <a:extLst>
            <a:ext uri="{FF2B5EF4-FFF2-40B4-BE49-F238E27FC236}">
              <a16:creationId xmlns:a16="http://schemas.microsoft.com/office/drawing/2014/main" id="{BCAC2E5A-4DDD-4742-98C9-338E5472E339}"/>
            </a:ext>
          </a:extLst>
        </xdr:cNvPr>
        <xdr:cNvSpPr/>
      </xdr:nvSpPr>
      <xdr:spPr>
        <a:xfrm>
          <a:off x="4124325" y="9961245"/>
          <a:ext cx="104775"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60</xdr:row>
      <xdr:rowOff>103522</xdr:rowOff>
    </xdr:from>
    <xdr:ext cx="405111" cy="259045"/>
    <xdr:sp macro="" textlink="">
      <xdr:nvSpPr>
        <xdr:cNvPr id="186" name="【橋りょう・トンネル】&#10;有形固定資産減価償却率該当値テキスト">
          <a:extLst>
            <a:ext uri="{FF2B5EF4-FFF2-40B4-BE49-F238E27FC236}">
              <a16:creationId xmlns:a16="http://schemas.microsoft.com/office/drawing/2014/main" id="{8D73E194-235F-4637-AFC1-409940AC7D50}"/>
            </a:ext>
          </a:extLst>
        </xdr:cNvPr>
        <xdr:cNvSpPr txBox="1"/>
      </xdr:nvSpPr>
      <xdr:spPr>
        <a:xfrm>
          <a:off x="4219575" y="98221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61</xdr:row>
      <xdr:rowOff>53975</xdr:rowOff>
    </xdr:from>
    <xdr:to>
      <xdr:col>20</xdr:col>
      <xdr:colOff>38100</xdr:colOff>
      <xdr:row>61</xdr:row>
      <xdr:rowOff>155575</xdr:rowOff>
    </xdr:to>
    <xdr:sp macro="" textlink="">
      <xdr:nvSpPr>
        <xdr:cNvPr id="187" name="楕円 186">
          <a:extLst>
            <a:ext uri="{FF2B5EF4-FFF2-40B4-BE49-F238E27FC236}">
              <a16:creationId xmlns:a16="http://schemas.microsoft.com/office/drawing/2014/main" id="{1F1F6C53-A131-401D-93D6-99B0131DF54B}"/>
            </a:ext>
          </a:extLst>
        </xdr:cNvPr>
        <xdr:cNvSpPr/>
      </xdr:nvSpPr>
      <xdr:spPr>
        <a:xfrm>
          <a:off x="3381375" y="9931400"/>
          <a:ext cx="8572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61</xdr:row>
      <xdr:rowOff>104775</xdr:rowOff>
    </xdr:from>
    <xdr:to>
      <xdr:col>24</xdr:col>
      <xdr:colOff>63500</xdr:colOff>
      <xdr:row>61</xdr:row>
      <xdr:rowOff>131445</xdr:rowOff>
    </xdr:to>
    <xdr:cxnSp macro="">
      <xdr:nvCxnSpPr>
        <xdr:cNvPr id="188" name="直線コネクタ 187">
          <a:extLst>
            <a:ext uri="{FF2B5EF4-FFF2-40B4-BE49-F238E27FC236}">
              <a16:creationId xmlns:a16="http://schemas.microsoft.com/office/drawing/2014/main" id="{8E4F779A-2406-4105-AB96-A372D34CAF8B}"/>
            </a:ext>
          </a:extLst>
        </xdr:cNvPr>
        <xdr:cNvCxnSpPr/>
      </xdr:nvCxnSpPr>
      <xdr:spPr>
        <a:xfrm>
          <a:off x="3429000" y="9979025"/>
          <a:ext cx="752475" cy="298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61</xdr:row>
      <xdr:rowOff>21590</xdr:rowOff>
    </xdr:from>
    <xdr:to>
      <xdr:col>15</xdr:col>
      <xdr:colOff>101600</xdr:colOff>
      <xdr:row>61</xdr:row>
      <xdr:rowOff>123190</xdr:rowOff>
    </xdr:to>
    <xdr:sp macro="" textlink="">
      <xdr:nvSpPr>
        <xdr:cNvPr id="189" name="楕円 188">
          <a:extLst>
            <a:ext uri="{FF2B5EF4-FFF2-40B4-BE49-F238E27FC236}">
              <a16:creationId xmlns:a16="http://schemas.microsoft.com/office/drawing/2014/main" id="{9A3A13AB-703C-4E55-9DC1-8F9A5EE46C15}"/>
            </a:ext>
          </a:extLst>
        </xdr:cNvPr>
        <xdr:cNvSpPr/>
      </xdr:nvSpPr>
      <xdr:spPr>
        <a:xfrm>
          <a:off x="2571750" y="9899015"/>
          <a:ext cx="10477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61</xdr:row>
      <xdr:rowOff>72390</xdr:rowOff>
    </xdr:from>
    <xdr:to>
      <xdr:col>19</xdr:col>
      <xdr:colOff>177800</xdr:colOff>
      <xdr:row>61</xdr:row>
      <xdr:rowOff>104775</xdr:rowOff>
    </xdr:to>
    <xdr:cxnSp macro="">
      <xdr:nvCxnSpPr>
        <xdr:cNvPr id="190" name="直線コネクタ 189">
          <a:extLst>
            <a:ext uri="{FF2B5EF4-FFF2-40B4-BE49-F238E27FC236}">
              <a16:creationId xmlns:a16="http://schemas.microsoft.com/office/drawing/2014/main" id="{A0D658F1-3A7F-4B46-912A-6CF566119E2D}"/>
            </a:ext>
          </a:extLst>
        </xdr:cNvPr>
        <xdr:cNvCxnSpPr/>
      </xdr:nvCxnSpPr>
      <xdr:spPr>
        <a:xfrm>
          <a:off x="2619375" y="9946640"/>
          <a:ext cx="809625" cy="32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61</xdr:row>
      <xdr:rowOff>13970</xdr:rowOff>
    </xdr:from>
    <xdr:to>
      <xdr:col>10</xdr:col>
      <xdr:colOff>165100</xdr:colOff>
      <xdr:row>61</xdr:row>
      <xdr:rowOff>115570</xdr:rowOff>
    </xdr:to>
    <xdr:sp macro="" textlink="">
      <xdr:nvSpPr>
        <xdr:cNvPr id="191" name="楕円 190">
          <a:extLst>
            <a:ext uri="{FF2B5EF4-FFF2-40B4-BE49-F238E27FC236}">
              <a16:creationId xmlns:a16="http://schemas.microsoft.com/office/drawing/2014/main" id="{44FB4EC9-F3E3-4000-8E4F-E2DD660DA49A}"/>
            </a:ext>
          </a:extLst>
        </xdr:cNvPr>
        <xdr:cNvSpPr/>
      </xdr:nvSpPr>
      <xdr:spPr>
        <a:xfrm>
          <a:off x="1781175" y="9888220"/>
          <a:ext cx="95250"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61</xdr:row>
      <xdr:rowOff>64770</xdr:rowOff>
    </xdr:from>
    <xdr:to>
      <xdr:col>15</xdr:col>
      <xdr:colOff>50800</xdr:colOff>
      <xdr:row>61</xdr:row>
      <xdr:rowOff>72390</xdr:rowOff>
    </xdr:to>
    <xdr:cxnSp macro="">
      <xdr:nvCxnSpPr>
        <xdr:cNvPr id="192" name="直線コネクタ 191">
          <a:extLst>
            <a:ext uri="{FF2B5EF4-FFF2-40B4-BE49-F238E27FC236}">
              <a16:creationId xmlns:a16="http://schemas.microsoft.com/office/drawing/2014/main" id="{4628D5CC-71B1-48E0-A572-2E225A8FA5EC}"/>
            </a:ext>
          </a:extLst>
        </xdr:cNvPr>
        <xdr:cNvCxnSpPr/>
      </xdr:nvCxnSpPr>
      <xdr:spPr>
        <a:xfrm>
          <a:off x="1828800" y="9945370"/>
          <a:ext cx="790575" cy="12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60</xdr:row>
      <xdr:rowOff>139700</xdr:rowOff>
    </xdr:from>
    <xdr:to>
      <xdr:col>6</xdr:col>
      <xdr:colOff>38100</xdr:colOff>
      <xdr:row>61</xdr:row>
      <xdr:rowOff>69850</xdr:rowOff>
    </xdr:to>
    <xdr:sp macro="" textlink="">
      <xdr:nvSpPr>
        <xdr:cNvPr id="193" name="楕円 192">
          <a:extLst>
            <a:ext uri="{FF2B5EF4-FFF2-40B4-BE49-F238E27FC236}">
              <a16:creationId xmlns:a16="http://schemas.microsoft.com/office/drawing/2014/main" id="{29DBEC56-E71C-4E14-AD64-DA5F797104D2}"/>
            </a:ext>
          </a:extLst>
        </xdr:cNvPr>
        <xdr:cNvSpPr/>
      </xdr:nvSpPr>
      <xdr:spPr>
        <a:xfrm>
          <a:off x="981075" y="9858375"/>
          <a:ext cx="85725"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61</xdr:row>
      <xdr:rowOff>19050</xdr:rowOff>
    </xdr:from>
    <xdr:to>
      <xdr:col>10</xdr:col>
      <xdr:colOff>114300</xdr:colOff>
      <xdr:row>61</xdr:row>
      <xdr:rowOff>64770</xdr:rowOff>
    </xdr:to>
    <xdr:cxnSp macro="">
      <xdr:nvCxnSpPr>
        <xdr:cNvPr id="194" name="直線コネクタ 193">
          <a:extLst>
            <a:ext uri="{FF2B5EF4-FFF2-40B4-BE49-F238E27FC236}">
              <a16:creationId xmlns:a16="http://schemas.microsoft.com/office/drawing/2014/main" id="{17091F58-61BD-4E37-B946-7FF5D83DB1B5}"/>
            </a:ext>
          </a:extLst>
        </xdr:cNvPr>
        <xdr:cNvCxnSpPr/>
      </xdr:nvCxnSpPr>
      <xdr:spPr>
        <a:xfrm>
          <a:off x="1028700" y="9896475"/>
          <a:ext cx="800100" cy="488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62</xdr:row>
      <xdr:rowOff>70502</xdr:rowOff>
    </xdr:from>
    <xdr:ext cx="405111" cy="259045"/>
    <xdr:sp macro="" textlink="">
      <xdr:nvSpPr>
        <xdr:cNvPr id="195" name="n_1aveValue【橋りょう・トンネル】&#10;有形固定資産減価償却率">
          <a:extLst>
            <a:ext uri="{FF2B5EF4-FFF2-40B4-BE49-F238E27FC236}">
              <a16:creationId xmlns:a16="http://schemas.microsoft.com/office/drawing/2014/main" id="{4D4E4AE1-7548-4101-BEF0-E999DF820D42}"/>
            </a:ext>
          </a:extLst>
        </xdr:cNvPr>
        <xdr:cNvSpPr txBox="1"/>
      </xdr:nvSpPr>
      <xdr:spPr>
        <a:xfrm>
          <a:off x="3239144" y="101066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62</xdr:row>
      <xdr:rowOff>47642</xdr:rowOff>
    </xdr:from>
    <xdr:ext cx="405111" cy="259045"/>
    <xdr:sp macro="" textlink="">
      <xdr:nvSpPr>
        <xdr:cNvPr id="196" name="n_2aveValue【橋りょう・トンネル】&#10;有形固定資産減価償却率">
          <a:extLst>
            <a:ext uri="{FF2B5EF4-FFF2-40B4-BE49-F238E27FC236}">
              <a16:creationId xmlns:a16="http://schemas.microsoft.com/office/drawing/2014/main" id="{A9C34DEE-FAD1-4D88-A1D1-F6D683E15A9D}"/>
            </a:ext>
          </a:extLst>
        </xdr:cNvPr>
        <xdr:cNvSpPr txBox="1"/>
      </xdr:nvSpPr>
      <xdr:spPr>
        <a:xfrm>
          <a:off x="2439044" y="100838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62</xdr:row>
      <xdr:rowOff>24782</xdr:rowOff>
    </xdr:from>
    <xdr:ext cx="405111" cy="259045"/>
    <xdr:sp macro="" textlink="">
      <xdr:nvSpPr>
        <xdr:cNvPr id="197" name="n_3aveValue【橋りょう・トンネル】&#10;有形固定資産減価償却率">
          <a:extLst>
            <a:ext uri="{FF2B5EF4-FFF2-40B4-BE49-F238E27FC236}">
              <a16:creationId xmlns:a16="http://schemas.microsoft.com/office/drawing/2014/main" id="{2BC85C9A-2736-427F-8E14-5871BC178B4E}"/>
            </a:ext>
          </a:extLst>
        </xdr:cNvPr>
        <xdr:cNvSpPr txBox="1"/>
      </xdr:nvSpPr>
      <xdr:spPr>
        <a:xfrm>
          <a:off x="1648469" y="100673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61</xdr:row>
      <xdr:rowOff>165752</xdr:rowOff>
    </xdr:from>
    <xdr:ext cx="405111" cy="259045"/>
    <xdr:sp macro="" textlink="">
      <xdr:nvSpPr>
        <xdr:cNvPr id="198" name="n_4aveValue【橋りょう・トンネル】&#10;有形固定資産減価償却率">
          <a:extLst>
            <a:ext uri="{FF2B5EF4-FFF2-40B4-BE49-F238E27FC236}">
              <a16:creationId xmlns:a16="http://schemas.microsoft.com/office/drawing/2014/main" id="{ECDCBF90-F9D3-4235-B814-72DFEA1B3A81}"/>
            </a:ext>
          </a:extLst>
        </xdr:cNvPr>
        <xdr:cNvSpPr txBox="1"/>
      </xdr:nvSpPr>
      <xdr:spPr>
        <a:xfrm>
          <a:off x="848369" y="100400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60</xdr:row>
      <xdr:rowOff>652</xdr:rowOff>
    </xdr:from>
    <xdr:ext cx="405111" cy="259045"/>
    <xdr:sp macro="" textlink="">
      <xdr:nvSpPr>
        <xdr:cNvPr id="199" name="n_1mainValue【橋りょう・トンネル】&#10;有形固定資産減価償却率">
          <a:extLst>
            <a:ext uri="{FF2B5EF4-FFF2-40B4-BE49-F238E27FC236}">
              <a16:creationId xmlns:a16="http://schemas.microsoft.com/office/drawing/2014/main" id="{C9B7AFC7-DD8A-46DC-A046-178EAE248612}"/>
            </a:ext>
          </a:extLst>
        </xdr:cNvPr>
        <xdr:cNvSpPr txBox="1"/>
      </xdr:nvSpPr>
      <xdr:spPr>
        <a:xfrm>
          <a:off x="3239144" y="97161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59</xdr:row>
      <xdr:rowOff>139717</xdr:rowOff>
    </xdr:from>
    <xdr:ext cx="405111" cy="259045"/>
    <xdr:sp macro="" textlink="">
      <xdr:nvSpPr>
        <xdr:cNvPr id="200" name="n_2mainValue【橋りょう・トンネル】&#10;有形固定資産減価償却率">
          <a:extLst>
            <a:ext uri="{FF2B5EF4-FFF2-40B4-BE49-F238E27FC236}">
              <a16:creationId xmlns:a16="http://schemas.microsoft.com/office/drawing/2014/main" id="{BFAA9114-7C77-4871-ADFA-840CF03BC7F1}"/>
            </a:ext>
          </a:extLst>
        </xdr:cNvPr>
        <xdr:cNvSpPr txBox="1"/>
      </xdr:nvSpPr>
      <xdr:spPr>
        <a:xfrm>
          <a:off x="2439044" y="96964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59</xdr:row>
      <xdr:rowOff>132097</xdr:rowOff>
    </xdr:from>
    <xdr:ext cx="405111" cy="259045"/>
    <xdr:sp macro="" textlink="">
      <xdr:nvSpPr>
        <xdr:cNvPr id="201" name="n_3mainValue【橋りょう・トンネル】&#10;有形固定資産減価償却率">
          <a:extLst>
            <a:ext uri="{FF2B5EF4-FFF2-40B4-BE49-F238E27FC236}">
              <a16:creationId xmlns:a16="http://schemas.microsoft.com/office/drawing/2014/main" id="{F7326AB0-4E98-47CD-B1B0-E3C2A6DEEF84}"/>
            </a:ext>
          </a:extLst>
        </xdr:cNvPr>
        <xdr:cNvSpPr txBox="1"/>
      </xdr:nvSpPr>
      <xdr:spPr>
        <a:xfrm>
          <a:off x="1648469" y="96856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59</xdr:row>
      <xdr:rowOff>86377</xdr:rowOff>
    </xdr:from>
    <xdr:ext cx="405111" cy="259045"/>
    <xdr:sp macro="" textlink="">
      <xdr:nvSpPr>
        <xdr:cNvPr id="202" name="n_4mainValue【橋りょう・トンネル】&#10;有形固定資産減価償却率">
          <a:extLst>
            <a:ext uri="{FF2B5EF4-FFF2-40B4-BE49-F238E27FC236}">
              <a16:creationId xmlns:a16="http://schemas.microsoft.com/office/drawing/2014/main" id="{87CBDE8C-6836-47C1-B6F3-0447527181FD}"/>
            </a:ext>
          </a:extLst>
        </xdr:cNvPr>
        <xdr:cNvSpPr txBox="1"/>
      </xdr:nvSpPr>
      <xdr:spPr>
        <a:xfrm>
          <a:off x="848369" y="96367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3" name="正方形/長方形 202">
          <a:extLst>
            <a:ext uri="{FF2B5EF4-FFF2-40B4-BE49-F238E27FC236}">
              <a16:creationId xmlns:a16="http://schemas.microsoft.com/office/drawing/2014/main" id="{605D35ED-F6A6-4806-A5EE-F5A4E9218B80}"/>
            </a:ext>
          </a:extLst>
        </xdr:cNvPr>
        <xdr:cNvSpPr/>
      </xdr:nvSpPr>
      <xdr:spPr>
        <a:xfrm>
          <a:off x="5953125" y="7562850"/>
          <a:ext cx="4248150" cy="6000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4" name="正方形/長方形 203">
          <a:extLst>
            <a:ext uri="{FF2B5EF4-FFF2-40B4-BE49-F238E27FC236}">
              <a16:creationId xmlns:a16="http://schemas.microsoft.com/office/drawing/2014/main" id="{BA1B5727-C6BF-4AD6-AE35-CC79969BA83E}"/>
            </a:ext>
          </a:extLst>
        </xdr:cNvPr>
        <xdr:cNvSpPr/>
      </xdr:nvSpPr>
      <xdr:spPr>
        <a:xfrm>
          <a:off x="6067425" y="81819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05" name="正方形/長方形 204">
          <a:extLst>
            <a:ext uri="{FF2B5EF4-FFF2-40B4-BE49-F238E27FC236}">
              <a16:creationId xmlns:a16="http://schemas.microsoft.com/office/drawing/2014/main" id="{0A79DE61-C736-40F5-A992-8A6E07AF61D3}"/>
            </a:ext>
          </a:extLst>
        </xdr:cNvPr>
        <xdr:cNvSpPr/>
      </xdr:nvSpPr>
      <xdr:spPr>
        <a:xfrm>
          <a:off x="6067425" y="838200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06" name="正方形/長方形 205">
          <a:extLst>
            <a:ext uri="{FF2B5EF4-FFF2-40B4-BE49-F238E27FC236}">
              <a16:creationId xmlns:a16="http://schemas.microsoft.com/office/drawing/2014/main" id="{AFD0D9E0-6174-448A-9CCA-7E031D350DC4}"/>
            </a:ext>
          </a:extLst>
        </xdr:cNvPr>
        <xdr:cNvSpPr/>
      </xdr:nvSpPr>
      <xdr:spPr>
        <a:xfrm>
          <a:off x="6981825" y="81819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07" name="正方形/長方形 206">
          <a:extLst>
            <a:ext uri="{FF2B5EF4-FFF2-40B4-BE49-F238E27FC236}">
              <a16:creationId xmlns:a16="http://schemas.microsoft.com/office/drawing/2014/main" id="{13FC5717-C557-492D-A232-2F7B5C21216D}"/>
            </a:ext>
          </a:extLst>
        </xdr:cNvPr>
        <xdr:cNvSpPr/>
      </xdr:nvSpPr>
      <xdr:spPr>
        <a:xfrm>
          <a:off x="6981825" y="838200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157,746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08" name="正方形/長方形 207">
          <a:extLst>
            <a:ext uri="{FF2B5EF4-FFF2-40B4-BE49-F238E27FC236}">
              <a16:creationId xmlns:a16="http://schemas.microsoft.com/office/drawing/2014/main" id="{0511EDF7-F985-42A7-89C2-C11D356BD6EF}"/>
            </a:ext>
          </a:extLst>
        </xdr:cNvPr>
        <xdr:cNvSpPr/>
      </xdr:nvSpPr>
      <xdr:spPr>
        <a:xfrm>
          <a:off x="8010525" y="81819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09" name="正方形/長方形 208">
          <a:extLst>
            <a:ext uri="{FF2B5EF4-FFF2-40B4-BE49-F238E27FC236}">
              <a16:creationId xmlns:a16="http://schemas.microsoft.com/office/drawing/2014/main" id="{29282BF3-9D96-49D0-8D76-3DF4B7655156}"/>
            </a:ext>
          </a:extLst>
        </xdr:cNvPr>
        <xdr:cNvSpPr/>
      </xdr:nvSpPr>
      <xdr:spPr>
        <a:xfrm>
          <a:off x="8010525" y="838200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91,897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0" name="正方形/長方形 209">
          <a:extLst>
            <a:ext uri="{FF2B5EF4-FFF2-40B4-BE49-F238E27FC236}">
              <a16:creationId xmlns:a16="http://schemas.microsoft.com/office/drawing/2014/main" id="{1C0CC1B3-23B0-4C76-AD00-D1F092142C1E}"/>
            </a:ext>
          </a:extLst>
        </xdr:cNvPr>
        <xdr:cNvSpPr/>
      </xdr:nvSpPr>
      <xdr:spPr>
        <a:xfrm>
          <a:off x="5953125" y="8639175"/>
          <a:ext cx="4248150" cy="216217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1" name="テキスト ボックス 210">
          <a:extLst>
            <a:ext uri="{FF2B5EF4-FFF2-40B4-BE49-F238E27FC236}">
              <a16:creationId xmlns:a16="http://schemas.microsoft.com/office/drawing/2014/main" id="{738317B6-0FF1-4FD3-ABC8-5BE2DC06171D}"/>
            </a:ext>
          </a:extLst>
        </xdr:cNvPr>
        <xdr:cNvSpPr txBox="1"/>
      </xdr:nvSpPr>
      <xdr:spPr>
        <a:xfrm>
          <a:off x="5915025" y="84582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2" name="直線コネクタ 211">
          <a:extLst>
            <a:ext uri="{FF2B5EF4-FFF2-40B4-BE49-F238E27FC236}">
              <a16:creationId xmlns:a16="http://schemas.microsoft.com/office/drawing/2014/main" id="{A5AEF1B7-9C63-4A4B-A3AD-E886CBDF43E7}"/>
            </a:ext>
          </a:extLst>
        </xdr:cNvPr>
        <xdr:cNvCxnSpPr/>
      </xdr:nvCxnSpPr>
      <xdr:spPr>
        <a:xfrm>
          <a:off x="5953125" y="108013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213" name="直線コネクタ 212">
          <a:extLst>
            <a:ext uri="{FF2B5EF4-FFF2-40B4-BE49-F238E27FC236}">
              <a16:creationId xmlns:a16="http://schemas.microsoft.com/office/drawing/2014/main" id="{BDF4E3F4-833E-45B2-87D6-4EC17514C4CB}"/>
            </a:ext>
          </a:extLst>
        </xdr:cNvPr>
        <xdr:cNvCxnSpPr/>
      </xdr:nvCxnSpPr>
      <xdr:spPr>
        <a:xfrm>
          <a:off x="5953125" y="104394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105427</xdr:rowOff>
    </xdr:from>
    <xdr:ext cx="248786" cy="259045"/>
    <xdr:sp macro="" textlink="">
      <xdr:nvSpPr>
        <xdr:cNvPr id="214" name="テキスト ボックス 213">
          <a:extLst>
            <a:ext uri="{FF2B5EF4-FFF2-40B4-BE49-F238E27FC236}">
              <a16:creationId xmlns:a16="http://schemas.microsoft.com/office/drawing/2014/main" id="{D33A717E-7FDC-4826-B985-7B280A9C122E}"/>
            </a:ext>
          </a:extLst>
        </xdr:cNvPr>
        <xdr:cNvSpPr txBox="1"/>
      </xdr:nvSpPr>
      <xdr:spPr>
        <a:xfrm>
          <a:off x="5723389" y="1030352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215" name="直線コネクタ 214">
          <a:extLst>
            <a:ext uri="{FF2B5EF4-FFF2-40B4-BE49-F238E27FC236}">
              <a16:creationId xmlns:a16="http://schemas.microsoft.com/office/drawing/2014/main" id="{AC336E7F-3722-4D56-B6A0-5AB0EB290A50}"/>
            </a:ext>
          </a:extLst>
        </xdr:cNvPr>
        <xdr:cNvCxnSpPr/>
      </xdr:nvCxnSpPr>
      <xdr:spPr>
        <a:xfrm>
          <a:off x="5953125" y="100774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61</xdr:row>
      <xdr:rowOff>67327</xdr:rowOff>
    </xdr:from>
    <xdr:ext cx="595419" cy="259045"/>
    <xdr:sp macro="" textlink="">
      <xdr:nvSpPr>
        <xdr:cNvPr id="216" name="テキスト ボックス 215">
          <a:extLst>
            <a:ext uri="{FF2B5EF4-FFF2-40B4-BE49-F238E27FC236}">
              <a16:creationId xmlns:a16="http://schemas.microsoft.com/office/drawing/2014/main" id="{AC298FA6-8D1C-43B9-BE34-B1D4405C595F}"/>
            </a:ext>
          </a:extLst>
        </xdr:cNvPr>
        <xdr:cNvSpPr txBox="1"/>
      </xdr:nvSpPr>
      <xdr:spPr>
        <a:xfrm>
          <a:off x="5421206" y="99415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217" name="直線コネクタ 216">
          <a:extLst>
            <a:ext uri="{FF2B5EF4-FFF2-40B4-BE49-F238E27FC236}">
              <a16:creationId xmlns:a16="http://schemas.microsoft.com/office/drawing/2014/main" id="{408FFBD7-8C58-4E18-9A67-4AFD5C58DB4F}"/>
            </a:ext>
          </a:extLst>
        </xdr:cNvPr>
        <xdr:cNvCxnSpPr/>
      </xdr:nvCxnSpPr>
      <xdr:spPr>
        <a:xfrm>
          <a:off x="5953125" y="97155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59</xdr:row>
      <xdr:rowOff>29227</xdr:rowOff>
    </xdr:from>
    <xdr:ext cx="595419" cy="259045"/>
    <xdr:sp macro="" textlink="">
      <xdr:nvSpPr>
        <xdr:cNvPr id="218" name="テキスト ボックス 217">
          <a:extLst>
            <a:ext uri="{FF2B5EF4-FFF2-40B4-BE49-F238E27FC236}">
              <a16:creationId xmlns:a16="http://schemas.microsoft.com/office/drawing/2014/main" id="{01A867F6-1DB9-40A5-BC77-F0E9ED0EF85B}"/>
            </a:ext>
          </a:extLst>
        </xdr:cNvPr>
        <xdr:cNvSpPr txBox="1"/>
      </xdr:nvSpPr>
      <xdr:spPr>
        <a:xfrm>
          <a:off x="5421206" y="95796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219" name="直線コネクタ 218">
          <a:extLst>
            <a:ext uri="{FF2B5EF4-FFF2-40B4-BE49-F238E27FC236}">
              <a16:creationId xmlns:a16="http://schemas.microsoft.com/office/drawing/2014/main" id="{8B7CCEAD-ADF6-47C9-B11F-7408F5790D82}"/>
            </a:ext>
          </a:extLst>
        </xdr:cNvPr>
        <xdr:cNvCxnSpPr/>
      </xdr:nvCxnSpPr>
      <xdr:spPr>
        <a:xfrm>
          <a:off x="5953125" y="9363075"/>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162577</xdr:rowOff>
    </xdr:from>
    <xdr:ext cx="595419" cy="259045"/>
    <xdr:sp macro="" textlink="">
      <xdr:nvSpPr>
        <xdr:cNvPr id="220" name="テキスト ボックス 219">
          <a:extLst>
            <a:ext uri="{FF2B5EF4-FFF2-40B4-BE49-F238E27FC236}">
              <a16:creationId xmlns:a16="http://schemas.microsoft.com/office/drawing/2014/main" id="{A4FF921F-75B2-4831-AD07-B3644452FD48}"/>
            </a:ext>
          </a:extLst>
        </xdr:cNvPr>
        <xdr:cNvSpPr txBox="1"/>
      </xdr:nvSpPr>
      <xdr:spPr>
        <a:xfrm>
          <a:off x="5421206" y="922720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221" name="直線コネクタ 220">
          <a:extLst>
            <a:ext uri="{FF2B5EF4-FFF2-40B4-BE49-F238E27FC236}">
              <a16:creationId xmlns:a16="http://schemas.microsoft.com/office/drawing/2014/main" id="{27D4F15F-C2A4-40BA-9D0D-6B5FE8646A0B}"/>
            </a:ext>
          </a:extLst>
        </xdr:cNvPr>
        <xdr:cNvCxnSpPr/>
      </xdr:nvCxnSpPr>
      <xdr:spPr>
        <a:xfrm>
          <a:off x="5953125" y="9001125"/>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54</xdr:row>
      <xdr:rowOff>124477</xdr:rowOff>
    </xdr:from>
    <xdr:ext cx="595419" cy="259045"/>
    <xdr:sp macro="" textlink="">
      <xdr:nvSpPr>
        <xdr:cNvPr id="222" name="テキスト ボックス 221">
          <a:extLst>
            <a:ext uri="{FF2B5EF4-FFF2-40B4-BE49-F238E27FC236}">
              <a16:creationId xmlns:a16="http://schemas.microsoft.com/office/drawing/2014/main" id="{9C4F4F46-9960-444E-B0BB-8A30D2297E2D}"/>
            </a:ext>
          </a:extLst>
        </xdr:cNvPr>
        <xdr:cNvSpPr txBox="1"/>
      </xdr:nvSpPr>
      <xdr:spPr>
        <a:xfrm>
          <a:off x="5421206" y="886525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3" name="直線コネクタ 222">
          <a:extLst>
            <a:ext uri="{FF2B5EF4-FFF2-40B4-BE49-F238E27FC236}">
              <a16:creationId xmlns:a16="http://schemas.microsoft.com/office/drawing/2014/main" id="{57D6E99F-D83A-4F77-BB3F-8DDEADF6993B}"/>
            </a:ext>
          </a:extLst>
        </xdr:cNvPr>
        <xdr:cNvCxnSpPr/>
      </xdr:nvCxnSpPr>
      <xdr:spPr>
        <a:xfrm>
          <a:off x="5953125" y="8639175"/>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52</xdr:row>
      <xdr:rowOff>86377</xdr:rowOff>
    </xdr:from>
    <xdr:ext cx="595419" cy="259045"/>
    <xdr:sp macro="" textlink="">
      <xdr:nvSpPr>
        <xdr:cNvPr id="224" name="テキスト ボックス 223">
          <a:extLst>
            <a:ext uri="{FF2B5EF4-FFF2-40B4-BE49-F238E27FC236}">
              <a16:creationId xmlns:a16="http://schemas.microsoft.com/office/drawing/2014/main" id="{93572FDD-274D-48F4-B121-6D2FE99F7B4E}"/>
            </a:ext>
          </a:extLst>
        </xdr:cNvPr>
        <xdr:cNvSpPr txBox="1"/>
      </xdr:nvSpPr>
      <xdr:spPr>
        <a:xfrm>
          <a:off x="5421206" y="850330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25" name="【橋りょう・トンネル】&#10;一人当たり有形固定資産（償却資産）額グラフ枠">
          <a:extLst>
            <a:ext uri="{FF2B5EF4-FFF2-40B4-BE49-F238E27FC236}">
              <a16:creationId xmlns:a16="http://schemas.microsoft.com/office/drawing/2014/main" id="{BC83B5A4-D2F3-41D1-B29D-1CB4AAFAA03A}"/>
            </a:ext>
          </a:extLst>
        </xdr:cNvPr>
        <xdr:cNvSpPr/>
      </xdr:nvSpPr>
      <xdr:spPr>
        <a:xfrm>
          <a:off x="5953125" y="8639175"/>
          <a:ext cx="4248150" cy="216217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109724</xdr:rowOff>
    </xdr:from>
    <xdr:to>
      <xdr:col>54</xdr:col>
      <xdr:colOff>189865</xdr:colOff>
      <xdr:row>64</xdr:row>
      <xdr:rowOff>30099</xdr:rowOff>
    </xdr:to>
    <xdr:cxnSp macro="">
      <xdr:nvCxnSpPr>
        <xdr:cNvPr id="226" name="直線コネクタ 225">
          <a:extLst>
            <a:ext uri="{FF2B5EF4-FFF2-40B4-BE49-F238E27FC236}">
              <a16:creationId xmlns:a16="http://schemas.microsoft.com/office/drawing/2014/main" id="{DD5F1FA6-BDB6-4E29-ADA3-75FA9AC6184B}"/>
            </a:ext>
          </a:extLst>
        </xdr:cNvPr>
        <xdr:cNvCxnSpPr/>
      </xdr:nvCxnSpPr>
      <xdr:spPr>
        <a:xfrm flipV="1">
          <a:off x="9429115" y="9174349"/>
          <a:ext cx="0" cy="12157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33926</xdr:rowOff>
    </xdr:from>
    <xdr:ext cx="534377" cy="259045"/>
    <xdr:sp macro="" textlink="">
      <xdr:nvSpPr>
        <xdr:cNvPr id="227" name="【橋りょう・トンネル】&#10;一人当たり有形固定資産（償却資産）額最小値テキスト">
          <a:extLst>
            <a:ext uri="{FF2B5EF4-FFF2-40B4-BE49-F238E27FC236}">
              <a16:creationId xmlns:a16="http://schemas.microsoft.com/office/drawing/2014/main" id="{207192DD-FEB1-4685-9218-1E0A268B22FF}"/>
            </a:ext>
          </a:extLst>
        </xdr:cNvPr>
        <xdr:cNvSpPr txBox="1"/>
      </xdr:nvSpPr>
      <xdr:spPr>
        <a:xfrm>
          <a:off x="9467850" y="103939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12,100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30099</xdr:rowOff>
    </xdr:from>
    <xdr:to>
      <xdr:col>55</xdr:col>
      <xdr:colOff>88900</xdr:colOff>
      <xdr:row>64</xdr:row>
      <xdr:rowOff>30099</xdr:rowOff>
    </xdr:to>
    <xdr:cxnSp macro="">
      <xdr:nvCxnSpPr>
        <xdr:cNvPr id="228" name="直線コネクタ 227">
          <a:extLst>
            <a:ext uri="{FF2B5EF4-FFF2-40B4-BE49-F238E27FC236}">
              <a16:creationId xmlns:a16="http://schemas.microsoft.com/office/drawing/2014/main" id="{ED88AFD5-83BD-4FED-A780-F289588AE129}"/>
            </a:ext>
          </a:extLst>
        </xdr:cNvPr>
        <xdr:cNvCxnSpPr/>
      </xdr:nvCxnSpPr>
      <xdr:spPr>
        <a:xfrm>
          <a:off x="9363075" y="10390124"/>
          <a:ext cx="1524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55</xdr:row>
      <xdr:rowOff>56401</xdr:rowOff>
    </xdr:from>
    <xdr:ext cx="599010" cy="259045"/>
    <xdr:sp macro="" textlink="">
      <xdr:nvSpPr>
        <xdr:cNvPr id="229" name="【橋りょう・トンネル】&#10;一人当たり有形固定資産（償却資産）額最大値テキスト">
          <a:extLst>
            <a:ext uri="{FF2B5EF4-FFF2-40B4-BE49-F238E27FC236}">
              <a16:creationId xmlns:a16="http://schemas.microsoft.com/office/drawing/2014/main" id="{847AAA7D-D14A-4A8D-99CE-0BF2FB4A66A3}"/>
            </a:ext>
          </a:extLst>
        </xdr:cNvPr>
        <xdr:cNvSpPr txBox="1"/>
      </xdr:nvSpPr>
      <xdr:spPr>
        <a:xfrm>
          <a:off x="9467850" y="89622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351,201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109724</xdr:rowOff>
    </xdr:from>
    <xdr:to>
      <xdr:col>55</xdr:col>
      <xdr:colOff>88900</xdr:colOff>
      <xdr:row>56</xdr:row>
      <xdr:rowOff>109724</xdr:rowOff>
    </xdr:to>
    <xdr:cxnSp macro="">
      <xdr:nvCxnSpPr>
        <xdr:cNvPr id="230" name="直線コネクタ 229">
          <a:extLst>
            <a:ext uri="{FF2B5EF4-FFF2-40B4-BE49-F238E27FC236}">
              <a16:creationId xmlns:a16="http://schemas.microsoft.com/office/drawing/2014/main" id="{649E5097-7083-430E-B8DA-1B5FD3BB54F4}"/>
            </a:ext>
          </a:extLst>
        </xdr:cNvPr>
        <xdr:cNvCxnSpPr/>
      </xdr:nvCxnSpPr>
      <xdr:spPr>
        <a:xfrm>
          <a:off x="9363075" y="9174349"/>
          <a:ext cx="1524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61</xdr:row>
      <xdr:rowOff>62833</xdr:rowOff>
    </xdr:from>
    <xdr:ext cx="599010" cy="259045"/>
    <xdr:sp macro="" textlink="">
      <xdr:nvSpPr>
        <xdr:cNvPr id="231" name="【橋りょう・トンネル】&#10;一人当たり有形固定資産（償却資産）額平均値テキスト">
          <a:extLst>
            <a:ext uri="{FF2B5EF4-FFF2-40B4-BE49-F238E27FC236}">
              <a16:creationId xmlns:a16="http://schemas.microsoft.com/office/drawing/2014/main" id="{E4FA4DE8-9231-4795-96E9-9B077FC9026D}"/>
            </a:ext>
          </a:extLst>
        </xdr:cNvPr>
        <xdr:cNvSpPr txBox="1"/>
      </xdr:nvSpPr>
      <xdr:spPr>
        <a:xfrm>
          <a:off x="9467850" y="994343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119,513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84406</xdr:rowOff>
    </xdr:from>
    <xdr:to>
      <xdr:col>55</xdr:col>
      <xdr:colOff>50800</xdr:colOff>
      <xdr:row>62</xdr:row>
      <xdr:rowOff>14556</xdr:rowOff>
    </xdr:to>
    <xdr:sp macro="" textlink="">
      <xdr:nvSpPr>
        <xdr:cNvPr id="232" name="フローチャート: 判断 231">
          <a:extLst>
            <a:ext uri="{FF2B5EF4-FFF2-40B4-BE49-F238E27FC236}">
              <a16:creationId xmlns:a16="http://schemas.microsoft.com/office/drawing/2014/main" id="{0852B1A3-AE7D-460F-956B-67FA67843344}"/>
            </a:ext>
          </a:extLst>
        </xdr:cNvPr>
        <xdr:cNvSpPr/>
      </xdr:nvSpPr>
      <xdr:spPr>
        <a:xfrm>
          <a:off x="9401175" y="9965006"/>
          <a:ext cx="76200"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61</xdr:row>
      <xdr:rowOff>87484</xdr:rowOff>
    </xdr:from>
    <xdr:to>
      <xdr:col>50</xdr:col>
      <xdr:colOff>165100</xdr:colOff>
      <xdr:row>62</xdr:row>
      <xdr:rowOff>17634</xdr:rowOff>
    </xdr:to>
    <xdr:sp macro="" textlink="">
      <xdr:nvSpPr>
        <xdr:cNvPr id="233" name="フローチャート: 判断 232">
          <a:extLst>
            <a:ext uri="{FF2B5EF4-FFF2-40B4-BE49-F238E27FC236}">
              <a16:creationId xmlns:a16="http://schemas.microsoft.com/office/drawing/2014/main" id="{A6311BAB-3AB9-4617-8D66-4E3E84DEF621}"/>
            </a:ext>
          </a:extLst>
        </xdr:cNvPr>
        <xdr:cNvSpPr/>
      </xdr:nvSpPr>
      <xdr:spPr>
        <a:xfrm>
          <a:off x="8639175" y="9961734"/>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61</xdr:row>
      <xdr:rowOff>90300</xdr:rowOff>
    </xdr:from>
    <xdr:to>
      <xdr:col>46</xdr:col>
      <xdr:colOff>38100</xdr:colOff>
      <xdr:row>62</xdr:row>
      <xdr:rowOff>20450</xdr:rowOff>
    </xdr:to>
    <xdr:sp macro="" textlink="">
      <xdr:nvSpPr>
        <xdr:cNvPr id="234" name="フローチャート: 判断 233">
          <a:extLst>
            <a:ext uri="{FF2B5EF4-FFF2-40B4-BE49-F238E27FC236}">
              <a16:creationId xmlns:a16="http://schemas.microsoft.com/office/drawing/2014/main" id="{7A5B144A-222D-4540-8DD6-336AD5D589B8}"/>
            </a:ext>
          </a:extLst>
        </xdr:cNvPr>
        <xdr:cNvSpPr/>
      </xdr:nvSpPr>
      <xdr:spPr>
        <a:xfrm>
          <a:off x="7839075" y="9964550"/>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61</xdr:row>
      <xdr:rowOff>75452</xdr:rowOff>
    </xdr:from>
    <xdr:to>
      <xdr:col>41</xdr:col>
      <xdr:colOff>101600</xdr:colOff>
      <xdr:row>62</xdr:row>
      <xdr:rowOff>5602</xdr:rowOff>
    </xdr:to>
    <xdr:sp macro="" textlink="">
      <xdr:nvSpPr>
        <xdr:cNvPr id="235" name="フローチャート: 判断 234">
          <a:extLst>
            <a:ext uri="{FF2B5EF4-FFF2-40B4-BE49-F238E27FC236}">
              <a16:creationId xmlns:a16="http://schemas.microsoft.com/office/drawing/2014/main" id="{7F6ADCC3-D9B8-46F7-9EF4-6E4DB5A4D916}"/>
            </a:ext>
          </a:extLst>
        </xdr:cNvPr>
        <xdr:cNvSpPr/>
      </xdr:nvSpPr>
      <xdr:spPr>
        <a:xfrm>
          <a:off x="7029450" y="9952877"/>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61</xdr:row>
      <xdr:rowOff>66220</xdr:rowOff>
    </xdr:from>
    <xdr:to>
      <xdr:col>36</xdr:col>
      <xdr:colOff>165100</xdr:colOff>
      <xdr:row>61</xdr:row>
      <xdr:rowOff>167820</xdr:rowOff>
    </xdr:to>
    <xdr:sp macro="" textlink="">
      <xdr:nvSpPr>
        <xdr:cNvPr id="236" name="フローチャート: 判断 235">
          <a:extLst>
            <a:ext uri="{FF2B5EF4-FFF2-40B4-BE49-F238E27FC236}">
              <a16:creationId xmlns:a16="http://schemas.microsoft.com/office/drawing/2014/main" id="{C6DA2199-4ECF-4B4B-A84E-3AB8E13CA656}"/>
            </a:ext>
          </a:extLst>
        </xdr:cNvPr>
        <xdr:cNvSpPr/>
      </xdr:nvSpPr>
      <xdr:spPr>
        <a:xfrm>
          <a:off x="6238875" y="9946820"/>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37" name="テキスト ボックス 236">
          <a:extLst>
            <a:ext uri="{FF2B5EF4-FFF2-40B4-BE49-F238E27FC236}">
              <a16:creationId xmlns:a16="http://schemas.microsoft.com/office/drawing/2014/main" id="{9C520EC4-6698-42D5-84CB-8EFF3F43E814}"/>
            </a:ext>
          </a:extLst>
        </xdr:cNvPr>
        <xdr:cNvSpPr txBox="1"/>
      </xdr:nvSpPr>
      <xdr:spPr>
        <a:xfrm>
          <a:off x="9258300"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38" name="テキスト ボックス 237">
          <a:extLst>
            <a:ext uri="{FF2B5EF4-FFF2-40B4-BE49-F238E27FC236}">
              <a16:creationId xmlns:a16="http://schemas.microsoft.com/office/drawing/2014/main" id="{40D42FD7-0CE3-433D-8824-E1C7D2A59878}"/>
            </a:ext>
          </a:extLst>
        </xdr:cNvPr>
        <xdr:cNvSpPr txBox="1"/>
      </xdr:nvSpPr>
      <xdr:spPr>
        <a:xfrm>
          <a:off x="8515350"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39" name="テキスト ボックス 238">
          <a:extLst>
            <a:ext uri="{FF2B5EF4-FFF2-40B4-BE49-F238E27FC236}">
              <a16:creationId xmlns:a16="http://schemas.microsoft.com/office/drawing/2014/main" id="{6E13A6C5-78B8-4EF3-A012-37611044A369}"/>
            </a:ext>
          </a:extLst>
        </xdr:cNvPr>
        <xdr:cNvSpPr txBox="1"/>
      </xdr:nvSpPr>
      <xdr:spPr>
        <a:xfrm>
          <a:off x="7715250"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0" name="テキスト ボックス 239">
          <a:extLst>
            <a:ext uri="{FF2B5EF4-FFF2-40B4-BE49-F238E27FC236}">
              <a16:creationId xmlns:a16="http://schemas.microsoft.com/office/drawing/2014/main" id="{B809A1B7-CA0F-4D27-AB21-A1288A0CD7FB}"/>
            </a:ext>
          </a:extLst>
        </xdr:cNvPr>
        <xdr:cNvSpPr txBox="1"/>
      </xdr:nvSpPr>
      <xdr:spPr>
        <a:xfrm>
          <a:off x="6905625"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1" name="テキスト ボックス 240">
          <a:extLst>
            <a:ext uri="{FF2B5EF4-FFF2-40B4-BE49-F238E27FC236}">
              <a16:creationId xmlns:a16="http://schemas.microsoft.com/office/drawing/2014/main" id="{41F24956-1F81-4EDF-BE90-103AAA867C92}"/>
            </a:ext>
          </a:extLst>
        </xdr:cNvPr>
        <xdr:cNvSpPr txBox="1"/>
      </xdr:nvSpPr>
      <xdr:spPr>
        <a:xfrm>
          <a:off x="6115050"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60</xdr:row>
      <xdr:rowOff>14774</xdr:rowOff>
    </xdr:from>
    <xdr:to>
      <xdr:col>55</xdr:col>
      <xdr:colOff>50800</xdr:colOff>
      <xdr:row>60</xdr:row>
      <xdr:rowOff>116374</xdr:rowOff>
    </xdr:to>
    <xdr:sp macro="" textlink="">
      <xdr:nvSpPr>
        <xdr:cNvPr id="242" name="楕円 241">
          <a:extLst>
            <a:ext uri="{FF2B5EF4-FFF2-40B4-BE49-F238E27FC236}">
              <a16:creationId xmlns:a16="http://schemas.microsoft.com/office/drawing/2014/main" id="{154F613B-51C2-4CDA-BA17-792046B4C19A}"/>
            </a:ext>
          </a:extLst>
        </xdr:cNvPr>
        <xdr:cNvSpPr/>
      </xdr:nvSpPr>
      <xdr:spPr>
        <a:xfrm>
          <a:off x="9401175" y="9727099"/>
          <a:ext cx="76200"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59</xdr:row>
      <xdr:rowOff>37651</xdr:rowOff>
    </xdr:from>
    <xdr:ext cx="599010" cy="259045"/>
    <xdr:sp macro="" textlink="">
      <xdr:nvSpPr>
        <xdr:cNvPr id="243" name="【橋りょう・トンネル】&#10;一人当たり有形固定資産（償却資産）額該当値テキスト">
          <a:extLst>
            <a:ext uri="{FF2B5EF4-FFF2-40B4-BE49-F238E27FC236}">
              <a16:creationId xmlns:a16="http://schemas.microsoft.com/office/drawing/2014/main" id="{D37C7C2A-121C-4A8E-A9B4-69C9D2EC35AF}"/>
            </a:ext>
          </a:extLst>
        </xdr:cNvPr>
        <xdr:cNvSpPr txBox="1"/>
      </xdr:nvSpPr>
      <xdr:spPr>
        <a:xfrm>
          <a:off x="9467850" y="95912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182,789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60</xdr:row>
      <xdr:rowOff>16633</xdr:rowOff>
    </xdr:from>
    <xdr:to>
      <xdr:col>50</xdr:col>
      <xdr:colOff>165100</xdr:colOff>
      <xdr:row>60</xdr:row>
      <xdr:rowOff>118233</xdr:rowOff>
    </xdr:to>
    <xdr:sp macro="" textlink="">
      <xdr:nvSpPr>
        <xdr:cNvPr id="244" name="楕円 243">
          <a:extLst>
            <a:ext uri="{FF2B5EF4-FFF2-40B4-BE49-F238E27FC236}">
              <a16:creationId xmlns:a16="http://schemas.microsoft.com/office/drawing/2014/main" id="{871B3133-0A1B-4491-962A-7FC7595A5944}"/>
            </a:ext>
          </a:extLst>
        </xdr:cNvPr>
        <xdr:cNvSpPr/>
      </xdr:nvSpPr>
      <xdr:spPr>
        <a:xfrm>
          <a:off x="8639175" y="9732133"/>
          <a:ext cx="95250"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60</xdr:row>
      <xdr:rowOff>65574</xdr:rowOff>
    </xdr:from>
    <xdr:to>
      <xdr:col>55</xdr:col>
      <xdr:colOff>0</xdr:colOff>
      <xdr:row>60</xdr:row>
      <xdr:rowOff>67433</xdr:rowOff>
    </xdr:to>
    <xdr:cxnSp macro="">
      <xdr:nvCxnSpPr>
        <xdr:cNvPr id="245" name="直線コネクタ 244">
          <a:extLst>
            <a:ext uri="{FF2B5EF4-FFF2-40B4-BE49-F238E27FC236}">
              <a16:creationId xmlns:a16="http://schemas.microsoft.com/office/drawing/2014/main" id="{BFCE080F-3642-4165-B534-BE7E038883EC}"/>
            </a:ext>
          </a:extLst>
        </xdr:cNvPr>
        <xdr:cNvCxnSpPr/>
      </xdr:nvCxnSpPr>
      <xdr:spPr>
        <a:xfrm flipV="1">
          <a:off x="8686800" y="9784249"/>
          <a:ext cx="7429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60</xdr:row>
      <xdr:rowOff>13406</xdr:rowOff>
    </xdr:from>
    <xdr:to>
      <xdr:col>46</xdr:col>
      <xdr:colOff>38100</xdr:colOff>
      <xdr:row>60</xdr:row>
      <xdr:rowOff>115006</xdr:rowOff>
    </xdr:to>
    <xdr:sp macro="" textlink="">
      <xdr:nvSpPr>
        <xdr:cNvPr id="246" name="楕円 245">
          <a:extLst>
            <a:ext uri="{FF2B5EF4-FFF2-40B4-BE49-F238E27FC236}">
              <a16:creationId xmlns:a16="http://schemas.microsoft.com/office/drawing/2014/main" id="{0F686467-401D-4B45-A29F-14C51B1A1CB4}"/>
            </a:ext>
          </a:extLst>
        </xdr:cNvPr>
        <xdr:cNvSpPr/>
      </xdr:nvSpPr>
      <xdr:spPr>
        <a:xfrm>
          <a:off x="7839075" y="9725731"/>
          <a:ext cx="8572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60</xdr:row>
      <xdr:rowOff>64206</xdr:rowOff>
    </xdr:from>
    <xdr:to>
      <xdr:col>50</xdr:col>
      <xdr:colOff>114300</xdr:colOff>
      <xdr:row>60</xdr:row>
      <xdr:rowOff>67433</xdr:rowOff>
    </xdr:to>
    <xdr:cxnSp macro="">
      <xdr:nvCxnSpPr>
        <xdr:cNvPr id="247" name="直線コネクタ 246">
          <a:extLst>
            <a:ext uri="{FF2B5EF4-FFF2-40B4-BE49-F238E27FC236}">
              <a16:creationId xmlns:a16="http://schemas.microsoft.com/office/drawing/2014/main" id="{CFEE1E2B-CC52-4382-A794-F4D64BFF2503}"/>
            </a:ext>
          </a:extLst>
        </xdr:cNvPr>
        <xdr:cNvCxnSpPr/>
      </xdr:nvCxnSpPr>
      <xdr:spPr>
        <a:xfrm>
          <a:off x="7886700" y="9782881"/>
          <a:ext cx="8001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60</xdr:row>
      <xdr:rowOff>12853</xdr:rowOff>
    </xdr:from>
    <xdr:to>
      <xdr:col>41</xdr:col>
      <xdr:colOff>101600</xdr:colOff>
      <xdr:row>60</xdr:row>
      <xdr:rowOff>114453</xdr:rowOff>
    </xdr:to>
    <xdr:sp macro="" textlink="">
      <xdr:nvSpPr>
        <xdr:cNvPr id="248" name="楕円 247">
          <a:extLst>
            <a:ext uri="{FF2B5EF4-FFF2-40B4-BE49-F238E27FC236}">
              <a16:creationId xmlns:a16="http://schemas.microsoft.com/office/drawing/2014/main" id="{6BE80E43-EA2F-4F94-AF26-E281B3CBA903}"/>
            </a:ext>
          </a:extLst>
        </xdr:cNvPr>
        <xdr:cNvSpPr/>
      </xdr:nvSpPr>
      <xdr:spPr>
        <a:xfrm>
          <a:off x="7029450" y="9725178"/>
          <a:ext cx="10477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60</xdr:row>
      <xdr:rowOff>63653</xdr:rowOff>
    </xdr:from>
    <xdr:to>
      <xdr:col>45</xdr:col>
      <xdr:colOff>177800</xdr:colOff>
      <xdr:row>60</xdr:row>
      <xdr:rowOff>64206</xdr:rowOff>
    </xdr:to>
    <xdr:cxnSp macro="">
      <xdr:nvCxnSpPr>
        <xdr:cNvPr id="249" name="直線コネクタ 248">
          <a:extLst>
            <a:ext uri="{FF2B5EF4-FFF2-40B4-BE49-F238E27FC236}">
              <a16:creationId xmlns:a16="http://schemas.microsoft.com/office/drawing/2014/main" id="{B66545A2-D6A3-464C-BCE2-FF1045DF475E}"/>
            </a:ext>
          </a:extLst>
        </xdr:cNvPr>
        <xdr:cNvCxnSpPr/>
      </xdr:nvCxnSpPr>
      <xdr:spPr>
        <a:xfrm>
          <a:off x="7077075" y="9782328"/>
          <a:ext cx="809625" cy="5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60</xdr:row>
      <xdr:rowOff>10442</xdr:rowOff>
    </xdr:from>
    <xdr:to>
      <xdr:col>36</xdr:col>
      <xdr:colOff>165100</xdr:colOff>
      <xdr:row>60</xdr:row>
      <xdr:rowOff>112042</xdr:rowOff>
    </xdr:to>
    <xdr:sp macro="" textlink="">
      <xdr:nvSpPr>
        <xdr:cNvPr id="250" name="楕円 249">
          <a:extLst>
            <a:ext uri="{FF2B5EF4-FFF2-40B4-BE49-F238E27FC236}">
              <a16:creationId xmlns:a16="http://schemas.microsoft.com/office/drawing/2014/main" id="{AC662756-C2F6-4BC6-BCB9-9F053899CA02}"/>
            </a:ext>
          </a:extLst>
        </xdr:cNvPr>
        <xdr:cNvSpPr/>
      </xdr:nvSpPr>
      <xdr:spPr>
        <a:xfrm>
          <a:off x="6238875" y="9722767"/>
          <a:ext cx="95250"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60</xdr:row>
      <xdr:rowOff>61242</xdr:rowOff>
    </xdr:from>
    <xdr:to>
      <xdr:col>41</xdr:col>
      <xdr:colOff>50800</xdr:colOff>
      <xdr:row>60</xdr:row>
      <xdr:rowOff>63653</xdr:rowOff>
    </xdr:to>
    <xdr:cxnSp macro="">
      <xdr:nvCxnSpPr>
        <xdr:cNvPr id="251" name="直線コネクタ 250">
          <a:extLst>
            <a:ext uri="{FF2B5EF4-FFF2-40B4-BE49-F238E27FC236}">
              <a16:creationId xmlns:a16="http://schemas.microsoft.com/office/drawing/2014/main" id="{36491A27-F07C-4EA5-9ABF-C7529826C92A}"/>
            </a:ext>
          </a:extLst>
        </xdr:cNvPr>
        <xdr:cNvCxnSpPr/>
      </xdr:nvCxnSpPr>
      <xdr:spPr>
        <a:xfrm>
          <a:off x="6286500" y="9779917"/>
          <a:ext cx="790575" cy="24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62</xdr:row>
      <xdr:rowOff>8761</xdr:rowOff>
    </xdr:from>
    <xdr:ext cx="599010" cy="259045"/>
    <xdr:sp macro="" textlink="">
      <xdr:nvSpPr>
        <xdr:cNvPr id="252" name="n_1aveValue【橋りょう・トンネル】&#10;一人当たり有形固定資産（償却資産）額">
          <a:extLst>
            <a:ext uri="{FF2B5EF4-FFF2-40B4-BE49-F238E27FC236}">
              <a16:creationId xmlns:a16="http://schemas.microsoft.com/office/drawing/2014/main" id="{209395D6-7360-4FAF-B00F-3962D6513A36}"/>
            </a:ext>
          </a:extLst>
        </xdr:cNvPr>
        <xdr:cNvSpPr txBox="1"/>
      </xdr:nvSpPr>
      <xdr:spPr>
        <a:xfrm>
          <a:off x="8399995" y="100512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118,705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62</xdr:row>
      <xdr:rowOff>11577</xdr:rowOff>
    </xdr:from>
    <xdr:ext cx="599010" cy="259045"/>
    <xdr:sp macro="" textlink="">
      <xdr:nvSpPr>
        <xdr:cNvPr id="253" name="n_2aveValue【橋りょう・トンネル】&#10;一人当たり有形固定資産（償却資産）額">
          <a:extLst>
            <a:ext uri="{FF2B5EF4-FFF2-40B4-BE49-F238E27FC236}">
              <a16:creationId xmlns:a16="http://schemas.microsoft.com/office/drawing/2014/main" id="{266F0505-0AB0-4F35-A9A5-9E00714FA6FB}"/>
            </a:ext>
          </a:extLst>
        </xdr:cNvPr>
        <xdr:cNvSpPr txBox="1"/>
      </xdr:nvSpPr>
      <xdr:spPr>
        <a:xfrm>
          <a:off x="7609420" y="100477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117,966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61</xdr:row>
      <xdr:rowOff>168179</xdr:rowOff>
    </xdr:from>
    <xdr:ext cx="599010" cy="259045"/>
    <xdr:sp macro="" textlink="">
      <xdr:nvSpPr>
        <xdr:cNvPr id="254" name="n_3aveValue【橋りょう・トンネル】&#10;一人当たり有形固定資産（償却資産）額">
          <a:extLst>
            <a:ext uri="{FF2B5EF4-FFF2-40B4-BE49-F238E27FC236}">
              <a16:creationId xmlns:a16="http://schemas.microsoft.com/office/drawing/2014/main" id="{50F08119-E2FF-414F-8E5A-F0AB2B831599}"/>
            </a:ext>
          </a:extLst>
        </xdr:cNvPr>
        <xdr:cNvSpPr txBox="1"/>
      </xdr:nvSpPr>
      <xdr:spPr>
        <a:xfrm>
          <a:off x="6818845" y="100424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121,863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61</xdr:row>
      <xdr:rowOff>158947</xdr:rowOff>
    </xdr:from>
    <xdr:ext cx="599010" cy="259045"/>
    <xdr:sp macro="" textlink="">
      <xdr:nvSpPr>
        <xdr:cNvPr id="255" name="n_4aveValue【橋りょう・トンネル】&#10;一人当たり有形固定資産（償却資産）額">
          <a:extLst>
            <a:ext uri="{FF2B5EF4-FFF2-40B4-BE49-F238E27FC236}">
              <a16:creationId xmlns:a16="http://schemas.microsoft.com/office/drawing/2014/main" id="{6A234C0F-C85D-4CF3-ADEB-E503D2034532}"/>
            </a:ext>
          </a:extLst>
        </xdr:cNvPr>
        <xdr:cNvSpPr txBox="1"/>
      </xdr:nvSpPr>
      <xdr:spPr>
        <a:xfrm>
          <a:off x="6009220" y="100395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124,286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183095</xdr:colOff>
      <xdr:row>58</xdr:row>
      <xdr:rowOff>134760</xdr:rowOff>
    </xdr:from>
    <xdr:ext cx="599010" cy="259045"/>
    <xdr:sp macro="" textlink="">
      <xdr:nvSpPr>
        <xdr:cNvPr id="256" name="n_1mainValue【橋りょう・トンネル】&#10;一人当たり有形固定資産（償却資産）額">
          <a:extLst>
            <a:ext uri="{FF2B5EF4-FFF2-40B4-BE49-F238E27FC236}">
              <a16:creationId xmlns:a16="http://schemas.microsoft.com/office/drawing/2014/main" id="{6EB310EC-A585-4063-BD2C-A55D195989B8}"/>
            </a:ext>
          </a:extLst>
        </xdr:cNvPr>
        <xdr:cNvSpPr txBox="1"/>
      </xdr:nvSpPr>
      <xdr:spPr>
        <a:xfrm>
          <a:off x="8399995" y="95264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182,301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58</xdr:row>
      <xdr:rowOff>131533</xdr:rowOff>
    </xdr:from>
    <xdr:ext cx="599010" cy="259045"/>
    <xdr:sp macro="" textlink="">
      <xdr:nvSpPr>
        <xdr:cNvPr id="257" name="n_2mainValue【橋りょう・トンネル】&#10;一人当たり有形固定資産（償却資産）額">
          <a:extLst>
            <a:ext uri="{FF2B5EF4-FFF2-40B4-BE49-F238E27FC236}">
              <a16:creationId xmlns:a16="http://schemas.microsoft.com/office/drawing/2014/main" id="{593E0B0E-D386-4A35-A053-B5BBFC5D593B}"/>
            </a:ext>
          </a:extLst>
        </xdr:cNvPr>
        <xdr:cNvSpPr txBox="1"/>
      </xdr:nvSpPr>
      <xdr:spPr>
        <a:xfrm>
          <a:off x="7609420" y="95231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183,148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58</xdr:row>
      <xdr:rowOff>130980</xdr:rowOff>
    </xdr:from>
    <xdr:ext cx="599010" cy="259045"/>
    <xdr:sp macro="" textlink="">
      <xdr:nvSpPr>
        <xdr:cNvPr id="258" name="n_3mainValue【橋りょう・トンネル】&#10;一人当たり有形固定資産（償却資産）額">
          <a:extLst>
            <a:ext uri="{FF2B5EF4-FFF2-40B4-BE49-F238E27FC236}">
              <a16:creationId xmlns:a16="http://schemas.microsoft.com/office/drawing/2014/main" id="{CA192D03-E9E0-444D-8E96-2392F11C6A75}"/>
            </a:ext>
          </a:extLst>
        </xdr:cNvPr>
        <xdr:cNvSpPr txBox="1"/>
      </xdr:nvSpPr>
      <xdr:spPr>
        <a:xfrm>
          <a:off x="6818845" y="95226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183,293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58</xdr:row>
      <xdr:rowOff>128569</xdr:rowOff>
    </xdr:from>
    <xdr:ext cx="599010" cy="259045"/>
    <xdr:sp macro="" textlink="">
      <xdr:nvSpPr>
        <xdr:cNvPr id="259" name="n_4mainValue【橋りょう・トンネル】&#10;一人当たり有形固定資産（償却資産）額">
          <a:extLst>
            <a:ext uri="{FF2B5EF4-FFF2-40B4-BE49-F238E27FC236}">
              <a16:creationId xmlns:a16="http://schemas.microsoft.com/office/drawing/2014/main" id="{41D92004-EE94-41DF-BCFC-DA07B9D61963}"/>
            </a:ext>
          </a:extLst>
        </xdr:cNvPr>
        <xdr:cNvSpPr txBox="1"/>
      </xdr:nvSpPr>
      <xdr:spPr>
        <a:xfrm>
          <a:off x="6009220" y="95170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183,926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0" name="正方形/長方形 259">
          <a:extLst>
            <a:ext uri="{FF2B5EF4-FFF2-40B4-BE49-F238E27FC236}">
              <a16:creationId xmlns:a16="http://schemas.microsoft.com/office/drawing/2014/main" id="{C9FE0EB6-7D3F-48FD-9A69-FFAAB869C2A7}"/>
            </a:ext>
          </a:extLst>
        </xdr:cNvPr>
        <xdr:cNvSpPr/>
      </xdr:nvSpPr>
      <xdr:spPr>
        <a:xfrm>
          <a:off x="685800" y="11163300"/>
          <a:ext cx="4267200" cy="6000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1" name="正方形/長方形 260">
          <a:extLst>
            <a:ext uri="{FF2B5EF4-FFF2-40B4-BE49-F238E27FC236}">
              <a16:creationId xmlns:a16="http://schemas.microsoft.com/office/drawing/2014/main" id="{F8E29C2C-323B-4391-AB2B-A92C50DFB5FA}"/>
            </a:ext>
          </a:extLst>
        </xdr:cNvPr>
        <xdr:cNvSpPr/>
      </xdr:nvSpPr>
      <xdr:spPr>
        <a:xfrm>
          <a:off x="809625" y="1178242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2" name="正方形/長方形 261">
          <a:extLst>
            <a:ext uri="{FF2B5EF4-FFF2-40B4-BE49-F238E27FC236}">
              <a16:creationId xmlns:a16="http://schemas.microsoft.com/office/drawing/2014/main" id="{7869F757-E8A5-4DC5-BDDD-47D677544A3D}"/>
            </a:ext>
          </a:extLst>
        </xdr:cNvPr>
        <xdr:cNvSpPr/>
      </xdr:nvSpPr>
      <xdr:spPr>
        <a:xfrm>
          <a:off x="809625" y="1198245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3" name="正方形/長方形 262">
          <a:extLst>
            <a:ext uri="{FF2B5EF4-FFF2-40B4-BE49-F238E27FC236}">
              <a16:creationId xmlns:a16="http://schemas.microsoft.com/office/drawing/2014/main" id="{417EE5C6-A887-4004-A74F-17AD5DAF7042}"/>
            </a:ext>
          </a:extLst>
        </xdr:cNvPr>
        <xdr:cNvSpPr/>
      </xdr:nvSpPr>
      <xdr:spPr>
        <a:xfrm>
          <a:off x="1714500" y="1178242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4" name="正方形/長方形 263">
          <a:extLst>
            <a:ext uri="{FF2B5EF4-FFF2-40B4-BE49-F238E27FC236}">
              <a16:creationId xmlns:a16="http://schemas.microsoft.com/office/drawing/2014/main" id="{83CC52CD-24BF-4AFA-9EE1-CE68B0DA0FA0}"/>
            </a:ext>
          </a:extLst>
        </xdr:cNvPr>
        <xdr:cNvSpPr/>
      </xdr:nvSpPr>
      <xdr:spPr>
        <a:xfrm>
          <a:off x="1714500" y="1198245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65" name="正方形/長方形 264">
          <a:extLst>
            <a:ext uri="{FF2B5EF4-FFF2-40B4-BE49-F238E27FC236}">
              <a16:creationId xmlns:a16="http://schemas.microsoft.com/office/drawing/2014/main" id="{88468827-A4A6-4A10-AC23-0A67B59F80C1}"/>
            </a:ext>
          </a:extLst>
        </xdr:cNvPr>
        <xdr:cNvSpPr/>
      </xdr:nvSpPr>
      <xdr:spPr>
        <a:xfrm>
          <a:off x="2743200" y="1178242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66" name="正方形/長方形 265">
          <a:extLst>
            <a:ext uri="{FF2B5EF4-FFF2-40B4-BE49-F238E27FC236}">
              <a16:creationId xmlns:a16="http://schemas.microsoft.com/office/drawing/2014/main" id="{F220E725-37BC-46C6-A170-A0DC245360A2}"/>
            </a:ext>
          </a:extLst>
        </xdr:cNvPr>
        <xdr:cNvSpPr/>
      </xdr:nvSpPr>
      <xdr:spPr>
        <a:xfrm>
          <a:off x="2743200" y="1198245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67" name="正方形/長方形 266">
          <a:extLst>
            <a:ext uri="{FF2B5EF4-FFF2-40B4-BE49-F238E27FC236}">
              <a16:creationId xmlns:a16="http://schemas.microsoft.com/office/drawing/2014/main" id="{C529E934-CDBE-494D-852D-24F3184C63C9}"/>
            </a:ext>
          </a:extLst>
        </xdr:cNvPr>
        <xdr:cNvSpPr/>
      </xdr:nvSpPr>
      <xdr:spPr>
        <a:xfrm>
          <a:off x="685800" y="12239625"/>
          <a:ext cx="4267200" cy="216217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68" name="テキスト ボックス 267">
          <a:extLst>
            <a:ext uri="{FF2B5EF4-FFF2-40B4-BE49-F238E27FC236}">
              <a16:creationId xmlns:a16="http://schemas.microsoft.com/office/drawing/2014/main" id="{2534B312-EA2B-4C31-84F1-970B7F4276D8}"/>
            </a:ext>
          </a:extLst>
        </xdr:cNvPr>
        <xdr:cNvSpPr txBox="1"/>
      </xdr:nvSpPr>
      <xdr:spPr>
        <a:xfrm>
          <a:off x="666750" y="1205865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69" name="直線コネクタ 268">
          <a:extLst>
            <a:ext uri="{FF2B5EF4-FFF2-40B4-BE49-F238E27FC236}">
              <a16:creationId xmlns:a16="http://schemas.microsoft.com/office/drawing/2014/main" id="{6AEF8657-C659-4EFF-BD52-D10D0B2800E8}"/>
            </a:ext>
          </a:extLst>
        </xdr:cNvPr>
        <xdr:cNvCxnSpPr/>
      </xdr:nvCxnSpPr>
      <xdr:spPr>
        <a:xfrm>
          <a:off x="685800" y="144018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88</xdr:row>
      <xdr:rowOff>10177</xdr:rowOff>
    </xdr:from>
    <xdr:ext cx="403059" cy="259045"/>
    <xdr:sp macro="" textlink="">
      <xdr:nvSpPr>
        <xdr:cNvPr id="270" name="テキスト ボックス 269">
          <a:extLst>
            <a:ext uri="{FF2B5EF4-FFF2-40B4-BE49-F238E27FC236}">
              <a16:creationId xmlns:a16="http://schemas.microsoft.com/office/drawing/2014/main" id="{A45EE308-F11E-4CC2-BAAE-712BDAE76DF9}"/>
            </a:ext>
          </a:extLst>
        </xdr:cNvPr>
        <xdr:cNvSpPr txBox="1"/>
      </xdr:nvSpPr>
      <xdr:spPr>
        <a:xfrm>
          <a:off x="339891" y="1425640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71" name="直線コネクタ 270">
          <a:extLst>
            <a:ext uri="{FF2B5EF4-FFF2-40B4-BE49-F238E27FC236}">
              <a16:creationId xmlns:a16="http://schemas.microsoft.com/office/drawing/2014/main" id="{B026AA5E-904B-446A-9011-6314C35429D2}"/>
            </a:ext>
          </a:extLst>
        </xdr:cNvPr>
        <xdr:cNvCxnSpPr/>
      </xdr:nvCxnSpPr>
      <xdr:spPr>
        <a:xfrm>
          <a:off x="685800" y="140398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85</xdr:row>
      <xdr:rowOff>143527</xdr:rowOff>
    </xdr:from>
    <xdr:ext cx="403059" cy="259045"/>
    <xdr:sp macro="" textlink="">
      <xdr:nvSpPr>
        <xdr:cNvPr id="272" name="テキスト ボックス 271">
          <a:extLst>
            <a:ext uri="{FF2B5EF4-FFF2-40B4-BE49-F238E27FC236}">
              <a16:creationId xmlns:a16="http://schemas.microsoft.com/office/drawing/2014/main" id="{41A33AC5-C3F5-4FE9-A414-E67D2F14950D}"/>
            </a:ext>
          </a:extLst>
        </xdr:cNvPr>
        <xdr:cNvSpPr txBox="1"/>
      </xdr:nvSpPr>
      <xdr:spPr>
        <a:xfrm>
          <a:off x="339891" y="13903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73" name="直線コネクタ 272">
          <a:extLst>
            <a:ext uri="{FF2B5EF4-FFF2-40B4-BE49-F238E27FC236}">
              <a16:creationId xmlns:a16="http://schemas.microsoft.com/office/drawing/2014/main" id="{7BE13B3D-5BEC-4399-8A5C-B0FA00B6529A}"/>
            </a:ext>
          </a:extLst>
        </xdr:cNvPr>
        <xdr:cNvCxnSpPr/>
      </xdr:nvCxnSpPr>
      <xdr:spPr>
        <a:xfrm>
          <a:off x="685800" y="136779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74" name="テキスト ボックス 273">
          <a:extLst>
            <a:ext uri="{FF2B5EF4-FFF2-40B4-BE49-F238E27FC236}">
              <a16:creationId xmlns:a16="http://schemas.microsoft.com/office/drawing/2014/main" id="{5ED4649E-7B75-45AB-8ED1-764DEBDC35A3}"/>
            </a:ext>
          </a:extLst>
        </xdr:cNvPr>
        <xdr:cNvSpPr txBox="1"/>
      </xdr:nvSpPr>
      <xdr:spPr>
        <a:xfrm>
          <a:off x="339891" y="135420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75" name="直線コネクタ 274">
          <a:extLst>
            <a:ext uri="{FF2B5EF4-FFF2-40B4-BE49-F238E27FC236}">
              <a16:creationId xmlns:a16="http://schemas.microsoft.com/office/drawing/2014/main" id="{B394A6D8-6C8B-4E29-B6C6-1FE5377AF4BD}"/>
            </a:ext>
          </a:extLst>
        </xdr:cNvPr>
        <xdr:cNvCxnSpPr/>
      </xdr:nvCxnSpPr>
      <xdr:spPr>
        <a:xfrm>
          <a:off x="685800" y="133159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76" name="テキスト ボックス 275">
          <a:extLst>
            <a:ext uri="{FF2B5EF4-FFF2-40B4-BE49-F238E27FC236}">
              <a16:creationId xmlns:a16="http://schemas.microsoft.com/office/drawing/2014/main" id="{A9770CD2-4FBB-47B6-A299-22DF48F97AE9}"/>
            </a:ext>
          </a:extLst>
        </xdr:cNvPr>
        <xdr:cNvSpPr txBox="1"/>
      </xdr:nvSpPr>
      <xdr:spPr>
        <a:xfrm>
          <a:off x="339891" y="131800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77" name="直線コネクタ 276">
          <a:extLst>
            <a:ext uri="{FF2B5EF4-FFF2-40B4-BE49-F238E27FC236}">
              <a16:creationId xmlns:a16="http://schemas.microsoft.com/office/drawing/2014/main" id="{BC76DB83-2DED-418A-887E-7AB5D18F1C40}"/>
            </a:ext>
          </a:extLst>
        </xdr:cNvPr>
        <xdr:cNvCxnSpPr/>
      </xdr:nvCxnSpPr>
      <xdr:spPr>
        <a:xfrm>
          <a:off x="685800" y="12954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78" name="テキスト ボックス 277">
          <a:extLst>
            <a:ext uri="{FF2B5EF4-FFF2-40B4-BE49-F238E27FC236}">
              <a16:creationId xmlns:a16="http://schemas.microsoft.com/office/drawing/2014/main" id="{BDB8A178-5437-48BD-B544-10C9F9734FB3}"/>
            </a:ext>
          </a:extLst>
        </xdr:cNvPr>
        <xdr:cNvSpPr txBox="1"/>
      </xdr:nvSpPr>
      <xdr:spPr>
        <a:xfrm>
          <a:off x="339891" y="128181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79" name="直線コネクタ 278">
          <a:extLst>
            <a:ext uri="{FF2B5EF4-FFF2-40B4-BE49-F238E27FC236}">
              <a16:creationId xmlns:a16="http://schemas.microsoft.com/office/drawing/2014/main" id="{2563C458-13BB-4AB3-92BC-DB517342D40C}"/>
            </a:ext>
          </a:extLst>
        </xdr:cNvPr>
        <xdr:cNvCxnSpPr/>
      </xdr:nvCxnSpPr>
      <xdr:spPr>
        <a:xfrm>
          <a:off x="685800" y="1260157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76</xdr:row>
      <xdr:rowOff>162577</xdr:rowOff>
    </xdr:from>
    <xdr:ext cx="403059" cy="259045"/>
    <xdr:sp macro="" textlink="">
      <xdr:nvSpPr>
        <xdr:cNvPr id="280" name="テキスト ボックス 279">
          <a:extLst>
            <a:ext uri="{FF2B5EF4-FFF2-40B4-BE49-F238E27FC236}">
              <a16:creationId xmlns:a16="http://schemas.microsoft.com/office/drawing/2014/main" id="{B3741ABC-C477-48E5-A8DC-A9EA39C18BBD}"/>
            </a:ext>
          </a:extLst>
        </xdr:cNvPr>
        <xdr:cNvSpPr txBox="1"/>
      </xdr:nvSpPr>
      <xdr:spPr>
        <a:xfrm>
          <a:off x="339891" y="1246570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1" name="直線コネクタ 280">
          <a:extLst>
            <a:ext uri="{FF2B5EF4-FFF2-40B4-BE49-F238E27FC236}">
              <a16:creationId xmlns:a16="http://schemas.microsoft.com/office/drawing/2014/main" id="{A67384BA-0EBA-4CB9-99EC-8848DF4F1BD6}"/>
            </a:ext>
          </a:extLst>
        </xdr:cNvPr>
        <xdr:cNvCxnSpPr/>
      </xdr:nvCxnSpPr>
      <xdr:spPr>
        <a:xfrm>
          <a:off x="685800" y="1223962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74</xdr:row>
      <xdr:rowOff>124477</xdr:rowOff>
    </xdr:from>
    <xdr:ext cx="403059" cy="259045"/>
    <xdr:sp macro="" textlink="">
      <xdr:nvSpPr>
        <xdr:cNvPr id="282" name="テキスト ボックス 281">
          <a:extLst>
            <a:ext uri="{FF2B5EF4-FFF2-40B4-BE49-F238E27FC236}">
              <a16:creationId xmlns:a16="http://schemas.microsoft.com/office/drawing/2014/main" id="{D32F8800-4DC9-45A8-858D-F7E7C6D1513E}"/>
            </a:ext>
          </a:extLst>
        </xdr:cNvPr>
        <xdr:cNvSpPr txBox="1"/>
      </xdr:nvSpPr>
      <xdr:spPr>
        <a:xfrm>
          <a:off x="339891" y="1210375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83" name="【公営住宅】&#10;有形固定資産減価償却率グラフ枠">
          <a:extLst>
            <a:ext uri="{FF2B5EF4-FFF2-40B4-BE49-F238E27FC236}">
              <a16:creationId xmlns:a16="http://schemas.microsoft.com/office/drawing/2014/main" id="{345216F1-215A-440A-B18B-D675715A0ADC}"/>
            </a:ext>
          </a:extLst>
        </xdr:cNvPr>
        <xdr:cNvSpPr/>
      </xdr:nvSpPr>
      <xdr:spPr>
        <a:xfrm>
          <a:off x="685800" y="12239625"/>
          <a:ext cx="4267200" cy="216217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79</xdr:row>
      <xdr:rowOff>0</xdr:rowOff>
    </xdr:from>
    <xdr:to>
      <xdr:col>24</xdr:col>
      <xdr:colOff>62865</xdr:colOff>
      <xdr:row>86</xdr:row>
      <xdr:rowOff>106680</xdr:rowOff>
    </xdr:to>
    <xdr:cxnSp macro="">
      <xdr:nvCxnSpPr>
        <xdr:cNvPr id="284" name="直線コネクタ 283">
          <a:extLst>
            <a:ext uri="{FF2B5EF4-FFF2-40B4-BE49-F238E27FC236}">
              <a16:creationId xmlns:a16="http://schemas.microsoft.com/office/drawing/2014/main" id="{35AC29C3-4125-43CA-BA38-72CD276E3E6E}"/>
            </a:ext>
          </a:extLst>
        </xdr:cNvPr>
        <xdr:cNvCxnSpPr/>
      </xdr:nvCxnSpPr>
      <xdr:spPr>
        <a:xfrm flipV="1">
          <a:off x="4180840" y="12792075"/>
          <a:ext cx="0" cy="12369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110507</xdr:rowOff>
    </xdr:from>
    <xdr:ext cx="405111" cy="259045"/>
    <xdr:sp macro="" textlink="">
      <xdr:nvSpPr>
        <xdr:cNvPr id="285" name="【公営住宅】&#10;有形固定資産減価償却率最小値テキスト">
          <a:extLst>
            <a:ext uri="{FF2B5EF4-FFF2-40B4-BE49-F238E27FC236}">
              <a16:creationId xmlns:a16="http://schemas.microsoft.com/office/drawing/2014/main" id="{5743E7DA-A4B2-4E97-97F6-5A535307A849}"/>
            </a:ext>
          </a:extLst>
        </xdr:cNvPr>
        <xdr:cNvSpPr txBox="1"/>
      </xdr:nvSpPr>
      <xdr:spPr>
        <a:xfrm>
          <a:off x="4219575" y="140328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106680</xdr:rowOff>
    </xdr:from>
    <xdr:to>
      <xdr:col>24</xdr:col>
      <xdr:colOff>152400</xdr:colOff>
      <xdr:row>86</xdr:row>
      <xdr:rowOff>106680</xdr:rowOff>
    </xdr:to>
    <xdr:cxnSp macro="">
      <xdr:nvCxnSpPr>
        <xdr:cNvPr id="286" name="直線コネクタ 285">
          <a:extLst>
            <a:ext uri="{FF2B5EF4-FFF2-40B4-BE49-F238E27FC236}">
              <a16:creationId xmlns:a16="http://schemas.microsoft.com/office/drawing/2014/main" id="{47F4F8F0-04EC-4148-AB25-E820689E3610}"/>
            </a:ext>
          </a:extLst>
        </xdr:cNvPr>
        <xdr:cNvCxnSpPr/>
      </xdr:nvCxnSpPr>
      <xdr:spPr>
        <a:xfrm>
          <a:off x="4105275" y="14029055"/>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77</xdr:row>
      <xdr:rowOff>118127</xdr:rowOff>
    </xdr:from>
    <xdr:ext cx="405111" cy="259045"/>
    <xdr:sp macro="" textlink="">
      <xdr:nvSpPr>
        <xdr:cNvPr id="287" name="【公営住宅】&#10;有形固定資産減価償却率最大値テキスト">
          <a:extLst>
            <a:ext uri="{FF2B5EF4-FFF2-40B4-BE49-F238E27FC236}">
              <a16:creationId xmlns:a16="http://schemas.microsoft.com/office/drawing/2014/main" id="{235550E1-7CDA-4F4A-B503-5F10F4F1DE17}"/>
            </a:ext>
          </a:extLst>
        </xdr:cNvPr>
        <xdr:cNvSpPr txBox="1"/>
      </xdr:nvSpPr>
      <xdr:spPr>
        <a:xfrm>
          <a:off x="4219575" y="125895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0</xdr:rowOff>
    </xdr:from>
    <xdr:to>
      <xdr:col>24</xdr:col>
      <xdr:colOff>152400</xdr:colOff>
      <xdr:row>79</xdr:row>
      <xdr:rowOff>0</xdr:rowOff>
    </xdr:to>
    <xdr:cxnSp macro="">
      <xdr:nvCxnSpPr>
        <xdr:cNvPr id="288" name="直線コネクタ 287">
          <a:extLst>
            <a:ext uri="{FF2B5EF4-FFF2-40B4-BE49-F238E27FC236}">
              <a16:creationId xmlns:a16="http://schemas.microsoft.com/office/drawing/2014/main" id="{F4C46204-8A3E-4469-91DA-A73BCE102C4D}"/>
            </a:ext>
          </a:extLst>
        </xdr:cNvPr>
        <xdr:cNvCxnSpPr/>
      </xdr:nvCxnSpPr>
      <xdr:spPr>
        <a:xfrm>
          <a:off x="4105275" y="12792075"/>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83</xdr:row>
      <xdr:rowOff>15257</xdr:rowOff>
    </xdr:from>
    <xdr:ext cx="405111" cy="259045"/>
    <xdr:sp macro="" textlink="">
      <xdr:nvSpPr>
        <xdr:cNvPr id="289" name="【公営住宅】&#10;有形固定資産減価償却率平均値テキスト">
          <a:extLst>
            <a:ext uri="{FF2B5EF4-FFF2-40B4-BE49-F238E27FC236}">
              <a16:creationId xmlns:a16="http://schemas.microsoft.com/office/drawing/2014/main" id="{0A95344C-54B8-46CD-9C14-5F1CC5597DE6}"/>
            </a:ext>
          </a:extLst>
        </xdr:cNvPr>
        <xdr:cNvSpPr txBox="1"/>
      </xdr:nvSpPr>
      <xdr:spPr>
        <a:xfrm>
          <a:off x="4219575" y="1345185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83</xdr:row>
      <xdr:rowOff>36830</xdr:rowOff>
    </xdr:from>
    <xdr:to>
      <xdr:col>24</xdr:col>
      <xdr:colOff>114300</xdr:colOff>
      <xdr:row>83</xdr:row>
      <xdr:rowOff>138430</xdr:rowOff>
    </xdr:to>
    <xdr:sp macro="" textlink="">
      <xdr:nvSpPr>
        <xdr:cNvPr id="290" name="フローチャート: 判断 289">
          <a:extLst>
            <a:ext uri="{FF2B5EF4-FFF2-40B4-BE49-F238E27FC236}">
              <a16:creationId xmlns:a16="http://schemas.microsoft.com/office/drawing/2014/main" id="{66782A37-FAEB-4C54-92D8-05F4A7CCA840}"/>
            </a:ext>
          </a:extLst>
        </xdr:cNvPr>
        <xdr:cNvSpPr/>
      </xdr:nvSpPr>
      <xdr:spPr>
        <a:xfrm>
          <a:off x="4124325" y="13476605"/>
          <a:ext cx="10477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82</xdr:row>
      <xdr:rowOff>166370</xdr:rowOff>
    </xdr:from>
    <xdr:to>
      <xdr:col>20</xdr:col>
      <xdr:colOff>38100</xdr:colOff>
      <xdr:row>83</xdr:row>
      <xdr:rowOff>96520</xdr:rowOff>
    </xdr:to>
    <xdr:sp macro="" textlink="">
      <xdr:nvSpPr>
        <xdr:cNvPr id="291" name="フローチャート: 判断 290">
          <a:extLst>
            <a:ext uri="{FF2B5EF4-FFF2-40B4-BE49-F238E27FC236}">
              <a16:creationId xmlns:a16="http://schemas.microsoft.com/office/drawing/2014/main" id="{00D075B8-3452-4CAF-9AEA-DB0421EED3B8}"/>
            </a:ext>
          </a:extLst>
        </xdr:cNvPr>
        <xdr:cNvSpPr/>
      </xdr:nvSpPr>
      <xdr:spPr>
        <a:xfrm>
          <a:off x="3381375" y="13441045"/>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82</xdr:row>
      <xdr:rowOff>135889</xdr:rowOff>
    </xdr:from>
    <xdr:to>
      <xdr:col>15</xdr:col>
      <xdr:colOff>101600</xdr:colOff>
      <xdr:row>83</xdr:row>
      <xdr:rowOff>66039</xdr:rowOff>
    </xdr:to>
    <xdr:sp macro="" textlink="">
      <xdr:nvSpPr>
        <xdr:cNvPr id="292" name="フローチャート: 判断 291">
          <a:extLst>
            <a:ext uri="{FF2B5EF4-FFF2-40B4-BE49-F238E27FC236}">
              <a16:creationId xmlns:a16="http://schemas.microsoft.com/office/drawing/2014/main" id="{14397FFD-BC34-4906-8294-18C5EBF33559}"/>
            </a:ext>
          </a:extLst>
        </xdr:cNvPr>
        <xdr:cNvSpPr/>
      </xdr:nvSpPr>
      <xdr:spPr>
        <a:xfrm>
          <a:off x="2571750" y="13413739"/>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82</xdr:row>
      <xdr:rowOff>78739</xdr:rowOff>
    </xdr:from>
    <xdr:to>
      <xdr:col>10</xdr:col>
      <xdr:colOff>165100</xdr:colOff>
      <xdr:row>83</xdr:row>
      <xdr:rowOff>8889</xdr:rowOff>
    </xdr:to>
    <xdr:sp macro="" textlink="">
      <xdr:nvSpPr>
        <xdr:cNvPr id="293" name="フローチャート: 判断 292">
          <a:extLst>
            <a:ext uri="{FF2B5EF4-FFF2-40B4-BE49-F238E27FC236}">
              <a16:creationId xmlns:a16="http://schemas.microsoft.com/office/drawing/2014/main" id="{B2452162-C1FA-4431-BC44-FA2E4AF04E69}"/>
            </a:ext>
          </a:extLst>
        </xdr:cNvPr>
        <xdr:cNvSpPr/>
      </xdr:nvSpPr>
      <xdr:spPr>
        <a:xfrm>
          <a:off x="1781175" y="13356589"/>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81</xdr:row>
      <xdr:rowOff>170180</xdr:rowOff>
    </xdr:from>
    <xdr:to>
      <xdr:col>6</xdr:col>
      <xdr:colOff>38100</xdr:colOff>
      <xdr:row>82</xdr:row>
      <xdr:rowOff>100330</xdr:rowOff>
    </xdr:to>
    <xdr:sp macro="" textlink="">
      <xdr:nvSpPr>
        <xdr:cNvPr id="294" name="フローチャート: 判断 293">
          <a:extLst>
            <a:ext uri="{FF2B5EF4-FFF2-40B4-BE49-F238E27FC236}">
              <a16:creationId xmlns:a16="http://schemas.microsoft.com/office/drawing/2014/main" id="{33ACB86D-F609-4BA8-BF8A-E7E5BF807637}"/>
            </a:ext>
          </a:extLst>
        </xdr:cNvPr>
        <xdr:cNvSpPr/>
      </xdr:nvSpPr>
      <xdr:spPr>
        <a:xfrm>
          <a:off x="981075" y="13276580"/>
          <a:ext cx="8572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95" name="テキスト ボックス 294">
          <a:extLst>
            <a:ext uri="{FF2B5EF4-FFF2-40B4-BE49-F238E27FC236}">
              <a16:creationId xmlns:a16="http://schemas.microsoft.com/office/drawing/2014/main" id="{D567534C-ECE0-456B-8611-B815BC120A51}"/>
            </a:ext>
          </a:extLst>
        </xdr:cNvPr>
        <xdr:cNvSpPr txBox="1"/>
      </xdr:nvSpPr>
      <xdr:spPr>
        <a:xfrm>
          <a:off x="4010025"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96" name="テキスト ボックス 295">
          <a:extLst>
            <a:ext uri="{FF2B5EF4-FFF2-40B4-BE49-F238E27FC236}">
              <a16:creationId xmlns:a16="http://schemas.microsoft.com/office/drawing/2014/main" id="{B6377308-6B88-4ECB-B202-8BB82AC6DD16}"/>
            </a:ext>
          </a:extLst>
        </xdr:cNvPr>
        <xdr:cNvSpPr txBox="1"/>
      </xdr:nvSpPr>
      <xdr:spPr>
        <a:xfrm>
          <a:off x="3257550"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97" name="テキスト ボックス 296">
          <a:extLst>
            <a:ext uri="{FF2B5EF4-FFF2-40B4-BE49-F238E27FC236}">
              <a16:creationId xmlns:a16="http://schemas.microsoft.com/office/drawing/2014/main" id="{8ED0A8E3-4790-4B3E-94A9-0A61157B4DD8}"/>
            </a:ext>
          </a:extLst>
        </xdr:cNvPr>
        <xdr:cNvSpPr txBox="1"/>
      </xdr:nvSpPr>
      <xdr:spPr>
        <a:xfrm>
          <a:off x="2447925"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98" name="テキスト ボックス 297">
          <a:extLst>
            <a:ext uri="{FF2B5EF4-FFF2-40B4-BE49-F238E27FC236}">
              <a16:creationId xmlns:a16="http://schemas.microsoft.com/office/drawing/2014/main" id="{5D052A5F-F936-4609-A8B6-C18208673E88}"/>
            </a:ext>
          </a:extLst>
        </xdr:cNvPr>
        <xdr:cNvSpPr txBox="1"/>
      </xdr:nvSpPr>
      <xdr:spPr>
        <a:xfrm>
          <a:off x="1657350"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99" name="テキスト ボックス 298">
          <a:extLst>
            <a:ext uri="{FF2B5EF4-FFF2-40B4-BE49-F238E27FC236}">
              <a16:creationId xmlns:a16="http://schemas.microsoft.com/office/drawing/2014/main" id="{E5A37EFB-8B54-4398-8D2F-7C8C65CEE781}"/>
            </a:ext>
          </a:extLst>
        </xdr:cNvPr>
        <xdr:cNvSpPr txBox="1"/>
      </xdr:nvSpPr>
      <xdr:spPr>
        <a:xfrm>
          <a:off x="857250"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81</xdr:row>
      <xdr:rowOff>6350</xdr:rowOff>
    </xdr:from>
    <xdr:to>
      <xdr:col>24</xdr:col>
      <xdr:colOff>114300</xdr:colOff>
      <xdr:row>81</xdr:row>
      <xdr:rowOff>107950</xdr:rowOff>
    </xdr:to>
    <xdr:sp macro="" textlink="">
      <xdr:nvSpPr>
        <xdr:cNvPr id="300" name="楕円 299">
          <a:extLst>
            <a:ext uri="{FF2B5EF4-FFF2-40B4-BE49-F238E27FC236}">
              <a16:creationId xmlns:a16="http://schemas.microsoft.com/office/drawing/2014/main" id="{A8FAE85F-3381-471A-81D1-C74E3D7CA3A1}"/>
            </a:ext>
          </a:extLst>
        </xdr:cNvPr>
        <xdr:cNvSpPr/>
      </xdr:nvSpPr>
      <xdr:spPr>
        <a:xfrm>
          <a:off x="4124325" y="13125450"/>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80</xdr:row>
      <xdr:rowOff>29227</xdr:rowOff>
    </xdr:from>
    <xdr:ext cx="405111" cy="259045"/>
    <xdr:sp macro="" textlink="">
      <xdr:nvSpPr>
        <xdr:cNvPr id="301" name="【公営住宅】&#10;有形固定資産減価償却率該当値テキスト">
          <a:extLst>
            <a:ext uri="{FF2B5EF4-FFF2-40B4-BE49-F238E27FC236}">
              <a16:creationId xmlns:a16="http://schemas.microsoft.com/office/drawing/2014/main" id="{B7A5EF4A-E042-48F0-BBAF-10AB3B561598}"/>
            </a:ext>
          </a:extLst>
        </xdr:cNvPr>
        <xdr:cNvSpPr txBox="1"/>
      </xdr:nvSpPr>
      <xdr:spPr>
        <a:xfrm>
          <a:off x="4219575" y="129800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80</xdr:row>
      <xdr:rowOff>120650</xdr:rowOff>
    </xdr:from>
    <xdr:to>
      <xdr:col>20</xdr:col>
      <xdr:colOff>38100</xdr:colOff>
      <xdr:row>81</xdr:row>
      <xdr:rowOff>50800</xdr:rowOff>
    </xdr:to>
    <xdr:sp macro="" textlink="">
      <xdr:nvSpPr>
        <xdr:cNvPr id="302" name="楕円 301">
          <a:extLst>
            <a:ext uri="{FF2B5EF4-FFF2-40B4-BE49-F238E27FC236}">
              <a16:creationId xmlns:a16="http://schemas.microsoft.com/office/drawing/2014/main" id="{65178FD4-3D4D-4030-8666-E4B5CFFD6CA2}"/>
            </a:ext>
          </a:extLst>
        </xdr:cNvPr>
        <xdr:cNvSpPr/>
      </xdr:nvSpPr>
      <xdr:spPr>
        <a:xfrm>
          <a:off x="3381375" y="13077825"/>
          <a:ext cx="85725"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81</xdr:row>
      <xdr:rowOff>0</xdr:rowOff>
    </xdr:from>
    <xdr:to>
      <xdr:col>24</xdr:col>
      <xdr:colOff>63500</xdr:colOff>
      <xdr:row>81</xdr:row>
      <xdr:rowOff>57150</xdr:rowOff>
    </xdr:to>
    <xdr:cxnSp macro="">
      <xdr:nvCxnSpPr>
        <xdr:cNvPr id="303" name="直線コネクタ 302">
          <a:extLst>
            <a:ext uri="{FF2B5EF4-FFF2-40B4-BE49-F238E27FC236}">
              <a16:creationId xmlns:a16="http://schemas.microsoft.com/office/drawing/2014/main" id="{44B478B0-E44E-4EC2-90E5-705FC35D0062}"/>
            </a:ext>
          </a:extLst>
        </xdr:cNvPr>
        <xdr:cNvCxnSpPr/>
      </xdr:nvCxnSpPr>
      <xdr:spPr>
        <a:xfrm>
          <a:off x="3429000" y="13115925"/>
          <a:ext cx="752475"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80</xdr:row>
      <xdr:rowOff>74930</xdr:rowOff>
    </xdr:from>
    <xdr:to>
      <xdr:col>15</xdr:col>
      <xdr:colOff>101600</xdr:colOff>
      <xdr:row>81</xdr:row>
      <xdr:rowOff>5080</xdr:rowOff>
    </xdr:to>
    <xdr:sp macro="" textlink="">
      <xdr:nvSpPr>
        <xdr:cNvPr id="304" name="楕円 303">
          <a:extLst>
            <a:ext uri="{FF2B5EF4-FFF2-40B4-BE49-F238E27FC236}">
              <a16:creationId xmlns:a16="http://schemas.microsoft.com/office/drawing/2014/main" id="{E99F3395-36C8-407C-8C4C-CB06D0354FE3}"/>
            </a:ext>
          </a:extLst>
        </xdr:cNvPr>
        <xdr:cNvSpPr/>
      </xdr:nvSpPr>
      <xdr:spPr>
        <a:xfrm>
          <a:off x="2571750" y="13028930"/>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80</xdr:row>
      <xdr:rowOff>125730</xdr:rowOff>
    </xdr:from>
    <xdr:to>
      <xdr:col>19</xdr:col>
      <xdr:colOff>177800</xdr:colOff>
      <xdr:row>81</xdr:row>
      <xdr:rowOff>0</xdr:rowOff>
    </xdr:to>
    <xdr:cxnSp macro="">
      <xdr:nvCxnSpPr>
        <xdr:cNvPr id="305" name="直線コネクタ 304">
          <a:extLst>
            <a:ext uri="{FF2B5EF4-FFF2-40B4-BE49-F238E27FC236}">
              <a16:creationId xmlns:a16="http://schemas.microsoft.com/office/drawing/2014/main" id="{9C3ACF4C-D5AE-435E-95B8-588A364DC6A7}"/>
            </a:ext>
          </a:extLst>
        </xdr:cNvPr>
        <xdr:cNvCxnSpPr/>
      </xdr:nvCxnSpPr>
      <xdr:spPr>
        <a:xfrm>
          <a:off x="2619375" y="13076555"/>
          <a:ext cx="809625" cy="393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80</xdr:row>
      <xdr:rowOff>13970</xdr:rowOff>
    </xdr:from>
    <xdr:to>
      <xdr:col>10</xdr:col>
      <xdr:colOff>165100</xdr:colOff>
      <xdr:row>80</xdr:row>
      <xdr:rowOff>115570</xdr:rowOff>
    </xdr:to>
    <xdr:sp macro="" textlink="">
      <xdr:nvSpPr>
        <xdr:cNvPr id="306" name="楕円 305">
          <a:extLst>
            <a:ext uri="{FF2B5EF4-FFF2-40B4-BE49-F238E27FC236}">
              <a16:creationId xmlns:a16="http://schemas.microsoft.com/office/drawing/2014/main" id="{D0C61AAF-8EE1-4BDB-B0B1-24A6B24D22A3}"/>
            </a:ext>
          </a:extLst>
        </xdr:cNvPr>
        <xdr:cNvSpPr/>
      </xdr:nvSpPr>
      <xdr:spPr>
        <a:xfrm>
          <a:off x="1781175" y="12964795"/>
          <a:ext cx="95250"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80</xdr:row>
      <xdr:rowOff>64770</xdr:rowOff>
    </xdr:from>
    <xdr:to>
      <xdr:col>15</xdr:col>
      <xdr:colOff>50800</xdr:colOff>
      <xdr:row>80</xdr:row>
      <xdr:rowOff>125730</xdr:rowOff>
    </xdr:to>
    <xdr:cxnSp macro="">
      <xdr:nvCxnSpPr>
        <xdr:cNvPr id="307" name="直線コネクタ 306">
          <a:extLst>
            <a:ext uri="{FF2B5EF4-FFF2-40B4-BE49-F238E27FC236}">
              <a16:creationId xmlns:a16="http://schemas.microsoft.com/office/drawing/2014/main" id="{01C764DE-9060-446F-923C-5FEE402D40E6}"/>
            </a:ext>
          </a:extLst>
        </xdr:cNvPr>
        <xdr:cNvCxnSpPr/>
      </xdr:nvCxnSpPr>
      <xdr:spPr>
        <a:xfrm>
          <a:off x="1828800" y="13021945"/>
          <a:ext cx="790575" cy="546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79</xdr:row>
      <xdr:rowOff>147320</xdr:rowOff>
    </xdr:from>
    <xdr:to>
      <xdr:col>6</xdr:col>
      <xdr:colOff>38100</xdr:colOff>
      <xdr:row>80</xdr:row>
      <xdr:rowOff>77470</xdr:rowOff>
    </xdr:to>
    <xdr:sp macro="" textlink="">
      <xdr:nvSpPr>
        <xdr:cNvPr id="308" name="楕円 307">
          <a:extLst>
            <a:ext uri="{FF2B5EF4-FFF2-40B4-BE49-F238E27FC236}">
              <a16:creationId xmlns:a16="http://schemas.microsoft.com/office/drawing/2014/main" id="{1DE45CB6-8C9A-4672-9878-9F0B15895B7F}"/>
            </a:ext>
          </a:extLst>
        </xdr:cNvPr>
        <xdr:cNvSpPr/>
      </xdr:nvSpPr>
      <xdr:spPr>
        <a:xfrm>
          <a:off x="981075" y="12936220"/>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80</xdr:row>
      <xdr:rowOff>26670</xdr:rowOff>
    </xdr:from>
    <xdr:to>
      <xdr:col>10</xdr:col>
      <xdr:colOff>114300</xdr:colOff>
      <xdr:row>80</xdr:row>
      <xdr:rowOff>64770</xdr:rowOff>
    </xdr:to>
    <xdr:cxnSp macro="">
      <xdr:nvCxnSpPr>
        <xdr:cNvPr id="309" name="直線コネクタ 308">
          <a:extLst>
            <a:ext uri="{FF2B5EF4-FFF2-40B4-BE49-F238E27FC236}">
              <a16:creationId xmlns:a16="http://schemas.microsoft.com/office/drawing/2014/main" id="{030423E9-6FFA-44A2-AA7D-21474C945214}"/>
            </a:ext>
          </a:extLst>
        </xdr:cNvPr>
        <xdr:cNvCxnSpPr/>
      </xdr:nvCxnSpPr>
      <xdr:spPr>
        <a:xfrm>
          <a:off x="1028700" y="12983845"/>
          <a:ext cx="8001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83</xdr:row>
      <xdr:rowOff>87647</xdr:rowOff>
    </xdr:from>
    <xdr:ext cx="405111" cy="259045"/>
    <xdr:sp macro="" textlink="">
      <xdr:nvSpPr>
        <xdr:cNvPr id="310" name="n_1aveValue【公営住宅】&#10;有形固定資産減価償却率">
          <a:extLst>
            <a:ext uri="{FF2B5EF4-FFF2-40B4-BE49-F238E27FC236}">
              <a16:creationId xmlns:a16="http://schemas.microsoft.com/office/drawing/2014/main" id="{0BE5063D-5034-47F8-8FD5-6519A7BEB3B1}"/>
            </a:ext>
          </a:extLst>
        </xdr:cNvPr>
        <xdr:cNvSpPr txBox="1"/>
      </xdr:nvSpPr>
      <xdr:spPr>
        <a:xfrm>
          <a:off x="3239144" y="135242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83</xdr:row>
      <xdr:rowOff>57166</xdr:rowOff>
    </xdr:from>
    <xdr:ext cx="405111" cy="259045"/>
    <xdr:sp macro="" textlink="">
      <xdr:nvSpPr>
        <xdr:cNvPr id="311" name="n_2aveValue【公営住宅】&#10;有形固定資産減価償却率">
          <a:extLst>
            <a:ext uri="{FF2B5EF4-FFF2-40B4-BE49-F238E27FC236}">
              <a16:creationId xmlns:a16="http://schemas.microsoft.com/office/drawing/2014/main" id="{4E9288A7-CB63-4602-B737-6076AB5BC43C}"/>
            </a:ext>
          </a:extLst>
        </xdr:cNvPr>
        <xdr:cNvSpPr txBox="1"/>
      </xdr:nvSpPr>
      <xdr:spPr>
        <a:xfrm>
          <a:off x="2439044" y="134969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83</xdr:row>
      <xdr:rowOff>16</xdr:rowOff>
    </xdr:from>
    <xdr:ext cx="405111" cy="259045"/>
    <xdr:sp macro="" textlink="">
      <xdr:nvSpPr>
        <xdr:cNvPr id="312" name="n_3aveValue【公営住宅】&#10;有形固定資産減価償却率">
          <a:extLst>
            <a:ext uri="{FF2B5EF4-FFF2-40B4-BE49-F238E27FC236}">
              <a16:creationId xmlns:a16="http://schemas.microsoft.com/office/drawing/2014/main" id="{3C233383-254F-48A4-9211-E82E13364913}"/>
            </a:ext>
          </a:extLst>
        </xdr:cNvPr>
        <xdr:cNvSpPr txBox="1"/>
      </xdr:nvSpPr>
      <xdr:spPr>
        <a:xfrm>
          <a:off x="1648469" y="134397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82</xdr:row>
      <xdr:rowOff>91457</xdr:rowOff>
    </xdr:from>
    <xdr:ext cx="405111" cy="259045"/>
    <xdr:sp macro="" textlink="">
      <xdr:nvSpPr>
        <xdr:cNvPr id="313" name="n_4aveValue【公営住宅】&#10;有形固定資産減価償却率">
          <a:extLst>
            <a:ext uri="{FF2B5EF4-FFF2-40B4-BE49-F238E27FC236}">
              <a16:creationId xmlns:a16="http://schemas.microsoft.com/office/drawing/2014/main" id="{6294CFFF-C4B9-4D3C-B6E0-CB5CE6151DB2}"/>
            </a:ext>
          </a:extLst>
        </xdr:cNvPr>
        <xdr:cNvSpPr txBox="1"/>
      </xdr:nvSpPr>
      <xdr:spPr>
        <a:xfrm>
          <a:off x="848369" y="133661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79</xdr:row>
      <xdr:rowOff>67327</xdr:rowOff>
    </xdr:from>
    <xdr:ext cx="405111" cy="259045"/>
    <xdr:sp macro="" textlink="">
      <xdr:nvSpPr>
        <xdr:cNvPr id="314" name="n_1mainValue【公営住宅】&#10;有形固定資産減価償却率">
          <a:extLst>
            <a:ext uri="{FF2B5EF4-FFF2-40B4-BE49-F238E27FC236}">
              <a16:creationId xmlns:a16="http://schemas.microsoft.com/office/drawing/2014/main" id="{F3000A8E-6496-4587-9582-BCEE2AF3A30D}"/>
            </a:ext>
          </a:extLst>
        </xdr:cNvPr>
        <xdr:cNvSpPr txBox="1"/>
      </xdr:nvSpPr>
      <xdr:spPr>
        <a:xfrm>
          <a:off x="3239144" y="128562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79</xdr:row>
      <xdr:rowOff>21607</xdr:rowOff>
    </xdr:from>
    <xdr:ext cx="405111" cy="259045"/>
    <xdr:sp macro="" textlink="">
      <xdr:nvSpPr>
        <xdr:cNvPr id="315" name="n_2mainValue【公営住宅】&#10;有形固定資産減価償却率">
          <a:extLst>
            <a:ext uri="{FF2B5EF4-FFF2-40B4-BE49-F238E27FC236}">
              <a16:creationId xmlns:a16="http://schemas.microsoft.com/office/drawing/2014/main" id="{1DD4907D-3FF3-4561-B388-F7697CFB3A3F}"/>
            </a:ext>
          </a:extLst>
        </xdr:cNvPr>
        <xdr:cNvSpPr txBox="1"/>
      </xdr:nvSpPr>
      <xdr:spPr>
        <a:xfrm>
          <a:off x="2439044" y="128136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78</xdr:row>
      <xdr:rowOff>132097</xdr:rowOff>
    </xdr:from>
    <xdr:ext cx="405111" cy="259045"/>
    <xdr:sp macro="" textlink="">
      <xdr:nvSpPr>
        <xdr:cNvPr id="316" name="n_3mainValue【公営住宅】&#10;有形固定資産減価償却率">
          <a:extLst>
            <a:ext uri="{FF2B5EF4-FFF2-40B4-BE49-F238E27FC236}">
              <a16:creationId xmlns:a16="http://schemas.microsoft.com/office/drawing/2014/main" id="{93B3EF76-15CF-401A-BB9A-E49F3B9E86B0}"/>
            </a:ext>
          </a:extLst>
        </xdr:cNvPr>
        <xdr:cNvSpPr txBox="1"/>
      </xdr:nvSpPr>
      <xdr:spPr>
        <a:xfrm>
          <a:off x="1648469" y="127622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78</xdr:row>
      <xdr:rowOff>93997</xdr:rowOff>
    </xdr:from>
    <xdr:ext cx="405111" cy="259045"/>
    <xdr:sp macro="" textlink="">
      <xdr:nvSpPr>
        <xdr:cNvPr id="317" name="n_4mainValue【公営住宅】&#10;有形固定資産減価償却率">
          <a:extLst>
            <a:ext uri="{FF2B5EF4-FFF2-40B4-BE49-F238E27FC236}">
              <a16:creationId xmlns:a16="http://schemas.microsoft.com/office/drawing/2014/main" id="{F928B98A-A857-42A4-B4A8-E76DFB93A0A9}"/>
            </a:ext>
          </a:extLst>
        </xdr:cNvPr>
        <xdr:cNvSpPr txBox="1"/>
      </xdr:nvSpPr>
      <xdr:spPr>
        <a:xfrm>
          <a:off x="848369" y="127241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18" name="正方形/長方形 317">
          <a:extLst>
            <a:ext uri="{FF2B5EF4-FFF2-40B4-BE49-F238E27FC236}">
              <a16:creationId xmlns:a16="http://schemas.microsoft.com/office/drawing/2014/main" id="{B7D9ACB8-9B5F-4EF9-ABBD-E84AE0212A70}"/>
            </a:ext>
          </a:extLst>
        </xdr:cNvPr>
        <xdr:cNvSpPr/>
      </xdr:nvSpPr>
      <xdr:spPr>
        <a:xfrm>
          <a:off x="5953125" y="11163300"/>
          <a:ext cx="4248150" cy="6000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19" name="正方形/長方形 318">
          <a:extLst>
            <a:ext uri="{FF2B5EF4-FFF2-40B4-BE49-F238E27FC236}">
              <a16:creationId xmlns:a16="http://schemas.microsoft.com/office/drawing/2014/main" id="{107F8191-966F-400B-B3EE-636F1EBEF033}"/>
            </a:ext>
          </a:extLst>
        </xdr:cNvPr>
        <xdr:cNvSpPr/>
      </xdr:nvSpPr>
      <xdr:spPr>
        <a:xfrm>
          <a:off x="6067425" y="1178242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20" name="正方形/長方形 319">
          <a:extLst>
            <a:ext uri="{FF2B5EF4-FFF2-40B4-BE49-F238E27FC236}">
              <a16:creationId xmlns:a16="http://schemas.microsoft.com/office/drawing/2014/main" id="{7D44E75F-2A94-4823-BC52-E6183A1E3DF8}"/>
            </a:ext>
          </a:extLst>
        </xdr:cNvPr>
        <xdr:cNvSpPr/>
      </xdr:nvSpPr>
      <xdr:spPr>
        <a:xfrm>
          <a:off x="6067425" y="1198245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1" name="正方形/長方形 320">
          <a:extLst>
            <a:ext uri="{FF2B5EF4-FFF2-40B4-BE49-F238E27FC236}">
              <a16:creationId xmlns:a16="http://schemas.microsoft.com/office/drawing/2014/main" id="{DD31D3FD-5ABA-446D-B5EC-A5EF8D10A635}"/>
            </a:ext>
          </a:extLst>
        </xdr:cNvPr>
        <xdr:cNvSpPr/>
      </xdr:nvSpPr>
      <xdr:spPr>
        <a:xfrm>
          <a:off x="6981825" y="1178242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2" name="正方形/長方形 321">
          <a:extLst>
            <a:ext uri="{FF2B5EF4-FFF2-40B4-BE49-F238E27FC236}">
              <a16:creationId xmlns:a16="http://schemas.microsoft.com/office/drawing/2014/main" id="{F0918D7D-D862-4D0C-9071-5E37B21A455B}"/>
            </a:ext>
          </a:extLst>
        </xdr:cNvPr>
        <xdr:cNvSpPr/>
      </xdr:nvSpPr>
      <xdr:spPr>
        <a:xfrm>
          <a:off x="6981825" y="1198245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0.803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3" name="正方形/長方形 322">
          <a:extLst>
            <a:ext uri="{FF2B5EF4-FFF2-40B4-BE49-F238E27FC236}">
              <a16:creationId xmlns:a16="http://schemas.microsoft.com/office/drawing/2014/main" id="{B503C5A0-555E-4C0F-AF02-0D3A5D86E41F}"/>
            </a:ext>
          </a:extLst>
        </xdr:cNvPr>
        <xdr:cNvSpPr/>
      </xdr:nvSpPr>
      <xdr:spPr>
        <a:xfrm>
          <a:off x="8010525" y="1178242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24" name="正方形/長方形 323">
          <a:extLst>
            <a:ext uri="{FF2B5EF4-FFF2-40B4-BE49-F238E27FC236}">
              <a16:creationId xmlns:a16="http://schemas.microsoft.com/office/drawing/2014/main" id="{54351D85-AA3A-4095-A81A-6FA17AB85218}"/>
            </a:ext>
          </a:extLst>
        </xdr:cNvPr>
        <xdr:cNvSpPr/>
      </xdr:nvSpPr>
      <xdr:spPr>
        <a:xfrm>
          <a:off x="8010525" y="1198245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25" name="正方形/長方形 324">
          <a:extLst>
            <a:ext uri="{FF2B5EF4-FFF2-40B4-BE49-F238E27FC236}">
              <a16:creationId xmlns:a16="http://schemas.microsoft.com/office/drawing/2014/main" id="{C15E0A38-304D-4107-A3DE-1CBA8185C019}"/>
            </a:ext>
          </a:extLst>
        </xdr:cNvPr>
        <xdr:cNvSpPr/>
      </xdr:nvSpPr>
      <xdr:spPr>
        <a:xfrm>
          <a:off x="5953125" y="12239625"/>
          <a:ext cx="4248150" cy="216217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26" name="テキスト ボックス 325">
          <a:extLst>
            <a:ext uri="{FF2B5EF4-FFF2-40B4-BE49-F238E27FC236}">
              <a16:creationId xmlns:a16="http://schemas.microsoft.com/office/drawing/2014/main" id="{2F36B39E-2F8E-4664-865A-E2E4CE507ED4}"/>
            </a:ext>
          </a:extLst>
        </xdr:cNvPr>
        <xdr:cNvSpPr txBox="1"/>
      </xdr:nvSpPr>
      <xdr:spPr>
        <a:xfrm>
          <a:off x="5915025" y="1205865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27" name="直線コネクタ 326">
          <a:extLst>
            <a:ext uri="{FF2B5EF4-FFF2-40B4-BE49-F238E27FC236}">
              <a16:creationId xmlns:a16="http://schemas.microsoft.com/office/drawing/2014/main" id="{9F42354D-E71F-4A13-9362-C617167F4DAA}"/>
            </a:ext>
          </a:extLst>
        </xdr:cNvPr>
        <xdr:cNvCxnSpPr/>
      </xdr:nvCxnSpPr>
      <xdr:spPr>
        <a:xfrm>
          <a:off x="5953125" y="144018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38100</xdr:rowOff>
    </xdr:from>
    <xdr:to>
      <xdr:col>59</xdr:col>
      <xdr:colOff>50800</xdr:colOff>
      <xdr:row>86</xdr:row>
      <xdr:rowOff>38100</xdr:rowOff>
    </xdr:to>
    <xdr:cxnSp macro="">
      <xdr:nvCxnSpPr>
        <xdr:cNvPr id="328" name="直線コネクタ 327">
          <a:extLst>
            <a:ext uri="{FF2B5EF4-FFF2-40B4-BE49-F238E27FC236}">
              <a16:creationId xmlns:a16="http://schemas.microsoft.com/office/drawing/2014/main" id="{D3B861EE-3755-4043-BF71-70C96E549821}"/>
            </a:ext>
          </a:extLst>
        </xdr:cNvPr>
        <xdr:cNvCxnSpPr/>
      </xdr:nvCxnSpPr>
      <xdr:spPr>
        <a:xfrm>
          <a:off x="5953125" y="139636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67327</xdr:rowOff>
    </xdr:from>
    <xdr:ext cx="467179" cy="259045"/>
    <xdr:sp macro="" textlink="">
      <xdr:nvSpPr>
        <xdr:cNvPr id="329" name="テキスト ボックス 328">
          <a:extLst>
            <a:ext uri="{FF2B5EF4-FFF2-40B4-BE49-F238E27FC236}">
              <a16:creationId xmlns:a16="http://schemas.microsoft.com/office/drawing/2014/main" id="{6793BD1E-5E54-481F-AB2E-CEAAC2642503}"/>
            </a:ext>
          </a:extLst>
        </xdr:cNvPr>
        <xdr:cNvSpPr txBox="1"/>
      </xdr:nvSpPr>
      <xdr:spPr>
        <a:xfrm>
          <a:off x="5527221" y="1382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95250</xdr:rowOff>
    </xdr:from>
    <xdr:to>
      <xdr:col>59</xdr:col>
      <xdr:colOff>50800</xdr:colOff>
      <xdr:row>83</xdr:row>
      <xdr:rowOff>95250</xdr:rowOff>
    </xdr:to>
    <xdr:cxnSp macro="">
      <xdr:nvCxnSpPr>
        <xdr:cNvPr id="330" name="直線コネクタ 329">
          <a:extLst>
            <a:ext uri="{FF2B5EF4-FFF2-40B4-BE49-F238E27FC236}">
              <a16:creationId xmlns:a16="http://schemas.microsoft.com/office/drawing/2014/main" id="{06C5F7F7-53A1-4C9C-AF7F-8869BA2F47AB}"/>
            </a:ext>
          </a:extLst>
        </xdr:cNvPr>
        <xdr:cNvCxnSpPr/>
      </xdr:nvCxnSpPr>
      <xdr:spPr>
        <a:xfrm>
          <a:off x="5953125" y="13535025"/>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124477</xdr:rowOff>
    </xdr:from>
    <xdr:ext cx="467179" cy="259045"/>
    <xdr:sp macro="" textlink="">
      <xdr:nvSpPr>
        <xdr:cNvPr id="331" name="テキスト ボックス 330">
          <a:extLst>
            <a:ext uri="{FF2B5EF4-FFF2-40B4-BE49-F238E27FC236}">
              <a16:creationId xmlns:a16="http://schemas.microsoft.com/office/drawing/2014/main" id="{B5FEC8AF-FF5A-440C-960D-2632B6A69124}"/>
            </a:ext>
          </a:extLst>
        </xdr:cNvPr>
        <xdr:cNvSpPr txBox="1"/>
      </xdr:nvSpPr>
      <xdr:spPr>
        <a:xfrm>
          <a:off x="5527221" y="1339915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152400</xdr:rowOff>
    </xdr:from>
    <xdr:to>
      <xdr:col>59</xdr:col>
      <xdr:colOff>50800</xdr:colOff>
      <xdr:row>80</xdr:row>
      <xdr:rowOff>152400</xdr:rowOff>
    </xdr:to>
    <xdr:cxnSp macro="">
      <xdr:nvCxnSpPr>
        <xdr:cNvPr id="332" name="直線コネクタ 331">
          <a:extLst>
            <a:ext uri="{FF2B5EF4-FFF2-40B4-BE49-F238E27FC236}">
              <a16:creationId xmlns:a16="http://schemas.microsoft.com/office/drawing/2014/main" id="{A1CDC3D1-9855-471B-8CA6-85D54C519D2D}"/>
            </a:ext>
          </a:extLst>
        </xdr:cNvPr>
        <xdr:cNvCxnSpPr/>
      </xdr:nvCxnSpPr>
      <xdr:spPr>
        <a:xfrm>
          <a:off x="5953125" y="131064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10177</xdr:rowOff>
    </xdr:from>
    <xdr:ext cx="467179" cy="259045"/>
    <xdr:sp macro="" textlink="">
      <xdr:nvSpPr>
        <xdr:cNvPr id="333" name="テキスト ボックス 332">
          <a:extLst>
            <a:ext uri="{FF2B5EF4-FFF2-40B4-BE49-F238E27FC236}">
              <a16:creationId xmlns:a16="http://schemas.microsoft.com/office/drawing/2014/main" id="{823AFF5C-1578-49C4-B24A-2B20DAE9D774}"/>
            </a:ext>
          </a:extLst>
        </xdr:cNvPr>
        <xdr:cNvSpPr txBox="1"/>
      </xdr:nvSpPr>
      <xdr:spPr>
        <a:xfrm>
          <a:off x="5527221" y="1296100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78</xdr:row>
      <xdr:rowOff>38100</xdr:rowOff>
    </xdr:from>
    <xdr:to>
      <xdr:col>59</xdr:col>
      <xdr:colOff>50800</xdr:colOff>
      <xdr:row>78</xdr:row>
      <xdr:rowOff>38100</xdr:rowOff>
    </xdr:to>
    <xdr:cxnSp macro="">
      <xdr:nvCxnSpPr>
        <xdr:cNvPr id="334" name="直線コネクタ 333">
          <a:extLst>
            <a:ext uri="{FF2B5EF4-FFF2-40B4-BE49-F238E27FC236}">
              <a16:creationId xmlns:a16="http://schemas.microsoft.com/office/drawing/2014/main" id="{862D59CD-814D-4808-A734-FB987F910D5F}"/>
            </a:ext>
          </a:extLst>
        </xdr:cNvPr>
        <xdr:cNvCxnSpPr/>
      </xdr:nvCxnSpPr>
      <xdr:spPr>
        <a:xfrm>
          <a:off x="5953125" y="126682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77</xdr:row>
      <xdr:rowOff>67327</xdr:rowOff>
    </xdr:from>
    <xdr:ext cx="467179" cy="259045"/>
    <xdr:sp macro="" textlink="">
      <xdr:nvSpPr>
        <xdr:cNvPr id="335" name="テキスト ボックス 334">
          <a:extLst>
            <a:ext uri="{FF2B5EF4-FFF2-40B4-BE49-F238E27FC236}">
              <a16:creationId xmlns:a16="http://schemas.microsoft.com/office/drawing/2014/main" id="{72808964-1427-4862-806F-3658C34667C5}"/>
            </a:ext>
          </a:extLst>
        </xdr:cNvPr>
        <xdr:cNvSpPr txBox="1"/>
      </xdr:nvSpPr>
      <xdr:spPr>
        <a:xfrm>
          <a:off x="5527221" y="12532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36" name="直線コネクタ 335">
          <a:extLst>
            <a:ext uri="{FF2B5EF4-FFF2-40B4-BE49-F238E27FC236}">
              <a16:creationId xmlns:a16="http://schemas.microsoft.com/office/drawing/2014/main" id="{C95CE90C-832F-4193-B323-6EDF6F241597}"/>
            </a:ext>
          </a:extLst>
        </xdr:cNvPr>
        <xdr:cNvCxnSpPr/>
      </xdr:nvCxnSpPr>
      <xdr:spPr>
        <a:xfrm>
          <a:off x="5953125" y="12239625"/>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37" name="テキスト ボックス 336">
          <a:extLst>
            <a:ext uri="{FF2B5EF4-FFF2-40B4-BE49-F238E27FC236}">
              <a16:creationId xmlns:a16="http://schemas.microsoft.com/office/drawing/2014/main" id="{2E29C804-F5CC-497F-94F9-87F9EF4EF73B}"/>
            </a:ext>
          </a:extLst>
        </xdr:cNvPr>
        <xdr:cNvSpPr txBox="1"/>
      </xdr:nvSpPr>
      <xdr:spPr>
        <a:xfrm>
          <a:off x="5527221" y="1210375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38" name="【公営住宅】&#10;一人当たり面積グラフ枠">
          <a:extLst>
            <a:ext uri="{FF2B5EF4-FFF2-40B4-BE49-F238E27FC236}">
              <a16:creationId xmlns:a16="http://schemas.microsoft.com/office/drawing/2014/main" id="{5551623D-37B0-457F-A272-682550A38D99}"/>
            </a:ext>
          </a:extLst>
        </xdr:cNvPr>
        <xdr:cNvSpPr/>
      </xdr:nvSpPr>
      <xdr:spPr>
        <a:xfrm>
          <a:off x="5953125" y="12239625"/>
          <a:ext cx="4248150" cy="216217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77</xdr:row>
      <xdr:rowOff>92963</xdr:rowOff>
    </xdr:from>
    <xdr:to>
      <xdr:col>54</xdr:col>
      <xdr:colOff>189865</xdr:colOff>
      <xdr:row>85</xdr:row>
      <xdr:rowOff>157429</xdr:rowOff>
    </xdr:to>
    <xdr:cxnSp macro="">
      <xdr:nvCxnSpPr>
        <xdr:cNvPr id="339" name="直線コネクタ 338">
          <a:extLst>
            <a:ext uri="{FF2B5EF4-FFF2-40B4-BE49-F238E27FC236}">
              <a16:creationId xmlns:a16="http://schemas.microsoft.com/office/drawing/2014/main" id="{F71C9910-DA97-45E3-9174-A67773162FD4}"/>
            </a:ext>
          </a:extLst>
        </xdr:cNvPr>
        <xdr:cNvCxnSpPr/>
      </xdr:nvCxnSpPr>
      <xdr:spPr>
        <a:xfrm flipV="1">
          <a:off x="9429115" y="12561188"/>
          <a:ext cx="0" cy="136304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85</xdr:row>
      <xdr:rowOff>161256</xdr:rowOff>
    </xdr:from>
    <xdr:ext cx="469744" cy="259045"/>
    <xdr:sp macro="" textlink="">
      <xdr:nvSpPr>
        <xdr:cNvPr id="340" name="【公営住宅】&#10;一人当たり面積最小値テキスト">
          <a:extLst>
            <a:ext uri="{FF2B5EF4-FFF2-40B4-BE49-F238E27FC236}">
              <a16:creationId xmlns:a16="http://schemas.microsoft.com/office/drawing/2014/main" id="{C79334CE-653C-44CC-82CE-11FF7A0976BB}"/>
            </a:ext>
          </a:extLst>
        </xdr:cNvPr>
        <xdr:cNvSpPr txBox="1"/>
      </xdr:nvSpPr>
      <xdr:spPr>
        <a:xfrm>
          <a:off x="9467850" y="139280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85</xdr:row>
      <xdr:rowOff>157429</xdr:rowOff>
    </xdr:from>
    <xdr:to>
      <xdr:col>55</xdr:col>
      <xdr:colOff>88900</xdr:colOff>
      <xdr:row>85</xdr:row>
      <xdr:rowOff>157429</xdr:rowOff>
    </xdr:to>
    <xdr:cxnSp macro="">
      <xdr:nvCxnSpPr>
        <xdr:cNvPr id="341" name="直線コネクタ 340">
          <a:extLst>
            <a:ext uri="{FF2B5EF4-FFF2-40B4-BE49-F238E27FC236}">
              <a16:creationId xmlns:a16="http://schemas.microsoft.com/office/drawing/2014/main" id="{FE997AAC-E4BF-4A7C-9B1A-08665512CC8F}"/>
            </a:ext>
          </a:extLst>
        </xdr:cNvPr>
        <xdr:cNvCxnSpPr/>
      </xdr:nvCxnSpPr>
      <xdr:spPr>
        <a:xfrm>
          <a:off x="9363075" y="13924229"/>
          <a:ext cx="1524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39640</xdr:rowOff>
    </xdr:from>
    <xdr:ext cx="469744" cy="259045"/>
    <xdr:sp macro="" textlink="">
      <xdr:nvSpPr>
        <xdr:cNvPr id="342" name="【公営住宅】&#10;一人当たり面積最大値テキスト">
          <a:extLst>
            <a:ext uri="{FF2B5EF4-FFF2-40B4-BE49-F238E27FC236}">
              <a16:creationId xmlns:a16="http://schemas.microsoft.com/office/drawing/2014/main" id="{C11C28B6-2C2A-4904-8D6F-82F4E15B5624}"/>
            </a:ext>
          </a:extLst>
        </xdr:cNvPr>
        <xdr:cNvSpPr txBox="1"/>
      </xdr:nvSpPr>
      <xdr:spPr>
        <a:xfrm>
          <a:off x="9467850" y="123459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77</xdr:row>
      <xdr:rowOff>92963</xdr:rowOff>
    </xdr:from>
    <xdr:to>
      <xdr:col>55</xdr:col>
      <xdr:colOff>88900</xdr:colOff>
      <xdr:row>77</xdr:row>
      <xdr:rowOff>92963</xdr:rowOff>
    </xdr:to>
    <xdr:cxnSp macro="">
      <xdr:nvCxnSpPr>
        <xdr:cNvPr id="343" name="直線コネクタ 342">
          <a:extLst>
            <a:ext uri="{FF2B5EF4-FFF2-40B4-BE49-F238E27FC236}">
              <a16:creationId xmlns:a16="http://schemas.microsoft.com/office/drawing/2014/main" id="{C3196CB1-5299-4906-A362-E5E99E152BC3}"/>
            </a:ext>
          </a:extLst>
        </xdr:cNvPr>
        <xdr:cNvCxnSpPr/>
      </xdr:nvCxnSpPr>
      <xdr:spPr>
        <a:xfrm>
          <a:off x="9363075" y="12561188"/>
          <a:ext cx="1524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82</xdr:row>
      <xdr:rowOff>86885</xdr:rowOff>
    </xdr:from>
    <xdr:ext cx="469744" cy="259045"/>
    <xdr:sp macro="" textlink="">
      <xdr:nvSpPr>
        <xdr:cNvPr id="344" name="【公営住宅】&#10;一人当たり面積平均値テキスト">
          <a:extLst>
            <a:ext uri="{FF2B5EF4-FFF2-40B4-BE49-F238E27FC236}">
              <a16:creationId xmlns:a16="http://schemas.microsoft.com/office/drawing/2014/main" id="{1E2C6A9C-DB5B-4D69-AECC-7E67E676C626}"/>
            </a:ext>
          </a:extLst>
        </xdr:cNvPr>
        <xdr:cNvSpPr txBox="1"/>
      </xdr:nvSpPr>
      <xdr:spPr>
        <a:xfrm>
          <a:off x="9467850" y="1336156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82</xdr:row>
      <xdr:rowOff>108458</xdr:rowOff>
    </xdr:from>
    <xdr:to>
      <xdr:col>55</xdr:col>
      <xdr:colOff>50800</xdr:colOff>
      <xdr:row>83</xdr:row>
      <xdr:rowOff>38608</xdr:rowOff>
    </xdr:to>
    <xdr:sp macro="" textlink="">
      <xdr:nvSpPr>
        <xdr:cNvPr id="345" name="フローチャート: 判断 344">
          <a:extLst>
            <a:ext uri="{FF2B5EF4-FFF2-40B4-BE49-F238E27FC236}">
              <a16:creationId xmlns:a16="http://schemas.microsoft.com/office/drawing/2014/main" id="{79C105D5-49D1-4C94-A4B5-1857A307C560}"/>
            </a:ext>
          </a:extLst>
        </xdr:cNvPr>
        <xdr:cNvSpPr/>
      </xdr:nvSpPr>
      <xdr:spPr>
        <a:xfrm>
          <a:off x="9401175" y="13383133"/>
          <a:ext cx="762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82</xdr:row>
      <xdr:rowOff>146862</xdr:rowOff>
    </xdr:from>
    <xdr:to>
      <xdr:col>50</xdr:col>
      <xdr:colOff>165100</xdr:colOff>
      <xdr:row>83</xdr:row>
      <xdr:rowOff>77012</xdr:rowOff>
    </xdr:to>
    <xdr:sp macro="" textlink="">
      <xdr:nvSpPr>
        <xdr:cNvPr id="346" name="フローチャート: 判断 345">
          <a:extLst>
            <a:ext uri="{FF2B5EF4-FFF2-40B4-BE49-F238E27FC236}">
              <a16:creationId xmlns:a16="http://schemas.microsoft.com/office/drawing/2014/main" id="{FD853C2E-3C9C-49B0-AB1E-40ACB9D543C1}"/>
            </a:ext>
          </a:extLst>
        </xdr:cNvPr>
        <xdr:cNvSpPr/>
      </xdr:nvSpPr>
      <xdr:spPr>
        <a:xfrm>
          <a:off x="8639175" y="13421537"/>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82</xdr:row>
      <xdr:rowOff>146862</xdr:rowOff>
    </xdr:from>
    <xdr:to>
      <xdr:col>46</xdr:col>
      <xdr:colOff>38100</xdr:colOff>
      <xdr:row>83</xdr:row>
      <xdr:rowOff>77012</xdr:rowOff>
    </xdr:to>
    <xdr:sp macro="" textlink="">
      <xdr:nvSpPr>
        <xdr:cNvPr id="347" name="フローチャート: 判断 346">
          <a:extLst>
            <a:ext uri="{FF2B5EF4-FFF2-40B4-BE49-F238E27FC236}">
              <a16:creationId xmlns:a16="http://schemas.microsoft.com/office/drawing/2014/main" id="{7A5089B9-6F31-4E36-A3A7-85922AC29E61}"/>
            </a:ext>
          </a:extLst>
        </xdr:cNvPr>
        <xdr:cNvSpPr/>
      </xdr:nvSpPr>
      <xdr:spPr>
        <a:xfrm>
          <a:off x="7839075" y="13421537"/>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82</xdr:row>
      <xdr:rowOff>146862</xdr:rowOff>
    </xdr:from>
    <xdr:to>
      <xdr:col>41</xdr:col>
      <xdr:colOff>101600</xdr:colOff>
      <xdr:row>83</xdr:row>
      <xdr:rowOff>77012</xdr:rowOff>
    </xdr:to>
    <xdr:sp macro="" textlink="">
      <xdr:nvSpPr>
        <xdr:cNvPr id="348" name="フローチャート: 判断 347">
          <a:extLst>
            <a:ext uri="{FF2B5EF4-FFF2-40B4-BE49-F238E27FC236}">
              <a16:creationId xmlns:a16="http://schemas.microsoft.com/office/drawing/2014/main" id="{927FEEE4-8AB4-4899-A4A6-B60ECFD5C811}"/>
            </a:ext>
          </a:extLst>
        </xdr:cNvPr>
        <xdr:cNvSpPr/>
      </xdr:nvSpPr>
      <xdr:spPr>
        <a:xfrm>
          <a:off x="7029450" y="13421537"/>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82</xdr:row>
      <xdr:rowOff>146862</xdr:rowOff>
    </xdr:from>
    <xdr:to>
      <xdr:col>36</xdr:col>
      <xdr:colOff>165100</xdr:colOff>
      <xdr:row>83</xdr:row>
      <xdr:rowOff>77012</xdr:rowOff>
    </xdr:to>
    <xdr:sp macro="" textlink="">
      <xdr:nvSpPr>
        <xdr:cNvPr id="349" name="フローチャート: 判断 348">
          <a:extLst>
            <a:ext uri="{FF2B5EF4-FFF2-40B4-BE49-F238E27FC236}">
              <a16:creationId xmlns:a16="http://schemas.microsoft.com/office/drawing/2014/main" id="{625C4B60-9955-4EE8-8702-2240D0DF9EEC}"/>
            </a:ext>
          </a:extLst>
        </xdr:cNvPr>
        <xdr:cNvSpPr/>
      </xdr:nvSpPr>
      <xdr:spPr>
        <a:xfrm>
          <a:off x="6238875" y="13421537"/>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50" name="テキスト ボックス 349">
          <a:extLst>
            <a:ext uri="{FF2B5EF4-FFF2-40B4-BE49-F238E27FC236}">
              <a16:creationId xmlns:a16="http://schemas.microsoft.com/office/drawing/2014/main" id="{68D823B1-23C6-400A-91D5-F7C4983F3F15}"/>
            </a:ext>
          </a:extLst>
        </xdr:cNvPr>
        <xdr:cNvSpPr txBox="1"/>
      </xdr:nvSpPr>
      <xdr:spPr>
        <a:xfrm>
          <a:off x="9258300"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51" name="テキスト ボックス 350">
          <a:extLst>
            <a:ext uri="{FF2B5EF4-FFF2-40B4-BE49-F238E27FC236}">
              <a16:creationId xmlns:a16="http://schemas.microsoft.com/office/drawing/2014/main" id="{65DD7D23-5812-4493-82E2-A2D1E9AA3D97}"/>
            </a:ext>
          </a:extLst>
        </xdr:cNvPr>
        <xdr:cNvSpPr txBox="1"/>
      </xdr:nvSpPr>
      <xdr:spPr>
        <a:xfrm>
          <a:off x="8515350"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52" name="テキスト ボックス 351">
          <a:extLst>
            <a:ext uri="{FF2B5EF4-FFF2-40B4-BE49-F238E27FC236}">
              <a16:creationId xmlns:a16="http://schemas.microsoft.com/office/drawing/2014/main" id="{9D664B53-B6DA-42A8-88FF-79FA28EAE1D8}"/>
            </a:ext>
          </a:extLst>
        </xdr:cNvPr>
        <xdr:cNvSpPr txBox="1"/>
      </xdr:nvSpPr>
      <xdr:spPr>
        <a:xfrm>
          <a:off x="7715250"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53" name="テキスト ボックス 352">
          <a:extLst>
            <a:ext uri="{FF2B5EF4-FFF2-40B4-BE49-F238E27FC236}">
              <a16:creationId xmlns:a16="http://schemas.microsoft.com/office/drawing/2014/main" id="{1D694CB8-D0B2-47A1-9C72-5D57D68B02CD}"/>
            </a:ext>
          </a:extLst>
        </xdr:cNvPr>
        <xdr:cNvSpPr txBox="1"/>
      </xdr:nvSpPr>
      <xdr:spPr>
        <a:xfrm>
          <a:off x="6905625"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54" name="テキスト ボックス 353">
          <a:extLst>
            <a:ext uri="{FF2B5EF4-FFF2-40B4-BE49-F238E27FC236}">
              <a16:creationId xmlns:a16="http://schemas.microsoft.com/office/drawing/2014/main" id="{7BAFF4D5-DB2F-4722-8312-352F78FF4488}"/>
            </a:ext>
          </a:extLst>
        </xdr:cNvPr>
        <xdr:cNvSpPr txBox="1"/>
      </xdr:nvSpPr>
      <xdr:spPr>
        <a:xfrm>
          <a:off x="6115050"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152349</xdr:rowOff>
    </xdr:from>
    <xdr:to>
      <xdr:col>55</xdr:col>
      <xdr:colOff>50800</xdr:colOff>
      <xdr:row>79</xdr:row>
      <xdr:rowOff>82499</xdr:rowOff>
    </xdr:to>
    <xdr:sp macro="" textlink="">
      <xdr:nvSpPr>
        <xdr:cNvPr id="355" name="楕円 354">
          <a:extLst>
            <a:ext uri="{FF2B5EF4-FFF2-40B4-BE49-F238E27FC236}">
              <a16:creationId xmlns:a16="http://schemas.microsoft.com/office/drawing/2014/main" id="{824CF030-4217-4FE7-836E-4F0362286175}"/>
            </a:ext>
          </a:extLst>
        </xdr:cNvPr>
        <xdr:cNvSpPr/>
      </xdr:nvSpPr>
      <xdr:spPr>
        <a:xfrm>
          <a:off x="9401175" y="12782499"/>
          <a:ext cx="762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78</xdr:row>
      <xdr:rowOff>3776</xdr:rowOff>
    </xdr:from>
    <xdr:ext cx="469744" cy="259045"/>
    <xdr:sp macro="" textlink="">
      <xdr:nvSpPr>
        <xdr:cNvPr id="356" name="【公営住宅】&#10;一人当たり面積該当値テキスト">
          <a:extLst>
            <a:ext uri="{FF2B5EF4-FFF2-40B4-BE49-F238E27FC236}">
              <a16:creationId xmlns:a16="http://schemas.microsoft.com/office/drawing/2014/main" id="{58443391-1786-4383-A518-5CF5FC930AB5}"/>
            </a:ext>
          </a:extLst>
        </xdr:cNvPr>
        <xdr:cNvSpPr txBox="1"/>
      </xdr:nvSpPr>
      <xdr:spPr>
        <a:xfrm>
          <a:off x="9467850" y="126371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142748</xdr:rowOff>
    </xdr:from>
    <xdr:to>
      <xdr:col>50</xdr:col>
      <xdr:colOff>165100</xdr:colOff>
      <xdr:row>79</xdr:row>
      <xdr:rowOff>72898</xdr:rowOff>
    </xdr:to>
    <xdr:sp macro="" textlink="">
      <xdr:nvSpPr>
        <xdr:cNvPr id="357" name="楕円 356">
          <a:extLst>
            <a:ext uri="{FF2B5EF4-FFF2-40B4-BE49-F238E27FC236}">
              <a16:creationId xmlns:a16="http://schemas.microsoft.com/office/drawing/2014/main" id="{9A697966-B955-4D24-A558-DB220E96E580}"/>
            </a:ext>
          </a:extLst>
        </xdr:cNvPr>
        <xdr:cNvSpPr/>
      </xdr:nvSpPr>
      <xdr:spPr>
        <a:xfrm>
          <a:off x="8639175" y="12776073"/>
          <a:ext cx="95250"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79</xdr:row>
      <xdr:rowOff>22098</xdr:rowOff>
    </xdr:from>
    <xdr:to>
      <xdr:col>55</xdr:col>
      <xdr:colOff>0</xdr:colOff>
      <xdr:row>79</xdr:row>
      <xdr:rowOff>31699</xdr:rowOff>
    </xdr:to>
    <xdr:cxnSp macro="">
      <xdr:nvCxnSpPr>
        <xdr:cNvPr id="358" name="直線コネクタ 357">
          <a:extLst>
            <a:ext uri="{FF2B5EF4-FFF2-40B4-BE49-F238E27FC236}">
              <a16:creationId xmlns:a16="http://schemas.microsoft.com/office/drawing/2014/main" id="{43B9EF19-A771-49E6-82CE-D6232BAA128D}"/>
            </a:ext>
          </a:extLst>
        </xdr:cNvPr>
        <xdr:cNvCxnSpPr/>
      </xdr:nvCxnSpPr>
      <xdr:spPr>
        <a:xfrm>
          <a:off x="8686800" y="12814173"/>
          <a:ext cx="742950" cy="64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141376</xdr:rowOff>
    </xdr:from>
    <xdr:to>
      <xdr:col>46</xdr:col>
      <xdr:colOff>38100</xdr:colOff>
      <xdr:row>79</xdr:row>
      <xdr:rowOff>71526</xdr:rowOff>
    </xdr:to>
    <xdr:sp macro="" textlink="">
      <xdr:nvSpPr>
        <xdr:cNvPr id="359" name="楕円 358">
          <a:extLst>
            <a:ext uri="{FF2B5EF4-FFF2-40B4-BE49-F238E27FC236}">
              <a16:creationId xmlns:a16="http://schemas.microsoft.com/office/drawing/2014/main" id="{DFCDE553-F46E-4C66-8134-067319741ACB}"/>
            </a:ext>
          </a:extLst>
        </xdr:cNvPr>
        <xdr:cNvSpPr/>
      </xdr:nvSpPr>
      <xdr:spPr>
        <a:xfrm>
          <a:off x="7839075" y="12774701"/>
          <a:ext cx="85725"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79</xdr:row>
      <xdr:rowOff>20726</xdr:rowOff>
    </xdr:from>
    <xdr:to>
      <xdr:col>50</xdr:col>
      <xdr:colOff>114300</xdr:colOff>
      <xdr:row>79</xdr:row>
      <xdr:rowOff>22098</xdr:rowOff>
    </xdr:to>
    <xdr:cxnSp macro="">
      <xdr:nvCxnSpPr>
        <xdr:cNvPr id="360" name="直線コネクタ 359">
          <a:extLst>
            <a:ext uri="{FF2B5EF4-FFF2-40B4-BE49-F238E27FC236}">
              <a16:creationId xmlns:a16="http://schemas.microsoft.com/office/drawing/2014/main" id="{7B766994-AA47-4BB8-8FE5-70717C144258}"/>
            </a:ext>
          </a:extLst>
        </xdr:cNvPr>
        <xdr:cNvCxnSpPr/>
      </xdr:nvCxnSpPr>
      <xdr:spPr>
        <a:xfrm>
          <a:off x="7886700" y="12812801"/>
          <a:ext cx="800100" cy="13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132232</xdr:rowOff>
    </xdr:from>
    <xdr:to>
      <xdr:col>41</xdr:col>
      <xdr:colOff>101600</xdr:colOff>
      <xdr:row>79</xdr:row>
      <xdr:rowOff>62382</xdr:rowOff>
    </xdr:to>
    <xdr:sp macro="" textlink="">
      <xdr:nvSpPr>
        <xdr:cNvPr id="361" name="楕円 360">
          <a:extLst>
            <a:ext uri="{FF2B5EF4-FFF2-40B4-BE49-F238E27FC236}">
              <a16:creationId xmlns:a16="http://schemas.microsoft.com/office/drawing/2014/main" id="{4B31B4E7-839A-4269-85F2-406FB783C73A}"/>
            </a:ext>
          </a:extLst>
        </xdr:cNvPr>
        <xdr:cNvSpPr/>
      </xdr:nvSpPr>
      <xdr:spPr>
        <a:xfrm>
          <a:off x="7029450" y="12762382"/>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79</xdr:row>
      <xdr:rowOff>11582</xdr:rowOff>
    </xdr:from>
    <xdr:to>
      <xdr:col>45</xdr:col>
      <xdr:colOff>177800</xdr:colOff>
      <xdr:row>79</xdr:row>
      <xdr:rowOff>20726</xdr:rowOff>
    </xdr:to>
    <xdr:cxnSp macro="">
      <xdr:nvCxnSpPr>
        <xdr:cNvPr id="362" name="直線コネクタ 361">
          <a:extLst>
            <a:ext uri="{FF2B5EF4-FFF2-40B4-BE49-F238E27FC236}">
              <a16:creationId xmlns:a16="http://schemas.microsoft.com/office/drawing/2014/main" id="{E710CDBE-B20B-4215-9962-AA5C95AF2853}"/>
            </a:ext>
          </a:extLst>
        </xdr:cNvPr>
        <xdr:cNvCxnSpPr/>
      </xdr:nvCxnSpPr>
      <xdr:spPr>
        <a:xfrm>
          <a:off x="7077075" y="12800482"/>
          <a:ext cx="809625" cy="123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78</xdr:row>
      <xdr:rowOff>140005</xdr:rowOff>
    </xdr:from>
    <xdr:to>
      <xdr:col>36</xdr:col>
      <xdr:colOff>165100</xdr:colOff>
      <xdr:row>79</xdr:row>
      <xdr:rowOff>70155</xdr:rowOff>
    </xdr:to>
    <xdr:sp macro="" textlink="">
      <xdr:nvSpPr>
        <xdr:cNvPr id="363" name="楕円 362">
          <a:extLst>
            <a:ext uri="{FF2B5EF4-FFF2-40B4-BE49-F238E27FC236}">
              <a16:creationId xmlns:a16="http://schemas.microsoft.com/office/drawing/2014/main" id="{A046AD5D-ED0E-456E-AB8A-C70D91C59727}"/>
            </a:ext>
          </a:extLst>
        </xdr:cNvPr>
        <xdr:cNvSpPr/>
      </xdr:nvSpPr>
      <xdr:spPr>
        <a:xfrm>
          <a:off x="6238875" y="12773330"/>
          <a:ext cx="95250"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79</xdr:row>
      <xdr:rowOff>11582</xdr:rowOff>
    </xdr:from>
    <xdr:to>
      <xdr:col>41</xdr:col>
      <xdr:colOff>50800</xdr:colOff>
      <xdr:row>79</xdr:row>
      <xdr:rowOff>19355</xdr:rowOff>
    </xdr:to>
    <xdr:cxnSp macro="">
      <xdr:nvCxnSpPr>
        <xdr:cNvPr id="364" name="直線コネクタ 363">
          <a:extLst>
            <a:ext uri="{FF2B5EF4-FFF2-40B4-BE49-F238E27FC236}">
              <a16:creationId xmlns:a16="http://schemas.microsoft.com/office/drawing/2014/main" id="{4093664F-F4EC-4C89-993B-43D2AF4B3277}"/>
            </a:ext>
          </a:extLst>
        </xdr:cNvPr>
        <xdr:cNvCxnSpPr/>
      </xdr:nvCxnSpPr>
      <xdr:spPr>
        <a:xfrm flipV="1">
          <a:off x="6286500" y="12800482"/>
          <a:ext cx="790575" cy="109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83</xdr:row>
      <xdr:rowOff>68139</xdr:rowOff>
    </xdr:from>
    <xdr:ext cx="469744" cy="259045"/>
    <xdr:sp macro="" textlink="">
      <xdr:nvSpPr>
        <xdr:cNvPr id="365" name="n_1aveValue【公営住宅】&#10;一人当たり面積">
          <a:extLst>
            <a:ext uri="{FF2B5EF4-FFF2-40B4-BE49-F238E27FC236}">
              <a16:creationId xmlns:a16="http://schemas.microsoft.com/office/drawing/2014/main" id="{0F410C07-EA11-40A7-8E3A-703FC0DB87B3}"/>
            </a:ext>
          </a:extLst>
        </xdr:cNvPr>
        <xdr:cNvSpPr txBox="1"/>
      </xdr:nvSpPr>
      <xdr:spPr>
        <a:xfrm>
          <a:off x="8458277" y="135047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83</xdr:row>
      <xdr:rowOff>68139</xdr:rowOff>
    </xdr:from>
    <xdr:ext cx="469744" cy="259045"/>
    <xdr:sp macro="" textlink="">
      <xdr:nvSpPr>
        <xdr:cNvPr id="366" name="n_2aveValue【公営住宅】&#10;一人当たり面積">
          <a:extLst>
            <a:ext uri="{FF2B5EF4-FFF2-40B4-BE49-F238E27FC236}">
              <a16:creationId xmlns:a16="http://schemas.microsoft.com/office/drawing/2014/main" id="{1C6BCD8F-B5D9-450D-A74D-24F951555C7A}"/>
            </a:ext>
          </a:extLst>
        </xdr:cNvPr>
        <xdr:cNvSpPr txBox="1"/>
      </xdr:nvSpPr>
      <xdr:spPr>
        <a:xfrm>
          <a:off x="7677227" y="135047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83</xdr:row>
      <xdr:rowOff>68139</xdr:rowOff>
    </xdr:from>
    <xdr:ext cx="469744" cy="259045"/>
    <xdr:sp macro="" textlink="">
      <xdr:nvSpPr>
        <xdr:cNvPr id="367" name="n_3aveValue【公営住宅】&#10;一人当たり面積">
          <a:extLst>
            <a:ext uri="{FF2B5EF4-FFF2-40B4-BE49-F238E27FC236}">
              <a16:creationId xmlns:a16="http://schemas.microsoft.com/office/drawing/2014/main" id="{4956D0B0-46BE-4F68-871B-84A40323CA7F}"/>
            </a:ext>
          </a:extLst>
        </xdr:cNvPr>
        <xdr:cNvSpPr txBox="1"/>
      </xdr:nvSpPr>
      <xdr:spPr>
        <a:xfrm>
          <a:off x="6867602" y="135047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83</xdr:row>
      <xdr:rowOff>68139</xdr:rowOff>
    </xdr:from>
    <xdr:ext cx="469744" cy="259045"/>
    <xdr:sp macro="" textlink="">
      <xdr:nvSpPr>
        <xdr:cNvPr id="368" name="n_4aveValue【公営住宅】&#10;一人当たり面積">
          <a:extLst>
            <a:ext uri="{FF2B5EF4-FFF2-40B4-BE49-F238E27FC236}">
              <a16:creationId xmlns:a16="http://schemas.microsoft.com/office/drawing/2014/main" id="{82EC2210-CDA8-42C6-860A-EE89C30CB4CD}"/>
            </a:ext>
          </a:extLst>
        </xdr:cNvPr>
        <xdr:cNvSpPr txBox="1"/>
      </xdr:nvSpPr>
      <xdr:spPr>
        <a:xfrm>
          <a:off x="6067502" y="135047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77</xdr:row>
      <xdr:rowOff>89425</xdr:rowOff>
    </xdr:from>
    <xdr:ext cx="469744" cy="259045"/>
    <xdr:sp macro="" textlink="">
      <xdr:nvSpPr>
        <xdr:cNvPr id="369" name="n_1mainValue【公営住宅】&#10;一人当たり面積">
          <a:extLst>
            <a:ext uri="{FF2B5EF4-FFF2-40B4-BE49-F238E27FC236}">
              <a16:creationId xmlns:a16="http://schemas.microsoft.com/office/drawing/2014/main" id="{4D03DC49-9D3C-4280-9C39-93FACF8D28AF}"/>
            </a:ext>
          </a:extLst>
        </xdr:cNvPr>
        <xdr:cNvSpPr txBox="1"/>
      </xdr:nvSpPr>
      <xdr:spPr>
        <a:xfrm>
          <a:off x="8458277" y="125544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77</xdr:row>
      <xdr:rowOff>88053</xdr:rowOff>
    </xdr:from>
    <xdr:ext cx="469744" cy="259045"/>
    <xdr:sp macro="" textlink="">
      <xdr:nvSpPr>
        <xdr:cNvPr id="370" name="n_2mainValue【公営住宅】&#10;一人当たり面積">
          <a:extLst>
            <a:ext uri="{FF2B5EF4-FFF2-40B4-BE49-F238E27FC236}">
              <a16:creationId xmlns:a16="http://schemas.microsoft.com/office/drawing/2014/main" id="{2B4115E3-BF5C-40EE-AB7E-E3CD5B0DAFF0}"/>
            </a:ext>
          </a:extLst>
        </xdr:cNvPr>
        <xdr:cNvSpPr txBox="1"/>
      </xdr:nvSpPr>
      <xdr:spPr>
        <a:xfrm>
          <a:off x="7677227" y="125531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77</xdr:row>
      <xdr:rowOff>78909</xdr:rowOff>
    </xdr:from>
    <xdr:ext cx="469744" cy="259045"/>
    <xdr:sp macro="" textlink="">
      <xdr:nvSpPr>
        <xdr:cNvPr id="371" name="n_3mainValue【公営住宅】&#10;一人当たり面積">
          <a:extLst>
            <a:ext uri="{FF2B5EF4-FFF2-40B4-BE49-F238E27FC236}">
              <a16:creationId xmlns:a16="http://schemas.microsoft.com/office/drawing/2014/main" id="{CFFA8DC4-24DC-4673-A78F-ACA5D5EE12B3}"/>
            </a:ext>
          </a:extLst>
        </xdr:cNvPr>
        <xdr:cNvSpPr txBox="1"/>
      </xdr:nvSpPr>
      <xdr:spPr>
        <a:xfrm>
          <a:off x="6867602" y="125471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77</xdr:row>
      <xdr:rowOff>86682</xdr:rowOff>
    </xdr:from>
    <xdr:ext cx="469744" cy="259045"/>
    <xdr:sp macro="" textlink="">
      <xdr:nvSpPr>
        <xdr:cNvPr id="372" name="n_4mainValue【公営住宅】&#10;一人当たり面積">
          <a:extLst>
            <a:ext uri="{FF2B5EF4-FFF2-40B4-BE49-F238E27FC236}">
              <a16:creationId xmlns:a16="http://schemas.microsoft.com/office/drawing/2014/main" id="{6E598D28-FA79-4369-8916-12ACFF398C36}"/>
            </a:ext>
          </a:extLst>
        </xdr:cNvPr>
        <xdr:cNvSpPr txBox="1"/>
      </xdr:nvSpPr>
      <xdr:spPr>
        <a:xfrm>
          <a:off x="6067502" y="125517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73" name="正方形/長方形 372">
          <a:extLst>
            <a:ext uri="{FF2B5EF4-FFF2-40B4-BE49-F238E27FC236}">
              <a16:creationId xmlns:a16="http://schemas.microsoft.com/office/drawing/2014/main" id="{2D7C70A9-0766-461F-A6AB-4E52A748AE23}"/>
            </a:ext>
          </a:extLst>
        </xdr:cNvPr>
        <xdr:cNvSpPr/>
      </xdr:nvSpPr>
      <xdr:spPr>
        <a:xfrm>
          <a:off x="685800" y="14754225"/>
          <a:ext cx="426720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74" name="正方形/長方形 373">
          <a:extLst>
            <a:ext uri="{FF2B5EF4-FFF2-40B4-BE49-F238E27FC236}">
              <a16:creationId xmlns:a16="http://schemas.microsoft.com/office/drawing/2014/main" id="{8A7F636D-497C-4C34-B37C-4ACC828C9FD1}"/>
            </a:ext>
          </a:extLst>
        </xdr:cNvPr>
        <xdr:cNvSpPr/>
      </xdr:nvSpPr>
      <xdr:spPr>
        <a:xfrm>
          <a:off x="809625" y="153828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75" name="正方形/長方形 374">
          <a:extLst>
            <a:ext uri="{FF2B5EF4-FFF2-40B4-BE49-F238E27FC236}">
              <a16:creationId xmlns:a16="http://schemas.microsoft.com/office/drawing/2014/main" id="{927CD1D0-64A9-4010-95CD-2FE5E4410C02}"/>
            </a:ext>
          </a:extLst>
        </xdr:cNvPr>
        <xdr:cNvSpPr/>
      </xdr:nvSpPr>
      <xdr:spPr>
        <a:xfrm>
          <a:off x="809625" y="155733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76" name="正方形/長方形 375">
          <a:extLst>
            <a:ext uri="{FF2B5EF4-FFF2-40B4-BE49-F238E27FC236}">
              <a16:creationId xmlns:a16="http://schemas.microsoft.com/office/drawing/2014/main" id="{51886701-666B-4719-BB15-33B98487FA22}"/>
            </a:ext>
          </a:extLst>
        </xdr:cNvPr>
        <xdr:cNvSpPr/>
      </xdr:nvSpPr>
      <xdr:spPr>
        <a:xfrm>
          <a:off x="1714500" y="153828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77" name="正方形/長方形 376">
          <a:extLst>
            <a:ext uri="{FF2B5EF4-FFF2-40B4-BE49-F238E27FC236}">
              <a16:creationId xmlns:a16="http://schemas.microsoft.com/office/drawing/2014/main" id="{169C4229-01B5-4C0E-9CA5-1372CEC98F32}"/>
            </a:ext>
          </a:extLst>
        </xdr:cNvPr>
        <xdr:cNvSpPr/>
      </xdr:nvSpPr>
      <xdr:spPr>
        <a:xfrm>
          <a:off x="1714500" y="155733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78" name="正方形/長方形 377">
          <a:extLst>
            <a:ext uri="{FF2B5EF4-FFF2-40B4-BE49-F238E27FC236}">
              <a16:creationId xmlns:a16="http://schemas.microsoft.com/office/drawing/2014/main" id="{C1ED4FA5-ADF9-4EBB-B80B-88451AF8D321}"/>
            </a:ext>
          </a:extLst>
        </xdr:cNvPr>
        <xdr:cNvSpPr/>
      </xdr:nvSpPr>
      <xdr:spPr>
        <a:xfrm>
          <a:off x="2743200" y="153828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79" name="正方形/長方形 378">
          <a:extLst>
            <a:ext uri="{FF2B5EF4-FFF2-40B4-BE49-F238E27FC236}">
              <a16:creationId xmlns:a16="http://schemas.microsoft.com/office/drawing/2014/main" id="{9566BC46-A25C-47C9-B3BC-9A8A56B7F4C1}"/>
            </a:ext>
          </a:extLst>
        </xdr:cNvPr>
        <xdr:cNvSpPr/>
      </xdr:nvSpPr>
      <xdr:spPr>
        <a:xfrm>
          <a:off x="2743200" y="155733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80" name="正方形/長方形 379">
          <a:extLst>
            <a:ext uri="{FF2B5EF4-FFF2-40B4-BE49-F238E27FC236}">
              <a16:creationId xmlns:a16="http://schemas.microsoft.com/office/drawing/2014/main" id="{A82BF0A1-E240-4267-B256-D10130189679}"/>
            </a:ext>
          </a:extLst>
        </xdr:cNvPr>
        <xdr:cNvSpPr/>
      </xdr:nvSpPr>
      <xdr:spPr>
        <a:xfrm>
          <a:off x="685800" y="15840075"/>
          <a:ext cx="4267200" cy="21526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81" name="テキスト ボックス 380">
          <a:extLst>
            <a:ext uri="{FF2B5EF4-FFF2-40B4-BE49-F238E27FC236}">
              <a16:creationId xmlns:a16="http://schemas.microsoft.com/office/drawing/2014/main" id="{3A112808-AE20-4372-BBD6-E856ACAC945B}"/>
            </a:ext>
          </a:extLst>
        </xdr:cNvPr>
        <xdr:cNvSpPr txBox="1"/>
      </xdr:nvSpPr>
      <xdr:spPr>
        <a:xfrm>
          <a:off x="666750" y="156591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82" name="直線コネクタ 381">
          <a:extLst>
            <a:ext uri="{FF2B5EF4-FFF2-40B4-BE49-F238E27FC236}">
              <a16:creationId xmlns:a16="http://schemas.microsoft.com/office/drawing/2014/main" id="{458029F7-DA51-41DC-B98C-4E92247F6270}"/>
            </a:ext>
          </a:extLst>
        </xdr:cNvPr>
        <xdr:cNvCxnSpPr/>
      </xdr:nvCxnSpPr>
      <xdr:spPr>
        <a:xfrm>
          <a:off x="685800" y="1799272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110</xdr:row>
      <xdr:rowOff>48277</xdr:rowOff>
    </xdr:from>
    <xdr:ext cx="467179" cy="259045"/>
    <xdr:sp macro="" textlink="">
      <xdr:nvSpPr>
        <xdr:cNvPr id="383" name="テキスト ボックス 382">
          <a:extLst>
            <a:ext uri="{FF2B5EF4-FFF2-40B4-BE49-F238E27FC236}">
              <a16:creationId xmlns:a16="http://schemas.microsoft.com/office/drawing/2014/main" id="{83D08DFD-78B6-4B99-A99D-D34D96A437B8}"/>
            </a:ext>
          </a:extLst>
        </xdr:cNvPr>
        <xdr:cNvSpPr txBox="1"/>
      </xdr:nvSpPr>
      <xdr:spPr>
        <a:xfrm>
          <a:off x="278946" y="1785685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108</xdr:row>
      <xdr:rowOff>152400</xdr:rowOff>
    </xdr:from>
    <xdr:to>
      <xdr:col>28</xdr:col>
      <xdr:colOff>114300</xdr:colOff>
      <xdr:row>108</xdr:row>
      <xdr:rowOff>152400</xdr:rowOff>
    </xdr:to>
    <xdr:cxnSp macro="">
      <xdr:nvCxnSpPr>
        <xdr:cNvPr id="384" name="直線コネクタ 383">
          <a:extLst>
            <a:ext uri="{FF2B5EF4-FFF2-40B4-BE49-F238E27FC236}">
              <a16:creationId xmlns:a16="http://schemas.microsoft.com/office/drawing/2014/main" id="{FD1D9590-09E4-46B8-83C2-0C7DFA35E9E0}"/>
            </a:ext>
          </a:extLst>
        </xdr:cNvPr>
        <xdr:cNvCxnSpPr/>
      </xdr:nvCxnSpPr>
      <xdr:spPr>
        <a:xfrm>
          <a:off x="685800" y="176403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108</xdr:row>
      <xdr:rowOff>10177</xdr:rowOff>
    </xdr:from>
    <xdr:ext cx="403059" cy="259045"/>
    <xdr:sp macro="" textlink="">
      <xdr:nvSpPr>
        <xdr:cNvPr id="385" name="テキスト ボックス 384">
          <a:extLst>
            <a:ext uri="{FF2B5EF4-FFF2-40B4-BE49-F238E27FC236}">
              <a16:creationId xmlns:a16="http://schemas.microsoft.com/office/drawing/2014/main" id="{FCD5AE86-276F-4437-B1CB-BBF03BD6295E}"/>
            </a:ext>
          </a:extLst>
        </xdr:cNvPr>
        <xdr:cNvSpPr txBox="1"/>
      </xdr:nvSpPr>
      <xdr:spPr>
        <a:xfrm>
          <a:off x="339891" y="1749490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106</xdr:row>
      <xdr:rowOff>114300</xdr:rowOff>
    </xdr:from>
    <xdr:to>
      <xdr:col>28</xdr:col>
      <xdr:colOff>114300</xdr:colOff>
      <xdr:row>106</xdr:row>
      <xdr:rowOff>114300</xdr:rowOff>
    </xdr:to>
    <xdr:cxnSp macro="">
      <xdr:nvCxnSpPr>
        <xdr:cNvPr id="386" name="直線コネクタ 385">
          <a:extLst>
            <a:ext uri="{FF2B5EF4-FFF2-40B4-BE49-F238E27FC236}">
              <a16:creationId xmlns:a16="http://schemas.microsoft.com/office/drawing/2014/main" id="{DCC58DE7-7BE4-40EF-8363-862E8E6EEED2}"/>
            </a:ext>
          </a:extLst>
        </xdr:cNvPr>
        <xdr:cNvCxnSpPr/>
      </xdr:nvCxnSpPr>
      <xdr:spPr>
        <a:xfrm>
          <a:off x="685800" y="172783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105</xdr:row>
      <xdr:rowOff>143527</xdr:rowOff>
    </xdr:from>
    <xdr:ext cx="403059" cy="259045"/>
    <xdr:sp macro="" textlink="">
      <xdr:nvSpPr>
        <xdr:cNvPr id="387" name="テキスト ボックス 386">
          <a:extLst>
            <a:ext uri="{FF2B5EF4-FFF2-40B4-BE49-F238E27FC236}">
              <a16:creationId xmlns:a16="http://schemas.microsoft.com/office/drawing/2014/main" id="{BCD32FF0-F31D-4F4A-9CFD-967EF7A57F57}"/>
            </a:ext>
          </a:extLst>
        </xdr:cNvPr>
        <xdr:cNvSpPr txBox="1"/>
      </xdr:nvSpPr>
      <xdr:spPr>
        <a:xfrm>
          <a:off x="339891" y="171424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104</xdr:row>
      <xdr:rowOff>76200</xdr:rowOff>
    </xdr:from>
    <xdr:to>
      <xdr:col>28</xdr:col>
      <xdr:colOff>114300</xdr:colOff>
      <xdr:row>104</xdr:row>
      <xdr:rowOff>76200</xdr:rowOff>
    </xdr:to>
    <xdr:cxnSp macro="">
      <xdr:nvCxnSpPr>
        <xdr:cNvPr id="388" name="直線コネクタ 387">
          <a:extLst>
            <a:ext uri="{FF2B5EF4-FFF2-40B4-BE49-F238E27FC236}">
              <a16:creationId xmlns:a16="http://schemas.microsoft.com/office/drawing/2014/main" id="{AA6437C4-23F5-413C-8B56-2A49C515581E}"/>
            </a:ext>
          </a:extLst>
        </xdr:cNvPr>
        <xdr:cNvCxnSpPr/>
      </xdr:nvCxnSpPr>
      <xdr:spPr>
        <a:xfrm>
          <a:off x="685800" y="169164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103</xdr:row>
      <xdr:rowOff>105427</xdr:rowOff>
    </xdr:from>
    <xdr:ext cx="403059" cy="259045"/>
    <xdr:sp macro="" textlink="">
      <xdr:nvSpPr>
        <xdr:cNvPr id="389" name="テキスト ボックス 388">
          <a:extLst>
            <a:ext uri="{FF2B5EF4-FFF2-40B4-BE49-F238E27FC236}">
              <a16:creationId xmlns:a16="http://schemas.microsoft.com/office/drawing/2014/main" id="{0BEB818E-6AA9-4336-BDF3-6F76F8936720}"/>
            </a:ext>
          </a:extLst>
        </xdr:cNvPr>
        <xdr:cNvSpPr txBox="1"/>
      </xdr:nvSpPr>
      <xdr:spPr>
        <a:xfrm>
          <a:off x="339891" y="167805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102</xdr:row>
      <xdr:rowOff>38100</xdr:rowOff>
    </xdr:from>
    <xdr:to>
      <xdr:col>28</xdr:col>
      <xdr:colOff>114300</xdr:colOff>
      <xdr:row>102</xdr:row>
      <xdr:rowOff>38100</xdr:rowOff>
    </xdr:to>
    <xdr:cxnSp macro="">
      <xdr:nvCxnSpPr>
        <xdr:cNvPr id="390" name="直線コネクタ 389">
          <a:extLst>
            <a:ext uri="{FF2B5EF4-FFF2-40B4-BE49-F238E27FC236}">
              <a16:creationId xmlns:a16="http://schemas.microsoft.com/office/drawing/2014/main" id="{81995011-5715-48AC-81F4-5F1B466A2A33}"/>
            </a:ext>
          </a:extLst>
        </xdr:cNvPr>
        <xdr:cNvCxnSpPr/>
      </xdr:nvCxnSpPr>
      <xdr:spPr>
        <a:xfrm>
          <a:off x="685800" y="165544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101</xdr:row>
      <xdr:rowOff>67327</xdr:rowOff>
    </xdr:from>
    <xdr:ext cx="403059" cy="259045"/>
    <xdr:sp macro="" textlink="">
      <xdr:nvSpPr>
        <xdr:cNvPr id="391" name="テキスト ボックス 390">
          <a:extLst>
            <a:ext uri="{FF2B5EF4-FFF2-40B4-BE49-F238E27FC236}">
              <a16:creationId xmlns:a16="http://schemas.microsoft.com/office/drawing/2014/main" id="{91763CDC-E52A-47E9-BCF7-FFD7920CACC3}"/>
            </a:ext>
          </a:extLst>
        </xdr:cNvPr>
        <xdr:cNvSpPr txBox="1"/>
      </xdr:nvSpPr>
      <xdr:spPr>
        <a:xfrm>
          <a:off x="339891" y="16418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100</xdr:row>
      <xdr:rowOff>0</xdr:rowOff>
    </xdr:from>
    <xdr:to>
      <xdr:col>28</xdr:col>
      <xdr:colOff>114300</xdr:colOff>
      <xdr:row>100</xdr:row>
      <xdr:rowOff>0</xdr:rowOff>
    </xdr:to>
    <xdr:cxnSp macro="">
      <xdr:nvCxnSpPr>
        <xdr:cNvPr id="392" name="直線コネクタ 391">
          <a:extLst>
            <a:ext uri="{FF2B5EF4-FFF2-40B4-BE49-F238E27FC236}">
              <a16:creationId xmlns:a16="http://schemas.microsoft.com/office/drawing/2014/main" id="{E22708A5-A476-4FE3-8B23-36989472FB44}"/>
            </a:ext>
          </a:extLst>
        </xdr:cNvPr>
        <xdr:cNvCxnSpPr/>
      </xdr:nvCxnSpPr>
      <xdr:spPr>
        <a:xfrm>
          <a:off x="685800" y="161925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99</xdr:row>
      <xdr:rowOff>29227</xdr:rowOff>
    </xdr:from>
    <xdr:ext cx="338939" cy="259045"/>
    <xdr:sp macro="" textlink="">
      <xdr:nvSpPr>
        <xdr:cNvPr id="393" name="テキスト ボックス 392">
          <a:extLst>
            <a:ext uri="{FF2B5EF4-FFF2-40B4-BE49-F238E27FC236}">
              <a16:creationId xmlns:a16="http://schemas.microsoft.com/office/drawing/2014/main" id="{9E7E729E-F2D7-4A9D-A337-2A8B84ABD1BB}"/>
            </a:ext>
          </a:extLst>
        </xdr:cNvPr>
        <xdr:cNvSpPr txBox="1"/>
      </xdr:nvSpPr>
      <xdr:spPr>
        <a:xfrm>
          <a:off x="388136" y="1605662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394" name="直線コネクタ 393">
          <a:extLst>
            <a:ext uri="{FF2B5EF4-FFF2-40B4-BE49-F238E27FC236}">
              <a16:creationId xmlns:a16="http://schemas.microsoft.com/office/drawing/2014/main" id="{41E4A6A2-662F-4072-8A8C-FB1F45A559BE}"/>
            </a:ext>
          </a:extLst>
        </xdr:cNvPr>
        <xdr:cNvCxnSpPr/>
      </xdr:nvCxnSpPr>
      <xdr:spPr>
        <a:xfrm>
          <a:off x="685800" y="1584007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97</xdr:row>
      <xdr:rowOff>133350</xdr:rowOff>
    </xdr:from>
    <xdr:to>
      <xdr:col>28</xdr:col>
      <xdr:colOff>152400</xdr:colOff>
      <xdr:row>111</xdr:row>
      <xdr:rowOff>19050</xdr:rowOff>
    </xdr:to>
    <xdr:sp macro="" textlink="">
      <xdr:nvSpPr>
        <xdr:cNvPr id="395" name="【港湾・漁港】&#10;有形固定資産減価償却率グラフ枠">
          <a:extLst>
            <a:ext uri="{FF2B5EF4-FFF2-40B4-BE49-F238E27FC236}">
              <a16:creationId xmlns:a16="http://schemas.microsoft.com/office/drawing/2014/main" id="{02590DB2-EFCF-43E3-A0E9-84253B75D9F0}"/>
            </a:ext>
          </a:extLst>
        </xdr:cNvPr>
        <xdr:cNvSpPr/>
      </xdr:nvSpPr>
      <xdr:spPr>
        <a:xfrm>
          <a:off x="685800" y="15840075"/>
          <a:ext cx="4267200" cy="21526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100</xdr:row>
      <xdr:rowOff>150495</xdr:rowOff>
    </xdr:from>
    <xdr:to>
      <xdr:col>24</xdr:col>
      <xdr:colOff>62865</xdr:colOff>
      <xdr:row>109</xdr:row>
      <xdr:rowOff>11430</xdr:rowOff>
    </xdr:to>
    <xdr:cxnSp macro="">
      <xdr:nvCxnSpPr>
        <xdr:cNvPr id="396" name="直線コネクタ 395">
          <a:extLst>
            <a:ext uri="{FF2B5EF4-FFF2-40B4-BE49-F238E27FC236}">
              <a16:creationId xmlns:a16="http://schemas.microsoft.com/office/drawing/2014/main" id="{41F72F63-1D6A-419D-AB94-6A9B1755CBF7}"/>
            </a:ext>
          </a:extLst>
        </xdr:cNvPr>
        <xdr:cNvCxnSpPr/>
      </xdr:nvCxnSpPr>
      <xdr:spPr>
        <a:xfrm flipV="1">
          <a:off x="4180840" y="16342995"/>
          <a:ext cx="0" cy="13150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109</xdr:row>
      <xdr:rowOff>15257</xdr:rowOff>
    </xdr:from>
    <xdr:ext cx="405111" cy="259045"/>
    <xdr:sp macro="" textlink="">
      <xdr:nvSpPr>
        <xdr:cNvPr id="397" name="【港湾・漁港】&#10;有形固定資産減価償却率最小値テキスト">
          <a:extLst>
            <a:ext uri="{FF2B5EF4-FFF2-40B4-BE49-F238E27FC236}">
              <a16:creationId xmlns:a16="http://schemas.microsoft.com/office/drawing/2014/main" id="{F44DD154-FE00-4C28-8C9D-BC99C7D16669}"/>
            </a:ext>
          </a:extLst>
        </xdr:cNvPr>
        <xdr:cNvSpPr txBox="1"/>
      </xdr:nvSpPr>
      <xdr:spPr>
        <a:xfrm>
          <a:off x="4219575" y="176619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109</xdr:row>
      <xdr:rowOff>11430</xdr:rowOff>
    </xdr:from>
    <xdr:to>
      <xdr:col>24</xdr:col>
      <xdr:colOff>152400</xdr:colOff>
      <xdr:row>109</xdr:row>
      <xdr:rowOff>11430</xdr:rowOff>
    </xdr:to>
    <xdr:cxnSp macro="">
      <xdr:nvCxnSpPr>
        <xdr:cNvPr id="398" name="直線コネクタ 397">
          <a:extLst>
            <a:ext uri="{FF2B5EF4-FFF2-40B4-BE49-F238E27FC236}">
              <a16:creationId xmlns:a16="http://schemas.microsoft.com/office/drawing/2014/main" id="{AEE29A26-27BE-46EA-8070-C717DB80C0C8}"/>
            </a:ext>
          </a:extLst>
        </xdr:cNvPr>
        <xdr:cNvCxnSpPr/>
      </xdr:nvCxnSpPr>
      <xdr:spPr>
        <a:xfrm>
          <a:off x="4105275" y="17658080"/>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99</xdr:row>
      <xdr:rowOff>97172</xdr:rowOff>
    </xdr:from>
    <xdr:ext cx="340478" cy="259045"/>
    <xdr:sp macro="" textlink="">
      <xdr:nvSpPr>
        <xdr:cNvPr id="399" name="【港湾・漁港】&#10;有形固定資産減価償却率最大値テキスト">
          <a:extLst>
            <a:ext uri="{FF2B5EF4-FFF2-40B4-BE49-F238E27FC236}">
              <a16:creationId xmlns:a16="http://schemas.microsoft.com/office/drawing/2014/main" id="{11DCDC51-7343-48EF-A03B-DC666E46E23C}"/>
            </a:ext>
          </a:extLst>
        </xdr:cNvPr>
        <xdr:cNvSpPr txBox="1"/>
      </xdr:nvSpPr>
      <xdr:spPr>
        <a:xfrm>
          <a:off x="4219575" y="1612774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100</xdr:row>
      <xdr:rowOff>150495</xdr:rowOff>
    </xdr:from>
    <xdr:to>
      <xdr:col>24</xdr:col>
      <xdr:colOff>152400</xdr:colOff>
      <xdr:row>100</xdr:row>
      <xdr:rowOff>150495</xdr:rowOff>
    </xdr:to>
    <xdr:cxnSp macro="">
      <xdr:nvCxnSpPr>
        <xdr:cNvPr id="400" name="直線コネクタ 399">
          <a:extLst>
            <a:ext uri="{FF2B5EF4-FFF2-40B4-BE49-F238E27FC236}">
              <a16:creationId xmlns:a16="http://schemas.microsoft.com/office/drawing/2014/main" id="{8C3E7A5D-293D-425F-B27A-771880C128F8}"/>
            </a:ext>
          </a:extLst>
        </xdr:cNvPr>
        <xdr:cNvCxnSpPr/>
      </xdr:nvCxnSpPr>
      <xdr:spPr>
        <a:xfrm>
          <a:off x="4105275" y="16342995"/>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106</xdr:row>
      <xdr:rowOff>31132</xdr:rowOff>
    </xdr:from>
    <xdr:ext cx="405111" cy="259045"/>
    <xdr:sp macro="" textlink="">
      <xdr:nvSpPr>
        <xdr:cNvPr id="401" name="【港湾・漁港】&#10;有形固定資産減価償却率平均値テキスト">
          <a:extLst>
            <a:ext uri="{FF2B5EF4-FFF2-40B4-BE49-F238E27FC236}">
              <a16:creationId xmlns:a16="http://schemas.microsoft.com/office/drawing/2014/main" id="{B712C1E7-C200-41FC-816A-E9897F899EF8}"/>
            </a:ext>
          </a:extLst>
        </xdr:cNvPr>
        <xdr:cNvSpPr txBox="1"/>
      </xdr:nvSpPr>
      <xdr:spPr>
        <a:xfrm>
          <a:off x="4219575" y="1719200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107</xdr:row>
      <xdr:rowOff>8255</xdr:rowOff>
    </xdr:from>
    <xdr:to>
      <xdr:col>24</xdr:col>
      <xdr:colOff>114300</xdr:colOff>
      <xdr:row>107</xdr:row>
      <xdr:rowOff>109855</xdr:rowOff>
    </xdr:to>
    <xdr:sp macro="" textlink="">
      <xdr:nvSpPr>
        <xdr:cNvPr id="402" name="フローチャート: 判断 401">
          <a:extLst>
            <a:ext uri="{FF2B5EF4-FFF2-40B4-BE49-F238E27FC236}">
              <a16:creationId xmlns:a16="http://schemas.microsoft.com/office/drawing/2014/main" id="{D58F295F-0E21-420B-924C-083F5C042913}"/>
            </a:ext>
          </a:extLst>
        </xdr:cNvPr>
        <xdr:cNvSpPr/>
      </xdr:nvSpPr>
      <xdr:spPr>
        <a:xfrm>
          <a:off x="4124325" y="17337405"/>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106</xdr:row>
      <xdr:rowOff>162561</xdr:rowOff>
    </xdr:from>
    <xdr:to>
      <xdr:col>20</xdr:col>
      <xdr:colOff>38100</xdr:colOff>
      <xdr:row>107</xdr:row>
      <xdr:rowOff>92711</xdr:rowOff>
    </xdr:to>
    <xdr:sp macro="" textlink="">
      <xdr:nvSpPr>
        <xdr:cNvPr id="403" name="フローチャート: 判断 402">
          <a:extLst>
            <a:ext uri="{FF2B5EF4-FFF2-40B4-BE49-F238E27FC236}">
              <a16:creationId xmlns:a16="http://schemas.microsoft.com/office/drawing/2014/main" id="{2E0101D9-F2F9-446F-8C4C-C5F67E7F57DA}"/>
            </a:ext>
          </a:extLst>
        </xdr:cNvPr>
        <xdr:cNvSpPr/>
      </xdr:nvSpPr>
      <xdr:spPr>
        <a:xfrm>
          <a:off x="3381375" y="17323436"/>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106</xdr:row>
      <xdr:rowOff>124461</xdr:rowOff>
    </xdr:from>
    <xdr:to>
      <xdr:col>15</xdr:col>
      <xdr:colOff>101600</xdr:colOff>
      <xdr:row>107</xdr:row>
      <xdr:rowOff>54611</xdr:rowOff>
    </xdr:to>
    <xdr:sp macro="" textlink="">
      <xdr:nvSpPr>
        <xdr:cNvPr id="404" name="フローチャート: 判断 403">
          <a:extLst>
            <a:ext uri="{FF2B5EF4-FFF2-40B4-BE49-F238E27FC236}">
              <a16:creationId xmlns:a16="http://schemas.microsoft.com/office/drawing/2014/main" id="{89A2082C-9ABD-4C59-847A-B7D6ED453991}"/>
            </a:ext>
          </a:extLst>
        </xdr:cNvPr>
        <xdr:cNvSpPr/>
      </xdr:nvSpPr>
      <xdr:spPr>
        <a:xfrm>
          <a:off x="2571750" y="17285336"/>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106</xdr:row>
      <xdr:rowOff>101600</xdr:rowOff>
    </xdr:from>
    <xdr:to>
      <xdr:col>10</xdr:col>
      <xdr:colOff>165100</xdr:colOff>
      <xdr:row>107</xdr:row>
      <xdr:rowOff>31750</xdr:rowOff>
    </xdr:to>
    <xdr:sp macro="" textlink="">
      <xdr:nvSpPr>
        <xdr:cNvPr id="405" name="フローチャート: 判断 404">
          <a:extLst>
            <a:ext uri="{FF2B5EF4-FFF2-40B4-BE49-F238E27FC236}">
              <a16:creationId xmlns:a16="http://schemas.microsoft.com/office/drawing/2014/main" id="{E12F8BD6-E93F-4F27-8AFF-6BEB41CFBB8B}"/>
            </a:ext>
          </a:extLst>
        </xdr:cNvPr>
        <xdr:cNvSpPr/>
      </xdr:nvSpPr>
      <xdr:spPr>
        <a:xfrm>
          <a:off x="1781175" y="17268825"/>
          <a:ext cx="95250"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106</xdr:row>
      <xdr:rowOff>67311</xdr:rowOff>
    </xdr:from>
    <xdr:to>
      <xdr:col>6</xdr:col>
      <xdr:colOff>38100</xdr:colOff>
      <xdr:row>106</xdr:row>
      <xdr:rowOff>168911</xdr:rowOff>
    </xdr:to>
    <xdr:sp macro="" textlink="">
      <xdr:nvSpPr>
        <xdr:cNvPr id="406" name="フローチャート: 判断 405">
          <a:extLst>
            <a:ext uri="{FF2B5EF4-FFF2-40B4-BE49-F238E27FC236}">
              <a16:creationId xmlns:a16="http://schemas.microsoft.com/office/drawing/2014/main" id="{019F97F7-8951-416B-BB87-47D86D5493A5}"/>
            </a:ext>
          </a:extLst>
        </xdr:cNvPr>
        <xdr:cNvSpPr/>
      </xdr:nvSpPr>
      <xdr:spPr>
        <a:xfrm>
          <a:off x="981075" y="17228186"/>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407" name="テキスト ボックス 406">
          <a:extLst>
            <a:ext uri="{FF2B5EF4-FFF2-40B4-BE49-F238E27FC236}">
              <a16:creationId xmlns:a16="http://schemas.microsoft.com/office/drawing/2014/main" id="{F20F9B00-33AA-4832-8B99-16AF95C3A699}"/>
            </a:ext>
          </a:extLst>
        </xdr:cNvPr>
        <xdr:cNvSpPr txBox="1"/>
      </xdr:nvSpPr>
      <xdr:spPr>
        <a:xfrm>
          <a:off x="4010025" y="17990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408" name="テキスト ボックス 407">
          <a:extLst>
            <a:ext uri="{FF2B5EF4-FFF2-40B4-BE49-F238E27FC236}">
              <a16:creationId xmlns:a16="http://schemas.microsoft.com/office/drawing/2014/main" id="{5994E5A3-40CD-4CC8-AAC0-B8547948D93D}"/>
            </a:ext>
          </a:extLst>
        </xdr:cNvPr>
        <xdr:cNvSpPr txBox="1"/>
      </xdr:nvSpPr>
      <xdr:spPr>
        <a:xfrm>
          <a:off x="3257550" y="17990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409" name="テキスト ボックス 408">
          <a:extLst>
            <a:ext uri="{FF2B5EF4-FFF2-40B4-BE49-F238E27FC236}">
              <a16:creationId xmlns:a16="http://schemas.microsoft.com/office/drawing/2014/main" id="{DFEF0FFC-E4A6-4306-BD0C-6B59D5BB60BA}"/>
            </a:ext>
          </a:extLst>
        </xdr:cNvPr>
        <xdr:cNvSpPr txBox="1"/>
      </xdr:nvSpPr>
      <xdr:spPr>
        <a:xfrm>
          <a:off x="2447925" y="17990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410" name="テキスト ボックス 409">
          <a:extLst>
            <a:ext uri="{FF2B5EF4-FFF2-40B4-BE49-F238E27FC236}">
              <a16:creationId xmlns:a16="http://schemas.microsoft.com/office/drawing/2014/main" id="{D4928CEE-54C0-4AA3-B97C-E43A279B5CFA}"/>
            </a:ext>
          </a:extLst>
        </xdr:cNvPr>
        <xdr:cNvSpPr txBox="1"/>
      </xdr:nvSpPr>
      <xdr:spPr>
        <a:xfrm>
          <a:off x="1657350" y="17990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411" name="テキスト ボックス 410">
          <a:extLst>
            <a:ext uri="{FF2B5EF4-FFF2-40B4-BE49-F238E27FC236}">
              <a16:creationId xmlns:a16="http://schemas.microsoft.com/office/drawing/2014/main" id="{AB186455-CB85-487D-93A8-9DF40BD3898D}"/>
            </a:ext>
          </a:extLst>
        </xdr:cNvPr>
        <xdr:cNvSpPr txBox="1"/>
      </xdr:nvSpPr>
      <xdr:spPr>
        <a:xfrm>
          <a:off x="857250" y="17990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108</xdr:row>
      <xdr:rowOff>132080</xdr:rowOff>
    </xdr:from>
    <xdr:to>
      <xdr:col>24</xdr:col>
      <xdr:colOff>114300</xdr:colOff>
      <xdr:row>109</xdr:row>
      <xdr:rowOff>62230</xdr:rowOff>
    </xdr:to>
    <xdr:sp macro="" textlink="">
      <xdr:nvSpPr>
        <xdr:cNvPr id="412" name="楕円 411">
          <a:extLst>
            <a:ext uri="{FF2B5EF4-FFF2-40B4-BE49-F238E27FC236}">
              <a16:creationId xmlns:a16="http://schemas.microsoft.com/office/drawing/2014/main" id="{7651548D-AF16-4FBE-AE25-350905FC4C30}"/>
            </a:ext>
          </a:extLst>
        </xdr:cNvPr>
        <xdr:cNvSpPr/>
      </xdr:nvSpPr>
      <xdr:spPr>
        <a:xfrm>
          <a:off x="4124325" y="17619980"/>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108</xdr:row>
      <xdr:rowOff>47007</xdr:rowOff>
    </xdr:from>
    <xdr:ext cx="405111" cy="259045"/>
    <xdr:sp macro="" textlink="">
      <xdr:nvSpPr>
        <xdr:cNvPr id="413" name="【港湾・漁港】&#10;有形固定資産減価償却率該当値テキスト">
          <a:extLst>
            <a:ext uri="{FF2B5EF4-FFF2-40B4-BE49-F238E27FC236}">
              <a16:creationId xmlns:a16="http://schemas.microsoft.com/office/drawing/2014/main" id="{C21CDD00-ED8E-4724-BFA8-0B9647222F6C}"/>
            </a:ext>
          </a:extLst>
        </xdr:cNvPr>
        <xdr:cNvSpPr txBox="1"/>
      </xdr:nvSpPr>
      <xdr:spPr>
        <a:xfrm>
          <a:off x="4219575" y="175380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108</xdr:row>
      <xdr:rowOff>105411</xdr:rowOff>
    </xdr:from>
    <xdr:to>
      <xdr:col>20</xdr:col>
      <xdr:colOff>38100</xdr:colOff>
      <xdr:row>109</xdr:row>
      <xdr:rowOff>35561</xdr:rowOff>
    </xdr:to>
    <xdr:sp macro="" textlink="">
      <xdr:nvSpPr>
        <xdr:cNvPr id="414" name="楕円 413">
          <a:extLst>
            <a:ext uri="{FF2B5EF4-FFF2-40B4-BE49-F238E27FC236}">
              <a16:creationId xmlns:a16="http://schemas.microsoft.com/office/drawing/2014/main" id="{ACB18F8F-27BE-4A02-BAE1-23F6D0E2BC18}"/>
            </a:ext>
          </a:extLst>
        </xdr:cNvPr>
        <xdr:cNvSpPr/>
      </xdr:nvSpPr>
      <xdr:spPr>
        <a:xfrm>
          <a:off x="3381375" y="17590136"/>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108</xdr:row>
      <xdr:rowOff>156211</xdr:rowOff>
    </xdr:from>
    <xdr:to>
      <xdr:col>24</xdr:col>
      <xdr:colOff>63500</xdr:colOff>
      <xdr:row>109</xdr:row>
      <xdr:rowOff>11430</xdr:rowOff>
    </xdr:to>
    <xdr:cxnSp macro="">
      <xdr:nvCxnSpPr>
        <xdr:cNvPr id="415" name="直線コネクタ 414">
          <a:extLst>
            <a:ext uri="{FF2B5EF4-FFF2-40B4-BE49-F238E27FC236}">
              <a16:creationId xmlns:a16="http://schemas.microsoft.com/office/drawing/2014/main" id="{44DD6EA9-0C03-4EE9-8907-DDA42F6782CB}"/>
            </a:ext>
          </a:extLst>
        </xdr:cNvPr>
        <xdr:cNvCxnSpPr/>
      </xdr:nvCxnSpPr>
      <xdr:spPr>
        <a:xfrm>
          <a:off x="3429000" y="17647286"/>
          <a:ext cx="752475" cy="107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108</xdr:row>
      <xdr:rowOff>80645</xdr:rowOff>
    </xdr:from>
    <xdr:to>
      <xdr:col>15</xdr:col>
      <xdr:colOff>101600</xdr:colOff>
      <xdr:row>109</xdr:row>
      <xdr:rowOff>10795</xdr:rowOff>
    </xdr:to>
    <xdr:sp macro="" textlink="">
      <xdr:nvSpPr>
        <xdr:cNvPr id="416" name="楕円 415">
          <a:extLst>
            <a:ext uri="{FF2B5EF4-FFF2-40B4-BE49-F238E27FC236}">
              <a16:creationId xmlns:a16="http://schemas.microsoft.com/office/drawing/2014/main" id="{5CD859EE-1AAB-4417-A158-1C6147403CB6}"/>
            </a:ext>
          </a:extLst>
        </xdr:cNvPr>
        <xdr:cNvSpPr/>
      </xdr:nvSpPr>
      <xdr:spPr>
        <a:xfrm>
          <a:off x="2571750" y="17571720"/>
          <a:ext cx="104775"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108</xdr:row>
      <xdr:rowOff>131445</xdr:rowOff>
    </xdr:from>
    <xdr:to>
      <xdr:col>19</xdr:col>
      <xdr:colOff>177800</xdr:colOff>
      <xdr:row>108</xdr:row>
      <xdr:rowOff>156211</xdr:rowOff>
    </xdr:to>
    <xdr:cxnSp macro="">
      <xdr:nvCxnSpPr>
        <xdr:cNvPr id="417" name="直線コネクタ 416">
          <a:extLst>
            <a:ext uri="{FF2B5EF4-FFF2-40B4-BE49-F238E27FC236}">
              <a16:creationId xmlns:a16="http://schemas.microsoft.com/office/drawing/2014/main" id="{2717884F-FFE9-4773-814D-B6670AAC4647}"/>
            </a:ext>
          </a:extLst>
        </xdr:cNvPr>
        <xdr:cNvCxnSpPr/>
      </xdr:nvCxnSpPr>
      <xdr:spPr>
        <a:xfrm>
          <a:off x="2619375" y="17619345"/>
          <a:ext cx="809625" cy="279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108</xdr:row>
      <xdr:rowOff>78739</xdr:rowOff>
    </xdr:from>
    <xdr:to>
      <xdr:col>10</xdr:col>
      <xdr:colOff>165100</xdr:colOff>
      <xdr:row>109</xdr:row>
      <xdr:rowOff>8889</xdr:rowOff>
    </xdr:to>
    <xdr:sp macro="" textlink="">
      <xdr:nvSpPr>
        <xdr:cNvPr id="418" name="楕円 417">
          <a:extLst>
            <a:ext uri="{FF2B5EF4-FFF2-40B4-BE49-F238E27FC236}">
              <a16:creationId xmlns:a16="http://schemas.microsoft.com/office/drawing/2014/main" id="{4F76D25E-A267-40DF-96C8-9B19E955D832}"/>
            </a:ext>
          </a:extLst>
        </xdr:cNvPr>
        <xdr:cNvSpPr/>
      </xdr:nvSpPr>
      <xdr:spPr>
        <a:xfrm>
          <a:off x="1781175" y="17566639"/>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108</xdr:row>
      <xdr:rowOff>129539</xdr:rowOff>
    </xdr:from>
    <xdr:to>
      <xdr:col>15</xdr:col>
      <xdr:colOff>50800</xdr:colOff>
      <xdr:row>108</xdr:row>
      <xdr:rowOff>131445</xdr:rowOff>
    </xdr:to>
    <xdr:cxnSp macro="">
      <xdr:nvCxnSpPr>
        <xdr:cNvPr id="419" name="直線コネクタ 418">
          <a:extLst>
            <a:ext uri="{FF2B5EF4-FFF2-40B4-BE49-F238E27FC236}">
              <a16:creationId xmlns:a16="http://schemas.microsoft.com/office/drawing/2014/main" id="{DD595926-B459-4349-B054-CFF97D25A446}"/>
            </a:ext>
          </a:extLst>
        </xdr:cNvPr>
        <xdr:cNvCxnSpPr/>
      </xdr:nvCxnSpPr>
      <xdr:spPr>
        <a:xfrm>
          <a:off x="1828800" y="17614264"/>
          <a:ext cx="790575" cy="50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108</xdr:row>
      <xdr:rowOff>46355</xdr:rowOff>
    </xdr:from>
    <xdr:to>
      <xdr:col>6</xdr:col>
      <xdr:colOff>38100</xdr:colOff>
      <xdr:row>108</xdr:row>
      <xdr:rowOff>147955</xdr:rowOff>
    </xdr:to>
    <xdr:sp macro="" textlink="">
      <xdr:nvSpPr>
        <xdr:cNvPr id="420" name="楕円 419">
          <a:extLst>
            <a:ext uri="{FF2B5EF4-FFF2-40B4-BE49-F238E27FC236}">
              <a16:creationId xmlns:a16="http://schemas.microsoft.com/office/drawing/2014/main" id="{9B00FCB4-3542-4BCA-968E-6AFDA2090CA6}"/>
            </a:ext>
          </a:extLst>
        </xdr:cNvPr>
        <xdr:cNvSpPr/>
      </xdr:nvSpPr>
      <xdr:spPr>
        <a:xfrm>
          <a:off x="981075" y="17537430"/>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108</xdr:row>
      <xdr:rowOff>97155</xdr:rowOff>
    </xdr:from>
    <xdr:to>
      <xdr:col>10</xdr:col>
      <xdr:colOff>114300</xdr:colOff>
      <xdr:row>108</xdr:row>
      <xdr:rowOff>129539</xdr:rowOff>
    </xdr:to>
    <xdr:cxnSp macro="">
      <xdr:nvCxnSpPr>
        <xdr:cNvPr id="421" name="直線コネクタ 420">
          <a:extLst>
            <a:ext uri="{FF2B5EF4-FFF2-40B4-BE49-F238E27FC236}">
              <a16:creationId xmlns:a16="http://schemas.microsoft.com/office/drawing/2014/main" id="{6BF2A7FD-1EA0-4BED-B0CD-97C638E883A8}"/>
            </a:ext>
          </a:extLst>
        </xdr:cNvPr>
        <xdr:cNvCxnSpPr/>
      </xdr:nvCxnSpPr>
      <xdr:spPr>
        <a:xfrm>
          <a:off x="1028700" y="17585055"/>
          <a:ext cx="800100" cy="292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105</xdr:row>
      <xdr:rowOff>109238</xdr:rowOff>
    </xdr:from>
    <xdr:ext cx="405111" cy="259045"/>
    <xdr:sp macro="" textlink="">
      <xdr:nvSpPr>
        <xdr:cNvPr id="422" name="n_1aveValue【港湾・漁港】&#10;有形固定資産減価償却率">
          <a:extLst>
            <a:ext uri="{FF2B5EF4-FFF2-40B4-BE49-F238E27FC236}">
              <a16:creationId xmlns:a16="http://schemas.microsoft.com/office/drawing/2014/main" id="{9D0FD199-FB80-41CB-AD31-77633094D28C}"/>
            </a:ext>
          </a:extLst>
        </xdr:cNvPr>
        <xdr:cNvSpPr txBox="1"/>
      </xdr:nvSpPr>
      <xdr:spPr>
        <a:xfrm>
          <a:off x="3239144" y="171081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105</xdr:row>
      <xdr:rowOff>71138</xdr:rowOff>
    </xdr:from>
    <xdr:ext cx="405111" cy="259045"/>
    <xdr:sp macro="" textlink="">
      <xdr:nvSpPr>
        <xdr:cNvPr id="423" name="n_2aveValue【港湾・漁港】&#10;有形固定資産減価償却率">
          <a:extLst>
            <a:ext uri="{FF2B5EF4-FFF2-40B4-BE49-F238E27FC236}">
              <a16:creationId xmlns:a16="http://schemas.microsoft.com/office/drawing/2014/main" id="{F035DEB6-0E01-4D62-A885-4840E04C2811}"/>
            </a:ext>
          </a:extLst>
        </xdr:cNvPr>
        <xdr:cNvSpPr txBox="1"/>
      </xdr:nvSpPr>
      <xdr:spPr>
        <a:xfrm>
          <a:off x="2439044" y="170700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105</xdr:row>
      <xdr:rowOff>48277</xdr:rowOff>
    </xdr:from>
    <xdr:ext cx="405111" cy="259045"/>
    <xdr:sp macro="" textlink="">
      <xdr:nvSpPr>
        <xdr:cNvPr id="424" name="n_3aveValue【港湾・漁港】&#10;有形固定資産減価償却率">
          <a:extLst>
            <a:ext uri="{FF2B5EF4-FFF2-40B4-BE49-F238E27FC236}">
              <a16:creationId xmlns:a16="http://schemas.microsoft.com/office/drawing/2014/main" id="{81BE455D-CB43-43B0-9062-4274E1417023}"/>
            </a:ext>
          </a:extLst>
        </xdr:cNvPr>
        <xdr:cNvSpPr txBox="1"/>
      </xdr:nvSpPr>
      <xdr:spPr>
        <a:xfrm>
          <a:off x="1648469" y="170472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105</xdr:row>
      <xdr:rowOff>13988</xdr:rowOff>
    </xdr:from>
    <xdr:ext cx="405111" cy="259045"/>
    <xdr:sp macro="" textlink="">
      <xdr:nvSpPr>
        <xdr:cNvPr id="425" name="n_4aveValue【港湾・漁港】&#10;有形固定資産減価償却率">
          <a:extLst>
            <a:ext uri="{FF2B5EF4-FFF2-40B4-BE49-F238E27FC236}">
              <a16:creationId xmlns:a16="http://schemas.microsoft.com/office/drawing/2014/main" id="{F7932774-23B4-481C-B44F-CD4A8A1FB1D9}"/>
            </a:ext>
          </a:extLst>
        </xdr:cNvPr>
        <xdr:cNvSpPr txBox="1"/>
      </xdr:nvSpPr>
      <xdr:spPr>
        <a:xfrm>
          <a:off x="848369" y="170129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109</xdr:row>
      <xdr:rowOff>26688</xdr:rowOff>
    </xdr:from>
    <xdr:ext cx="405111" cy="259045"/>
    <xdr:sp macro="" textlink="">
      <xdr:nvSpPr>
        <xdr:cNvPr id="426" name="n_1mainValue【港湾・漁港】&#10;有形固定資産減価償却率">
          <a:extLst>
            <a:ext uri="{FF2B5EF4-FFF2-40B4-BE49-F238E27FC236}">
              <a16:creationId xmlns:a16="http://schemas.microsoft.com/office/drawing/2014/main" id="{D9A90EDC-4E3C-40EF-AF30-26CB286CC374}"/>
            </a:ext>
          </a:extLst>
        </xdr:cNvPr>
        <xdr:cNvSpPr txBox="1"/>
      </xdr:nvSpPr>
      <xdr:spPr>
        <a:xfrm>
          <a:off x="3239144" y="176796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109</xdr:row>
      <xdr:rowOff>1922</xdr:rowOff>
    </xdr:from>
    <xdr:ext cx="405111" cy="259045"/>
    <xdr:sp macro="" textlink="">
      <xdr:nvSpPr>
        <xdr:cNvPr id="427" name="n_2mainValue【港湾・漁港】&#10;有形固定資産減価償却率">
          <a:extLst>
            <a:ext uri="{FF2B5EF4-FFF2-40B4-BE49-F238E27FC236}">
              <a16:creationId xmlns:a16="http://schemas.microsoft.com/office/drawing/2014/main" id="{D9218FDD-A562-42C5-93CF-6DDB7D09B1A7}"/>
            </a:ext>
          </a:extLst>
        </xdr:cNvPr>
        <xdr:cNvSpPr txBox="1"/>
      </xdr:nvSpPr>
      <xdr:spPr>
        <a:xfrm>
          <a:off x="2439044" y="176517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109</xdr:row>
      <xdr:rowOff>16</xdr:rowOff>
    </xdr:from>
    <xdr:ext cx="405111" cy="259045"/>
    <xdr:sp macro="" textlink="">
      <xdr:nvSpPr>
        <xdr:cNvPr id="428" name="n_3mainValue【港湾・漁港】&#10;有形固定資産減価償却率">
          <a:extLst>
            <a:ext uri="{FF2B5EF4-FFF2-40B4-BE49-F238E27FC236}">
              <a16:creationId xmlns:a16="http://schemas.microsoft.com/office/drawing/2014/main" id="{0D2D271E-54C6-4DB0-AAAA-40C5603A2FFC}"/>
            </a:ext>
          </a:extLst>
        </xdr:cNvPr>
        <xdr:cNvSpPr txBox="1"/>
      </xdr:nvSpPr>
      <xdr:spPr>
        <a:xfrm>
          <a:off x="1648469" y="176498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108</xdr:row>
      <xdr:rowOff>139082</xdr:rowOff>
    </xdr:from>
    <xdr:ext cx="405111" cy="259045"/>
    <xdr:sp macro="" textlink="">
      <xdr:nvSpPr>
        <xdr:cNvPr id="429" name="n_4mainValue【港湾・漁港】&#10;有形固定資産減価償却率">
          <a:extLst>
            <a:ext uri="{FF2B5EF4-FFF2-40B4-BE49-F238E27FC236}">
              <a16:creationId xmlns:a16="http://schemas.microsoft.com/office/drawing/2014/main" id="{5F79C5E9-1390-4DF8-81C3-D7F8EEFEB13F}"/>
            </a:ext>
          </a:extLst>
        </xdr:cNvPr>
        <xdr:cNvSpPr txBox="1"/>
      </xdr:nvSpPr>
      <xdr:spPr>
        <a:xfrm>
          <a:off x="848369" y="176301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430" name="正方形/長方形 429">
          <a:extLst>
            <a:ext uri="{FF2B5EF4-FFF2-40B4-BE49-F238E27FC236}">
              <a16:creationId xmlns:a16="http://schemas.microsoft.com/office/drawing/2014/main" id="{8022B53F-7AD6-4FF4-A1F0-50D7E64E08AA}"/>
            </a:ext>
          </a:extLst>
        </xdr:cNvPr>
        <xdr:cNvSpPr/>
      </xdr:nvSpPr>
      <xdr:spPr>
        <a:xfrm>
          <a:off x="5953125" y="14754225"/>
          <a:ext cx="424815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431" name="正方形/長方形 430">
          <a:extLst>
            <a:ext uri="{FF2B5EF4-FFF2-40B4-BE49-F238E27FC236}">
              <a16:creationId xmlns:a16="http://schemas.microsoft.com/office/drawing/2014/main" id="{D57B6E49-AB01-4471-977A-A56FA626BB29}"/>
            </a:ext>
          </a:extLst>
        </xdr:cNvPr>
        <xdr:cNvSpPr/>
      </xdr:nvSpPr>
      <xdr:spPr>
        <a:xfrm>
          <a:off x="6067425" y="153828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432" name="正方形/長方形 431">
          <a:extLst>
            <a:ext uri="{FF2B5EF4-FFF2-40B4-BE49-F238E27FC236}">
              <a16:creationId xmlns:a16="http://schemas.microsoft.com/office/drawing/2014/main" id="{32954903-1BB9-4183-9EC1-1BE958C25F1D}"/>
            </a:ext>
          </a:extLst>
        </xdr:cNvPr>
        <xdr:cNvSpPr/>
      </xdr:nvSpPr>
      <xdr:spPr>
        <a:xfrm>
          <a:off x="6067425" y="155733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433" name="正方形/長方形 432">
          <a:extLst>
            <a:ext uri="{FF2B5EF4-FFF2-40B4-BE49-F238E27FC236}">
              <a16:creationId xmlns:a16="http://schemas.microsoft.com/office/drawing/2014/main" id="{DDC506C8-FD44-4765-9373-0CA183E21DB0}"/>
            </a:ext>
          </a:extLst>
        </xdr:cNvPr>
        <xdr:cNvSpPr/>
      </xdr:nvSpPr>
      <xdr:spPr>
        <a:xfrm>
          <a:off x="6981825" y="153828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434" name="正方形/長方形 433">
          <a:extLst>
            <a:ext uri="{FF2B5EF4-FFF2-40B4-BE49-F238E27FC236}">
              <a16:creationId xmlns:a16="http://schemas.microsoft.com/office/drawing/2014/main" id="{7A59EB3C-662E-4509-BF07-64C2490FC77F}"/>
            </a:ext>
          </a:extLst>
        </xdr:cNvPr>
        <xdr:cNvSpPr/>
      </xdr:nvSpPr>
      <xdr:spPr>
        <a:xfrm>
          <a:off x="6981825" y="155733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113,065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435" name="正方形/長方形 434">
          <a:extLst>
            <a:ext uri="{FF2B5EF4-FFF2-40B4-BE49-F238E27FC236}">
              <a16:creationId xmlns:a16="http://schemas.microsoft.com/office/drawing/2014/main" id="{3A962B39-13B0-4655-BC17-A57F8134201B}"/>
            </a:ext>
          </a:extLst>
        </xdr:cNvPr>
        <xdr:cNvSpPr/>
      </xdr:nvSpPr>
      <xdr:spPr>
        <a:xfrm>
          <a:off x="8010525" y="153828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436" name="正方形/長方形 435">
          <a:extLst>
            <a:ext uri="{FF2B5EF4-FFF2-40B4-BE49-F238E27FC236}">
              <a16:creationId xmlns:a16="http://schemas.microsoft.com/office/drawing/2014/main" id="{130EA7A1-D5F0-4886-95C2-4D1F1DBC83E5}"/>
            </a:ext>
          </a:extLst>
        </xdr:cNvPr>
        <xdr:cNvSpPr/>
      </xdr:nvSpPr>
      <xdr:spPr>
        <a:xfrm>
          <a:off x="8010525" y="155733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124,609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437" name="正方形/長方形 436">
          <a:extLst>
            <a:ext uri="{FF2B5EF4-FFF2-40B4-BE49-F238E27FC236}">
              <a16:creationId xmlns:a16="http://schemas.microsoft.com/office/drawing/2014/main" id="{7B406430-CBD1-41BE-9E3E-1A9DD85EE62C}"/>
            </a:ext>
          </a:extLst>
        </xdr:cNvPr>
        <xdr:cNvSpPr/>
      </xdr:nvSpPr>
      <xdr:spPr>
        <a:xfrm>
          <a:off x="5953125" y="15840075"/>
          <a:ext cx="4248150" cy="21526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438" name="テキスト ボックス 437">
          <a:extLst>
            <a:ext uri="{FF2B5EF4-FFF2-40B4-BE49-F238E27FC236}">
              <a16:creationId xmlns:a16="http://schemas.microsoft.com/office/drawing/2014/main" id="{21E20EDD-2492-43CB-A341-06400535F9F1}"/>
            </a:ext>
          </a:extLst>
        </xdr:cNvPr>
        <xdr:cNvSpPr txBox="1"/>
      </xdr:nvSpPr>
      <xdr:spPr>
        <a:xfrm>
          <a:off x="5915025" y="156591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439" name="直線コネクタ 438">
          <a:extLst>
            <a:ext uri="{FF2B5EF4-FFF2-40B4-BE49-F238E27FC236}">
              <a16:creationId xmlns:a16="http://schemas.microsoft.com/office/drawing/2014/main" id="{C4614ED3-1BD6-4974-A1C3-AAB239F7D023}"/>
            </a:ext>
          </a:extLst>
        </xdr:cNvPr>
        <xdr:cNvCxnSpPr/>
      </xdr:nvCxnSpPr>
      <xdr:spPr>
        <a:xfrm>
          <a:off x="5953125" y="17992725"/>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108</xdr:row>
      <xdr:rowOff>76200</xdr:rowOff>
    </xdr:from>
    <xdr:to>
      <xdr:col>59</xdr:col>
      <xdr:colOff>50800</xdr:colOff>
      <xdr:row>108</xdr:row>
      <xdr:rowOff>76200</xdr:rowOff>
    </xdr:to>
    <xdr:cxnSp macro="">
      <xdr:nvCxnSpPr>
        <xdr:cNvPr id="440" name="直線コネクタ 439">
          <a:extLst>
            <a:ext uri="{FF2B5EF4-FFF2-40B4-BE49-F238E27FC236}">
              <a16:creationId xmlns:a16="http://schemas.microsoft.com/office/drawing/2014/main" id="{C435E6FA-05F2-42B9-9315-01129830FDD2}"/>
            </a:ext>
          </a:extLst>
        </xdr:cNvPr>
        <xdr:cNvCxnSpPr/>
      </xdr:nvCxnSpPr>
      <xdr:spPr>
        <a:xfrm>
          <a:off x="5953125" y="175641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107</xdr:row>
      <xdr:rowOff>105427</xdr:rowOff>
    </xdr:from>
    <xdr:ext cx="248786" cy="259045"/>
    <xdr:sp macro="" textlink="">
      <xdr:nvSpPr>
        <xdr:cNvPr id="441" name="テキスト ボックス 440">
          <a:extLst>
            <a:ext uri="{FF2B5EF4-FFF2-40B4-BE49-F238E27FC236}">
              <a16:creationId xmlns:a16="http://schemas.microsoft.com/office/drawing/2014/main" id="{7613B11B-DE61-40FA-AE67-1A4BEF4767DD}"/>
            </a:ext>
          </a:extLst>
        </xdr:cNvPr>
        <xdr:cNvSpPr txBox="1"/>
      </xdr:nvSpPr>
      <xdr:spPr>
        <a:xfrm>
          <a:off x="5723389" y="1742822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105</xdr:row>
      <xdr:rowOff>133350</xdr:rowOff>
    </xdr:from>
    <xdr:to>
      <xdr:col>59</xdr:col>
      <xdr:colOff>50800</xdr:colOff>
      <xdr:row>105</xdr:row>
      <xdr:rowOff>133350</xdr:rowOff>
    </xdr:to>
    <xdr:cxnSp macro="">
      <xdr:nvCxnSpPr>
        <xdr:cNvPr id="442" name="直線コネクタ 441">
          <a:extLst>
            <a:ext uri="{FF2B5EF4-FFF2-40B4-BE49-F238E27FC236}">
              <a16:creationId xmlns:a16="http://schemas.microsoft.com/office/drawing/2014/main" id="{77B9A302-CF2E-433C-B0F4-7396F541C050}"/>
            </a:ext>
          </a:extLst>
        </xdr:cNvPr>
        <xdr:cNvCxnSpPr/>
      </xdr:nvCxnSpPr>
      <xdr:spPr>
        <a:xfrm>
          <a:off x="5953125" y="17135475"/>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104</xdr:row>
      <xdr:rowOff>162577</xdr:rowOff>
    </xdr:from>
    <xdr:ext cx="531299" cy="259045"/>
    <xdr:sp macro="" textlink="">
      <xdr:nvSpPr>
        <xdr:cNvPr id="443" name="テキスト ボックス 442">
          <a:extLst>
            <a:ext uri="{FF2B5EF4-FFF2-40B4-BE49-F238E27FC236}">
              <a16:creationId xmlns:a16="http://schemas.microsoft.com/office/drawing/2014/main" id="{9D97BC15-08E1-4541-AB76-2070C89FB702}"/>
            </a:ext>
          </a:extLst>
        </xdr:cNvPr>
        <xdr:cNvSpPr txBox="1"/>
      </xdr:nvSpPr>
      <xdr:spPr>
        <a:xfrm>
          <a:off x="5478976" y="1699960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103</xdr:row>
      <xdr:rowOff>19050</xdr:rowOff>
    </xdr:from>
    <xdr:to>
      <xdr:col>59</xdr:col>
      <xdr:colOff>50800</xdr:colOff>
      <xdr:row>103</xdr:row>
      <xdr:rowOff>19050</xdr:rowOff>
    </xdr:to>
    <xdr:cxnSp macro="">
      <xdr:nvCxnSpPr>
        <xdr:cNvPr id="444" name="直線コネクタ 443">
          <a:extLst>
            <a:ext uri="{FF2B5EF4-FFF2-40B4-BE49-F238E27FC236}">
              <a16:creationId xmlns:a16="http://schemas.microsoft.com/office/drawing/2014/main" id="{4726AAF9-B9ED-4168-A0FB-55AE991A2A32}"/>
            </a:ext>
          </a:extLst>
        </xdr:cNvPr>
        <xdr:cNvCxnSpPr/>
      </xdr:nvCxnSpPr>
      <xdr:spPr>
        <a:xfrm>
          <a:off x="5953125" y="16697325"/>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102</xdr:row>
      <xdr:rowOff>48277</xdr:rowOff>
    </xdr:from>
    <xdr:ext cx="595419" cy="259045"/>
    <xdr:sp macro="" textlink="">
      <xdr:nvSpPr>
        <xdr:cNvPr id="445" name="テキスト ボックス 444">
          <a:extLst>
            <a:ext uri="{FF2B5EF4-FFF2-40B4-BE49-F238E27FC236}">
              <a16:creationId xmlns:a16="http://schemas.microsoft.com/office/drawing/2014/main" id="{4C30B70B-5AF6-4397-B13E-1F989DC62226}"/>
            </a:ext>
          </a:extLst>
        </xdr:cNvPr>
        <xdr:cNvSpPr txBox="1"/>
      </xdr:nvSpPr>
      <xdr:spPr>
        <a:xfrm>
          <a:off x="5421206" y="1656145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100</xdr:row>
      <xdr:rowOff>76200</xdr:rowOff>
    </xdr:from>
    <xdr:to>
      <xdr:col>59</xdr:col>
      <xdr:colOff>50800</xdr:colOff>
      <xdr:row>100</xdr:row>
      <xdr:rowOff>76200</xdr:rowOff>
    </xdr:to>
    <xdr:cxnSp macro="">
      <xdr:nvCxnSpPr>
        <xdr:cNvPr id="446" name="直線コネクタ 445">
          <a:extLst>
            <a:ext uri="{FF2B5EF4-FFF2-40B4-BE49-F238E27FC236}">
              <a16:creationId xmlns:a16="http://schemas.microsoft.com/office/drawing/2014/main" id="{2658482D-040B-4FB6-A182-73184B0D1FA9}"/>
            </a:ext>
          </a:extLst>
        </xdr:cNvPr>
        <xdr:cNvCxnSpPr/>
      </xdr:nvCxnSpPr>
      <xdr:spPr>
        <a:xfrm>
          <a:off x="5953125" y="162687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99</xdr:row>
      <xdr:rowOff>105427</xdr:rowOff>
    </xdr:from>
    <xdr:ext cx="595419" cy="259045"/>
    <xdr:sp macro="" textlink="">
      <xdr:nvSpPr>
        <xdr:cNvPr id="447" name="テキスト ボックス 446">
          <a:extLst>
            <a:ext uri="{FF2B5EF4-FFF2-40B4-BE49-F238E27FC236}">
              <a16:creationId xmlns:a16="http://schemas.microsoft.com/office/drawing/2014/main" id="{0AF03C06-F6B0-40F1-9194-2FC16A3CF5AF}"/>
            </a:ext>
          </a:extLst>
        </xdr:cNvPr>
        <xdr:cNvSpPr txBox="1"/>
      </xdr:nvSpPr>
      <xdr:spPr>
        <a:xfrm>
          <a:off x="5421206" y="161328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448" name="直線コネクタ 447">
          <a:extLst>
            <a:ext uri="{FF2B5EF4-FFF2-40B4-BE49-F238E27FC236}">
              <a16:creationId xmlns:a16="http://schemas.microsoft.com/office/drawing/2014/main" id="{A6D1C9B1-6337-442E-A37F-21A48F873F35}"/>
            </a:ext>
          </a:extLst>
        </xdr:cNvPr>
        <xdr:cNvCxnSpPr/>
      </xdr:nvCxnSpPr>
      <xdr:spPr>
        <a:xfrm>
          <a:off x="5953125" y="15840075"/>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96</xdr:row>
      <xdr:rowOff>162577</xdr:rowOff>
    </xdr:from>
    <xdr:ext cx="595419" cy="259045"/>
    <xdr:sp macro="" textlink="">
      <xdr:nvSpPr>
        <xdr:cNvPr id="449" name="テキスト ボックス 448">
          <a:extLst>
            <a:ext uri="{FF2B5EF4-FFF2-40B4-BE49-F238E27FC236}">
              <a16:creationId xmlns:a16="http://schemas.microsoft.com/office/drawing/2014/main" id="{2079662F-4DF6-435B-BE25-F28082D913D0}"/>
            </a:ext>
          </a:extLst>
        </xdr:cNvPr>
        <xdr:cNvSpPr txBox="1"/>
      </xdr:nvSpPr>
      <xdr:spPr>
        <a:xfrm>
          <a:off x="5421206" y="1570420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450" name="【港湾・漁港】&#10;一人当たり有形固定資産（償却資産）額グラフ枠">
          <a:extLst>
            <a:ext uri="{FF2B5EF4-FFF2-40B4-BE49-F238E27FC236}">
              <a16:creationId xmlns:a16="http://schemas.microsoft.com/office/drawing/2014/main" id="{64871DB6-965E-4BD3-9793-7B909B7823B9}"/>
            </a:ext>
          </a:extLst>
        </xdr:cNvPr>
        <xdr:cNvSpPr/>
      </xdr:nvSpPr>
      <xdr:spPr>
        <a:xfrm>
          <a:off x="5953125" y="15840075"/>
          <a:ext cx="4248150" cy="21526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99</xdr:row>
      <xdr:rowOff>161057</xdr:rowOff>
    </xdr:from>
    <xdr:to>
      <xdr:col>54</xdr:col>
      <xdr:colOff>189865</xdr:colOff>
      <xdr:row>108</xdr:row>
      <xdr:rowOff>74115</xdr:rowOff>
    </xdr:to>
    <xdr:cxnSp macro="">
      <xdr:nvCxnSpPr>
        <xdr:cNvPr id="451" name="直線コネクタ 450">
          <a:extLst>
            <a:ext uri="{FF2B5EF4-FFF2-40B4-BE49-F238E27FC236}">
              <a16:creationId xmlns:a16="http://schemas.microsoft.com/office/drawing/2014/main" id="{D096F093-82DD-4A89-B20C-DED18156F821}"/>
            </a:ext>
          </a:extLst>
        </xdr:cNvPr>
        <xdr:cNvCxnSpPr/>
      </xdr:nvCxnSpPr>
      <xdr:spPr>
        <a:xfrm flipV="1">
          <a:off x="9429115" y="16194807"/>
          <a:ext cx="0" cy="13672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108</xdr:row>
      <xdr:rowOff>77942</xdr:rowOff>
    </xdr:from>
    <xdr:ext cx="378565" cy="259045"/>
    <xdr:sp macro="" textlink="">
      <xdr:nvSpPr>
        <xdr:cNvPr id="452" name="【港湾・漁港】&#10;一人当たり有形固定資産（償却資産）額最小値テキスト">
          <a:extLst>
            <a:ext uri="{FF2B5EF4-FFF2-40B4-BE49-F238E27FC236}">
              <a16:creationId xmlns:a16="http://schemas.microsoft.com/office/drawing/2014/main" id="{222A7708-E21F-4EAB-8F2D-560C11B7645D}"/>
            </a:ext>
          </a:extLst>
        </xdr:cNvPr>
        <xdr:cNvSpPr txBox="1"/>
      </xdr:nvSpPr>
      <xdr:spPr>
        <a:xfrm>
          <a:off x="9467850" y="1756584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74115</xdr:rowOff>
    </xdr:from>
    <xdr:to>
      <xdr:col>55</xdr:col>
      <xdr:colOff>88900</xdr:colOff>
      <xdr:row>108</xdr:row>
      <xdr:rowOff>74115</xdr:rowOff>
    </xdr:to>
    <xdr:cxnSp macro="">
      <xdr:nvCxnSpPr>
        <xdr:cNvPr id="453" name="直線コネクタ 452">
          <a:extLst>
            <a:ext uri="{FF2B5EF4-FFF2-40B4-BE49-F238E27FC236}">
              <a16:creationId xmlns:a16="http://schemas.microsoft.com/office/drawing/2014/main" id="{35E5D019-F8D7-45CD-BC23-6F34F6BBB533}"/>
            </a:ext>
          </a:extLst>
        </xdr:cNvPr>
        <xdr:cNvCxnSpPr/>
      </xdr:nvCxnSpPr>
      <xdr:spPr>
        <a:xfrm>
          <a:off x="9363075" y="17562015"/>
          <a:ext cx="1524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98</xdr:row>
      <xdr:rowOff>107734</xdr:rowOff>
    </xdr:from>
    <xdr:ext cx="599010" cy="259045"/>
    <xdr:sp macro="" textlink="">
      <xdr:nvSpPr>
        <xdr:cNvPr id="454" name="【港湾・漁港】&#10;一人当たり有形固定資産（償却資産）額最大値テキスト">
          <a:extLst>
            <a:ext uri="{FF2B5EF4-FFF2-40B4-BE49-F238E27FC236}">
              <a16:creationId xmlns:a16="http://schemas.microsoft.com/office/drawing/2014/main" id="{4BD720EF-D654-44FC-8D9A-703D3528FBD7}"/>
            </a:ext>
          </a:extLst>
        </xdr:cNvPr>
        <xdr:cNvSpPr txBox="1"/>
      </xdr:nvSpPr>
      <xdr:spPr>
        <a:xfrm>
          <a:off x="9467850" y="159732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159,470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161057</xdr:rowOff>
    </xdr:from>
    <xdr:to>
      <xdr:col>55</xdr:col>
      <xdr:colOff>88900</xdr:colOff>
      <xdr:row>99</xdr:row>
      <xdr:rowOff>161057</xdr:rowOff>
    </xdr:to>
    <xdr:cxnSp macro="">
      <xdr:nvCxnSpPr>
        <xdr:cNvPr id="455" name="直線コネクタ 454">
          <a:extLst>
            <a:ext uri="{FF2B5EF4-FFF2-40B4-BE49-F238E27FC236}">
              <a16:creationId xmlns:a16="http://schemas.microsoft.com/office/drawing/2014/main" id="{833ECF19-6B1A-4875-A347-D5BD3F0FD2C2}"/>
            </a:ext>
          </a:extLst>
        </xdr:cNvPr>
        <xdr:cNvCxnSpPr/>
      </xdr:nvCxnSpPr>
      <xdr:spPr>
        <a:xfrm>
          <a:off x="9363075" y="16194807"/>
          <a:ext cx="1524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104</xdr:row>
      <xdr:rowOff>39488</xdr:rowOff>
    </xdr:from>
    <xdr:ext cx="534377" cy="259045"/>
    <xdr:sp macro="" textlink="">
      <xdr:nvSpPr>
        <xdr:cNvPr id="456" name="【港湾・漁港】&#10;一人当たり有形固定資産（償却資産）額平均値テキスト">
          <a:extLst>
            <a:ext uri="{FF2B5EF4-FFF2-40B4-BE49-F238E27FC236}">
              <a16:creationId xmlns:a16="http://schemas.microsoft.com/office/drawing/2014/main" id="{10FC20D9-A6A6-4B6E-B7E2-3007753DA6D0}"/>
            </a:ext>
          </a:extLst>
        </xdr:cNvPr>
        <xdr:cNvSpPr txBox="1"/>
      </xdr:nvSpPr>
      <xdr:spPr>
        <a:xfrm>
          <a:off x="9467850" y="1687968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71,100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104</xdr:row>
      <xdr:rowOff>61061</xdr:rowOff>
    </xdr:from>
    <xdr:to>
      <xdr:col>55</xdr:col>
      <xdr:colOff>50800</xdr:colOff>
      <xdr:row>104</xdr:row>
      <xdr:rowOff>162661</xdr:rowOff>
    </xdr:to>
    <xdr:sp macro="" textlink="">
      <xdr:nvSpPr>
        <xdr:cNvPr id="457" name="フローチャート: 判断 456">
          <a:extLst>
            <a:ext uri="{FF2B5EF4-FFF2-40B4-BE49-F238E27FC236}">
              <a16:creationId xmlns:a16="http://schemas.microsoft.com/office/drawing/2014/main" id="{0E83535C-0E01-4CDF-95B8-141F99C479EE}"/>
            </a:ext>
          </a:extLst>
        </xdr:cNvPr>
        <xdr:cNvSpPr/>
      </xdr:nvSpPr>
      <xdr:spPr>
        <a:xfrm>
          <a:off x="9401175" y="16904436"/>
          <a:ext cx="762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104</xdr:row>
      <xdr:rowOff>59572</xdr:rowOff>
    </xdr:from>
    <xdr:to>
      <xdr:col>50</xdr:col>
      <xdr:colOff>165100</xdr:colOff>
      <xdr:row>104</xdr:row>
      <xdr:rowOff>161172</xdr:rowOff>
    </xdr:to>
    <xdr:sp macro="" textlink="">
      <xdr:nvSpPr>
        <xdr:cNvPr id="458" name="フローチャート: 判断 457">
          <a:extLst>
            <a:ext uri="{FF2B5EF4-FFF2-40B4-BE49-F238E27FC236}">
              <a16:creationId xmlns:a16="http://schemas.microsoft.com/office/drawing/2014/main" id="{964D7F69-0E31-4ACF-9F99-49554D725480}"/>
            </a:ext>
          </a:extLst>
        </xdr:cNvPr>
        <xdr:cNvSpPr/>
      </xdr:nvSpPr>
      <xdr:spPr>
        <a:xfrm>
          <a:off x="8639175" y="16899772"/>
          <a:ext cx="95250"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104</xdr:row>
      <xdr:rowOff>69273</xdr:rowOff>
    </xdr:from>
    <xdr:to>
      <xdr:col>46</xdr:col>
      <xdr:colOff>38100</xdr:colOff>
      <xdr:row>104</xdr:row>
      <xdr:rowOff>170873</xdr:rowOff>
    </xdr:to>
    <xdr:sp macro="" textlink="">
      <xdr:nvSpPr>
        <xdr:cNvPr id="459" name="フローチャート: 判断 458">
          <a:extLst>
            <a:ext uri="{FF2B5EF4-FFF2-40B4-BE49-F238E27FC236}">
              <a16:creationId xmlns:a16="http://schemas.microsoft.com/office/drawing/2014/main" id="{9339DF9D-2E7D-43DF-8768-24D97BEF0221}"/>
            </a:ext>
          </a:extLst>
        </xdr:cNvPr>
        <xdr:cNvSpPr/>
      </xdr:nvSpPr>
      <xdr:spPr>
        <a:xfrm>
          <a:off x="7839075" y="16906298"/>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104</xdr:row>
      <xdr:rowOff>72930</xdr:rowOff>
    </xdr:from>
    <xdr:to>
      <xdr:col>41</xdr:col>
      <xdr:colOff>101600</xdr:colOff>
      <xdr:row>105</xdr:row>
      <xdr:rowOff>3080</xdr:rowOff>
    </xdr:to>
    <xdr:sp macro="" textlink="">
      <xdr:nvSpPr>
        <xdr:cNvPr id="460" name="フローチャート: 判断 459">
          <a:extLst>
            <a:ext uri="{FF2B5EF4-FFF2-40B4-BE49-F238E27FC236}">
              <a16:creationId xmlns:a16="http://schemas.microsoft.com/office/drawing/2014/main" id="{F4A5DA7B-7917-47B2-A6B5-700894348B59}"/>
            </a:ext>
          </a:extLst>
        </xdr:cNvPr>
        <xdr:cNvSpPr/>
      </xdr:nvSpPr>
      <xdr:spPr>
        <a:xfrm>
          <a:off x="7029450" y="16909955"/>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104</xdr:row>
      <xdr:rowOff>78553</xdr:rowOff>
    </xdr:from>
    <xdr:to>
      <xdr:col>36</xdr:col>
      <xdr:colOff>165100</xdr:colOff>
      <xdr:row>105</xdr:row>
      <xdr:rowOff>8703</xdr:rowOff>
    </xdr:to>
    <xdr:sp macro="" textlink="">
      <xdr:nvSpPr>
        <xdr:cNvPr id="461" name="フローチャート: 判断 460">
          <a:extLst>
            <a:ext uri="{FF2B5EF4-FFF2-40B4-BE49-F238E27FC236}">
              <a16:creationId xmlns:a16="http://schemas.microsoft.com/office/drawing/2014/main" id="{0833D10C-9A77-472D-8F16-178F538E0138}"/>
            </a:ext>
          </a:extLst>
        </xdr:cNvPr>
        <xdr:cNvSpPr/>
      </xdr:nvSpPr>
      <xdr:spPr>
        <a:xfrm>
          <a:off x="6238875" y="16918753"/>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462" name="テキスト ボックス 461">
          <a:extLst>
            <a:ext uri="{FF2B5EF4-FFF2-40B4-BE49-F238E27FC236}">
              <a16:creationId xmlns:a16="http://schemas.microsoft.com/office/drawing/2014/main" id="{2D7D29A1-161E-40DB-90B5-E515734207AC}"/>
            </a:ext>
          </a:extLst>
        </xdr:cNvPr>
        <xdr:cNvSpPr txBox="1"/>
      </xdr:nvSpPr>
      <xdr:spPr>
        <a:xfrm>
          <a:off x="9258300" y="17990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463" name="テキスト ボックス 462">
          <a:extLst>
            <a:ext uri="{FF2B5EF4-FFF2-40B4-BE49-F238E27FC236}">
              <a16:creationId xmlns:a16="http://schemas.microsoft.com/office/drawing/2014/main" id="{4CE69D30-EA56-4F5A-A620-96A2B7B78E42}"/>
            </a:ext>
          </a:extLst>
        </xdr:cNvPr>
        <xdr:cNvSpPr txBox="1"/>
      </xdr:nvSpPr>
      <xdr:spPr>
        <a:xfrm>
          <a:off x="8515350" y="17990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464" name="テキスト ボックス 463">
          <a:extLst>
            <a:ext uri="{FF2B5EF4-FFF2-40B4-BE49-F238E27FC236}">
              <a16:creationId xmlns:a16="http://schemas.microsoft.com/office/drawing/2014/main" id="{82A840DF-73ED-4672-85B0-6D7E3D9B9080}"/>
            </a:ext>
          </a:extLst>
        </xdr:cNvPr>
        <xdr:cNvSpPr txBox="1"/>
      </xdr:nvSpPr>
      <xdr:spPr>
        <a:xfrm>
          <a:off x="7715250" y="17990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465" name="テキスト ボックス 464">
          <a:extLst>
            <a:ext uri="{FF2B5EF4-FFF2-40B4-BE49-F238E27FC236}">
              <a16:creationId xmlns:a16="http://schemas.microsoft.com/office/drawing/2014/main" id="{0D16DCA3-6701-4042-A91A-2DB9C91BBCFE}"/>
            </a:ext>
          </a:extLst>
        </xdr:cNvPr>
        <xdr:cNvSpPr txBox="1"/>
      </xdr:nvSpPr>
      <xdr:spPr>
        <a:xfrm>
          <a:off x="6905625" y="17990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466" name="テキスト ボックス 465">
          <a:extLst>
            <a:ext uri="{FF2B5EF4-FFF2-40B4-BE49-F238E27FC236}">
              <a16:creationId xmlns:a16="http://schemas.microsoft.com/office/drawing/2014/main" id="{E35E0FCE-CB5F-4EDB-8AB6-68439A9133CC}"/>
            </a:ext>
          </a:extLst>
        </xdr:cNvPr>
        <xdr:cNvSpPr txBox="1"/>
      </xdr:nvSpPr>
      <xdr:spPr>
        <a:xfrm>
          <a:off x="6115050" y="17990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101</xdr:row>
      <xdr:rowOff>62196</xdr:rowOff>
    </xdr:from>
    <xdr:to>
      <xdr:col>55</xdr:col>
      <xdr:colOff>50800</xdr:colOff>
      <xdr:row>101</xdr:row>
      <xdr:rowOff>163796</xdr:rowOff>
    </xdr:to>
    <xdr:sp macro="" textlink="">
      <xdr:nvSpPr>
        <xdr:cNvPr id="467" name="楕円 466">
          <a:extLst>
            <a:ext uri="{FF2B5EF4-FFF2-40B4-BE49-F238E27FC236}">
              <a16:creationId xmlns:a16="http://schemas.microsoft.com/office/drawing/2014/main" id="{019D0575-4C98-42E8-BE39-E687AF74B744}"/>
            </a:ext>
          </a:extLst>
        </xdr:cNvPr>
        <xdr:cNvSpPr/>
      </xdr:nvSpPr>
      <xdr:spPr>
        <a:xfrm>
          <a:off x="9401175" y="16419796"/>
          <a:ext cx="762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100</xdr:row>
      <xdr:rowOff>85073</xdr:rowOff>
    </xdr:from>
    <xdr:ext cx="599010" cy="259045"/>
    <xdr:sp macro="" textlink="">
      <xdr:nvSpPr>
        <xdr:cNvPr id="468" name="【港湾・漁港】&#10;一人当たり有形固定資産（償却資産）額該当値テキスト">
          <a:extLst>
            <a:ext uri="{FF2B5EF4-FFF2-40B4-BE49-F238E27FC236}">
              <a16:creationId xmlns:a16="http://schemas.microsoft.com/office/drawing/2014/main" id="{354744D2-B9A0-411D-A6C1-4DF107A3509B}"/>
            </a:ext>
          </a:extLst>
        </xdr:cNvPr>
        <xdr:cNvSpPr txBox="1"/>
      </xdr:nvSpPr>
      <xdr:spPr>
        <a:xfrm>
          <a:off x="9467850" y="162807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127,226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101</xdr:row>
      <xdr:rowOff>58300</xdr:rowOff>
    </xdr:from>
    <xdr:to>
      <xdr:col>50</xdr:col>
      <xdr:colOff>165100</xdr:colOff>
      <xdr:row>101</xdr:row>
      <xdr:rowOff>159900</xdr:rowOff>
    </xdr:to>
    <xdr:sp macro="" textlink="">
      <xdr:nvSpPr>
        <xdr:cNvPr id="469" name="楕円 468">
          <a:extLst>
            <a:ext uri="{FF2B5EF4-FFF2-40B4-BE49-F238E27FC236}">
              <a16:creationId xmlns:a16="http://schemas.microsoft.com/office/drawing/2014/main" id="{DB1E0759-5ADA-41E7-8351-E363D4257960}"/>
            </a:ext>
          </a:extLst>
        </xdr:cNvPr>
        <xdr:cNvSpPr/>
      </xdr:nvSpPr>
      <xdr:spPr>
        <a:xfrm>
          <a:off x="8639175" y="16412725"/>
          <a:ext cx="95250"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101</xdr:row>
      <xdr:rowOff>109100</xdr:rowOff>
    </xdr:from>
    <xdr:to>
      <xdr:col>55</xdr:col>
      <xdr:colOff>0</xdr:colOff>
      <xdr:row>101</xdr:row>
      <xdr:rowOff>112996</xdr:rowOff>
    </xdr:to>
    <xdr:cxnSp macro="">
      <xdr:nvCxnSpPr>
        <xdr:cNvPr id="470" name="直線コネクタ 469">
          <a:extLst>
            <a:ext uri="{FF2B5EF4-FFF2-40B4-BE49-F238E27FC236}">
              <a16:creationId xmlns:a16="http://schemas.microsoft.com/office/drawing/2014/main" id="{C9325BFB-ED1F-4BEC-8A62-76A566BC5091}"/>
            </a:ext>
          </a:extLst>
        </xdr:cNvPr>
        <xdr:cNvCxnSpPr/>
      </xdr:nvCxnSpPr>
      <xdr:spPr>
        <a:xfrm>
          <a:off x="8686800" y="16460350"/>
          <a:ext cx="742950" cy="70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101</xdr:row>
      <xdr:rowOff>51972</xdr:rowOff>
    </xdr:from>
    <xdr:to>
      <xdr:col>46</xdr:col>
      <xdr:colOff>38100</xdr:colOff>
      <xdr:row>101</xdr:row>
      <xdr:rowOff>153572</xdr:rowOff>
    </xdr:to>
    <xdr:sp macro="" textlink="">
      <xdr:nvSpPr>
        <xdr:cNvPr id="471" name="楕円 470">
          <a:extLst>
            <a:ext uri="{FF2B5EF4-FFF2-40B4-BE49-F238E27FC236}">
              <a16:creationId xmlns:a16="http://schemas.microsoft.com/office/drawing/2014/main" id="{DCE08E76-6DA0-41A0-83C2-C33E65139964}"/>
            </a:ext>
          </a:extLst>
        </xdr:cNvPr>
        <xdr:cNvSpPr/>
      </xdr:nvSpPr>
      <xdr:spPr>
        <a:xfrm>
          <a:off x="7839075" y="16403222"/>
          <a:ext cx="8572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101</xdr:row>
      <xdr:rowOff>102772</xdr:rowOff>
    </xdr:from>
    <xdr:to>
      <xdr:col>50</xdr:col>
      <xdr:colOff>114300</xdr:colOff>
      <xdr:row>101</xdr:row>
      <xdr:rowOff>109100</xdr:rowOff>
    </xdr:to>
    <xdr:cxnSp macro="">
      <xdr:nvCxnSpPr>
        <xdr:cNvPr id="472" name="直線コネクタ 471">
          <a:extLst>
            <a:ext uri="{FF2B5EF4-FFF2-40B4-BE49-F238E27FC236}">
              <a16:creationId xmlns:a16="http://schemas.microsoft.com/office/drawing/2014/main" id="{92131286-475E-4917-82FB-7C8F7B709480}"/>
            </a:ext>
          </a:extLst>
        </xdr:cNvPr>
        <xdr:cNvCxnSpPr/>
      </xdr:nvCxnSpPr>
      <xdr:spPr>
        <a:xfrm>
          <a:off x="7886700" y="16460372"/>
          <a:ext cx="8001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101</xdr:row>
      <xdr:rowOff>48416</xdr:rowOff>
    </xdr:from>
    <xdr:to>
      <xdr:col>41</xdr:col>
      <xdr:colOff>101600</xdr:colOff>
      <xdr:row>101</xdr:row>
      <xdr:rowOff>150016</xdr:rowOff>
    </xdr:to>
    <xdr:sp macro="" textlink="">
      <xdr:nvSpPr>
        <xdr:cNvPr id="473" name="楕円 472">
          <a:extLst>
            <a:ext uri="{FF2B5EF4-FFF2-40B4-BE49-F238E27FC236}">
              <a16:creationId xmlns:a16="http://schemas.microsoft.com/office/drawing/2014/main" id="{80B3686B-BF30-4DC8-A583-F62D19A3FE1F}"/>
            </a:ext>
          </a:extLst>
        </xdr:cNvPr>
        <xdr:cNvSpPr/>
      </xdr:nvSpPr>
      <xdr:spPr>
        <a:xfrm>
          <a:off x="7029450" y="16399666"/>
          <a:ext cx="10477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101</xdr:row>
      <xdr:rowOff>99216</xdr:rowOff>
    </xdr:from>
    <xdr:to>
      <xdr:col>45</xdr:col>
      <xdr:colOff>177800</xdr:colOff>
      <xdr:row>101</xdr:row>
      <xdr:rowOff>102772</xdr:rowOff>
    </xdr:to>
    <xdr:cxnSp macro="">
      <xdr:nvCxnSpPr>
        <xdr:cNvPr id="474" name="直線コネクタ 473">
          <a:extLst>
            <a:ext uri="{FF2B5EF4-FFF2-40B4-BE49-F238E27FC236}">
              <a16:creationId xmlns:a16="http://schemas.microsoft.com/office/drawing/2014/main" id="{D6085BD1-5BA6-43F7-9E0C-9CDC4D9249C2}"/>
            </a:ext>
          </a:extLst>
        </xdr:cNvPr>
        <xdr:cNvCxnSpPr/>
      </xdr:nvCxnSpPr>
      <xdr:spPr>
        <a:xfrm>
          <a:off x="7077075" y="16456816"/>
          <a:ext cx="809625" cy="35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101</xdr:row>
      <xdr:rowOff>62982</xdr:rowOff>
    </xdr:from>
    <xdr:to>
      <xdr:col>36</xdr:col>
      <xdr:colOff>165100</xdr:colOff>
      <xdr:row>101</xdr:row>
      <xdr:rowOff>164582</xdr:rowOff>
    </xdr:to>
    <xdr:sp macro="" textlink="">
      <xdr:nvSpPr>
        <xdr:cNvPr id="475" name="楕円 474">
          <a:extLst>
            <a:ext uri="{FF2B5EF4-FFF2-40B4-BE49-F238E27FC236}">
              <a16:creationId xmlns:a16="http://schemas.microsoft.com/office/drawing/2014/main" id="{A3A96080-4BC3-4932-94D1-67CF1C109600}"/>
            </a:ext>
          </a:extLst>
        </xdr:cNvPr>
        <xdr:cNvSpPr/>
      </xdr:nvSpPr>
      <xdr:spPr>
        <a:xfrm>
          <a:off x="6238875" y="16420582"/>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101</xdr:row>
      <xdr:rowOff>99216</xdr:rowOff>
    </xdr:from>
    <xdr:to>
      <xdr:col>41</xdr:col>
      <xdr:colOff>50800</xdr:colOff>
      <xdr:row>101</xdr:row>
      <xdr:rowOff>113782</xdr:rowOff>
    </xdr:to>
    <xdr:cxnSp macro="">
      <xdr:nvCxnSpPr>
        <xdr:cNvPr id="476" name="直線コネクタ 475">
          <a:extLst>
            <a:ext uri="{FF2B5EF4-FFF2-40B4-BE49-F238E27FC236}">
              <a16:creationId xmlns:a16="http://schemas.microsoft.com/office/drawing/2014/main" id="{44A1F023-28D7-4172-A7D6-BE0D88EF7652}"/>
            </a:ext>
          </a:extLst>
        </xdr:cNvPr>
        <xdr:cNvCxnSpPr/>
      </xdr:nvCxnSpPr>
      <xdr:spPr>
        <a:xfrm flipV="1">
          <a:off x="6286500" y="16456816"/>
          <a:ext cx="790575" cy="113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104</xdr:row>
      <xdr:rowOff>152299</xdr:rowOff>
    </xdr:from>
    <xdr:ext cx="534377" cy="259045"/>
    <xdr:sp macro="" textlink="">
      <xdr:nvSpPr>
        <xdr:cNvPr id="477" name="n_1aveValue【港湾・漁港】&#10;一人当たり有形固定資産（償却資産）額">
          <a:extLst>
            <a:ext uri="{FF2B5EF4-FFF2-40B4-BE49-F238E27FC236}">
              <a16:creationId xmlns:a16="http://schemas.microsoft.com/office/drawing/2014/main" id="{6C44F2AF-D9BB-47A4-B14B-2D401203485A}"/>
            </a:ext>
          </a:extLst>
        </xdr:cNvPr>
        <xdr:cNvSpPr txBox="1"/>
      </xdr:nvSpPr>
      <xdr:spPr>
        <a:xfrm>
          <a:off x="8429136" y="169924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71,263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104</xdr:row>
      <xdr:rowOff>162000</xdr:rowOff>
    </xdr:from>
    <xdr:ext cx="534377" cy="259045"/>
    <xdr:sp macro="" textlink="">
      <xdr:nvSpPr>
        <xdr:cNvPr id="478" name="n_2aveValue【港湾・漁港】&#10;一人当たり有形固定資産（償却資産）額">
          <a:extLst>
            <a:ext uri="{FF2B5EF4-FFF2-40B4-BE49-F238E27FC236}">
              <a16:creationId xmlns:a16="http://schemas.microsoft.com/office/drawing/2014/main" id="{9443733D-E3A1-4295-A321-2FDC974431BD}"/>
            </a:ext>
          </a:extLst>
        </xdr:cNvPr>
        <xdr:cNvSpPr txBox="1"/>
      </xdr:nvSpPr>
      <xdr:spPr>
        <a:xfrm>
          <a:off x="7648086" y="169990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70,202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104</xdr:row>
      <xdr:rowOff>165657</xdr:rowOff>
    </xdr:from>
    <xdr:ext cx="534377" cy="259045"/>
    <xdr:sp macro="" textlink="">
      <xdr:nvSpPr>
        <xdr:cNvPr id="479" name="n_3aveValue【港湾・漁港】&#10;一人当たり有形固定資産（償却資産）額">
          <a:extLst>
            <a:ext uri="{FF2B5EF4-FFF2-40B4-BE49-F238E27FC236}">
              <a16:creationId xmlns:a16="http://schemas.microsoft.com/office/drawing/2014/main" id="{CDF89158-E363-4A74-818C-5860DCF31351}"/>
            </a:ext>
          </a:extLst>
        </xdr:cNvPr>
        <xdr:cNvSpPr txBox="1"/>
      </xdr:nvSpPr>
      <xdr:spPr>
        <a:xfrm>
          <a:off x="6847986" y="170026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69,802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104</xdr:row>
      <xdr:rowOff>171280</xdr:rowOff>
    </xdr:from>
    <xdr:ext cx="534377" cy="259045"/>
    <xdr:sp macro="" textlink="">
      <xdr:nvSpPr>
        <xdr:cNvPr id="480" name="n_4aveValue【港湾・漁港】&#10;一人当たり有形固定資産（償却資産）額">
          <a:extLst>
            <a:ext uri="{FF2B5EF4-FFF2-40B4-BE49-F238E27FC236}">
              <a16:creationId xmlns:a16="http://schemas.microsoft.com/office/drawing/2014/main" id="{B9AF6EFF-7CCE-4CB9-BEFD-1E27814C4459}"/>
            </a:ext>
          </a:extLst>
        </xdr:cNvPr>
        <xdr:cNvSpPr txBox="1"/>
      </xdr:nvSpPr>
      <xdr:spPr>
        <a:xfrm>
          <a:off x="6038361" y="170019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69,187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183095</xdr:colOff>
      <xdr:row>100</xdr:row>
      <xdr:rowOff>4977</xdr:rowOff>
    </xdr:from>
    <xdr:ext cx="599010" cy="259045"/>
    <xdr:sp macro="" textlink="">
      <xdr:nvSpPr>
        <xdr:cNvPr id="481" name="n_1mainValue【港湾・漁港】&#10;一人当たり有形固定資産（償却資産）額">
          <a:extLst>
            <a:ext uri="{FF2B5EF4-FFF2-40B4-BE49-F238E27FC236}">
              <a16:creationId xmlns:a16="http://schemas.microsoft.com/office/drawing/2014/main" id="{4E01C8FD-C8EB-4183-B33E-0B7AD41E8A7A}"/>
            </a:ext>
          </a:extLst>
        </xdr:cNvPr>
        <xdr:cNvSpPr txBox="1"/>
      </xdr:nvSpPr>
      <xdr:spPr>
        <a:xfrm>
          <a:off x="8399995" y="162006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127,652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99</xdr:row>
      <xdr:rowOff>170099</xdr:rowOff>
    </xdr:from>
    <xdr:ext cx="599010" cy="259045"/>
    <xdr:sp macro="" textlink="">
      <xdr:nvSpPr>
        <xdr:cNvPr id="482" name="n_2mainValue【港湾・漁港】&#10;一人当たり有形固定資産（償却資産）額">
          <a:extLst>
            <a:ext uri="{FF2B5EF4-FFF2-40B4-BE49-F238E27FC236}">
              <a16:creationId xmlns:a16="http://schemas.microsoft.com/office/drawing/2014/main" id="{54C3653A-6185-494D-8CC4-B685B67C4699}"/>
            </a:ext>
          </a:extLst>
        </xdr:cNvPr>
        <xdr:cNvSpPr txBox="1"/>
      </xdr:nvSpPr>
      <xdr:spPr>
        <a:xfrm>
          <a:off x="7609420" y="161911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128,344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99</xdr:row>
      <xdr:rowOff>166543</xdr:rowOff>
    </xdr:from>
    <xdr:ext cx="599010" cy="259045"/>
    <xdr:sp macro="" textlink="">
      <xdr:nvSpPr>
        <xdr:cNvPr id="483" name="n_3mainValue【港湾・漁港】&#10;一人当たり有形固定資産（償却資産）額">
          <a:extLst>
            <a:ext uri="{FF2B5EF4-FFF2-40B4-BE49-F238E27FC236}">
              <a16:creationId xmlns:a16="http://schemas.microsoft.com/office/drawing/2014/main" id="{C0BE7E6F-B6DB-4DB2-8BD1-7F67205FDBCB}"/>
            </a:ext>
          </a:extLst>
        </xdr:cNvPr>
        <xdr:cNvSpPr txBox="1"/>
      </xdr:nvSpPr>
      <xdr:spPr>
        <a:xfrm>
          <a:off x="6818845" y="161939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128,733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100</xdr:row>
      <xdr:rowOff>9659</xdr:rowOff>
    </xdr:from>
    <xdr:ext cx="599010" cy="259045"/>
    <xdr:sp macro="" textlink="">
      <xdr:nvSpPr>
        <xdr:cNvPr id="484" name="n_4mainValue【港湾・漁港】&#10;一人当たり有形固定資産（償却資産）額">
          <a:extLst>
            <a:ext uri="{FF2B5EF4-FFF2-40B4-BE49-F238E27FC236}">
              <a16:creationId xmlns:a16="http://schemas.microsoft.com/office/drawing/2014/main" id="{EBC52D02-55D7-4F46-A505-0E346D0550E3}"/>
            </a:ext>
          </a:extLst>
        </xdr:cNvPr>
        <xdr:cNvSpPr txBox="1"/>
      </xdr:nvSpPr>
      <xdr:spPr>
        <a:xfrm>
          <a:off x="6009220" y="161989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127,140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85" name="正方形/長方形 484">
          <a:extLst>
            <a:ext uri="{FF2B5EF4-FFF2-40B4-BE49-F238E27FC236}">
              <a16:creationId xmlns:a16="http://schemas.microsoft.com/office/drawing/2014/main" id="{A64A2CAE-54E0-4E23-AD21-107EDB80C957}"/>
            </a:ext>
          </a:extLst>
        </xdr:cNvPr>
        <xdr:cNvSpPr/>
      </xdr:nvSpPr>
      <xdr:spPr>
        <a:xfrm>
          <a:off x="11210925" y="3962400"/>
          <a:ext cx="4248150" cy="6000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486" name="正方形/長方形 485">
          <a:extLst>
            <a:ext uri="{FF2B5EF4-FFF2-40B4-BE49-F238E27FC236}">
              <a16:creationId xmlns:a16="http://schemas.microsoft.com/office/drawing/2014/main" id="{D658B65D-4721-4C53-9C0C-45C5C191C267}"/>
            </a:ext>
          </a:extLst>
        </xdr:cNvPr>
        <xdr:cNvSpPr/>
      </xdr:nvSpPr>
      <xdr:spPr>
        <a:xfrm>
          <a:off x="11315700" y="4581525"/>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487" name="正方形/長方形 486">
          <a:extLst>
            <a:ext uri="{FF2B5EF4-FFF2-40B4-BE49-F238E27FC236}">
              <a16:creationId xmlns:a16="http://schemas.microsoft.com/office/drawing/2014/main" id="{CA175019-1ABE-49A7-A6F8-B48ECB65796A}"/>
            </a:ext>
          </a:extLst>
        </xdr:cNvPr>
        <xdr:cNvSpPr/>
      </xdr:nvSpPr>
      <xdr:spPr>
        <a:xfrm>
          <a:off x="11315700" y="478155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88" name="正方形/長方形 487">
          <a:extLst>
            <a:ext uri="{FF2B5EF4-FFF2-40B4-BE49-F238E27FC236}">
              <a16:creationId xmlns:a16="http://schemas.microsoft.com/office/drawing/2014/main" id="{7CB6DD0D-1B41-4A64-B28E-264A77D80717}"/>
            </a:ext>
          </a:extLst>
        </xdr:cNvPr>
        <xdr:cNvSpPr/>
      </xdr:nvSpPr>
      <xdr:spPr>
        <a:xfrm>
          <a:off x="12239625" y="4581525"/>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89" name="正方形/長方形 488">
          <a:extLst>
            <a:ext uri="{FF2B5EF4-FFF2-40B4-BE49-F238E27FC236}">
              <a16:creationId xmlns:a16="http://schemas.microsoft.com/office/drawing/2014/main" id="{6CA485A7-9632-4EC4-88D8-35D0FF5ED1ED}"/>
            </a:ext>
          </a:extLst>
        </xdr:cNvPr>
        <xdr:cNvSpPr/>
      </xdr:nvSpPr>
      <xdr:spPr>
        <a:xfrm>
          <a:off x="12239625" y="478155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90" name="正方形/長方形 489">
          <a:extLst>
            <a:ext uri="{FF2B5EF4-FFF2-40B4-BE49-F238E27FC236}">
              <a16:creationId xmlns:a16="http://schemas.microsoft.com/office/drawing/2014/main" id="{5C5A4E00-3D95-4983-9B9D-1F2FB42C7C88}"/>
            </a:ext>
          </a:extLst>
        </xdr:cNvPr>
        <xdr:cNvSpPr/>
      </xdr:nvSpPr>
      <xdr:spPr>
        <a:xfrm>
          <a:off x="13268325" y="4581525"/>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91" name="正方形/長方形 490">
          <a:extLst>
            <a:ext uri="{FF2B5EF4-FFF2-40B4-BE49-F238E27FC236}">
              <a16:creationId xmlns:a16="http://schemas.microsoft.com/office/drawing/2014/main" id="{5056A145-4A51-4BE2-8574-01518597E5C5}"/>
            </a:ext>
          </a:extLst>
        </xdr:cNvPr>
        <xdr:cNvSpPr/>
      </xdr:nvSpPr>
      <xdr:spPr>
        <a:xfrm>
          <a:off x="13268325" y="478155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92" name="正方形/長方形 491">
          <a:extLst>
            <a:ext uri="{FF2B5EF4-FFF2-40B4-BE49-F238E27FC236}">
              <a16:creationId xmlns:a16="http://schemas.microsoft.com/office/drawing/2014/main" id="{45493DB1-7F8F-4EEE-B90C-2A4AFF751E49}"/>
            </a:ext>
          </a:extLst>
        </xdr:cNvPr>
        <xdr:cNvSpPr/>
      </xdr:nvSpPr>
      <xdr:spPr>
        <a:xfrm>
          <a:off x="11210925" y="5038725"/>
          <a:ext cx="4248150" cy="216217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93" name="テキスト ボックス 492">
          <a:extLst>
            <a:ext uri="{FF2B5EF4-FFF2-40B4-BE49-F238E27FC236}">
              <a16:creationId xmlns:a16="http://schemas.microsoft.com/office/drawing/2014/main" id="{3254745D-C625-416A-B129-23D3D28878CA}"/>
            </a:ext>
          </a:extLst>
        </xdr:cNvPr>
        <xdr:cNvSpPr txBox="1"/>
      </xdr:nvSpPr>
      <xdr:spPr>
        <a:xfrm>
          <a:off x="11172825" y="485775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94" name="直線コネクタ 493">
          <a:extLst>
            <a:ext uri="{FF2B5EF4-FFF2-40B4-BE49-F238E27FC236}">
              <a16:creationId xmlns:a16="http://schemas.microsoft.com/office/drawing/2014/main" id="{C9BAB5B6-43F8-4CFB-BAF0-7FF74AC1DF35}"/>
            </a:ext>
          </a:extLst>
        </xdr:cNvPr>
        <xdr:cNvCxnSpPr/>
      </xdr:nvCxnSpPr>
      <xdr:spPr>
        <a:xfrm>
          <a:off x="11210925" y="7200900"/>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495" name="テキスト ボックス 494">
          <a:extLst>
            <a:ext uri="{FF2B5EF4-FFF2-40B4-BE49-F238E27FC236}">
              <a16:creationId xmlns:a16="http://schemas.microsoft.com/office/drawing/2014/main" id="{5C660333-6872-4C98-A22C-B0AF30436449}"/>
            </a:ext>
          </a:extLst>
        </xdr:cNvPr>
        <xdr:cNvSpPr txBox="1"/>
      </xdr:nvSpPr>
      <xdr:spPr>
        <a:xfrm>
          <a:off x="10794546" y="70650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496" name="直線コネクタ 495">
          <a:extLst>
            <a:ext uri="{FF2B5EF4-FFF2-40B4-BE49-F238E27FC236}">
              <a16:creationId xmlns:a16="http://schemas.microsoft.com/office/drawing/2014/main" id="{A3289C7C-628A-4324-9A4A-581BB0C9A605}"/>
            </a:ext>
          </a:extLst>
        </xdr:cNvPr>
        <xdr:cNvCxnSpPr/>
      </xdr:nvCxnSpPr>
      <xdr:spPr>
        <a:xfrm>
          <a:off x="11210925" y="6838950"/>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41</xdr:row>
      <xdr:rowOff>67327</xdr:rowOff>
    </xdr:from>
    <xdr:ext cx="403059" cy="259045"/>
    <xdr:sp macro="" textlink="">
      <xdr:nvSpPr>
        <xdr:cNvPr id="497" name="テキスト ボックス 496">
          <a:extLst>
            <a:ext uri="{FF2B5EF4-FFF2-40B4-BE49-F238E27FC236}">
              <a16:creationId xmlns:a16="http://schemas.microsoft.com/office/drawing/2014/main" id="{8363209A-815D-4E97-8F6F-7E9FCF34B107}"/>
            </a:ext>
          </a:extLst>
        </xdr:cNvPr>
        <xdr:cNvSpPr txBox="1"/>
      </xdr:nvSpPr>
      <xdr:spPr>
        <a:xfrm>
          <a:off x="10845966" y="67030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498" name="直線コネクタ 497">
          <a:extLst>
            <a:ext uri="{FF2B5EF4-FFF2-40B4-BE49-F238E27FC236}">
              <a16:creationId xmlns:a16="http://schemas.microsoft.com/office/drawing/2014/main" id="{1C4E9BF9-ECF0-436F-BA44-5147311DF7BA}"/>
            </a:ext>
          </a:extLst>
        </xdr:cNvPr>
        <xdr:cNvCxnSpPr/>
      </xdr:nvCxnSpPr>
      <xdr:spPr>
        <a:xfrm>
          <a:off x="11210925" y="6477000"/>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499" name="テキスト ボックス 498">
          <a:extLst>
            <a:ext uri="{FF2B5EF4-FFF2-40B4-BE49-F238E27FC236}">
              <a16:creationId xmlns:a16="http://schemas.microsoft.com/office/drawing/2014/main" id="{D827349E-1B9B-4417-BD23-8D8868493EA7}"/>
            </a:ext>
          </a:extLst>
        </xdr:cNvPr>
        <xdr:cNvSpPr txBox="1"/>
      </xdr:nvSpPr>
      <xdr:spPr>
        <a:xfrm>
          <a:off x="10845966" y="63411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500" name="直線コネクタ 499">
          <a:extLst>
            <a:ext uri="{FF2B5EF4-FFF2-40B4-BE49-F238E27FC236}">
              <a16:creationId xmlns:a16="http://schemas.microsoft.com/office/drawing/2014/main" id="{275963D1-E99E-4648-87E8-781CCD779053}"/>
            </a:ext>
          </a:extLst>
        </xdr:cNvPr>
        <xdr:cNvCxnSpPr/>
      </xdr:nvCxnSpPr>
      <xdr:spPr>
        <a:xfrm>
          <a:off x="11210925" y="6124575"/>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501" name="テキスト ボックス 500">
          <a:extLst>
            <a:ext uri="{FF2B5EF4-FFF2-40B4-BE49-F238E27FC236}">
              <a16:creationId xmlns:a16="http://schemas.microsoft.com/office/drawing/2014/main" id="{AAACE3F3-6272-4585-B52E-D157501D0F6F}"/>
            </a:ext>
          </a:extLst>
        </xdr:cNvPr>
        <xdr:cNvSpPr txBox="1"/>
      </xdr:nvSpPr>
      <xdr:spPr>
        <a:xfrm>
          <a:off x="10845966" y="598870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502" name="直線コネクタ 501">
          <a:extLst>
            <a:ext uri="{FF2B5EF4-FFF2-40B4-BE49-F238E27FC236}">
              <a16:creationId xmlns:a16="http://schemas.microsoft.com/office/drawing/2014/main" id="{16697AFF-252B-437B-A755-93705DF9291A}"/>
            </a:ext>
          </a:extLst>
        </xdr:cNvPr>
        <xdr:cNvCxnSpPr/>
      </xdr:nvCxnSpPr>
      <xdr:spPr>
        <a:xfrm>
          <a:off x="11210925" y="5762625"/>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503" name="テキスト ボックス 502">
          <a:extLst>
            <a:ext uri="{FF2B5EF4-FFF2-40B4-BE49-F238E27FC236}">
              <a16:creationId xmlns:a16="http://schemas.microsoft.com/office/drawing/2014/main" id="{103F62FB-6352-4C0D-B04C-5731F4C84B0E}"/>
            </a:ext>
          </a:extLst>
        </xdr:cNvPr>
        <xdr:cNvSpPr txBox="1"/>
      </xdr:nvSpPr>
      <xdr:spPr>
        <a:xfrm>
          <a:off x="10845966" y="562675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504" name="直線コネクタ 503">
          <a:extLst>
            <a:ext uri="{FF2B5EF4-FFF2-40B4-BE49-F238E27FC236}">
              <a16:creationId xmlns:a16="http://schemas.microsoft.com/office/drawing/2014/main" id="{C95E3525-9386-4510-99DC-B6E5E97826D4}"/>
            </a:ext>
          </a:extLst>
        </xdr:cNvPr>
        <xdr:cNvCxnSpPr/>
      </xdr:nvCxnSpPr>
      <xdr:spPr>
        <a:xfrm>
          <a:off x="11210925" y="5400675"/>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32</xdr:row>
      <xdr:rowOff>86377</xdr:rowOff>
    </xdr:from>
    <xdr:ext cx="403059" cy="259045"/>
    <xdr:sp macro="" textlink="">
      <xdr:nvSpPr>
        <xdr:cNvPr id="505" name="テキスト ボックス 504">
          <a:extLst>
            <a:ext uri="{FF2B5EF4-FFF2-40B4-BE49-F238E27FC236}">
              <a16:creationId xmlns:a16="http://schemas.microsoft.com/office/drawing/2014/main" id="{F400101A-1E5F-478C-A670-CBA7F35B2D00}"/>
            </a:ext>
          </a:extLst>
        </xdr:cNvPr>
        <xdr:cNvSpPr txBox="1"/>
      </xdr:nvSpPr>
      <xdr:spPr>
        <a:xfrm>
          <a:off x="10845966" y="526480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506" name="直線コネクタ 505">
          <a:extLst>
            <a:ext uri="{FF2B5EF4-FFF2-40B4-BE49-F238E27FC236}">
              <a16:creationId xmlns:a16="http://schemas.microsoft.com/office/drawing/2014/main" id="{3029B47E-B5D1-4EA6-AB5A-0E245E95B241}"/>
            </a:ext>
          </a:extLst>
        </xdr:cNvPr>
        <xdr:cNvCxnSpPr/>
      </xdr:nvCxnSpPr>
      <xdr:spPr>
        <a:xfrm>
          <a:off x="11210925" y="5038725"/>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30</xdr:row>
      <xdr:rowOff>48277</xdr:rowOff>
    </xdr:from>
    <xdr:ext cx="403059" cy="259045"/>
    <xdr:sp macro="" textlink="">
      <xdr:nvSpPr>
        <xdr:cNvPr id="507" name="テキスト ボックス 506">
          <a:extLst>
            <a:ext uri="{FF2B5EF4-FFF2-40B4-BE49-F238E27FC236}">
              <a16:creationId xmlns:a16="http://schemas.microsoft.com/office/drawing/2014/main" id="{39F78992-F591-4E00-ABA2-7C7E5DA24A69}"/>
            </a:ext>
          </a:extLst>
        </xdr:cNvPr>
        <xdr:cNvSpPr txBox="1"/>
      </xdr:nvSpPr>
      <xdr:spPr>
        <a:xfrm>
          <a:off x="10845966" y="490285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508" name="【認定こども園・幼稚園・保育所】&#10;有形固定資産減価償却率グラフ枠">
          <a:extLst>
            <a:ext uri="{FF2B5EF4-FFF2-40B4-BE49-F238E27FC236}">
              <a16:creationId xmlns:a16="http://schemas.microsoft.com/office/drawing/2014/main" id="{905417CB-D515-49C0-8E51-B29E96669DF5}"/>
            </a:ext>
          </a:extLst>
        </xdr:cNvPr>
        <xdr:cNvSpPr/>
      </xdr:nvSpPr>
      <xdr:spPr>
        <a:xfrm>
          <a:off x="11210925" y="5038725"/>
          <a:ext cx="4248150" cy="216217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32</xdr:row>
      <xdr:rowOff>133350</xdr:rowOff>
    </xdr:from>
    <xdr:to>
      <xdr:col>85</xdr:col>
      <xdr:colOff>126364</xdr:colOff>
      <xdr:row>40</xdr:row>
      <xdr:rowOff>133350</xdr:rowOff>
    </xdr:to>
    <xdr:cxnSp macro="">
      <xdr:nvCxnSpPr>
        <xdr:cNvPr id="509" name="直線コネクタ 508">
          <a:extLst>
            <a:ext uri="{FF2B5EF4-FFF2-40B4-BE49-F238E27FC236}">
              <a16:creationId xmlns:a16="http://schemas.microsoft.com/office/drawing/2014/main" id="{40DB29BF-4090-49E4-BA39-CB1D1E2D6438}"/>
            </a:ext>
          </a:extLst>
        </xdr:cNvPr>
        <xdr:cNvCxnSpPr/>
      </xdr:nvCxnSpPr>
      <xdr:spPr>
        <a:xfrm flipV="1">
          <a:off x="14696439" y="5314950"/>
          <a:ext cx="0" cy="12954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40</xdr:row>
      <xdr:rowOff>137177</xdr:rowOff>
    </xdr:from>
    <xdr:ext cx="405111" cy="259045"/>
    <xdr:sp macro="" textlink="">
      <xdr:nvSpPr>
        <xdr:cNvPr id="510" name="【認定こども園・幼稚園・保育所】&#10;有形固定資産減価償却率最小値テキスト">
          <a:extLst>
            <a:ext uri="{FF2B5EF4-FFF2-40B4-BE49-F238E27FC236}">
              <a16:creationId xmlns:a16="http://schemas.microsoft.com/office/drawing/2014/main" id="{9C30E764-4683-403D-8145-FE8876B55A52}"/>
            </a:ext>
          </a:extLst>
        </xdr:cNvPr>
        <xdr:cNvSpPr txBox="1"/>
      </xdr:nvSpPr>
      <xdr:spPr>
        <a:xfrm>
          <a:off x="14735175" y="66173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40</xdr:row>
      <xdr:rowOff>133350</xdr:rowOff>
    </xdr:from>
    <xdr:to>
      <xdr:col>86</xdr:col>
      <xdr:colOff>25400</xdr:colOff>
      <xdr:row>40</xdr:row>
      <xdr:rowOff>133350</xdr:rowOff>
    </xdr:to>
    <xdr:cxnSp macro="">
      <xdr:nvCxnSpPr>
        <xdr:cNvPr id="511" name="直線コネクタ 510">
          <a:extLst>
            <a:ext uri="{FF2B5EF4-FFF2-40B4-BE49-F238E27FC236}">
              <a16:creationId xmlns:a16="http://schemas.microsoft.com/office/drawing/2014/main" id="{6D76AFAB-84CF-4235-B4D7-FB10011CC250}"/>
            </a:ext>
          </a:extLst>
        </xdr:cNvPr>
        <xdr:cNvCxnSpPr/>
      </xdr:nvCxnSpPr>
      <xdr:spPr>
        <a:xfrm>
          <a:off x="14611350" y="6610350"/>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31</xdr:row>
      <xdr:rowOff>80027</xdr:rowOff>
    </xdr:from>
    <xdr:ext cx="405111" cy="259045"/>
    <xdr:sp macro="" textlink="">
      <xdr:nvSpPr>
        <xdr:cNvPr id="512" name="【認定こども園・幼稚園・保育所】&#10;有形固定資産減価償却率最大値テキスト">
          <a:extLst>
            <a:ext uri="{FF2B5EF4-FFF2-40B4-BE49-F238E27FC236}">
              <a16:creationId xmlns:a16="http://schemas.microsoft.com/office/drawing/2014/main" id="{9FDD2390-0EDA-4CAF-B1F4-D39385765D56}"/>
            </a:ext>
          </a:extLst>
        </xdr:cNvPr>
        <xdr:cNvSpPr txBox="1"/>
      </xdr:nvSpPr>
      <xdr:spPr>
        <a:xfrm>
          <a:off x="14735175" y="51028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32</xdr:row>
      <xdr:rowOff>133350</xdr:rowOff>
    </xdr:from>
    <xdr:to>
      <xdr:col>86</xdr:col>
      <xdr:colOff>25400</xdr:colOff>
      <xdr:row>32</xdr:row>
      <xdr:rowOff>133350</xdr:rowOff>
    </xdr:to>
    <xdr:cxnSp macro="">
      <xdr:nvCxnSpPr>
        <xdr:cNvPr id="513" name="直線コネクタ 512">
          <a:extLst>
            <a:ext uri="{FF2B5EF4-FFF2-40B4-BE49-F238E27FC236}">
              <a16:creationId xmlns:a16="http://schemas.microsoft.com/office/drawing/2014/main" id="{1EE9EDC4-C49A-428E-BF9F-E5ED8CBDD691}"/>
            </a:ext>
          </a:extLst>
        </xdr:cNvPr>
        <xdr:cNvCxnSpPr/>
      </xdr:nvCxnSpPr>
      <xdr:spPr>
        <a:xfrm>
          <a:off x="14611350" y="5314950"/>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36</xdr:row>
      <xdr:rowOff>71137</xdr:rowOff>
    </xdr:from>
    <xdr:ext cx="405111" cy="259045"/>
    <xdr:sp macro="" textlink="">
      <xdr:nvSpPr>
        <xdr:cNvPr id="514" name="【認定こども園・幼稚園・保育所】&#10;有形固定資産減価償却率平均値テキスト">
          <a:extLst>
            <a:ext uri="{FF2B5EF4-FFF2-40B4-BE49-F238E27FC236}">
              <a16:creationId xmlns:a16="http://schemas.microsoft.com/office/drawing/2014/main" id="{9F5F0FAB-F344-437B-A416-AF076A53E16B}"/>
            </a:ext>
          </a:extLst>
        </xdr:cNvPr>
        <xdr:cNvSpPr txBox="1"/>
      </xdr:nvSpPr>
      <xdr:spPr>
        <a:xfrm>
          <a:off x="14735175" y="589726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48260</xdr:rowOff>
    </xdr:from>
    <xdr:to>
      <xdr:col>85</xdr:col>
      <xdr:colOff>177800</xdr:colOff>
      <xdr:row>37</xdr:row>
      <xdr:rowOff>149860</xdr:rowOff>
    </xdr:to>
    <xdr:sp macro="" textlink="">
      <xdr:nvSpPr>
        <xdr:cNvPr id="515" name="フローチャート: 判断 514">
          <a:extLst>
            <a:ext uri="{FF2B5EF4-FFF2-40B4-BE49-F238E27FC236}">
              <a16:creationId xmlns:a16="http://schemas.microsoft.com/office/drawing/2014/main" id="{F7062AD2-3C3B-47F2-8625-36EC5F27FA24}"/>
            </a:ext>
          </a:extLst>
        </xdr:cNvPr>
        <xdr:cNvSpPr/>
      </xdr:nvSpPr>
      <xdr:spPr>
        <a:xfrm>
          <a:off x="14649450" y="6036310"/>
          <a:ext cx="95250"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109220</xdr:rowOff>
    </xdr:from>
    <xdr:to>
      <xdr:col>81</xdr:col>
      <xdr:colOff>101600</xdr:colOff>
      <xdr:row>38</xdr:row>
      <xdr:rowOff>39370</xdr:rowOff>
    </xdr:to>
    <xdr:sp macro="" textlink="">
      <xdr:nvSpPr>
        <xdr:cNvPr id="516" name="フローチャート: 判断 515">
          <a:extLst>
            <a:ext uri="{FF2B5EF4-FFF2-40B4-BE49-F238E27FC236}">
              <a16:creationId xmlns:a16="http://schemas.microsoft.com/office/drawing/2014/main" id="{0E1450B6-E11E-40E5-89D5-EC34CD18B5AE}"/>
            </a:ext>
          </a:extLst>
        </xdr:cNvPr>
        <xdr:cNvSpPr/>
      </xdr:nvSpPr>
      <xdr:spPr>
        <a:xfrm>
          <a:off x="13887450" y="6097270"/>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78740</xdr:rowOff>
    </xdr:from>
    <xdr:to>
      <xdr:col>76</xdr:col>
      <xdr:colOff>165100</xdr:colOff>
      <xdr:row>38</xdr:row>
      <xdr:rowOff>8890</xdr:rowOff>
    </xdr:to>
    <xdr:sp macro="" textlink="">
      <xdr:nvSpPr>
        <xdr:cNvPr id="517" name="フローチャート: 判断 516">
          <a:extLst>
            <a:ext uri="{FF2B5EF4-FFF2-40B4-BE49-F238E27FC236}">
              <a16:creationId xmlns:a16="http://schemas.microsoft.com/office/drawing/2014/main" id="{1A786ABF-44A5-4A26-BAA7-F5B765497944}"/>
            </a:ext>
          </a:extLst>
        </xdr:cNvPr>
        <xdr:cNvSpPr/>
      </xdr:nvSpPr>
      <xdr:spPr>
        <a:xfrm>
          <a:off x="13096875" y="6069965"/>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37</xdr:row>
      <xdr:rowOff>48260</xdr:rowOff>
    </xdr:from>
    <xdr:to>
      <xdr:col>72</xdr:col>
      <xdr:colOff>38100</xdr:colOff>
      <xdr:row>37</xdr:row>
      <xdr:rowOff>149860</xdr:rowOff>
    </xdr:to>
    <xdr:sp macro="" textlink="">
      <xdr:nvSpPr>
        <xdr:cNvPr id="518" name="フローチャート: 判断 517">
          <a:extLst>
            <a:ext uri="{FF2B5EF4-FFF2-40B4-BE49-F238E27FC236}">
              <a16:creationId xmlns:a16="http://schemas.microsoft.com/office/drawing/2014/main" id="{A997B992-FF89-4D5E-B4A5-D3AD9E7509FB}"/>
            </a:ext>
          </a:extLst>
        </xdr:cNvPr>
        <xdr:cNvSpPr/>
      </xdr:nvSpPr>
      <xdr:spPr>
        <a:xfrm>
          <a:off x="12296775" y="6036310"/>
          <a:ext cx="8572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37</xdr:row>
      <xdr:rowOff>33020</xdr:rowOff>
    </xdr:from>
    <xdr:to>
      <xdr:col>67</xdr:col>
      <xdr:colOff>101600</xdr:colOff>
      <xdr:row>37</xdr:row>
      <xdr:rowOff>134620</xdr:rowOff>
    </xdr:to>
    <xdr:sp macro="" textlink="">
      <xdr:nvSpPr>
        <xdr:cNvPr id="519" name="フローチャート: 判断 518">
          <a:extLst>
            <a:ext uri="{FF2B5EF4-FFF2-40B4-BE49-F238E27FC236}">
              <a16:creationId xmlns:a16="http://schemas.microsoft.com/office/drawing/2014/main" id="{4420D81E-9129-4026-97E1-720A110E18F1}"/>
            </a:ext>
          </a:extLst>
        </xdr:cNvPr>
        <xdr:cNvSpPr/>
      </xdr:nvSpPr>
      <xdr:spPr>
        <a:xfrm>
          <a:off x="11487150" y="6021070"/>
          <a:ext cx="10477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520" name="テキスト ボックス 519">
          <a:extLst>
            <a:ext uri="{FF2B5EF4-FFF2-40B4-BE49-F238E27FC236}">
              <a16:creationId xmlns:a16="http://schemas.microsoft.com/office/drawing/2014/main" id="{A31EAE02-CF1E-4D05-AF55-D66140CDFA58}"/>
            </a:ext>
          </a:extLst>
        </xdr:cNvPr>
        <xdr:cNvSpPr txBox="1"/>
      </xdr:nvSpPr>
      <xdr:spPr>
        <a:xfrm>
          <a:off x="14525625"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521" name="テキスト ボックス 520">
          <a:extLst>
            <a:ext uri="{FF2B5EF4-FFF2-40B4-BE49-F238E27FC236}">
              <a16:creationId xmlns:a16="http://schemas.microsoft.com/office/drawing/2014/main" id="{BFC178D9-73F9-4542-BA05-D9F892941999}"/>
            </a:ext>
          </a:extLst>
        </xdr:cNvPr>
        <xdr:cNvSpPr txBox="1"/>
      </xdr:nvSpPr>
      <xdr:spPr>
        <a:xfrm>
          <a:off x="13763625"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522" name="テキスト ボックス 521">
          <a:extLst>
            <a:ext uri="{FF2B5EF4-FFF2-40B4-BE49-F238E27FC236}">
              <a16:creationId xmlns:a16="http://schemas.microsoft.com/office/drawing/2014/main" id="{832C621E-25EB-4B0A-B151-B1370402B5DF}"/>
            </a:ext>
          </a:extLst>
        </xdr:cNvPr>
        <xdr:cNvSpPr txBox="1"/>
      </xdr:nvSpPr>
      <xdr:spPr>
        <a:xfrm>
          <a:off x="12973050"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523" name="テキスト ボックス 522">
          <a:extLst>
            <a:ext uri="{FF2B5EF4-FFF2-40B4-BE49-F238E27FC236}">
              <a16:creationId xmlns:a16="http://schemas.microsoft.com/office/drawing/2014/main" id="{D93DBDEF-7E3C-426C-A2E1-59ED7051EF5D}"/>
            </a:ext>
          </a:extLst>
        </xdr:cNvPr>
        <xdr:cNvSpPr txBox="1"/>
      </xdr:nvSpPr>
      <xdr:spPr>
        <a:xfrm>
          <a:off x="12172950"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524" name="テキスト ボックス 523">
          <a:extLst>
            <a:ext uri="{FF2B5EF4-FFF2-40B4-BE49-F238E27FC236}">
              <a16:creationId xmlns:a16="http://schemas.microsoft.com/office/drawing/2014/main" id="{F906C135-921A-483C-A0B3-E97D3BFEE1C6}"/>
            </a:ext>
          </a:extLst>
        </xdr:cNvPr>
        <xdr:cNvSpPr txBox="1"/>
      </xdr:nvSpPr>
      <xdr:spPr>
        <a:xfrm>
          <a:off x="11363325"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97790</xdr:rowOff>
    </xdr:from>
    <xdr:to>
      <xdr:col>85</xdr:col>
      <xdr:colOff>177800</xdr:colOff>
      <xdr:row>38</xdr:row>
      <xdr:rowOff>27940</xdr:rowOff>
    </xdr:to>
    <xdr:sp macro="" textlink="">
      <xdr:nvSpPr>
        <xdr:cNvPr id="525" name="楕円 524">
          <a:extLst>
            <a:ext uri="{FF2B5EF4-FFF2-40B4-BE49-F238E27FC236}">
              <a16:creationId xmlns:a16="http://schemas.microsoft.com/office/drawing/2014/main" id="{DAFF016A-1600-40C9-BAAD-377DB2539072}"/>
            </a:ext>
          </a:extLst>
        </xdr:cNvPr>
        <xdr:cNvSpPr/>
      </xdr:nvSpPr>
      <xdr:spPr>
        <a:xfrm>
          <a:off x="14649450" y="6089015"/>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37</xdr:row>
      <xdr:rowOff>76217</xdr:rowOff>
    </xdr:from>
    <xdr:ext cx="405111" cy="259045"/>
    <xdr:sp macro="" textlink="">
      <xdr:nvSpPr>
        <xdr:cNvPr id="526" name="【認定こども園・幼稚園・保育所】&#10;有形固定資産減価償却率該当値テキスト">
          <a:extLst>
            <a:ext uri="{FF2B5EF4-FFF2-40B4-BE49-F238E27FC236}">
              <a16:creationId xmlns:a16="http://schemas.microsoft.com/office/drawing/2014/main" id="{940AEED2-B71A-4D19-9FAB-3A2D7F3DE2FB}"/>
            </a:ext>
          </a:extLst>
        </xdr:cNvPr>
        <xdr:cNvSpPr txBox="1"/>
      </xdr:nvSpPr>
      <xdr:spPr>
        <a:xfrm>
          <a:off x="14735175" y="60674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97790</xdr:rowOff>
    </xdr:from>
    <xdr:to>
      <xdr:col>81</xdr:col>
      <xdr:colOff>101600</xdr:colOff>
      <xdr:row>38</xdr:row>
      <xdr:rowOff>27940</xdr:rowOff>
    </xdr:to>
    <xdr:sp macro="" textlink="">
      <xdr:nvSpPr>
        <xdr:cNvPr id="527" name="楕円 526">
          <a:extLst>
            <a:ext uri="{FF2B5EF4-FFF2-40B4-BE49-F238E27FC236}">
              <a16:creationId xmlns:a16="http://schemas.microsoft.com/office/drawing/2014/main" id="{34A2A00D-DD9E-405C-9337-D285CB69CFA6}"/>
            </a:ext>
          </a:extLst>
        </xdr:cNvPr>
        <xdr:cNvSpPr/>
      </xdr:nvSpPr>
      <xdr:spPr>
        <a:xfrm>
          <a:off x="13887450" y="6089015"/>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37</xdr:row>
      <xdr:rowOff>148590</xdr:rowOff>
    </xdr:from>
    <xdr:to>
      <xdr:col>85</xdr:col>
      <xdr:colOff>127000</xdr:colOff>
      <xdr:row>37</xdr:row>
      <xdr:rowOff>148590</xdr:rowOff>
    </xdr:to>
    <xdr:cxnSp macro="">
      <xdr:nvCxnSpPr>
        <xdr:cNvPr id="528" name="直線コネクタ 527">
          <a:extLst>
            <a:ext uri="{FF2B5EF4-FFF2-40B4-BE49-F238E27FC236}">
              <a16:creationId xmlns:a16="http://schemas.microsoft.com/office/drawing/2014/main" id="{A1924F0C-1905-4A62-9C0A-151542A313B3}"/>
            </a:ext>
          </a:extLst>
        </xdr:cNvPr>
        <xdr:cNvCxnSpPr/>
      </xdr:nvCxnSpPr>
      <xdr:spPr>
        <a:xfrm>
          <a:off x="13935075" y="6136640"/>
          <a:ext cx="762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36830</xdr:rowOff>
    </xdr:from>
    <xdr:to>
      <xdr:col>76</xdr:col>
      <xdr:colOff>165100</xdr:colOff>
      <xdr:row>37</xdr:row>
      <xdr:rowOff>138430</xdr:rowOff>
    </xdr:to>
    <xdr:sp macro="" textlink="">
      <xdr:nvSpPr>
        <xdr:cNvPr id="529" name="楕円 528">
          <a:extLst>
            <a:ext uri="{FF2B5EF4-FFF2-40B4-BE49-F238E27FC236}">
              <a16:creationId xmlns:a16="http://schemas.microsoft.com/office/drawing/2014/main" id="{917FF2AF-5B39-494C-8DED-037AF3E650EB}"/>
            </a:ext>
          </a:extLst>
        </xdr:cNvPr>
        <xdr:cNvSpPr/>
      </xdr:nvSpPr>
      <xdr:spPr>
        <a:xfrm>
          <a:off x="13096875" y="6028055"/>
          <a:ext cx="95250"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87630</xdr:rowOff>
    </xdr:from>
    <xdr:to>
      <xdr:col>81</xdr:col>
      <xdr:colOff>50800</xdr:colOff>
      <xdr:row>37</xdr:row>
      <xdr:rowOff>148590</xdr:rowOff>
    </xdr:to>
    <xdr:cxnSp macro="">
      <xdr:nvCxnSpPr>
        <xdr:cNvPr id="530" name="直線コネクタ 529">
          <a:extLst>
            <a:ext uri="{FF2B5EF4-FFF2-40B4-BE49-F238E27FC236}">
              <a16:creationId xmlns:a16="http://schemas.microsoft.com/office/drawing/2014/main" id="{6D8CF9F5-5452-4518-9D0E-B0DE2BF115B8}"/>
            </a:ext>
          </a:extLst>
        </xdr:cNvPr>
        <xdr:cNvCxnSpPr/>
      </xdr:nvCxnSpPr>
      <xdr:spPr>
        <a:xfrm>
          <a:off x="13144500" y="6075680"/>
          <a:ext cx="790575" cy="60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139700</xdr:rowOff>
    </xdr:from>
    <xdr:to>
      <xdr:col>72</xdr:col>
      <xdr:colOff>38100</xdr:colOff>
      <xdr:row>37</xdr:row>
      <xdr:rowOff>69850</xdr:rowOff>
    </xdr:to>
    <xdr:sp macro="" textlink="">
      <xdr:nvSpPr>
        <xdr:cNvPr id="531" name="楕円 530">
          <a:extLst>
            <a:ext uri="{FF2B5EF4-FFF2-40B4-BE49-F238E27FC236}">
              <a16:creationId xmlns:a16="http://schemas.microsoft.com/office/drawing/2014/main" id="{DFC3C90D-0DE0-4B15-A154-C92AFE6D043A}"/>
            </a:ext>
          </a:extLst>
        </xdr:cNvPr>
        <xdr:cNvSpPr/>
      </xdr:nvSpPr>
      <xdr:spPr>
        <a:xfrm>
          <a:off x="12296775" y="5972175"/>
          <a:ext cx="85725"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37</xdr:row>
      <xdr:rowOff>19050</xdr:rowOff>
    </xdr:from>
    <xdr:to>
      <xdr:col>76</xdr:col>
      <xdr:colOff>114300</xdr:colOff>
      <xdr:row>37</xdr:row>
      <xdr:rowOff>87630</xdr:rowOff>
    </xdr:to>
    <xdr:cxnSp macro="">
      <xdr:nvCxnSpPr>
        <xdr:cNvPr id="532" name="直線コネクタ 531">
          <a:extLst>
            <a:ext uri="{FF2B5EF4-FFF2-40B4-BE49-F238E27FC236}">
              <a16:creationId xmlns:a16="http://schemas.microsoft.com/office/drawing/2014/main" id="{BACFC0E9-9451-471C-AA3B-D0CE49335AA9}"/>
            </a:ext>
          </a:extLst>
        </xdr:cNvPr>
        <xdr:cNvCxnSpPr/>
      </xdr:nvCxnSpPr>
      <xdr:spPr>
        <a:xfrm>
          <a:off x="12344400" y="6010275"/>
          <a:ext cx="800100" cy="654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36</xdr:row>
      <xdr:rowOff>116840</xdr:rowOff>
    </xdr:from>
    <xdr:to>
      <xdr:col>67</xdr:col>
      <xdr:colOff>101600</xdr:colOff>
      <xdr:row>37</xdr:row>
      <xdr:rowOff>46990</xdr:rowOff>
    </xdr:to>
    <xdr:sp macro="" textlink="">
      <xdr:nvSpPr>
        <xdr:cNvPr id="533" name="楕円 532">
          <a:extLst>
            <a:ext uri="{FF2B5EF4-FFF2-40B4-BE49-F238E27FC236}">
              <a16:creationId xmlns:a16="http://schemas.microsoft.com/office/drawing/2014/main" id="{76E6E397-AACC-4310-887C-643EF2EF8788}"/>
            </a:ext>
          </a:extLst>
        </xdr:cNvPr>
        <xdr:cNvSpPr/>
      </xdr:nvSpPr>
      <xdr:spPr>
        <a:xfrm>
          <a:off x="11487150" y="5946140"/>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36</xdr:row>
      <xdr:rowOff>167640</xdr:rowOff>
    </xdr:from>
    <xdr:to>
      <xdr:col>71</xdr:col>
      <xdr:colOff>177800</xdr:colOff>
      <xdr:row>37</xdr:row>
      <xdr:rowOff>19050</xdr:rowOff>
    </xdr:to>
    <xdr:cxnSp macro="">
      <xdr:nvCxnSpPr>
        <xdr:cNvPr id="534" name="直線コネクタ 533">
          <a:extLst>
            <a:ext uri="{FF2B5EF4-FFF2-40B4-BE49-F238E27FC236}">
              <a16:creationId xmlns:a16="http://schemas.microsoft.com/office/drawing/2014/main" id="{9855E109-A0FA-4CC0-AB1C-8FF97A5CB0F2}"/>
            </a:ext>
          </a:extLst>
        </xdr:cNvPr>
        <xdr:cNvCxnSpPr/>
      </xdr:nvCxnSpPr>
      <xdr:spPr>
        <a:xfrm>
          <a:off x="11534775" y="5993765"/>
          <a:ext cx="809625" cy="165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38</xdr:row>
      <xdr:rowOff>30497</xdr:rowOff>
    </xdr:from>
    <xdr:ext cx="405111" cy="259045"/>
    <xdr:sp macro="" textlink="">
      <xdr:nvSpPr>
        <xdr:cNvPr id="535" name="n_1aveValue【認定こども園・幼稚園・保育所】&#10;有形固定資産減価償却率">
          <a:extLst>
            <a:ext uri="{FF2B5EF4-FFF2-40B4-BE49-F238E27FC236}">
              <a16:creationId xmlns:a16="http://schemas.microsoft.com/office/drawing/2014/main" id="{A24394B9-16CA-48F5-A99F-4AB6B8296811}"/>
            </a:ext>
          </a:extLst>
        </xdr:cNvPr>
        <xdr:cNvSpPr txBox="1"/>
      </xdr:nvSpPr>
      <xdr:spPr>
        <a:xfrm>
          <a:off x="13745219" y="61804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38</xdr:row>
      <xdr:rowOff>17</xdr:rowOff>
    </xdr:from>
    <xdr:ext cx="405111" cy="259045"/>
    <xdr:sp macro="" textlink="">
      <xdr:nvSpPr>
        <xdr:cNvPr id="536" name="n_2aveValue【認定こども園・幼稚園・保育所】&#10;有形固定資産減価償却率">
          <a:extLst>
            <a:ext uri="{FF2B5EF4-FFF2-40B4-BE49-F238E27FC236}">
              <a16:creationId xmlns:a16="http://schemas.microsoft.com/office/drawing/2014/main" id="{2E3B15D1-9D4D-4C27-AD0F-2F8F74AF466E}"/>
            </a:ext>
          </a:extLst>
        </xdr:cNvPr>
        <xdr:cNvSpPr txBox="1"/>
      </xdr:nvSpPr>
      <xdr:spPr>
        <a:xfrm>
          <a:off x="12964169" y="61531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37</xdr:row>
      <xdr:rowOff>140987</xdr:rowOff>
    </xdr:from>
    <xdr:ext cx="405111" cy="259045"/>
    <xdr:sp macro="" textlink="">
      <xdr:nvSpPr>
        <xdr:cNvPr id="537" name="n_3aveValue【認定こども園・幼稚園・保育所】&#10;有形固定資産減価償却率">
          <a:extLst>
            <a:ext uri="{FF2B5EF4-FFF2-40B4-BE49-F238E27FC236}">
              <a16:creationId xmlns:a16="http://schemas.microsoft.com/office/drawing/2014/main" id="{E8A3B4EC-5F25-4E5B-8783-F01B6E702B14}"/>
            </a:ext>
          </a:extLst>
        </xdr:cNvPr>
        <xdr:cNvSpPr txBox="1"/>
      </xdr:nvSpPr>
      <xdr:spPr>
        <a:xfrm>
          <a:off x="12164069" y="61353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37</xdr:row>
      <xdr:rowOff>125747</xdr:rowOff>
    </xdr:from>
    <xdr:ext cx="405111" cy="259045"/>
    <xdr:sp macro="" textlink="">
      <xdr:nvSpPr>
        <xdr:cNvPr id="538" name="n_4aveValue【認定こども園・幼稚園・保育所】&#10;有形固定資産減価償却率">
          <a:extLst>
            <a:ext uri="{FF2B5EF4-FFF2-40B4-BE49-F238E27FC236}">
              <a16:creationId xmlns:a16="http://schemas.microsoft.com/office/drawing/2014/main" id="{EA6A8E69-3E6F-474A-8F4F-9EE0633F54FA}"/>
            </a:ext>
          </a:extLst>
        </xdr:cNvPr>
        <xdr:cNvSpPr txBox="1"/>
      </xdr:nvSpPr>
      <xdr:spPr>
        <a:xfrm>
          <a:off x="11354444" y="61137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36</xdr:row>
      <xdr:rowOff>44467</xdr:rowOff>
    </xdr:from>
    <xdr:ext cx="405111" cy="259045"/>
    <xdr:sp macro="" textlink="">
      <xdr:nvSpPr>
        <xdr:cNvPr id="539" name="n_1mainValue【認定こども園・幼稚園・保育所】&#10;有形固定資産減価償却率">
          <a:extLst>
            <a:ext uri="{FF2B5EF4-FFF2-40B4-BE49-F238E27FC236}">
              <a16:creationId xmlns:a16="http://schemas.microsoft.com/office/drawing/2014/main" id="{80B75833-8230-4771-97A6-A4D43766F9F9}"/>
            </a:ext>
          </a:extLst>
        </xdr:cNvPr>
        <xdr:cNvSpPr txBox="1"/>
      </xdr:nvSpPr>
      <xdr:spPr>
        <a:xfrm>
          <a:off x="13745219" y="58769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35</xdr:row>
      <xdr:rowOff>154957</xdr:rowOff>
    </xdr:from>
    <xdr:ext cx="405111" cy="259045"/>
    <xdr:sp macro="" textlink="">
      <xdr:nvSpPr>
        <xdr:cNvPr id="540" name="n_2mainValue【認定こども園・幼稚園・保育所】&#10;有形固定資産減価償却率">
          <a:extLst>
            <a:ext uri="{FF2B5EF4-FFF2-40B4-BE49-F238E27FC236}">
              <a16:creationId xmlns:a16="http://schemas.microsoft.com/office/drawing/2014/main" id="{A6AAEBC4-83A4-4DC1-9CC9-6B2985ACDCE8}"/>
            </a:ext>
          </a:extLst>
        </xdr:cNvPr>
        <xdr:cNvSpPr txBox="1"/>
      </xdr:nvSpPr>
      <xdr:spPr>
        <a:xfrm>
          <a:off x="12964169" y="58223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35</xdr:row>
      <xdr:rowOff>86377</xdr:rowOff>
    </xdr:from>
    <xdr:ext cx="405111" cy="259045"/>
    <xdr:sp macro="" textlink="">
      <xdr:nvSpPr>
        <xdr:cNvPr id="541" name="n_3mainValue【認定こども園・幼稚園・保育所】&#10;有形固定資産減価償却率">
          <a:extLst>
            <a:ext uri="{FF2B5EF4-FFF2-40B4-BE49-F238E27FC236}">
              <a16:creationId xmlns:a16="http://schemas.microsoft.com/office/drawing/2014/main" id="{7C378B41-42C4-48D2-90E4-C8AD12C5D0AE}"/>
            </a:ext>
          </a:extLst>
        </xdr:cNvPr>
        <xdr:cNvSpPr txBox="1"/>
      </xdr:nvSpPr>
      <xdr:spPr>
        <a:xfrm>
          <a:off x="12164069" y="57505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35</xdr:row>
      <xdr:rowOff>63517</xdr:rowOff>
    </xdr:from>
    <xdr:ext cx="405111" cy="259045"/>
    <xdr:sp macro="" textlink="">
      <xdr:nvSpPr>
        <xdr:cNvPr id="542" name="n_4mainValue【認定こども園・幼稚園・保育所】&#10;有形固定資産減価償却率">
          <a:extLst>
            <a:ext uri="{FF2B5EF4-FFF2-40B4-BE49-F238E27FC236}">
              <a16:creationId xmlns:a16="http://schemas.microsoft.com/office/drawing/2014/main" id="{0645969A-F3EE-4994-B5C8-A09DA7B46E11}"/>
            </a:ext>
          </a:extLst>
        </xdr:cNvPr>
        <xdr:cNvSpPr txBox="1"/>
      </xdr:nvSpPr>
      <xdr:spPr>
        <a:xfrm>
          <a:off x="11354444" y="57340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543" name="正方形/長方形 542">
          <a:extLst>
            <a:ext uri="{FF2B5EF4-FFF2-40B4-BE49-F238E27FC236}">
              <a16:creationId xmlns:a16="http://schemas.microsoft.com/office/drawing/2014/main" id="{50221742-2AC0-4AA3-B8A8-86BB49D8CFC6}"/>
            </a:ext>
          </a:extLst>
        </xdr:cNvPr>
        <xdr:cNvSpPr/>
      </xdr:nvSpPr>
      <xdr:spPr>
        <a:xfrm>
          <a:off x="16459200" y="3962400"/>
          <a:ext cx="4267200" cy="6000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544" name="正方形/長方形 543">
          <a:extLst>
            <a:ext uri="{FF2B5EF4-FFF2-40B4-BE49-F238E27FC236}">
              <a16:creationId xmlns:a16="http://schemas.microsoft.com/office/drawing/2014/main" id="{0871A294-6AD4-4807-95CE-E65B0823883E}"/>
            </a:ext>
          </a:extLst>
        </xdr:cNvPr>
        <xdr:cNvSpPr/>
      </xdr:nvSpPr>
      <xdr:spPr>
        <a:xfrm>
          <a:off x="16583025" y="4581525"/>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545" name="正方形/長方形 544">
          <a:extLst>
            <a:ext uri="{FF2B5EF4-FFF2-40B4-BE49-F238E27FC236}">
              <a16:creationId xmlns:a16="http://schemas.microsoft.com/office/drawing/2014/main" id="{B81CF7E4-B9F2-437C-A11D-9D5817A27CBB}"/>
            </a:ext>
          </a:extLst>
        </xdr:cNvPr>
        <xdr:cNvSpPr/>
      </xdr:nvSpPr>
      <xdr:spPr>
        <a:xfrm>
          <a:off x="16583025" y="478155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546" name="正方形/長方形 545">
          <a:extLst>
            <a:ext uri="{FF2B5EF4-FFF2-40B4-BE49-F238E27FC236}">
              <a16:creationId xmlns:a16="http://schemas.microsoft.com/office/drawing/2014/main" id="{EA850BCD-F7F9-4FAD-9E22-AD6BF571D34C}"/>
            </a:ext>
          </a:extLst>
        </xdr:cNvPr>
        <xdr:cNvSpPr/>
      </xdr:nvSpPr>
      <xdr:spPr>
        <a:xfrm>
          <a:off x="17487900" y="4581525"/>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547" name="正方形/長方形 546">
          <a:extLst>
            <a:ext uri="{FF2B5EF4-FFF2-40B4-BE49-F238E27FC236}">
              <a16:creationId xmlns:a16="http://schemas.microsoft.com/office/drawing/2014/main" id="{A643C6A9-D1E4-4120-8DBF-0519718B18BB}"/>
            </a:ext>
          </a:extLst>
        </xdr:cNvPr>
        <xdr:cNvSpPr/>
      </xdr:nvSpPr>
      <xdr:spPr>
        <a:xfrm>
          <a:off x="17487900" y="478155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548" name="正方形/長方形 547">
          <a:extLst>
            <a:ext uri="{FF2B5EF4-FFF2-40B4-BE49-F238E27FC236}">
              <a16:creationId xmlns:a16="http://schemas.microsoft.com/office/drawing/2014/main" id="{FBB644E8-A25A-43EF-808F-94C5D0FD2F0A}"/>
            </a:ext>
          </a:extLst>
        </xdr:cNvPr>
        <xdr:cNvSpPr/>
      </xdr:nvSpPr>
      <xdr:spPr>
        <a:xfrm>
          <a:off x="18516600" y="4581525"/>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549" name="正方形/長方形 548">
          <a:extLst>
            <a:ext uri="{FF2B5EF4-FFF2-40B4-BE49-F238E27FC236}">
              <a16:creationId xmlns:a16="http://schemas.microsoft.com/office/drawing/2014/main" id="{14BB455F-705C-4356-B5FD-EB48B8AB5F9B}"/>
            </a:ext>
          </a:extLst>
        </xdr:cNvPr>
        <xdr:cNvSpPr/>
      </xdr:nvSpPr>
      <xdr:spPr>
        <a:xfrm>
          <a:off x="18516600" y="478155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550" name="正方形/長方形 549">
          <a:extLst>
            <a:ext uri="{FF2B5EF4-FFF2-40B4-BE49-F238E27FC236}">
              <a16:creationId xmlns:a16="http://schemas.microsoft.com/office/drawing/2014/main" id="{99A8DD0E-404E-4797-BC25-B0FEE9B56586}"/>
            </a:ext>
          </a:extLst>
        </xdr:cNvPr>
        <xdr:cNvSpPr/>
      </xdr:nvSpPr>
      <xdr:spPr>
        <a:xfrm>
          <a:off x="16459200" y="5038725"/>
          <a:ext cx="4267200" cy="216217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551" name="テキスト ボックス 550">
          <a:extLst>
            <a:ext uri="{FF2B5EF4-FFF2-40B4-BE49-F238E27FC236}">
              <a16:creationId xmlns:a16="http://schemas.microsoft.com/office/drawing/2014/main" id="{1BFC67FD-12D4-438E-AA51-201350F5A1DD}"/>
            </a:ext>
          </a:extLst>
        </xdr:cNvPr>
        <xdr:cNvSpPr txBox="1"/>
      </xdr:nvSpPr>
      <xdr:spPr>
        <a:xfrm>
          <a:off x="16440150" y="485775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552" name="直線コネクタ 551">
          <a:extLst>
            <a:ext uri="{FF2B5EF4-FFF2-40B4-BE49-F238E27FC236}">
              <a16:creationId xmlns:a16="http://schemas.microsoft.com/office/drawing/2014/main" id="{36A89390-0309-4916-B1BE-807041E23768}"/>
            </a:ext>
          </a:extLst>
        </xdr:cNvPr>
        <xdr:cNvCxnSpPr/>
      </xdr:nvCxnSpPr>
      <xdr:spPr>
        <a:xfrm>
          <a:off x="16459200" y="72009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92528</xdr:rowOff>
    </xdr:from>
    <xdr:to>
      <xdr:col>120</xdr:col>
      <xdr:colOff>114300</xdr:colOff>
      <xdr:row>42</xdr:row>
      <xdr:rowOff>92528</xdr:rowOff>
    </xdr:to>
    <xdr:cxnSp macro="">
      <xdr:nvCxnSpPr>
        <xdr:cNvPr id="553" name="直線コネクタ 552">
          <a:extLst>
            <a:ext uri="{FF2B5EF4-FFF2-40B4-BE49-F238E27FC236}">
              <a16:creationId xmlns:a16="http://schemas.microsoft.com/office/drawing/2014/main" id="{9530EE6A-F3B8-4A9B-BA87-942B2B42C1CB}"/>
            </a:ext>
          </a:extLst>
        </xdr:cNvPr>
        <xdr:cNvCxnSpPr/>
      </xdr:nvCxnSpPr>
      <xdr:spPr>
        <a:xfrm>
          <a:off x="16459200" y="6893378"/>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41</xdr:row>
      <xdr:rowOff>121755</xdr:rowOff>
    </xdr:from>
    <xdr:ext cx="467179" cy="259045"/>
    <xdr:sp macro="" textlink="">
      <xdr:nvSpPr>
        <xdr:cNvPr id="554" name="テキスト ボックス 553">
          <a:extLst>
            <a:ext uri="{FF2B5EF4-FFF2-40B4-BE49-F238E27FC236}">
              <a16:creationId xmlns:a16="http://schemas.microsoft.com/office/drawing/2014/main" id="{C38176E3-807B-4A23-BD5F-562224CD3B60}"/>
            </a:ext>
          </a:extLst>
        </xdr:cNvPr>
        <xdr:cNvSpPr txBox="1"/>
      </xdr:nvSpPr>
      <xdr:spPr>
        <a:xfrm>
          <a:off x="16052346" y="676385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108857</xdr:rowOff>
    </xdr:from>
    <xdr:to>
      <xdr:col>120</xdr:col>
      <xdr:colOff>114300</xdr:colOff>
      <xdr:row>40</xdr:row>
      <xdr:rowOff>108857</xdr:rowOff>
    </xdr:to>
    <xdr:cxnSp macro="">
      <xdr:nvCxnSpPr>
        <xdr:cNvPr id="555" name="直線コネクタ 554">
          <a:extLst>
            <a:ext uri="{FF2B5EF4-FFF2-40B4-BE49-F238E27FC236}">
              <a16:creationId xmlns:a16="http://schemas.microsoft.com/office/drawing/2014/main" id="{17C4C0A7-F855-4EF8-8805-12B3B2EDE27F}"/>
            </a:ext>
          </a:extLst>
        </xdr:cNvPr>
        <xdr:cNvCxnSpPr/>
      </xdr:nvCxnSpPr>
      <xdr:spPr>
        <a:xfrm>
          <a:off x="16459200" y="6582682"/>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39</xdr:row>
      <xdr:rowOff>138084</xdr:rowOff>
    </xdr:from>
    <xdr:ext cx="467179" cy="259045"/>
    <xdr:sp macro="" textlink="">
      <xdr:nvSpPr>
        <xdr:cNvPr id="556" name="テキスト ボックス 555">
          <a:extLst>
            <a:ext uri="{FF2B5EF4-FFF2-40B4-BE49-F238E27FC236}">
              <a16:creationId xmlns:a16="http://schemas.microsoft.com/office/drawing/2014/main" id="{22DEF386-2298-4F16-A355-34AB4401AA6A}"/>
            </a:ext>
          </a:extLst>
        </xdr:cNvPr>
        <xdr:cNvSpPr txBox="1"/>
      </xdr:nvSpPr>
      <xdr:spPr>
        <a:xfrm>
          <a:off x="16052346" y="64563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38</xdr:row>
      <xdr:rowOff>125185</xdr:rowOff>
    </xdr:from>
    <xdr:to>
      <xdr:col>120</xdr:col>
      <xdr:colOff>114300</xdr:colOff>
      <xdr:row>38</xdr:row>
      <xdr:rowOff>125185</xdr:rowOff>
    </xdr:to>
    <xdr:cxnSp macro="">
      <xdr:nvCxnSpPr>
        <xdr:cNvPr id="557" name="直線コネクタ 556">
          <a:extLst>
            <a:ext uri="{FF2B5EF4-FFF2-40B4-BE49-F238E27FC236}">
              <a16:creationId xmlns:a16="http://schemas.microsoft.com/office/drawing/2014/main" id="{85D0E7CB-446B-4D37-93A3-EA4D7C6AE1F9}"/>
            </a:ext>
          </a:extLst>
        </xdr:cNvPr>
        <xdr:cNvCxnSpPr/>
      </xdr:nvCxnSpPr>
      <xdr:spPr>
        <a:xfrm>
          <a:off x="16459200" y="627516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37</xdr:row>
      <xdr:rowOff>154412</xdr:rowOff>
    </xdr:from>
    <xdr:ext cx="467179" cy="259045"/>
    <xdr:sp macro="" textlink="">
      <xdr:nvSpPr>
        <xdr:cNvPr id="558" name="テキスト ボックス 557">
          <a:extLst>
            <a:ext uri="{FF2B5EF4-FFF2-40B4-BE49-F238E27FC236}">
              <a16:creationId xmlns:a16="http://schemas.microsoft.com/office/drawing/2014/main" id="{916C778B-0244-43A8-A5CD-FCCCCC7A2558}"/>
            </a:ext>
          </a:extLst>
        </xdr:cNvPr>
        <xdr:cNvSpPr txBox="1"/>
      </xdr:nvSpPr>
      <xdr:spPr>
        <a:xfrm>
          <a:off x="16052346" y="614563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141514</xdr:rowOff>
    </xdr:from>
    <xdr:to>
      <xdr:col>120</xdr:col>
      <xdr:colOff>114300</xdr:colOff>
      <xdr:row>36</xdr:row>
      <xdr:rowOff>141514</xdr:rowOff>
    </xdr:to>
    <xdr:cxnSp macro="">
      <xdr:nvCxnSpPr>
        <xdr:cNvPr id="559" name="直線コネクタ 558">
          <a:extLst>
            <a:ext uri="{FF2B5EF4-FFF2-40B4-BE49-F238E27FC236}">
              <a16:creationId xmlns:a16="http://schemas.microsoft.com/office/drawing/2014/main" id="{1A983CB3-A453-4738-AB2A-FAD96D0B9246}"/>
            </a:ext>
          </a:extLst>
        </xdr:cNvPr>
        <xdr:cNvCxnSpPr/>
      </xdr:nvCxnSpPr>
      <xdr:spPr>
        <a:xfrm>
          <a:off x="16459200" y="5973989"/>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170741</xdr:rowOff>
    </xdr:from>
    <xdr:ext cx="467179" cy="259045"/>
    <xdr:sp macro="" textlink="">
      <xdr:nvSpPr>
        <xdr:cNvPr id="560" name="テキスト ボックス 559">
          <a:extLst>
            <a:ext uri="{FF2B5EF4-FFF2-40B4-BE49-F238E27FC236}">
              <a16:creationId xmlns:a16="http://schemas.microsoft.com/office/drawing/2014/main" id="{6D138EA9-039D-4702-87CE-04B59673ED7B}"/>
            </a:ext>
          </a:extLst>
        </xdr:cNvPr>
        <xdr:cNvSpPr txBox="1"/>
      </xdr:nvSpPr>
      <xdr:spPr>
        <a:xfrm>
          <a:off x="16052346" y="58285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157843</xdr:rowOff>
    </xdr:from>
    <xdr:to>
      <xdr:col>120</xdr:col>
      <xdr:colOff>114300</xdr:colOff>
      <xdr:row>34</xdr:row>
      <xdr:rowOff>157843</xdr:rowOff>
    </xdr:to>
    <xdr:cxnSp macro="">
      <xdr:nvCxnSpPr>
        <xdr:cNvPr id="561" name="直線コネクタ 560">
          <a:extLst>
            <a:ext uri="{FF2B5EF4-FFF2-40B4-BE49-F238E27FC236}">
              <a16:creationId xmlns:a16="http://schemas.microsoft.com/office/drawing/2014/main" id="{0D2CBDD4-7DBF-449F-93BB-B7BA4FA93A32}"/>
            </a:ext>
          </a:extLst>
        </xdr:cNvPr>
        <xdr:cNvCxnSpPr/>
      </xdr:nvCxnSpPr>
      <xdr:spPr>
        <a:xfrm>
          <a:off x="16459200" y="5666468"/>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15620</xdr:rowOff>
    </xdr:from>
    <xdr:ext cx="467179" cy="259045"/>
    <xdr:sp macro="" textlink="">
      <xdr:nvSpPr>
        <xdr:cNvPr id="562" name="テキスト ボックス 561">
          <a:extLst>
            <a:ext uri="{FF2B5EF4-FFF2-40B4-BE49-F238E27FC236}">
              <a16:creationId xmlns:a16="http://schemas.microsoft.com/office/drawing/2014/main" id="{CF478A17-A8AA-4B06-B875-EF0A1C8950B0}"/>
            </a:ext>
          </a:extLst>
        </xdr:cNvPr>
        <xdr:cNvSpPr txBox="1"/>
      </xdr:nvSpPr>
      <xdr:spPr>
        <a:xfrm>
          <a:off x="16052346" y="551789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2722</xdr:rowOff>
    </xdr:from>
    <xdr:to>
      <xdr:col>120</xdr:col>
      <xdr:colOff>114300</xdr:colOff>
      <xdr:row>33</xdr:row>
      <xdr:rowOff>2722</xdr:rowOff>
    </xdr:to>
    <xdr:cxnSp macro="">
      <xdr:nvCxnSpPr>
        <xdr:cNvPr id="563" name="直線コネクタ 562">
          <a:extLst>
            <a:ext uri="{FF2B5EF4-FFF2-40B4-BE49-F238E27FC236}">
              <a16:creationId xmlns:a16="http://schemas.microsoft.com/office/drawing/2014/main" id="{5F56883E-D3CC-44B8-98A1-E21E3014ED9F}"/>
            </a:ext>
          </a:extLst>
        </xdr:cNvPr>
        <xdr:cNvCxnSpPr/>
      </xdr:nvCxnSpPr>
      <xdr:spPr>
        <a:xfrm>
          <a:off x="16459200" y="5346247"/>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31949</xdr:rowOff>
    </xdr:from>
    <xdr:ext cx="467179" cy="259045"/>
    <xdr:sp macro="" textlink="">
      <xdr:nvSpPr>
        <xdr:cNvPr id="564" name="テキスト ボックス 563">
          <a:extLst>
            <a:ext uri="{FF2B5EF4-FFF2-40B4-BE49-F238E27FC236}">
              <a16:creationId xmlns:a16="http://schemas.microsoft.com/office/drawing/2014/main" id="{AE8CEEBA-91C2-4094-AD62-578CB6B7DF12}"/>
            </a:ext>
          </a:extLst>
        </xdr:cNvPr>
        <xdr:cNvSpPr txBox="1"/>
      </xdr:nvSpPr>
      <xdr:spPr>
        <a:xfrm>
          <a:off x="16052346" y="521037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565" name="直線コネクタ 564">
          <a:extLst>
            <a:ext uri="{FF2B5EF4-FFF2-40B4-BE49-F238E27FC236}">
              <a16:creationId xmlns:a16="http://schemas.microsoft.com/office/drawing/2014/main" id="{8C8A051C-F783-46E8-96CB-89FBF12C80F0}"/>
            </a:ext>
          </a:extLst>
        </xdr:cNvPr>
        <xdr:cNvCxnSpPr/>
      </xdr:nvCxnSpPr>
      <xdr:spPr>
        <a:xfrm>
          <a:off x="16459200" y="503872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566" name="テキスト ボックス 565">
          <a:extLst>
            <a:ext uri="{FF2B5EF4-FFF2-40B4-BE49-F238E27FC236}">
              <a16:creationId xmlns:a16="http://schemas.microsoft.com/office/drawing/2014/main" id="{2D6C9B48-F41F-43FB-8934-45B07E0989AE}"/>
            </a:ext>
          </a:extLst>
        </xdr:cNvPr>
        <xdr:cNvSpPr txBox="1"/>
      </xdr:nvSpPr>
      <xdr:spPr>
        <a:xfrm>
          <a:off x="16052346" y="490285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567" name="【認定こども園・幼稚園・保育所】&#10;一人当たり面積グラフ枠">
          <a:extLst>
            <a:ext uri="{FF2B5EF4-FFF2-40B4-BE49-F238E27FC236}">
              <a16:creationId xmlns:a16="http://schemas.microsoft.com/office/drawing/2014/main" id="{66D2C4E7-0A61-4098-BC52-A559E049D22A}"/>
            </a:ext>
          </a:extLst>
        </xdr:cNvPr>
        <xdr:cNvSpPr/>
      </xdr:nvSpPr>
      <xdr:spPr>
        <a:xfrm>
          <a:off x="16459200" y="5038725"/>
          <a:ext cx="4267200" cy="216217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32</xdr:row>
      <xdr:rowOff>119743</xdr:rowOff>
    </xdr:from>
    <xdr:to>
      <xdr:col>116</xdr:col>
      <xdr:colOff>62864</xdr:colOff>
      <xdr:row>42</xdr:row>
      <xdr:rowOff>16328</xdr:rowOff>
    </xdr:to>
    <xdr:cxnSp macro="">
      <xdr:nvCxnSpPr>
        <xdr:cNvPr id="568" name="直線コネクタ 567">
          <a:extLst>
            <a:ext uri="{FF2B5EF4-FFF2-40B4-BE49-F238E27FC236}">
              <a16:creationId xmlns:a16="http://schemas.microsoft.com/office/drawing/2014/main" id="{7E070B39-694E-4E36-8714-CC13B98C0516}"/>
            </a:ext>
          </a:extLst>
        </xdr:cNvPr>
        <xdr:cNvCxnSpPr/>
      </xdr:nvCxnSpPr>
      <xdr:spPr>
        <a:xfrm flipV="1">
          <a:off x="19954239" y="5304518"/>
          <a:ext cx="0" cy="15126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42</xdr:row>
      <xdr:rowOff>20155</xdr:rowOff>
    </xdr:from>
    <xdr:ext cx="469744" cy="259045"/>
    <xdr:sp macro="" textlink="">
      <xdr:nvSpPr>
        <xdr:cNvPr id="569" name="【認定こども園・幼稚園・保育所】&#10;一人当たり面積最小値テキスト">
          <a:extLst>
            <a:ext uri="{FF2B5EF4-FFF2-40B4-BE49-F238E27FC236}">
              <a16:creationId xmlns:a16="http://schemas.microsoft.com/office/drawing/2014/main" id="{D667E3F3-7195-4B14-8AB8-4B35AA6AEAFF}"/>
            </a:ext>
          </a:extLst>
        </xdr:cNvPr>
        <xdr:cNvSpPr txBox="1"/>
      </xdr:nvSpPr>
      <xdr:spPr>
        <a:xfrm>
          <a:off x="19992975" y="68210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42</xdr:row>
      <xdr:rowOff>16328</xdr:rowOff>
    </xdr:from>
    <xdr:to>
      <xdr:col>116</xdr:col>
      <xdr:colOff>152400</xdr:colOff>
      <xdr:row>42</xdr:row>
      <xdr:rowOff>16328</xdr:rowOff>
    </xdr:to>
    <xdr:cxnSp macro="">
      <xdr:nvCxnSpPr>
        <xdr:cNvPr id="570" name="直線コネクタ 569">
          <a:extLst>
            <a:ext uri="{FF2B5EF4-FFF2-40B4-BE49-F238E27FC236}">
              <a16:creationId xmlns:a16="http://schemas.microsoft.com/office/drawing/2014/main" id="{C11ABBF0-FB43-4AA9-BCCC-9A9276C721EC}"/>
            </a:ext>
          </a:extLst>
        </xdr:cNvPr>
        <xdr:cNvCxnSpPr/>
      </xdr:nvCxnSpPr>
      <xdr:spPr>
        <a:xfrm>
          <a:off x="19878675" y="6817178"/>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31</xdr:row>
      <xdr:rowOff>66420</xdr:rowOff>
    </xdr:from>
    <xdr:ext cx="469744" cy="259045"/>
    <xdr:sp macro="" textlink="">
      <xdr:nvSpPr>
        <xdr:cNvPr id="571" name="【認定こども園・幼稚園・保育所】&#10;一人当たり面積最大値テキスト">
          <a:extLst>
            <a:ext uri="{FF2B5EF4-FFF2-40B4-BE49-F238E27FC236}">
              <a16:creationId xmlns:a16="http://schemas.microsoft.com/office/drawing/2014/main" id="{FFA6E2BD-F44E-43B3-BAB3-E83FDB10685E}"/>
            </a:ext>
          </a:extLst>
        </xdr:cNvPr>
        <xdr:cNvSpPr txBox="1"/>
      </xdr:nvSpPr>
      <xdr:spPr>
        <a:xfrm>
          <a:off x="19992975" y="50892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32</xdr:row>
      <xdr:rowOff>119743</xdr:rowOff>
    </xdr:from>
    <xdr:to>
      <xdr:col>116</xdr:col>
      <xdr:colOff>152400</xdr:colOff>
      <xdr:row>32</xdr:row>
      <xdr:rowOff>119743</xdr:rowOff>
    </xdr:to>
    <xdr:cxnSp macro="">
      <xdr:nvCxnSpPr>
        <xdr:cNvPr id="572" name="直線コネクタ 571">
          <a:extLst>
            <a:ext uri="{FF2B5EF4-FFF2-40B4-BE49-F238E27FC236}">
              <a16:creationId xmlns:a16="http://schemas.microsoft.com/office/drawing/2014/main" id="{372C5616-5872-4762-BAA3-7E79CA2054FA}"/>
            </a:ext>
          </a:extLst>
        </xdr:cNvPr>
        <xdr:cNvCxnSpPr/>
      </xdr:nvCxnSpPr>
      <xdr:spPr>
        <a:xfrm>
          <a:off x="19878675" y="5304518"/>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39</xdr:row>
      <xdr:rowOff>153505</xdr:rowOff>
    </xdr:from>
    <xdr:ext cx="469744" cy="259045"/>
    <xdr:sp macro="" textlink="">
      <xdr:nvSpPr>
        <xdr:cNvPr id="573" name="【認定こども園・幼稚園・保育所】&#10;一人当たり面積平均値テキスト">
          <a:extLst>
            <a:ext uri="{FF2B5EF4-FFF2-40B4-BE49-F238E27FC236}">
              <a16:creationId xmlns:a16="http://schemas.microsoft.com/office/drawing/2014/main" id="{1E0FE41D-5640-4349-A508-8701D75790CD}"/>
            </a:ext>
          </a:extLst>
        </xdr:cNvPr>
        <xdr:cNvSpPr txBox="1"/>
      </xdr:nvSpPr>
      <xdr:spPr>
        <a:xfrm>
          <a:off x="19992975" y="646858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40</xdr:row>
      <xdr:rowOff>3628</xdr:rowOff>
    </xdr:from>
    <xdr:to>
      <xdr:col>116</xdr:col>
      <xdr:colOff>114300</xdr:colOff>
      <xdr:row>40</xdr:row>
      <xdr:rowOff>105228</xdr:rowOff>
    </xdr:to>
    <xdr:sp macro="" textlink="">
      <xdr:nvSpPr>
        <xdr:cNvPr id="574" name="フローチャート: 判断 573">
          <a:extLst>
            <a:ext uri="{FF2B5EF4-FFF2-40B4-BE49-F238E27FC236}">
              <a16:creationId xmlns:a16="http://schemas.microsoft.com/office/drawing/2014/main" id="{84FC9F76-E7F1-4FB7-98B2-67A1074A5678}"/>
            </a:ext>
          </a:extLst>
        </xdr:cNvPr>
        <xdr:cNvSpPr/>
      </xdr:nvSpPr>
      <xdr:spPr>
        <a:xfrm>
          <a:off x="19897725" y="6483803"/>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164193</xdr:rowOff>
    </xdr:from>
    <xdr:to>
      <xdr:col>112</xdr:col>
      <xdr:colOff>38100</xdr:colOff>
      <xdr:row>40</xdr:row>
      <xdr:rowOff>94343</xdr:rowOff>
    </xdr:to>
    <xdr:sp macro="" textlink="">
      <xdr:nvSpPr>
        <xdr:cNvPr id="575" name="フローチャート: 判断 574">
          <a:extLst>
            <a:ext uri="{FF2B5EF4-FFF2-40B4-BE49-F238E27FC236}">
              <a16:creationId xmlns:a16="http://schemas.microsoft.com/office/drawing/2014/main" id="{D6341022-43E8-4DB8-834C-7A00EF7B4498}"/>
            </a:ext>
          </a:extLst>
        </xdr:cNvPr>
        <xdr:cNvSpPr/>
      </xdr:nvSpPr>
      <xdr:spPr>
        <a:xfrm>
          <a:off x="19154775" y="6476093"/>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153307</xdr:rowOff>
    </xdr:from>
    <xdr:to>
      <xdr:col>107</xdr:col>
      <xdr:colOff>101600</xdr:colOff>
      <xdr:row>40</xdr:row>
      <xdr:rowOff>83457</xdr:rowOff>
    </xdr:to>
    <xdr:sp macro="" textlink="">
      <xdr:nvSpPr>
        <xdr:cNvPr id="576" name="フローチャート: 判断 575">
          <a:extLst>
            <a:ext uri="{FF2B5EF4-FFF2-40B4-BE49-F238E27FC236}">
              <a16:creationId xmlns:a16="http://schemas.microsoft.com/office/drawing/2014/main" id="{6C3B0251-6AC4-4CE6-9B69-681FB514A371}"/>
            </a:ext>
          </a:extLst>
        </xdr:cNvPr>
        <xdr:cNvSpPr/>
      </xdr:nvSpPr>
      <xdr:spPr>
        <a:xfrm>
          <a:off x="18345150" y="6468382"/>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39</xdr:row>
      <xdr:rowOff>153307</xdr:rowOff>
    </xdr:from>
    <xdr:to>
      <xdr:col>102</xdr:col>
      <xdr:colOff>165100</xdr:colOff>
      <xdr:row>40</xdr:row>
      <xdr:rowOff>83457</xdr:rowOff>
    </xdr:to>
    <xdr:sp macro="" textlink="">
      <xdr:nvSpPr>
        <xdr:cNvPr id="577" name="フローチャート: 判断 576">
          <a:extLst>
            <a:ext uri="{FF2B5EF4-FFF2-40B4-BE49-F238E27FC236}">
              <a16:creationId xmlns:a16="http://schemas.microsoft.com/office/drawing/2014/main" id="{0779ADB2-1764-457B-B67F-1A01422BEAAF}"/>
            </a:ext>
          </a:extLst>
        </xdr:cNvPr>
        <xdr:cNvSpPr/>
      </xdr:nvSpPr>
      <xdr:spPr>
        <a:xfrm>
          <a:off x="17554575" y="6468382"/>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39</xdr:row>
      <xdr:rowOff>131535</xdr:rowOff>
    </xdr:from>
    <xdr:to>
      <xdr:col>98</xdr:col>
      <xdr:colOff>38100</xdr:colOff>
      <xdr:row>40</xdr:row>
      <xdr:rowOff>61685</xdr:rowOff>
    </xdr:to>
    <xdr:sp macro="" textlink="">
      <xdr:nvSpPr>
        <xdr:cNvPr id="578" name="フローチャート: 判断 577">
          <a:extLst>
            <a:ext uri="{FF2B5EF4-FFF2-40B4-BE49-F238E27FC236}">
              <a16:creationId xmlns:a16="http://schemas.microsoft.com/office/drawing/2014/main" id="{37E998F4-7DF3-4EF7-9844-0C99DC4C0A91}"/>
            </a:ext>
          </a:extLst>
        </xdr:cNvPr>
        <xdr:cNvSpPr/>
      </xdr:nvSpPr>
      <xdr:spPr>
        <a:xfrm>
          <a:off x="16754475" y="6446610"/>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579" name="テキスト ボックス 578">
          <a:extLst>
            <a:ext uri="{FF2B5EF4-FFF2-40B4-BE49-F238E27FC236}">
              <a16:creationId xmlns:a16="http://schemas.microsoft.com/office/drawing/2014/main" id="{D07B0533-115F-4E0D-9CCC-D5D3830758B3}"/>
            </a:ext>
          </a:extLst>
        </xdr:cNvPr>
        <xdr:cNvSpPr txBox="1"/>
      </xdr:nvSpPr>
      <xdr:spPr>
        <a:xfrm>
          <a:off x="19783425"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580" name="テキスト ボックス 579">
          <a:extLst>
            <a:ext uri="{FF2B5EF4-FFF2-40B4-BE49-F238E27FC236}">
              <a16:creationId xmlns:a16="http://schemas.microsoft.com/office/drawing/2014/main" id="{ECC6690A-EB7A-45B4-9DDD-9153F6785726}"/>
            </a:ext>
          </a:extLst>
        </xdr:cNvPr>
        <xdr:cNvSpPr txBox="1"/>
      </xdr:nvSpPr>
      <xdr:spPr>
        <a:xfrm>
          <a:off x="19030950"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581" name="テキスト ボックス 580">
          <a:extLst>
            <a:ext uri="{FF2B5EF4-FFF2-40B4-BE49-F238E27FC236}">
              <a16:creationId xmlns:a16="http://schemas.microsoft.com/office/drawing/2014/main" id="{75A9097C-3AA4-415A-B0A1-8F2530B79A87}"/>
            </a:ext>
          </a:extLst>
        </xdr:cNvPr>
        <xdr:cNvSpPr txBox="1"/>
      </xdr:nvSpPr>
      <xdr:spPr>
        <a:xfrm>
          <a:off x="18221325"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582" name="テキスト ボックス 581">
          <a:extLst>
            <a:ext uri="{FF2B5EF4-FFF2-40B4-BE49-F238E27FC236}">
              <a16:creationId xmlns:a16="http://schemas.microsoft.com/office/drawing/2014/main" id="{2E7F7A79-8784-41A5-A45D-9CC73ED9F15B}"/>
            </a:ext>
          </a:extLst>
        </xdr:cNvPr>
        <xdr:cNvSpPr txBox="1"/>
      </xdr:nvSpPr>
      <xdr:spPr>
        <a:xfrm>
          <a:off x="17430750"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583" name="テキスト ボックス 582">
          <a:extLst>
            <a:ext uri="{FF2B5EF4-FFF2-40B4-BE49-F238E27FC236}">
              <a16:creationId xmlns:a16="http://schemas.microsoft.com/office/drawing/2014/main" id="{C447E481-DD65-48C2-986F-982B34B4A632}"/>
            </a:ext>
          </a:extLst>
        </xdr:cNvPr>
        <xdr:cNvSpPr txBox="1"/>
      </xdr:nvSpPr>
      <xdr:spPr>
        <a:xfrm>
          <a:off x="16630650"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142422</xdr:rowOff>
    </xdr:from>
    <xdr:to>
      <xdr:col>116</xdr:col>
      <xdr:colOff>114300</xdr:colOff>
      <xdr:row>40</xdr:row>
      <xdr:rowOff>72572</xdr:rowOff>
    </xdr:to>
    <xdr:sp macro="" textlink="">
      <xdr:nvSpPr>
        <xdr:cNvPr id="584" name="楕円 583">
          <a:extLst>
            <a:ext uri="{FF2B5EF4-FFF2-40B4-BE49-F238E27FC236}">
              <a16:creationId xmlns:a16="http://schemas.microsoft.com/office/drawing/2014/main" id="{0FCE253A-60D0-4C3E-B6F8-4A1AECA318D3}"/>
            </a:ext>
          </a:extLst>
        </xdr:cNvPr>
        <xdr:cNvSpPr/>
      </xdr:nvSpPr>
      <xdr:spPr>
        <a:xfrm>
          <a:off x="19897725" y="6460672"/>
          <a:ext cx="104775"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38</xdr:row>
      <xdr:rowOff>165299</xdr:rowOff>
    </xdr:from>
    <xdr:ext cx="469744" cy="259045"/>
    <xdr:sp macro="" textlink="">
      <xdr:nvSpPr>
        <xdr:cNvPr id="585" name="【認定こども園・幼稚園・保育所】&#10;一人当たり面積該当値テキスト">
          <a:extLst>
            <a:ext uri="{FF2B5EF4-FFF2-40B4-BE49-F238E27FC236}">
              <a16:creationId xmlns:a16="http://schemas.microsoft.com/office/drawing/2014/main" id="{1F3A72EC-4F76-4DC6-ACAD-B4367D24C0EE}"/>
            </a:ext>
          </a:extLst>
        </xdr:cNvPr>
        <xdr:cNvSpPr txBox="1"/>
      </xdr:nvSpPr>
      <xdr:spPr>
        <a:xfrm>
          <a:off x="19992975" y="63152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142422</xdr:rowOff>
    </xdr:from>
    <xdr:to>
      <xdr:col>112</xdr:col>
      <xdr:colOff>38100</xdr:colOff>
      <xdr:row>40</xdr:row>
      <xdr:rowOff>72572</xdr:rowOff>
    </xdr:to>
    <xdr:sp macro="" textlink="">
      <xdr:nvSpPr>
        <xdr:cNvPr id="586" name="楕円 585">
          <a:extLst>
            <a:ext uri="{FF2B5EF4-FFF2-40B4-BE49-F238E27FC236}">
              <a16:creationId xmlns:a16="http://schemas.microsoft.com/office/drawing/2014/main" id="{D9BE01FC-3C41-455E-808A-6AF35723F76B}"/>
            </a:ext>
          </a:extLst>
        </xdr:cNvPr>
        <xdr:cNvSpPr/>
      </xdr:nvSpPr>
      <xdr:spPr>
        <a:xfrm>
          <a:off x="19154775" y="6460672"/>
          <a:ext cx="85725"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40</xdr:row>
      <xdr:rowOff>21772</xdr:rowOff>
    </xdr:from>
    <xdr:to>
      <xdr:col>116</xdr:col>
      <xdr:colOff>63500</xdr:colOff>
      <xdr:row>40</xdr:row>
      <xdr:rowOff>21772</xdr:rowOff>
    </xdr:to>
    <xdr:cxnSp macro="">
      <xdr:nvCxnSpPr>
        <xdr:cNvPr id="587" name="直線コネクタ 586">
          <a:extLst>
            <a:ext uri="{FF2B5EF4-FFF2-40B4-BE49-F238E27FC236}">
              <a16:creationId xmlns:a16="http://schemas.microsoft.com/office/drawing/2014/main" id="{35BE2E33-DE4B-4574-95E8-2A15A98D9EF6}"/>
            </a:ext>
          </a:extLst>
        </xdr:cNvPr>
        <xdr:cNvCxnSpPr/>
      </xdr:nvCxnSpPr>
      <xdr:spPr>
        <a:xfrm>
          <a:off x="19202400" y="6498772"/>
          <a:ext cx="752475"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39</xdr:row>
      <xdr:rowOff>98878</xdr:rowOff>
    </xdr:from>
    <xdr:to>
      <xdr:col>107</xdr:col>
      <xdr:colOff>101600</xdr:colOff>
      <xdr:row>40</xdr:row>
      <xdr:rowOff>29028</xdr:rowOff>
    </xdr:to>
    <xdr:sp macro="" textlink="">
      <xdr:nvSpPr>
        <xdr:cNvPr id="588" name="楕円 587">
          <a:extLst>
            <a:ext uri="{FF2B5EF4-FFF2-40B4-BE49-F238E27FC236}">
              <a16:creationId xmlns:a16="http://schemas.microsoft.com/office/drawing/2014/main" id="{EF1C7B7C-28C5-4B11-84DC-761D56DCEE19}"/>
            </a:ext>
          </a:extLst>
        </xdr:cNvPr>
        <xdr:cNvSpPr/>
      </xdr:nvSpPr>
      <xdr:spPr>
        <a:xfrm>
          <a:off x="18345150" y="6417128"/>
          <a:ext cx="104775"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149678</xdr:rowOff>
    </xdr:from>
    <xdr:to>
      <xdr:col>111</xdr:col>
      <xdr:colOff>177800</xdr:colOff>
      <xdr:row>40</xdr:row>
      <xdr:rowOff>21772</xdr:rowOff>
    </xdr:to>
    <xdr:cxnSp macro="">
      <xdr:nvCxnSpPr>
        <xdr:cNvPr id="589" name="直線コネクタ 588">
          <a:extLst>
            <a:ext uri="{FF2B5EF4-FFF2-40B4-BE49-F238E27FC236}">
              <a16:creationId xmlns:a16="http://schemas.microsoft.com/office/drawing/2014/main" id="{4E09061B-420F-446B-9143-F8A4E4BB1D95}"/>
            </a:ext>
          </a:extLst>
        </xdr:cNvPr>
        <xdr:cNvCxnSpPr/>
      </xdr:nvCxnSpPr>
      <xdr:spPr>
        <a:xfrm>
          <a:off x="18392775" y="6464753"/>
          <a:ext cx="809625" cy="340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39</xdr:row>
      <xdr:rowOff>87993</xdr:rowOff>
    </xdr:from>
    <xdr:to>
      <xdr:col>102</xdr:col>
      <xdr:colOff>165100</xdr:colOff>
      <xdr:row>40</xdr:row>
      <xdr:rowOff>18143</xdr:rowOff>
    </xdr:to>
    <xdr:sp macro="" textlink="">
      <xdr:nvSpPr>
        <xdr:cNvPr id="590" name="楕円 589">
          <a:extLst>
            <a:ext uri="{FF2B5EF4-FFF2-40B4-BE49-F238E27FC236}">
              <a16:creationId xmlns:a16="http://schemas.microsoft.com/office/drawing/2014/main" id="{FF4D1CA8-A504-49EB-AE05-A70F941DFDEB}"/>
            </a:ext>
          </a:extLst>
        </xdr:cNvPr>
        <xdr:cNvSpPr/>
      </xdr:nvSpPr>
      <xdr:spPr>
        <a:xfrm>
          <a:off x="17554575" y="6399893"/>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39</xdr:row>
      <xdr:rowOff>138793</xdr:rowOff>
    </xdr:from>
    <xdr:to>
      <xdr:col>107</xdr:col>
      <xdr:colOff>50800</xdr:colOff>
      <xdr:row>39</xdr:row>
      <xdr:rowOff>149678</xdr:rowOff>
    </xdr:to>
    <xdr:cxnSp macro="">
      <xdr:nvCxnSpPr>
        <xdr:cNvPr id="591" name="直線コネクタ 590">
          <a:extLst>
            <a:ext uri="{FF2B5EF4-FFF2-40B4-BE49-F238E27FC236}">
              <a16:creationId xmlns:a16="http://schemas.microsoft.com/office/drawing/2014/main" id="{67010B19-1410-4DCF-B6FB-7C33CF5A47C2}"/>
            </a:ext>
          </a:extLst>
        </xdr:cNvPr>
        <xdr:cNvCxnSpPr/>
      </xdr:nvCxnSpPr>
      <xdr:spPr>
        <a:xfrm>
          <a:off x="17602200" y="6457043"/>
          <a:ext cx="790575" cy="77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39</xdr:row>
      <xdr:rowOff>66222</xdr:rowOff>
    </xdr:from>
    <xdr:to>
      <xdr:col>98</xdr:col>
      <xdr:colOff>38100</xdr:colOff>
      <xdr:row>39</xdr:row>
      <xdr:rowOff>167822</xdr:rowOff>
    </xdr:to>
    <xdr:sp macro="" textlink="">
      <xdr:nvSpPr>
        <xdr:cNvPr id="592" name="楕円 591">
          <a:extLst>
            <a:ext uri="{FF2B5EF4-FFF2-40B4-BE49-F238E27FC236}">
              <a16:creationId xmlns:a16="http://schemas.microsoft.com/office/drawing/2014/main" id="{D2CA55AE-2127-4CDC-AA77-8C0C02FCBDC1}"/>
            </a:ext>
          </a:extLst>
        </xdr:cNvPr>
        <xdr:cNvSpPr/>
      </xdr:nvSpPr>
      <xdr:spPr>
        <a:xfrm>
          <a:off x="16754475" y="6384472"/>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39</xdr:row>
      <xdr:rowOff>117022</xdr:rowOff>
    </xdr:from>
    <xdr:to>
      <xdr:col>102</xdr:col>
      <xdr:colOff>114300</xdr:colOff>
      <xdr:row>39</xdr:row>
      <xdr:rowOff>138793</xdr:rowOff>
    </xdr:to>
    <xdr:cxnSp macro="">
      <xdr:nvCxnSpPr>
        <xdr:cNvPr id="593" name="直線コネクタ 592">
          <a:extLst>
            <a:ext uri="{FF2B5EF4-FFF2-40B4-BE49-F238E27FC236}">
              <a16:creationId xmlns:a16="http://schemas.microsoft.com/office/drawing/2014/main" id="{52CA6908-52A3-441C-B992-F04FCA28542D}"/>
            </a:ext>
          </a:extLst>
        </xdr:cNvPr>
        <xdr:cNvCxnSpPr/>
      </xdr:nvCxnSpPr>
      <xdr:spPr>
        <a:xfrm>
          <a:off x="16802100" y="6432097"/>
          <a:ext cx="800100" cy="249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40</xdr:row>
      <xdr:rowOff>85470</xdr:rowOff>
    </xdr:from>
    <xdr:ext cx="469744" cy="259045"/>
    <xdr:sp macro="" textlink="">
      <xdr:nvSpPr>
        <xdr:cNvPr id="594" name="n_1aveValue【認定こども園・幼稚園・保育所】&#10;一人当たり面積">
          <a:extLst>
            <a:ext uri="{FF2B5EF4-FFF2-40B4-BE49-F238E27FC236}">
              <a16:creationId xmlns:a16="http://schemas.microsoft.com/office/drawing/2014/main" id="{49656343-A83D-4683-B01B-E9E1E5DB770E}"/>
            </a:ext>
          </a:extLst>
        </xdr:cNvPr>
        <xdr:cNvSpPr txBox="1"/>
      </xdr:nvSpPr>
      <xdr:spPr>
        <a:xfrm>
          <a:off x="18983402" y="65656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40</xdr:row>
      <xdr:rowOff>74584</xdr:rowOff>
    </xdr:from>
    <xdr:ext cx="469744" cy="259045"/>
    <xdr:sp macro="" textlink="">
      <xdr:nvSpPr>
        <xdr:cNvPr id="595" name="n_2aveValue【認定こども園・幼稚園・保育所】&#10;一人当たり面積">
          <a:extLst>
            <a:ext uri="{FF2B5EF4-FFF2-40B4-BE49-F238E27FC236}">
              <a16:creationId xmlns:a16="http://schemas.microsoft.com/office/drawing/2014/main" id="{6EC4C70C-7339-48F2-AECB-30218009227A}"/>
            </a:ext>
          </a:extLst>
        </xdr:cNvPr>
        <xdr:cNvSpPr txBox="1"/>
      </xdr:nvSpPr>
      <xdr:spPr>
        <a:xfrm>
          <a:off x="18183302" y="65515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40</xdr:row>
      <xdr:rowOff>74584</xdr:rowOff>
    </xdr:from>
    <xdr:ext cx="469744" cy="259045"/>
    <xdr:sp macro="" textlink="">
      <xdr:nvSpPr>
        <xdr:cNvPr id="596" name="n_3aveValue【認定こども園・幼稚園・保育所】&#10;一人当たり面積">
          <a:extLst>
            <a:ext uri="{FF2B5EF4-FFF2-40B4-BE49-F238E27FC236}">
              <a16:creationId xmlns:a16="http://schemas.microsoft.com/office/drawing/2014/main" id="{88B8F8A9-AB21-490B-84FE-2B062BF64C31}"/>
            </a:ext>
          </a:extLst>
        </xdr:cNvPr>
        <xdr:cNvSpPr txBox="1"/>
      </xdr:nvSpPr>
      <xdr:spPr>
        <a:xfrm>
          <a:off x="17383202" y="65515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40</xdr:row>
      <xdr:rowOff>52812</xdr:rowOff>
    </xdr:from>
    <xdr:ext cx="469744" cy="259045"/>
    <xdr:sp macro="" textlink="">
      <xdr:nvSpPr>
        <xdr:cNvPr id="597" name="n_4aveValue【認定こども園・幼稚園・保育所】&#10;一人当たり面積">
          <a:extLst>
            <a:ext uri="{FF2B5EF4-FFF2-40B4-BE49-F238E27FC236}">
              <a16:creationId xmlns:a16="http://schemas.microsoft.com/office/drawing/2014/main" id="{F64BE9AF-3A22-4D95-9B8C-6FB8D1A092DC}"/>
            </a:ext>
          </a:extLst>
        </xdr:cNvPr>
        <xdr:cNvSpPr txBox="1"/>
      </xdr:nvSpPr>
      <xdr:spPr>
        <a:xfrm>
          <a:off x="16592627" y="65266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38</xdr:row>
      <xdr:rowOff>89099</xdr:rowOff>
    </xdr:from>
    <xdr:ext cx="469744" cy="259045"/>
    <xdr:sp macro="" textlink="">
      <xdr:nvSpPr>
        <xdr:cNvPr id="598" name="n_1mainValue【認定こども園・幼稚園・保育所】&#10;一人当たり面積">
          <a:extLst>
            <a:ext uri="{FF2B5EF4-FFF2-40B4-BE49-F238E27FC236}">
              <a16:creationId xmlns:a16="http://schemas.microsoft.com/office/drawing/2014/main" id="{CB236DDA-C4D7-4E41-B0B5-4E498F7CFB8B}"/>
            </a:ext>
          </a:extLst>
        </xdr:cNvPr>
        <xdr:cNvSpPr txBox="1"/>
      </xdr:nvSpPr>
      <xdr:spPr>
        <a:xfrm>
          <a:off x="18983402" y="62390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38</xdr:row>
      <xdr:rowOff>45555</xdr:rowOff>
    </xdr:from>
    <xdr:ext cx="469744" cy="259045"/>
    <xdr:sp macro="" textlink="">
      <xdr:nvSpPr>
        <xdr:cNvPr id="599" name="n_2mainValue【認定こども園・幼稚園・保育所】&#10;一人当たり面積">
          <a:extLst>
            <a:ext uri="{FF2B5EF4-FFF2-40B4-BE49-F238E27FC236}">
              <a16:creationId xmlns:a16="http://schemas.microsoft.com/office/drawing/2014/main" id="{B6CCC6DB-C50D-4D0B-9056-EFF72C394A7F}"/>
            </a:ext>
          </a:extLst>
        </xdr:cNvPr>
        <xdr:cNvSpPr txBox="1"/>
      </xdr:nvSpPr>
      <xdr:spPr>
        <a:xfrm>
          <a:off x="18183302" y="62018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38</xdr:row>
      <xdr:rowOff>34670</xdr:rowOff>
    </xdr:from>
    <xdr:ext cx="469744" cy="259045"/>
    <xdr:sp macro="" textlink="">
      <xdr:nvSpPr>
        <xdr:cNvPr id="600" name="n_3mainValue【認定こども園・幼稚園・保育所】&#10;一人当たり面積">
          <a:extLst>
            <a:ext uri="{FF2B5EF4-FFF2-40B4-BE49-F238E27FC236}">
              <a16:creationId xmlns:a16="http://schemas.microsoft.com/office/drawing/2014/main" id="{B948638B-343E-4CED-89A0-289C5ECC5EFC}"/>
            </a:ext>
          </a:extLst>
        </xdr:cNvPr>
        <xdr:cNvSpPr txBox="1"/>
      </xdr:nvSpPr>
      <xdr:spPr>
        <a:xfrm>
          <a:off x="17383202" y="61846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38</xdr:row>
      <xdr:rowOff>12899</xdr:rowOff>
    </xdr:from>
    <xdr:ext cx="469744" cy="259045"/>
    <xdr:sp macro="" textlink="">
      <xdr:nvSpPr>
        <xdr:cNvPr id="601" name="n_4mainValue【認定こども園・幼稚園・保育所】&#10;一人当たり面積">
          <a:extLst>
            <a:ext uri="{FF2B5EF4-FFF2-40B4-BE49-F238E27FC236}">
              <a16:creationId xmlns:a16="http://schemas.microsoft.com/office/drawing/2014/main" id="{F5D9F255-30FD-427E-90B0-8DB011234C90}"/>
            </a:ext>
          </a:extLst>
        </xdr:cNvPr>
        <xdr:cNvSpPr txBox="1"/>
      </xdr:nvSpPr>
      <xdr:spPr>
        <a:xfrm>
          <a:off x="16592627" y="61628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602" name="正方形/長方形 601">
          <a:extLst>
            <a:ext uri="{FF2B5EF4-FFF2-40B4-BE49-F238E27FC236}">
              <a16:creationId xmlns:a16="http://schemas.microsoft.com/office/drawing/2014/main" id="{A0C4D2DE-4CB4-4CF7-8AE3-8F12F24C94FF}"/>
            </a:ext>
          </a:extLst>
        </xdr:cNvPr>
        <xdr:cNvSpPr/>
      </xdr:nvSpPr>
      <xdr:spPr>
        <a:xfrm>
          <a:off x="11210925" y="7562850"/>
          <a:ext cx="4248150" cy="6000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603" name="正方形/長方形 602">
          <a:extLst>
            <a:ext uri="{FF2B5EF4-FFF2-40B4-BE49-F238E27FC236}">
              <a16:creationId xmlns:a16="http://schemas.microsoft.com/office/drawing/2014/main" id="{B48DD676-3091-4D62-A39C-38F028C1CC4A}"/>
            </a:ext>
          </a:extLst>
        </xdr:cNvPr>
        <xdr:cNvSpPr/>
      </xdr:nvSpPr>
      <xdr:spPr>
        <a:xfrm>
          <a:off x="11315700" y="81819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604" name="正方形/長方形 603">
          <a:extLst>
            <a:ext uri="{FF2B5EF4-FFF2-40B4-BE49-F238E27FC236}">
              <a16:creationId xmlns:a16="http://schemas.microsoft.com/office/drawing/2014/main" id="{6AF648A1-00C4-489D-B31E-26E94F178B0D}"/>
            </a:ext>
          </a:extLst>
        </xdr:cNvPr>
        <xdr:cNvSpPr/>
      </xdr:nvSpPr>
      <xdr:spPr>
        <a:xfrm>
          <a:off x="11315700" y="838200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605" name="正方形/長方形 604">
          <a:extLst>
            <a:ext uri="{FF2B5EF4-FFF2-40B4-BE49-F238E27FC236}">
              <a16:creationId xmlns:a16="http://schemas.microsoft.com/office/drawing/2014/main" id="{CB26E49D-F778-48F5-86D7-E74ACFFCDE2F}"/>
            </a:ext>
          </a:extLst>
        </xdr:cNvPr>
        <xdr:cNvSpPr/>
      </xdr:nvSpPr>
      <xdr:spPr>
        <a:xfrm>
          <a:off x="12239625" y="81819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606" name="正方形/長方形 605">
          <a:extLst>
            <a:ext uri="{FF2B5EF4-FFF2-40B4-BE49-F238E27FC236}">
              <a16:creationId xmlns:a16="http://schemas.microsoft.com/office/drawing/2014/main" id="{EBFC9482-24B6-43DF-9580-AB7B2EEDA583}"/>
            </a:ext>
          </a:extLst>
        </xdr:cNvPr>
        <xdr:cNvSpPr/>
      </xdr:nvSpPr>
      <xdr:spPr>
        <a:xfrm>
          <a:off x="12239625" y="838200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607" name="正方形/長方形 606">
          <a:extLst>
            <a:ext uri="{FF2B5EF4-FFF2-40B4-BE49-F238E27FC236}">
              <a16:creationId xmlns:a16="http://schemas.microsoft.com/office/drawing/2014/main" id="{9FE22CA8-D8AC-483F-9B42-AC169DFDE8B4}"/>
            </a:ext>
          </a:extLst>
        </xdr:cNvPr>
        <xdr:cNvSpPr/>
      </xdr:nvSpPr>
      <xdr:spPr>
        <a:xfrm>
          <a:off x="13268325" y="81819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608" name="正方形/長方形 607">
          <a:extLst>
            <a:ext uri="{FF2B5EF4-FFF2-40B4-BE49-F238E27FC236}">
              <a16:creationId xmlns:a16="http://schemas.microsoft.com/office/drawing/2014/main" id="{E230D64F-5293-46D4-BEC4-A8D325F1BB9B}"/>
            </a:ext>
          </a:extLst>
        </xdr:cNvPr>
        <xdr:cNvSpPr/>
      </xdr:nvSpPr>
      <xdr:spPr>
        <a:xfrm>
          <a:off x="13268325" y="838200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609" name="正方形/長方形 608">
          <a:extLst>
            <a:ext uri="{FF2B5EF4-FFF2-40B4-BE49-F238E27FC236}">
              <a16:creationId xmlns:a16="http://schemas.microsoft.com/office/drawing/2014/main" id="{9C13B845-DE96-4C3C-86DD-56492AAEB7F3}"/>
            </a:ext>
          </a:extLst>
        </xdr:cNvPr>
        <xdr:cNvSpPr/>
      </xdr:nvSpPr>
      <xdr:spPr>
        <a:xfrm>
          <a:off x="11210925" y="8639175"/>
          <a:ext cx="4248150" cy="216217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610" name="テキスト ボックス 609">
          <a:extLst>
            <a:ext uri="{FF2B5EF4-FFF2-40B4-BE49-F238E27FC236}">
              <a16:creationId xmlns:a16="http://schemas.microsoft.com/office/drawing/2014/main" id="{F3D07C7A-F9EF-40CA-A1DF-430E07C3AD51}"/>
            </a:ext>
          </a:extLst>
        </xdr:cNvPr>
        <xdr:cNvSpPr txBox="1"/>
      </xdr:nvSpPr>
      <xdr:spPr>
        <a:xfrm>
          <a:off x="11172825" y="84582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611" name="直線コネクタ 610">
          <a:extLst>
            <a:ext uri="{FF2B5EF4-FFF2-40B4-BE49-F238E27FC236}">
              <a16:creationId xmlns:a16="http://schemas.microsoft.com/office/drawing/2014/main" id="{1E7B5C82-91D1-45EF-83DA-CA022C60CB5D}"/>
            </a:ext>
          </a:extLst>
        </xdr:cNvPr>
        <xdr:cNvCxnSpPr/>
      </xdr:nvCxnSpPr>
      <xdr:spPr>
        <a:xfrm>
          <a:off x="11210925" y="10801350"/>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65</xdr:row>
      <xdr:rowOff>143527</xdr:rowOff>
    </xdr:from>
    <xdr:ext cx="403059" cy="259045"/>
    <xdr:sp macro="" textlink="">
      <xdr:nvSpPr>
        <xdr:cNvPr id="612" name="テキスト ボックス 611">
          <a:extLst>
            <a:ext uri="{FF2B5EF4-FFF2-40B4-BE49-F238E27FC236}">
              <a16:creationId xmlns:a16="http://schemas.microsoft.com/office/drawing/2014/main" id="{24232A91-C7A3-4E17-9300-34E41F665D55}"/>
            </a:ext>
          </a:extLst>
        </xdr:cNvPr>
        <xdr:cNvSpPr txBox="1"/>
      </xdr:nvSpPr>
      <xdr:spPr>
        <a:xfrm>
          <a:off x="10845966" y="106654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0</xdr:rowOff>
    </xdr:from>
    <xdr:to>
      <xdr:col>89</xdr:col>
      <xdr:colOff>177800</xdr:colOff>
      <xdr:row>64</xdr:row>
      <xdr:rowOff>0</xdr:rowOff>
    </xdr:to>
    <xdr:cxnSp macro="">
      <xdr:nvCxnSpPr>
        <xdr:cNvPr id="613" name="直線コネクタ 612">
          <a:extLst>
            <a:ext uri="{FF2B5EF4-FFF2-40B4-BE49-F238E27FC236}">
              <a16:creationId xmlns:a16="http://schemas.microsoft.com/office/drawing/2014/main" id="{2B9306E8-B5F5-434A-AA07-D7360E140DD0}"/>
            </a:ext>
          </a:extLst>
        </xdr:cNvPr>
        <xdr:cNvCxnSpPr/>
      </xdr:nvCxnSpPr>
      <xdr:spPr>
        <a:xfrm>
          <a:off x="11210925" y="10363200"/>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63</xdr:row>
      <xdr:rowOff>29227</xdr:rowOff>
    </xdr:from>
    <xdr:ext cx="403059" cy="259045"/>
    <xdr:sp macro="" textlink="">
      <xdr:nvSpPr>
        <xdr:cNvPr id="614" name="テキスト ボックス 613">
          <a:extLst>
            <a:ext uri="{FF2B5EF4-FFF2-40B4-BE49-F238E27FC236}">
              <a16:creationId xmlns:a16="http://schemas.microsoft.com/office/drawing/2014/main" id="{0C99886C-ADB3-472E-8BA3-EFE1C1DBC000}"/>
            </a:ext>
          </a:extLst>
        </xdr:cNvPr>
        <xdr:cNvSpPr txBox="1"/>
      </xdr:nvSpPr>
      <xdr:spPr>
        <a:xfrm>
          <a:off x="10845966" y="102273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57150</xdr:rowOff>
    </xdr:from>
    <xdr:to>
      <xdr:col>89</xdr:col>
      <xdr:colOff>177800</xdr:colOff>
      <xdr:row>61</xdr:row>
      <xdr:rowOff>57150</xdr:rowOff>
    </xdr:to>
    <xdr:cxnSp macro="">
      <xdr:nvCxnSpPr>
        <xdr:cNvPr id="615" name="直線コネクタ 614">
          <a:extLst>
            <a:ext uri="{FF2B5EF4-FFF2-40B4-BE49-F238E27FC236}">
              <a16:creationId xmlns:a16="http://schemas.microsoft.com/office/drawing/2014/main" id="{8EDA234E-2221-4169-A0C4-96EA81E066C7}"/>
            </a:ext>
          </a:extLst>
        </xdr:cNvPr>
        <xdr:cNvCxnSpPr/>
      </xdr:nvCxnSpPr>
      <xdr:spPr>
        <a:xfrm>
          <a:off x="11210925" y="9934575"/>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86377</xdr:rowOff>
    </xdr:from>
    <xdr:ext cx="403059" cy="259045"/>
    <xdr:sp macro="" textlink="">
      <xdr:nvSpPr>
        <xdr:cNvPr id="616" name="テキスト ボックス 615">
          <a:extLst>
            <a:ext uri="{FF2B5EF4-FFF2-40B4-BE49-F238E27FC236}">
              <a16:creationId xmlns:a16="http://schemas.microsoft.com/office/drawing/2014/main" id="{D0F65F19-BFEF-4438-917B-AAD6D31693F0}"/>
            </a:ext>
          </a:extLst>
        </xdr:cNvPr>
        <xdr:cNvSpPr txBox="1"/>
      </xdr:nvSpPr>
      <xdr:spPr>
        <a:xfrm>
          <a:off x="10845966" y="979870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58</xdr:row>
      <xdr:rowOff>114300</xdr:rowOff>
    </xdr:from>
    <xdr:to>
      <xdr:col>89</xdr:col>
      <xdr:colOff>177800</xdr:colOff>
      <xdr:row>58</xdr:row>
      <xdr:rowOff>114300</xdr:rowOff>
    </xdr:to>
    <xdr:cxnSp macro="">
      <xdr:nvCxnSpPr>
        <xdr:cNvPr id="617" name="直線コネクタ 616">
          <a:extLst>
            <a:ext uri="{FF2B5EF4-FFF2-40B4-BE49-F238E27FC236}">
              <a16:creationId xmlns:a16="http://schemas.microsoft.com/office/drawing/2014/main" id="{CDB6409E-88FE-4983-8957-D66109B3D36B}"/>
            </a:ext>
          </a:extLst>
        </xdr:cNvPr>
        <xdr:cNvCxnSpPr/>
      </xdr:nvCxnSpPr>
      <xdr:spPr>
        <a:xfrm>
          <a:off x="11210925" y="9505950"/>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57</xdr:row>
      <xdr:rowOff>143527</xdr:rowOff>
    </xdr:from>
    <xdr:ext cx="403059" cy="259045"/>
    <xdr:sp macro="" textlink="">
      <xdr:nvSpPr>
        <xdr:cNvPr id="618" name="テキスト ボックス 617">
          <a:extLst>
            <a:ext uri="{FF2B5EF4-FFF2-40B4-BE49-F238E27FC236}">
              <a16:creationId xmlns:a16="http://schemas.microsoft.com/office/drawing/2014/main" id="{99F9D7D7-7940-4497-AA5B-BF14B5FBCCFA}"/>
            </a:ext>
          </a:extLst>
        </xdr:cNvPr>
        <xdr:cNvSpPr txBox="1"/>
      </xdr:nvSpPr>
      <xdr:spPr>
        <a:xfrm>
          <a:off x="10845966" y="93700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0</xdr:rowOff>
    </xdr:from>
    <xdr:to>
      <xdr:col>89</xdr:col>
      <xdr:colOff>177800</xdr:colOff>
      <xdr:row>56</xdr:row>
      <xdr:rowOff>0</xdr:rowOff>
    </xdr:to>
    <xdr:cxnSp macro="">
      <xdr:nvCxnSpPr>
        <xdr:cNvPr id="619" name="直線コネクタ 618">
          <a:extLst>
            <a:ext uri="{FF2B5EF4-FFF2-40B4-BE49-F238E27FC236}">
              <a16:creationId xmlns:a16="http://schemas.microsoft.com/office/drawing/2014/main" id="{48A5CFE8-589C-4C6E-BD08-63958D586D09}"/>
            </a:ext>
          </a:extLst>
        </xdr:cNvPr>
        <xdr:cNvCxnSpPr/>
      </xdr:nvCxnSpPr>
      <xdr:spPr>
        <a:xfrm>
          <a:off x="11210925" y="9067800"/>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55</xdr:row>
      <xdr:rowOff>29227</xdr:rowOff>
    </xdr:from>
    <xdr:ext cx="403059" cy="259045"/>
    <xdr:sp macro="" textlink="">
      <xdr:nvSpPr>
        <xdr:cNvPr id="620" name="テキスト ボックス 619">
          <a:extLst>
            <a:ext uri="{FF2B5EF4-FFF2-40B4-BE49-F238E27FC236}">
              <a16:creationId xmlns:a16="http://schemas.microsoft.com/office/drawing/2014/main" id="{DC4345F5-EC89-4E00-A2C4-E2BFD6AB08F7}"/>
            </a:ext>
          </a:extLst>
        </xdr:cNvPr>
        <xdr:cNvSpPr txBox="1"/>
      </xdr:nvSpPr>
      <xdr:spPr>
        <a:xfrm>
          <a:off x="10845966" y="89319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621" name="直線コネクタ 620">
          <a:extLst>
            <a:ext uri="{FF2B5EF4-FFF2-40B4-BE49-F238E27FC236}">
              <a16:creationId xmlns:a16="http://schemas.microsoft.com/office/drawing/2014/main" id="{953F2799-2E01-4557-87A4-5D0BBF22BF4A}"/>
            </a:ext>
          </a:extLst>
        </xdr:cNvPr>
        <xdr:cNvCxnSpPr/>
      </xdr:nvCxnSpPr>
      <xdr:spPr>
        <a:xfrm>
          <a:off x="11210925" y="8639175"/>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52</xdr:row>
      <xdr:rowOff>86377</xdr:rowOff>
    </xdr:from>
    <xdr:ext cx="403059" cy="259045"/>
    <xdr:sp macro="" textlink="">
      <xdr:nvSpPr>
        <xdr:cNvPr id="622" name="テキスト ボックス 621">
          <a:extLst>
            <a:ext uri="{FF2B5EF4-FFF2-40B4-BE49-F238E27FC236}">
              <a16:creationId xmlns:a16="http://schemas.microsoft.com/office/drawing/2014/main" id="{D145207B-176F-4A16-AC53-EE189A691BFF}"/>
            </a:ext>
          </a:extLst>
        </xdr:cNvPr>
        <xdr:cNvSpPr txBox="1"/>
      </xdr:nvSpPr>
      <xdr:spPr>
        <a:xfrm>
          <a:off x="10845966" y="850330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623" name="【学校施設】&#10;有形固定資産減価償却率グラフ枠">
          <a:extLst>
            <a:ext uri="{FF2B5EF4-FFF2-40B4-BE49-F238E27FC236}">
              <a16:creationId xmlns:a16="http://schemas.microsoft.com/office/drawing/2014/main" id="{FDBA47A5-9355-46D4-9850-8FF8F725ABE2}"/>
            </a:ext>
          </a:extLst>
        </xdr:cNvPr>
        <xdr:cNvSpPr/>
      </xdr:nvSpPr>
      <xdr:spPr>
        <a:xfrm>
          <a:off x="11210925" y="8639175"/>
          <a:ext cx="4248150" cy="216217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56</xdr:row>
      <xdr:rowOff>123444</xdr:rowOff>
    </xdr:from>
    <xdr:to>
      <xdr:col>85</xdr:col>
      <xdr:colOff>126364</xdr:colOff>
      <xdr:row>63</xdr:row>
      <xdr:rowOff>43434</xdr:rowOff>
    </xdr:to>
    <xdr:cxnSp macro="">
      <xdr:nvCxnSpPr>
        <xdr:cNvPr id="624" name="直線コネクタ 623">
          <a:extLst>
            <a:ext uri="{FF2B5EF4-FFF2-40B4-BE49-F238E27FC236}">
              <a16:creationId xmlns:a16="http://schemas.microsoft.com/office/drawing/2014/main" id="{AB866DE9-FC2F-40DF-BC24-CE4349B77D37}"/>
            </a:ext>
          </a:extLst>
        </xdr:cNvPr>
        <xdr:cNvCxnSpPr/>
      </xdr:nvCxnSpPr>
      <xdr:spPr>
        <a:xfrm flipV="1">
          <a:off x="14696439" y="9194419"/>
          <a:ext cx="0" cy="10534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63</xdr:row>
      <xdr:rowOff>47261</xdr:rowOff>
    </xdr:from>
    <xdr:ext cx="405111" cy="259045"/>
    <xdr:sp macro="" textlink="">
      <xdr:nvSpPr>
        <xdr:cNvPr id="625" name="【学校施設】&#10;有形固定資産減価償却率最小値テキスト">
          <a:extLst>
            <a:ext uri="{FF2B5EF4-FFF2-40B4-BE49-F238E27FC236}">
              <a16:creationId xmlns:a16="http://schemas.microsoft.com/office/drawing/2014/main" id="{EEBB5FB5-A9CB-4C1C-B71B-5F275E3342A5}"/>
            </a:ext>
          </a:extLst>
        </xdr:cNvPr>
        <xdr:cNvSpPr txBox="1"/>
      </xdr:nvSpPr>
      <xdr:spPr>
        <a:xfrm>
          <a:off x="14735175" y="102517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63</xdr:row>
      <xdr:rowOff>43434</xdr:rowOff>
    </xdr:from>
    <xdr:to>
      <xdr:col>86</xdr:col>
      <xdr:colOff>25400</xdr:colOff>
      <xdr:row>63</xdr:row>
      <xdr:rowOff>43434</xdr:rowOff>
    </xdr:to>
    <xdr:cxnSp macro="">
      <xdr:nvCxnSpPr>
        <xdr:cNvPr id="626" name="直線コネクタ 625">
          <a:extLst>
            <a:ext uri="{FF2B5EF4-FFF2-40B4-BE49-F238E27FC236}">
              <a16:creationId xmlns:a16="http://schemas.microsoft.com/office/drawing/2014/main" id="{09BA45B7-4523-4AF3-95F0-FA689895CEFC}"/>
            </a:ext>
          </a:extLst>
        </xdr:cNvPr>
        <xdr:cNvCxnSpPr/>
      </xdr:nvCxnSpPr>
      <xdr:spPr>
        <a:xfrm>
          <a:off x="14611350" y="10247884"/>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55</xdr:row>
      <xdr:rowOff>70121</xdr:rowOff>
    </xdr:from>
    <xdr:ext cx="405111" cy="259045"/>
    <xdr:sp macro="" textlink="">
      <xdr:nvSpPr>
        <xdr:cNvPr id="627" name="【学校施設】&#10;有形固定資産減価償却率最大値テキスト">
          <a:extLst>
            <a:ext uri="{FF2B5EF4-FFF2-40B4-BE49-F238E27FC236}">
              <a16:creationId xmlns:a16="http://schemas.microsoft.com/office/drawing/2014/main" id="{CAD6A06B-CDBE-490D-BB9C-5360166BCF5F}"/>
            </a:ext>
          </a:extLst>
        </xdr:cNvPr>
        <xdr:cNvSpPr txBox="1"/>
      </xdr:nvSpPr>
      <xdr:spPr>
        <a:xfrm>
          <a:off x="14735175" y="89728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56</xdr:row>
      <xdr:rowOff>123444</xdr:rowOff>
    </xdr:from>
    <xdr:to>
      <xdr:col>86</xdr:col>
      <xdr:colOff>25400</xdr:colOff>
      <xdr:row>56</xdr:row>
      <xdr:rowOff>123444</xdr:rowOff>
    </xdr:to>
    <xdr:cxnSp macro="">
      <xdr:nvCxnSpPr>
        <xdr:cNvPr id="628" name="直線コネクタ 627">
          <a:extLst>
            <a:ext uri="{FF2B5EF4-FFF2-40B4-BE49-F238E27FC236}">
              <a16:creationId xmlns:a16="http://schemas.microsoft.com/office/drawing/2014/main" id="{924A4D49-924F-453D-B7D1-69CD40B08E7F}"/>
            </a:ext>
          </a:extLst>
        </xdr:cNvPr>
        <xdr:cNvCxnSpPr/>
      </xdr:nvCxnSpPr>
      <xdr:spPr>
        <a:xfrm>
          <a:off x="14611350" y="9194419"/>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60</xdr:row>
      <xdr:rowOff>5351</xdr:rowOff>
    </xdr:from>
    <xdr:ext cx="405111" cy="259045"/>
    <xdr:sp macro="" textlink="">
      <xdr:nvSpPr>
        <xdr:cNvPr id="629" name="【学校施設】&#10;有形固定資産減価償却率平均値テキスト">
          <a:extLst>
            <a:ext uri="{FF2B5EF4-FFF2-40B4-BE49-F238E27FC236}">
              <a16:creationId xmlns:a16="http://schemas.microsoft.com/office/drawing/2014/main" id="{CEB7D104-F40E-4323-B5DD-F1C425288441}"/>
            </a:ext>
          </a:extLst>
        </xdr:cNvPr>
        <xdr:cNvSpPr txBox="1"/>
      </xdr:nvSpPr>
      <xdr:spPr>
        <a:xfrm>
          <a:off x="14735175" y="972402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26924</xdr:rowOff>
    </xdr:from>
    <xdr:to>
      <xdr:col>85</xdr:col>
      <xdr:colOff>177800</xdr:colOff>
      <xdr:row>60</xdr:row>
      <xdr:rowOff>128524</xdr:rowOff>
    </xdr:to>
    <xdr:sp macro="" textlink="">
      <xdr:nvSpPr>
        <xdr:cNvPr id="630" name="フローチャート: 判断 629">
          <a:extLst>
            <a:ext uri="{FF2B5EF4-FFF2-40B4-BE49-F238E27FC236}">
              <a16:creationId xmlns:a16="http://schemas.microsoft.com/office/drawing/2014/main" id="{597D27B6-28B1-42C6-B9DF-649EC725BFC2}"/>
            </a:ext>
          </a:extLst>
        </xdr:cNvPr>
        <xdr:cNvSpPr/>
      </xdr:nvSpPr>
      <xdr:spPr>
        <a:xfrm>
          <a:off x="14649450" y="9745599"/>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170942</xdr:rowOff>
    </xdr:from>
    <xdr:to>
      <xdr:col>81</xdr:col>
      <xdr:colOff>101600</xdr:colOff>
      <xdr:row>60</xdr:row>
      <xdr:rowOff>101092</xdr:rowOff>
    </xdr:to>
    <xdr:sp macro="" textlink="">
      <xdr:nvSpPr>
        <xdr:cNvPr id="631" name="フローチャート: 判断 630">
          <a:extLst>
            <a:ext uri="{FF2B5EF4-FFF2-40B4-BE49-F238E27FC236}">
              <a16:creationId xmlns:a16="http://schemas.microsoft.com/office/drawing/2014/main" id="{6BD53AF2-E0C3-480F-A7B0-78568770CEBE}"/>
            </a:ext>
          </a:extLst>
        </xdr:cNvPr>
        <xdr:cNvSpPr/>
      </xdr:nvSpPr>
      <xdr:spPr>
        <a:xfrm>
          <a:off x="13887450" y="9714992"/>
          <a:ext cx="10477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161798</xdr:rowOff>
    </xdr:from>
    <xdr:to>
      <xdr:col>76</xdr:col>
      <xdr:colOff>165100</xdr:colOff>
      <xdr:row>60</xdr:row>
      <xdr:rowOff>91948</xdr:rowOff>
    </xdr:to>
    <xdr:sp macro="" textlink="">
      <xdr:nvSpPr>
        <xdr:cNvPr id="632" name="フローチャート: 判断 631">
          <a:extLst>
            <a:ext uri="{FF2B5EF4-FFF2-40B4-BE49-F238E27FC236}">
              <a16:creationId xmlns:a16="http://schemas.microsoft.com/office/drawing/2014/main" id="{0E759E4A-3972-4242-8726-F7AF4CA48F7A}"/>
            </a:ext>
          </a:extLst>
        </xdr:cNvPr>
        <xdr:cNvSpPr/>
      </xdr:nvSpPr>
      <xdr:spPr>
        <a:xfrm>
          <a:off x="13096875" y="9718548"/>
          <a:ext cx="95250"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143510</xdr:rowOff>
    </xdr:from>
    <xdr:to>
      <xdr:col>72</xdr:col>
      <xdr:colOff>38100</xdr:colOff>
      <xdr:row>60</xdr:row>
      <xdr:rowOff>73660</xdr:rowOff>
    </xdr:to>
    <xdr:sp macro="" textlink="">
      <xdr:nvSpPr>
        <xdr:cNvPr id="633" name="フローチャート: 判断 632">
          <a:extLst>
            <a:ext uri="{FF2B5EF4-FFF2-40B4-BE49-F238E27FC236}">
              <a16:creationId xmlns:a16="http://schemas.microsoft.com/office/drawing/2014/main" id="{6C2C7C24-3925-414C-80EF-858D44334BB4}"/>
            </a:ext>
          </a:extLst>
        </xdr:cNvPr>
        <xdr:cNvSpPr/>
      </xdr:nvSpPr>
      <xdr:spPr>
        <a:xfrm>
          <a:off x="12296775" y="9693910"/>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59</xdr:row>
      <xdr:rowOff>120650</xdr:rowOff>
    </xdr:from>
    <xdr:to>
      <xdr:col>67</xdr:col>
      <xdr:colOff>101600</xdr:colOff>
      <xdr:row>60</xdr:row>
      <xdr:rowOff>50800</xdr:rowOff>
    </xdr:to>
    <xdr:sp macro="" textlink="">
      <xdr:nvSpPr>
        <xdr:cNvPr id="634" name="フローチャート: 判断 633">
          <a:extLst>
            <a:ext uri="{FF2B5EF4-FFF2-40B4-BE49-F238E27FC236}">
              <a16:creationId xmlns:a16="http://schemas.microsoft.com/office/drawing/2014/main" id="{1CFDA89C-603E-45DB-9E4D-8498EB1C592C}"/>
            </a:ext>
          </a:extLst>
        </xdr:cNvPr>
        <xdr:cNvSpPr/>
      </xdr:nvSpPr>
      <xdr:spPr>
        <a:xfrm>
          <a:off x="11487150" y="9677400"/>
          <a:ext cx="104775"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635" name="テキスト ボックス 634">
          <a:extLst>
            <a:ext uri="{FF2B5EF4-FFF2-40B4-BE49-F238E27FC236}">
              <a16:creationId xmlns:a16="http://schemas.microsoft.com/office/drawing/2014/main" id="{597ACAC4-4F6F-4CE0-B452-8F45F4D6EBDB}"/>
            </a:ext>
          </a:extLst>
        </xdr:cNvPr>
        <xdr:cNvSpPr txBox="1"/>
      </xdr:nvSpPr>
      <xdr:spPr>
        <a:xfrm>
          <a:off x="14525625"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636" name="テキスト ボックス 635">
          <a:extLst>
            <a:ext uri="{FF2B5EF4-FFF2-40B4-BE49-F238E27FC236}">
              <a16:creationId xmlns:a16="http://schemas.microsoft.com/office/drawing/2014/main" id="{60C038F9-52DA-4A2A-8A51-CF3F2A0ED69F}"/>
            </a:ext>
          </a:extLst>
        </xdr:cNvPr>
        <xdr:cNvSpPr txBox="1"/>
      </xdr:nvSpPr>
      <xdr:spPr>
        <a:xfrm>
          <a:off x="13763625"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637" name="テキスト ボックス 636">
          <a:extLst>
            <a:ext uri="{FF2B5EF4-FFF2-40B4-BE49-F238E27FC236}">
              <a16:creationId xmlns:a16="http://schemas.microsoft.com/office/drawing/2014/main" id="{49D8291F-7BD0-43E8-87B6-257CF62BD485}"/>
            </a:ext>
          </a:extLst>
        </xdr:cNvPr>
        <xdr:cNvSpPr txBox="1"/>
      </xdr:nvSpPr>
      <xdr:spPr>
        <a:xfrm>
          <a:off x="12973050"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638" name="テキスト ボックス 637">
          <a:extLst>
            <a:ext uri="{FF2B5EF4-FFF2-40B4-BE49-F238E27FC236}">
              <a16:creationId xmlns:a16="http://schemas.microsoft.com/office/drawing/2014/main" id="{F3E00F08-E999-456B-A072-8B8181E81B71}"/>
            </a:ext>
          </a:extLst>
        </xdr:cNvPr>
        <xdr:cNvSpPr txBox="1"/>
      </xdr:nvSpPr>
      <xdr:spPr>
        <a:xfrm>
          <a:off x="12172950"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639" name="テキスト ボックス 638">
          <a:extLst>
            <a:ext uri="{FF2B5EF4-FFF2-40B4-BE49-F238E27FC236}">
              <a16:creationId xmlns:a16="http://schemas.microsoft.com/office/drawing/2014/main" id="{AB368545-1AC5-4FE5-A1E0-929E50DDF880}"/>
            </a:ext>
          </a:extLst>
        </xdr:cNvPr>
        <xdr:cNvSpPr txBox="1"/>
      </xdr:nvSpPr>
      <xdr:spPr>
        <a:xfrm>
          <a:off x="11363325"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65786</xdr:rowOff>
    </xdr:from>
    <xdr:to>
      <xdr:col>85</xdr:col>
      <xdr:colOff>177800</xdr:colOff>
      <xdr:row>59</xdr:row>
      <xdr:rowOff>167386</xdr:rowOff>
    </xdr:to>
    <xdr:sp macro="" textlink="">
      <xdr:nvSpPr>
        <xdr:cNvPr id="640" name="楕円 639">
          <a:extLst>
            <a:ext uri="{FF2B5EF4-FFF2-40B4-BE49-F238E27FC236}">
              <a16:creationId xmlns:a16="http://schemas.microsoft.com/office/drawing/2014/main" id="{0AD74A4B-3493-496A-B606-70FA379E6039}"/>
            </a:ext>
          </a:extLst>
        </xdr:cNvPr>
        <xdr:cNvSpPr/>
      </xdr:nvSpPr>
      <xdr:spPr>
        <a:xfrm>
          <a:off x="14649450" y="9622536"/>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58</xdr:row>
      <xdr:rowOff>88663</xdr:rowOff>
    </xdr:from>
    <xdr:ext cx="405111" cy="259045"/>
    <xdr:sp macro="" textlink="">
      <xdr:nvSpPr>
        <xdr:cNvPr id="641" name="【学校施設】&#10;有形固定資産減価償却率該当値テキスト">
          <a:extLst>
            <a:ext uri="{FF2B5EF4-FFF2-40B4-BE49-F238E27FC236}">
              <a16:creationId xmlns:a16="http://schemas.microsoft.com/office/drawing/2014/main" id="{BCB2FE65-7EE2-4AE3-AB43-8E3BC6BA5DFE}"/>
            </a:ext>
          </a:extLst>
        </xdr:cNvPr>
        <xdr:cNvSpPr txBox="1"/>
      </xdr:nvSpPr>
      <xdr:spPr>
        <a:xfrm>
          <a:off x="14735175" y="94771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58</xdr:row>
      <xdr:rowOff>77216</xdr:rowOff>
    </xdr:from>
    <xdr:to>
      <xdr:col>81</xdr:col>
      <xdr:colOff>101600</xdr:colOff>
      <xdr:row>59</xdr:row>
      <xdr:rowOff>7366</xdr:rowOff>
    </xdr:to>
    <xdr:sp macro="" textlink="">
      <xdr:nvSpPr>
        <xdr:cNvPr id="642" name="楕円 641">
          <a:extLst>
            <a:ext uri="{FF2B5EF4-FFF2-40B4-BE49-F238E27FC236}">
              <a16:creationId xmlns:a16="http://schemas.microsoft.com/office/drawing/2014/main" id="{B43A4F8D-096F-49DA-9E5C-55EF36FA1B0F}"/>
            </a:ext>
          </a:extLst>
        </xdr:cNvPr>
        <xdr:cNvSpPr/>
      </xdr:nvSpPr>
      <xdr:spPr>
        <a:xfrm>
          <a:off x="13887450" y="9468866"/>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58</xdr:row>
      <xdr:rowOff>128016</xdr:rowOff>
    </xdr:from>
    <xdr:to>
      <xdr:col>85</xdr:col>
      <xdr:colOff>127000</xdr:colOff>
      <xdr:row>59</xdr:row>
      <xdr:rowOff>116586</xdr:rowOff>
    </xdr:to>
    <xdr:cxnSp macro="">
      <xdr:nvCxnSpPr>
        <xdr:cNvPr id="643" name="直線コネクタ 642">
          <a:extLst>
            <a:ext uri="{FF2B5EF4-FFF2-40B4-BE49-F238E27FC236}">
              <a16:creationId xmlns:a16="http://schemas.microsoft.com/office/drawing/2014/main" id="{8406707F-5638-46DA-A550-83B0016A8537}"/>
            </a:ext>
          </a:extLst>
        </xdr:cNvPr>
        <xdr:cNvCxnSpPr/>
      </xdr:nvCxnSpPr>
      <xdr:spPr>
        <a:xfrm>
          <a:off x="13935075" y="9516491"/>
          <a:ext cx="762000" cy="153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58</xdr:row>
      <xdr:rowOff>150368</xdr:rowOff>
    </xdr:from>
    <xdr:to>
      <xdr:col>76</xdr:col>
      <xdr:colOff>165100</xdr:colOff>
      <xdr:row>59</xdr:row>
      <xdr:rowOff>80518</xdr:rowOff>
    </xdr:to>
    <xdr:sp macro="" textlink="">
      <xdr:nvSpPr>
        <xdr:cNvPr id="644" name="楕円 643">
          <a:extLst>
            <a:ext uri="{FF2B5EF4-FFF2-40B4-BE49-F238E27FC236}">
              <a16:creationId xmlns:a16="http://schemas.microsoft.com/office/drawing/2014/main" id="{239BE400-79FE-43D3-A52D-DDEFE0CA5420}"/>
            </a:ext>
          </a:extLst>
        </xdr:cNvPr>
        <xdr:cNvSpPr/>
      </xdr:nvSpPr>
      <xdr:spPr>
        <a:xfrm>
          <a:off x="13096875" y="9542018"/>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58</xdr:row>
      <xdr:rowOff>128016</xdr:rowOff>
    </xdr:from>
    <xdr:to>
      <xdr:col>81</xdr:col>
      <xdr:colOff>50800</xdr:colOff>
      <xdr:row>59</xdr:row>
      <xdr:rowOff>29718</xdr:rowOff>
    </xdr:to>
    <xdr:cxnSp macro="">
      <xdr:nvCxnSpPr>
        <xdr:cNvPr id="645" name="直線コネクタ 644">
          <a:extLst>
            <a:ext uri="{FF2B5EF4-FFF2-40B4-BE49-F238E27FC236}">
              <a16:creationId xmlns:a16="http://schemas.microsoft.com/office/drawing/2014/main" id="{FBA6A40B-7A18-4088-A6BF-AE0AFF217299}"/>
            </a:ext>
          </a:extLst>
        </xdr:cNvPr>
        <xdr:cNvCxnSpPr/>
      </xdr:nvCxnSpPr>
      <xdr:spPr>
        <a:xfrm flipV="1">
          <a:off x="13144500" y="9516491"/>
          <a:ext cx="790575" cy="636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58</xdr:row>
      <xdr:rowOff>90932</xdr:rowOff>
    </xdr:from>
    <xdr:to>
      <xdr:col>72</xdr:col>
      <xdr:colOff>38100</xdr:colOff>
      <xdr:row>59</xdr:row>
      <xdr:rowOff>21082</xdr:rowOff>
    </xdr:to>
    <xdr:sp macro="" textlink="">
      <xdr:nvSpPr>
        <xdr:cNvPr id="646" name="楕円 645">
          <a:extLst>
            <a:ext uri="{FF2B5EF4-FFF2-40B4-BE49-F238E27FC236}">
              <a16:creationId xmlns:a16="http://schemas.microsoft.com/office/drawing/2014/main" id="{E43C0590-9D14-462F-9BE8-2FEB4C6C5BF4}"/>
            </a:ext>
          </a:extLst>
        </xdr:cNvPr>
        <xdr:cNvSpPr/>
      </xdr:nvSpPr>
      <xdr:spPr>
        <a:xfrm>
          <a:off x="12296775" y="9479407"/>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58</xdr:row>
      <xdr:rowOff>141732</xdr:rowOff>
    </xdr:from>
    <xdr:to>
      <xdr:col>76</xdr:col>
      <xdr:colOff>114300</xdr:colOff>
      <xdr:row>59</xdr:row>
      <xdr:rowOff>29718</xdr:rowOff>
    </xdr:to>
    <xdr:cxnSp macro="">
      <xdr:nvCxnSpPr>
        <xdr:cNvPr id="647" name="直線コネクタ 646">
          <a:extLst>
            <a:ext uri="{FF2B5EF4-FFF2-40B4-BE49-F238E27FC236}">
              <a16:creationId xmlns:a16="http://schemas.microsoft.com/office/drawing/2014/main" id="{59507416-2E42-4F7B-849D-EBE31994A800}"/>
            </a:ext>
          </a:extLst>
        </xdr:cNvPr>
        <xdr:cNvCxnSpPr/>
      </xdr:nvCxnSpPr>
      <xdr:spPr>
        <a:xfrm>
          <a:off x="12344400" y="9536557"/>
          <a:ext cx="800100" cy="435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58</xdr:row>
      <xdr:rowOff>40640</xdr:rowOff>
    </xdr:from>
    <xdr:to>
      <xdr:col>67</xdr:col>
      <xdr:colOff>101600</xdr:colOff>
      <xdr:row>58</xdr:row>
      <xdr:rowOff>142240</xdr:rowOff>
    </xdr:to>
    <xdr:sp macro="" textlink="">
      <xdr:nvSpPr>
        <xdr:cNvPr id="648" name="楕円 647">
          <a:extLst>
            <a:ext uri="{FF2B5EF4-FFF2-40B4-BE49-F238E27FC236}">
              <a16:creationId xmlns:a16="http://schemas.microsoft.com/office/drawing/2014/main" id="{12415B15-2681-46FB-A88D-72A37AE25513}"/>
            </a:ext>
          </a:extLst>
        </xdr:cNvPr>
        <xdr:cNvSpPr/>
      </xdr:nvSpPr>
      <xdr:spPr>
        <a:xfrm>
          <a:off x="11487150" y="9432290"/>
          <a:ext cx="10477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58</xdr:row>
      <xdr:rowOff>91440</xdr:rowOff>
    </xdr:from>
    <xdr:to>
      <xdr:col>71</xdr:col>
      <xdr:colOff>177800</xdr:colOff>
      <xdr:row>58</xdr:row>
      <xdr:rowOff>141732</xdr:rowOff>
    </xdr:to>
    <xdr:cxnSp macro="">
      <xdr:nvCxnSpPr>
        <xdr:cNvPr id="649" name="直線コネクタ 648">
          <a:extLst>
            <a:ext uri="{FF2B5EF4-FFF2-40B4-BE49-F238E27FC236}">
              <a16:creationId xmlns:a16="http://schemas.microsoft.com/office/drawing/2014/main" id="{EB77D0D9-0C58-479F-AC94-932CD1A1B6E9}"/>
            </a:ext>
          </a:extLst>
        </xdr:cNvPr>
        <xdr:cNvCxnSpPr/>
      </xdr:nvCxnSpPr>
      <xdr:spPr>
        <a:xfrm>
          <a:off x="11534775" y="9479915"/>
          <a:ext cx="809625" cy="566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60</xdr:row>
      <xdr:rowOff>92219</xdr:rowOff>
    </xdr:from>
    <xdr:ext cx="405111" cy="259045"/>
    <xdr:sp macro="" textlink="">
      <xdr:nvSpPr>
        <xdr:cNvPr id="650" name="n_1aveValue【学校施設】&#10;有形固定資産減価償却率">
          <a:extLst>
            <a:ext uri="{FF2B5EF4-FFF2-40B4-BE49-F238E27FC236}">
              <a16:creationId xmlns:a16="http://schemas.microsoft.com/office/drawing/2014/main" id="{F156A839-5BED-43AB-B858-C4C63C1FBA48}"/>
            </a:ext>
          </a:extLst>
        </xdr:cNvPr>
        <xdr:cNvSpPr txBox="1"/>
      </xdr:nvSpPr>
      <xdr:spPr>
        <a:xfrm>
          <a:off x="13745219" y="98077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60</xdr:row>
      <xdr:rowOff>83075</xdr:rowOff>
    </xdr:from>
    <xdr:ext cx="405111" cy="259045"/>
    <xdr:sp macro="" textlink="">
      <xdr:nvSpPr>
        <xdr:cNvPr id="651" name="n_2aveValue【学校施設】&#10;有形固定資産減価償却率">
          <a:extLst>
            <a:ext uri="{FF2B5EF4-FFF2-40B4-BE49-F238E27FC236}">
              <a16:creationId xmlns:a16="http://schemas.microsoft.com/office/drawing/2014/main" id="{80C8491C-76B9-4049-BC98-6C75C6EAD474}"/>
            </a:ext>
          </a:extLst>
        </xdr:cNvPr>
        <xdr:cNvSpPr txBox="1"/>
      </xdr:nvSpPr>
      <xdr:spPr>
        <a:xfrm>
          <a:off x="12964169" y="98017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60</xdr:row>
      <xdr:rowOff>64787</xdr:rowOff>
    </xdr:from>
    <xdr:ext cx="405111" cy="259045"/>
    <xdr:sp macro="" textlink="">
      <xdr:nvSpPr>
        <xdr:cNvPr id="652" name="n_3aveValue【学校施設】&#10;有形固定資産減価償却率">
          <a:extLst>
            <a:ext uri="{FF2B5EF4-FFF2-40B4-BE49-F238E27FC236}">
              <a16:creationId xmlns:a16="http://schemas.microsoft.com/office/drawing/2014/main" id="{A0386249-6555-42E8-B59E-16BBED304814}"/>
            </a:ext>
          </a:extLst>
        </xdr:cNvPr>
        <xdr:cNvSpPr txBox="1"/>
      </xdr:nvSpPr>
      <xdr:spPr>
        <a:xfrm>
          <a:off x="12164069" y="97834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60</xdr:row>
      <xdr:rowOff>41927</xdr:rowOff>
    </xdr:from>
    <xdr:ext cx="405111" cy="259045"/>
    <xdr:sp macro="" textlink="">
      <xdr:nvSpPr>
        <xdr:cNvPr id="653" name="n_4aveValue【学校施設】&#10;有形固定資産減価償却率">
          <a:extLst>
            <a:ext uri="{FF2B5EF4-FFF2-40B4-BE49-F238E27FC236}">
              <a16:creationId xmlns:a16="http://schemas.microsoft.com/office/drawing/2014/main" id="{23A617D5-2FE3-430F-AA88-F4BFCF975C1C}"/>
            </a:ext>
          </a:extLst>
        </xdr:cNvPr>
        <xdr:cNvSpPr txBox="1"/>
      </xdr:nvSpPr>
      <xdr:spPr>
        <a:xfrm>
          <a:off x="11354444" y="97606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57</xdr:row>
      <xdr:rowOff>23893</xdr:rowOff>
    </xdr:from>
    <xdr:ext cx="405111" cy="259045"/>
    <xdr:sp macro="" textlink="">
      <xdr:nvSpPr>
        <xdr:cNvPr id="654" name="n_1mainValue【学校施設】&#10;有形固定資産減価償却率">
          <a:extLst>
            <a:ext uri="{FF2B5EF4-FFF2-40B4-BE49-F238E27FC236}">
              <a16:creationId xmlns:a16="http://schemas.microsoft.com/office/drawing/2014/main" id="{5FCB1A69-7C06-475A-85AD-2B19AC735B4D}"/>
            </a:ext>
          </a:extLst>
        </xdr:cNvPr>
        <xdr:cNvSpPr txBox="1"/>
      </xdr:nvSpPr>
      <xdr:spPr>
        <a:xfrm>
          <a:off x="13745219" y="92567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57</xdr:row>
      <xdr:rowOff>97045</xdr:rowOff>
    </xdr:from>
    <xdr:ext cx="405111" cy="259045"/>
    <xdr:sp macro="" textlink="">
      <xdr:nvSpPr>
        <xdr:cNvPr id="655" name="n_2mainValue【学校施設】&#10;有形固定資産減価償却率">
          <a:extLst>
            <a:ext uri="{FF2B5EF4-FFF2-40B4-BE49-F238E27FC236}">
              <a16:creationId xmlns:a16="http://schemas.microsoft.com/office/drawing/2014/main" id="{889869F6-83C7-4F21-B89A-C6EC17E06DC2}"/>
            </a:ext>
          </a:extLst>
        </xdr:cNvPr>
        <xdr:cNvSpPr txBox="1"/>
      </xdr:nvSpPr>
      <xdr:spPr>
        <a:xfrm>
          <a:off x="12964169" y="93267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57</xdr:row>
      <xdr:rowOff>37609</xdr:rowOff>
    </xdr:from>
    <xdr:ext cx="405111" cy="259045"/>
    <xdr:sp macro="" textlink="">
      <xdr:nvSpPr>
        <xdr:cNvPr id="656" name="n_3mainValue【学校施設】&#10;有形固定資産減価償却率">
          <a:extLst>
            <a:ext uri="{FF2B5EF4-FFF2-40B4-BE49-F238E27FC236}">
              <a16:creationId xmlns:a16="http://schemas.microsoft.com/office/drawing/2014/main" id="{3C713C26-88B1-4D71-8293-8047CDD1BDB0}"/>
            </a:ext>
          </a:extLst>
        </xdr:cNvPr>
        <xdr:cNvSpPr txBox="1"/>
      </xdr:nvSpPr>
      <xdr:spPr>
        <a:xfrm>
          <a:off x="12164069" y="92673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56</xdr:row>
      <xdr:rowOff>158767</xdr:rowOff>
    </xdr:from>
    <xdr:ext cx="405111" cy="259045"/>
    <xdr:sp macro="" textlink="">
      <xdr:nvSpPr>
        <xdr:cNvPr id="657" name="n_4mainValue【学校施設】&#10;有形固定資産減価償却率">
          <a:extLst>
            <a:ext uri="{FF2B5EF4-FFF2-40B4-BE49-F238E27FC236}">
              <a16:creationId xmlns:a16="http://schemas.microsoft.com/office/drawing/2014/main" id="{2D4A651C-9A73-484F-8D05-B759BE415476}"/>
            </a:ext>
          </a:extLst>
        </xdr:cNvPr>
        <xdr:cNvSpPr txBox="1"/>
      </xdr:nvSpPr>
      <xdr:spPr>
        <a:xfrm>
          <a:off x="11354444" y="92297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658" name="正方形/長方形 657">
          <a:extLst>
            <a:ext uri="{FF2B5EF4-FFF2-40B4-BE49-F238E27FC236}">
              <a16:creationId xmlns:a16="http://schemas.microsoft.com/office/drawing/2014/main" id="{1B338C13-34ED-4AE6-A6E6-0522B557B2C1}"/>
            </a:ext>
          </a:extLst>
        </xdr:cNvPr>
        <xdr:cNvSpPr/>
      </xdr:nvSpPr>
      <xdr:spPr>
        <a:xfrm>
          <a:off x="16459200" y="7562850"/>
          <a:ext cx="4267200" cy="6000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659" name="正方形/長方形 658">
          <a:extLst>
            <a:ext uri="{FF2B5EF4-FFF2-40B4-BE49-F238E27FC236}">
              <a16:creationId xmlns:a16="http://schemas.microsoft.com/office/drawing/2014/main" id="{ED123B48-24D0-4995-9122-6FF406DF91CC}"/>
            </a:ext>
          </a:extLst>
        </xdr:cNvPr>
        <xdr:cNvSpPr/>
      </xdr:nvSpPr>
      <xdr:spPr>
        <a:xfrm>
          <a:off x="16583025" y="81819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660" name="正方形/長方形 659">
          <a:extLst>
            <a:ext uri="{FF2B5EF4-FFF2-40B4-BE49-F238E27FC236}">
              <a16:creationId xmlns:a16="http://schemas.microsoft.com/office/drawing/2014/main" id="{61D03FE7-6214-4E9B-8E1D-87C1B0C82499}"/>
            </a:ext>
          </a:extLst>
        </xdr:cNvPr>
        <xdr:cNvSpPr/>
      </xdr:nvSpPr>
      <xdr:spPr>
        <a:xfrm>
          <a:off x="16583025" y="838200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661" name="正方形/長方形 660">
          <a:extLst>
            <a:ext uri="{FF2B5EF4-FFF2-40B4-BE49-F238E27FC236}">
              <a16:creationId xmlns:a16="http://schemas.microsoft.com/office/drawing/2014/main" id="{144816EA-5180-41A8-8847-8B7758CE3D43}"/>
            </a:ext>
          </a:extLst>
        </xdr:cNvPr>
        <xdr:cNvSpPr/>
      </xdr:nvSpPr>
      <xdr:spPr>
        <a:xfrm>
          <a:off x="17487900" y="81819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662" name="正方形/長方形 661">
          <a:extLst>
            <a:ext uri="{FF2B5EF4-FFF2-40B4-BE49-F238E27FC236}">
              <a16:creationId xmlns:a16="http://schemas.microsoft.com/office/drawing/2014/main" id="{17C779D2-985B-4068-B0F3-49ECD0CBACC0}"/>
            </a:ext>
          </a:extLst>
        </xdr:cNvPr>
        <xdr:cNvSpPr/>
      </xdr:nvSpPr>
      <xdr:spPr>
        <a:xfrm>
          <a:off x="17487900" y="838200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663" name="正方形/長方形 662">
          <a:extLst>
            <a:ext uri="{FF2B5EF4-FFF2-40B4-BE49-F238E27FC236}">
              <a16:creationId xmlns:a16="http://schemas.microsoft.com/office/drawing/2014/main" id="{3DEFA866-6E6A-4146-B4DB-DC850CEA84B4}"/>
            </a:ext>
          </a:extLst>
        </xdr:cNvPr>
        <xdr:cNvSpPr/>
      </xdr:nvSpPr>
      <xdr:spPr>
        <a:xfrm>
          <a:off x="18516600" y="81819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664" name="正方形/長方形 663">
          <a:extLst>
            <a:ext uri="{FF2B5EF4-FFF2-40B4-BE49-F238E27FC236}">
              <a16:creationId xmlns:a16="http://schemas.microsoft.com/office/drawing/2014/main" id="{A89C806E-055A-4C98-AE43-3C08E596DCA1}"/>
            </a:ext>
          </a:extLst>
        </xdr:cNvPr>
        <xdr:cNvSpPr/>
      </xdr:nvSpPr>
      <xdr:spPr>
        <a:xfrm>
          <a:off x="18516600" y="838200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665" name="正方形/長方形 664">
          <a:extLst>
            <a:ext uri="{FF2B5EF4-FFF2-40B4-BE49-F238E27FC236}">
              <a16:creationId xmlns:a16="http://schemas.microsoft.com/office/drawing/2014/main" id="{4953AECC-3546-4F11-A212-EED7207D68D5}"/>
            </a:ext>
          </a:extLst>
        </xdr:cNvPr>
        <xdr:cNvSpPr/>
      </xdr:nvSpPr>
      <xdr:spPr>
        <a:xfrm>
          <a:off x="16459200" y="8639175"/>
          <a:ext cx="4267200" cy="216217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666" name="テキスト ボックス 665">
          <a:extLst>
            <a:ext uri="{FF2B5EF4-FFF2-40B4-BE49-F238E27FC236}">
              <a16:creationId xmlns:a16="http://schemas.microsoft.com/office/drawing/2014/main" id="{A2A14EF1-4A20-4D7B-8A93-210DCFA74FAA}"/>
            </a:ext>
          </a:extLst>
        </xdr:cNvPr>
        <xdr:cNvSpPr txBox="1"/>
      </xdr:nvSpPr>
      <xdr:spPr>
        <a:xfrm>
          <a:off x="16440150" y="84582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667" name="直線コネクタ 666">
          <a:extLst>
            <a:ext uri="{FF2B5EF4-FFF2-40B4-BE49-F238E27FC236}">
              <a16:creationId xmlns:a16="http://schemas.microsoft.com/office/drawing/2014/main" id="{70542EAD-D316-4CFF-82BB-96117F4A4CC5}"/>
            </a:ext>
          </a:extLst>
        </xdr:cNvPr>
        <xdr:cNvCxnSpPr/>
      </xdr:nvCxnSpPr>
      <xdr:spPr>
        <a:xfrm>
          <a:off x="16459200" y="108013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65</xdr:row>
      <xdr:rowOff>143527</xdr:rowOff>
    </xdr:from>
    <xdr:ext cx="467179" cy="259045"/>
    <xdr:sp macro="" textlink="">
      <xdr:nvSpPr>
        <xdr:cNvPr id="668" name="テキスト ボックス 667">
          <a:extLst>
            <a:ext uri="{FF2B5EF4-FFF2-40B4-BE49-F238E27FC236}">
              <a16:creationId xmlns:a16="http://schemas.microsoft.com/office/drawing/2014/main" id="{D92B9E34-45B0-499B-BBFA-08CC7196448B}"/>
            </a:ext>
          </a:extLst>
        </xdr:cNvPr>
        <xdr:cNvSpPr txBox="1"/>
      </xdr:nvSpPr>
      <xdr:spPr>
        <a:xfrm>
          <a:off x="16052346" y="106654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64</xdr:row>
      <xdr:rowOff>130628</xdr:rowOff>
    </xdr:from>
    <xdr:to>
      <xdr:col>120</xdr:col>
      <xdr:colOff>114300</xdr:colOff>
      <xdr:row>64</xdr:row>
      <xdr:rowOff>130628</xdr:rowOff>
    </xdr:to>
    <xdr:cxnSp macro="">
      <xdr:nvCxnSpPr>
        <xdr:cNvPr id="669" name="直線コネクタ 668">
          <a:extLst>
            <a:ext uri="{FF2B5EF4-FFF2-40B4-BE49-F238E27FC236}">
              <a16:creationId xmlns:a16="http://schemas.microsoft.com/office/drawing/2014/main" id="{614B7136-00E8-4DF9-AA04-B36F3E8E91D6}"/>
            </a:ext>
          </a:extLst>
        </xdr:cNvPr>
        <xdr:cNvCxnSpPr/>
      </xdr:nvCxnSpPr>
      <xdr:spPr>
        <a:xfrm>
          <a:off x="16459200" y="10493828"/>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159855</xdr:rowOff>
    </xdr:from>
    <xdr:ext cx="467179" cy="259045"/>
    <xdr:sp macro="" textlink="">
      <xdr:nvSpPr>
        <xdr:cNvPr id="670" name="テキスト ボックス 669">
          <a:extLst>
            <a:ext uri="{FF2B5EF4-FFF2-40B4-BE49-F238E27FC236}">
              <a16:creationId xmlns:a16="http://schemas.microsoft.com/office/drawing/2014/main" id="{33E50541-4732-48C0-89EA-37973BA41A00}"/>
            </a:ext>
          </a:extLst>
        </xdr:cNvPr>
        <xdr:cNvSpPr txBox="1"/>
      </xdr:nvSpPr>
      <xdr:spPr>
        <a:xfrm>
          <a:off x="16052346" y="103643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146957</xdr:rowOff>
    </xdr:from>
    <xdr:to>
      <xdr:col>120</xdr:col>
      <xdr:colOff>114300</xdr:colOff>
      <xdr:row>62</xdr:row>
      <xdr:rowOff>146957</xdr:rowOff>
    </xdr:to>
    <xdr:cxnSp macro="">
      <xdr:nvCxnSpPr>
        <xdr:cNvPr id="671" name="直線コネクタ 670">
          <a:extLst>
            <a:ext uri="{FF2B5EF4-FFF2-40B4-BE49-F238E27FC236}">
              <a16:creationId xmlns:a16="http://schemas.microsoft.com/office/drawing/2014/main" id="{3323E699-AE28-4A43-95A1-CBEADC965A6B}"/>
            </a:ext>
          </a:extLst>
        </xdr:cNvPr>
        <xdr:cNvCxnSpPr/>
      </xdr:nvCxnSpPr>
      <xdr:spPr>
        <a:xfrm>
          <a:off x="16459200" y="10183132"/>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62</xdr:row>
      <xdr:rowOff>4734</xdr:rowOff>
    </xdr:from>
    <xdr:ext cx="467179" cy="259045"/>
    <xdr:sp macro="" textlink="">
      <xdr:nvSpPr>
        <xdr:cNvPr id="672" name="テキスト ボックス 671">
          <a:extLst>
            <a:ext uri="{FF2B5EF4-FFF2-40B4-BE49-F238E27FC236}">
              <a16:creationId xmlns:a16="http://schemas.microsoft.com/office/drawing/2014/main" id="{887C4166-3235-4E14-BD9B-88E768F7B835}"/>
            </a:ext>
          </a:extLst>
        </xdr:cNvPr>
        <xdr:cNvSpPr txBox="1"/>
      </xdr:nvSpPr>
      <xdr:spPr>
        <a:xfrm>
          <a:off x="16052346" y="1004725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163285</xdr:rowOff>
    </xdr:from>
    <xdr:to>
      <xdr:col>120</xdr:col>
      <xdr:colOff>114300</xdr:colOff>
      <xdr:row>60</xdr:row>
      <xdr:rowOff>163285</xdr:rowOff>
    </xdr:to>
    <xdr:cxnSp macro="">
      <xdr:nvCxnSpPr>
        <xdr:cNvPr id="673" name="直線コネクタ 672">
          <a:extLst>
            <a:ext uri="{FF2B5EF4-FFF2-40B4-BE49-F238E27FC236}">
              <a16:creationId xmlns:a16="http://schemas.microsoft.com/office/drawing/2014/main" id="{A2D30B17-CBCE-483B-BA29-DDA83E5B1D37}"/>
            </a:ext>
          </a:extLst>
        </xdr:cNvPr>
        <xdr:cNvCxnSpPr/>
      </xdr:nvCxnSpPr>
      <xdr:spPr>
        <a:xfrm>
          <a:off x="16459200" y="987561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21062</xdr:rowOff>
    </xdr:from>
    <xdr:ext cx="467179" cy="259045"/>
    <xdr:sp macro="" textlink="">
      <xdr:nvSpPr>
        <xdr:cNvPr id="674" name="テキスト ボックス 673">
          <a:extLst>
            <a:ext uri="{FF2B5EF4-FFF2-40B4-BE49-F238E27FC236}">
              <a16:creationId xmlns:a16="http://schemas.microsoft.com/office/drawing/2014/main" id="{10743D23-69E3-4CD7-A707-FF8638A815C6}"/>
            </a:ext>
          </a:extLst>
        </xdr:cNvPr>
        <xdr:cNvSpPr txBox="1"/>
      </xdr:nvSpPr>
      <xdr:spPr>
        <a:xfrm>
          <a:off x="16052346" y="97365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59</xdr:row>
      <xdr:rowOff>8165</xdr:rowOff>
    </xdr:from>
    <xdr:to>
      <xdr:col>120</xdr:col>
      <xdr:colOff>114300</xdr:colOff>
      <xdr:row>59</xdr:row>
      <xdr:rowOff>8165</xdr:rowOff>
    </xdr:to>
    <xdr:cxnSp macro="">
      <xdr:nvCxnSpPr>
        <xdr:cNvPr id="675" name="直線コネクタ 674">
          <a:extLst>
            <a:ext uri="{FF2B5EF4-FFF2-40B4-BE49-F238E27FC236}">
              <a16:creationId xmlns:a16="http://schemas.microsoft.com/office/drawing/2014/main" id="{234359A5-2EC9-4794-8020-CB60CCA98B92}"/>
            </a:ext>
          </a:extLst>
        </xdr:cNvPr>
        <xdr:cNvCxnSpPr/>
      </xdr:nvCxnSpPr>
      <xdr:spPr>
        <a:xfrm>
          <a:off x="16459200" y="956491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58</xdr:row>
      <xdr:rowOff>37392</xdr:rowOff>
    </xdr:from>
    <xdr:ext cx="467179" cy="259045"/>
    <xdr:sp macro="" textlink="">
      <xdr:nvSpPr>
        <xdr:cNvPr id="676" name="テキスト ボックス 675">
          <a:extLst>
            <a:ext uri="{FF2B5EF4-FFF2-40B4-BE49-F238E27FC236}">
              <a16:creationId xmlns:a16="http://schemas.microsoft.com/office/drawing/2014/main" id="{43916968-5BF4-4A3A-934D-8DC0FC6CF843}"/>
            </a:ext>
          </a:extLst>
        </xdr:cNvPr>
        <xdr:cNvSpPr txBox="1"/>
      </xdr:nvSpPr>
      <xdr:spPr>
        <a:xfrm>
          <a:off x="16052346" y="942904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24493</xdr:rowOff>
    </xdr:from>
    <xdr:to>
      <xdr:col>120</xdr:col>
      <xdr:colOff>114300</xdr:colOff>
      <xdr:row>57</xdr:row>
      <xdr:rowOff>24493</xdr:rowOff>
    </xdr:to>
    <xdr:cxnSp macro="">
      <xdr:nvCxnSpPr>
        <xdr:cNvPr id="677" name="直線コネクタ 676">
          <a:extLst>
            <a:ext uri="{FF2B5EF4-FFF2-40B4-BE49-F238E27FC236}">
              <a16:creationId xmlns:a16="http://schemas.microsoft.com/office/drawing/2014/main" id="{D9E9EE82-AE99-4E1A-A791-4A9830B98152}"/>
            </a:ext>
          </a:extLst>
        </xdr:cNvPr>
        <xdr:cNvCxnSpPr/>
      </xdr:nvCxnSpPr>
      <xdr:spPr>
        <a:xfrm>
          <a:off x="16459200" y="9257393"/>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53720</xdr:rowOff>
    </xdr:from>
    <xdr:ext cx="467179" cy="259045"/>
    <xdr:sp macro="" textlink="">
      <xdr:nvSpPr>
        <xdr:cNvPr id="678" name="テキスト ボックス 677">
          <a:extLst>
            <a:ext uri="{FF2B5EF4-FFF2-40B4-BE49-F238E27FC236}">
              <a16:creationId xmlns:a16="http://schemas.microsoft.com/office/drawing/2014/main" id="{69454493-F27A-4BB1-9680-A1F561CEF347}"/>
            </a:ext>
          </a:extLst>
        </xdr:cNvPr>
        <xdr:cNvSpPr txBox="1"/>
      </xdr:nvSpPr>
      <xdr:spPr>
        <a:xfrm>
          <a:off x="16052346" y="911834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40822</xdr:rowOff>
    </xdr:from>
    <xdr:to>
      <xdr:col>120</xdr:col>
      <xdr:colOff>114300</xdr:colOff>
      <xdr:row>55</xdr:row>
      <xdr:rowOff>40822</xdr:rowOff>
    </xdr:to>
    <xdr:cxnSp macro="">
      <xdr:nvCxnSpPr>
        <xdr:cNvPr id="679" name="直線コネクタ 678">
          <a:extLst>
            <a:ext uri="{FF2B5EF4-FFF2-40B4-BE49-F238E27FC236}">
              <a16:creationId xmlns:a16="http://schemas.microsoft.com/office/drawing/2014/main" id="{7FA58C17-1FAB-4D17-A4C1-B5C1FCBD4B2E}"/>
            </a:ext>
          </a:extLst>
        </xdr:cNvPr>
        <xdr:cNvCxnSpPr/>
      </xdr:nvCxnSpPr>
      <xdr:spPr>
        <a:xfrm>
          <a:off x="16459200" y="8946697"/>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70049</xdr:rowOff>
    </xdr:from>
    <xdr:ext cx="467179" cy="259045"/>
    <xdr:sp macro="" textlink="">
      <xdr:nvSpPr>
        <xdr:cNvPr id="680" name="テキスト ボックス 679">
          <a:extLst>
            <a:ext uri="{FF2B5EF4-FFF2-40B4-BE49-F238E27FC236}">
              <a16:creationId xmlns:a16="http://schemas.microsoft.com/office/drawing/2014/main" id="{7F69BDE6-0BF5-4685-9F1B-63807BF9274C}"/>
            </a:ext>
          </a:extLst>
        </xdr:cNvPr>
        <xdr:cNvSpPr txBox="1"/>
      </xdr:nvSpPr>
      <xdr:spPr>
        <a:xfrm>
          <a:off x="16052346" y="881082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681" name="直線コネクタ 680">
          <a:extLst>
            <a:ext uri="{FF2B5EF4-FFF2-40B4-BE49-F238E27FC236}">
              <a16:creationId xmlns:a16="http://schemas.microsoft.com/office/drawing/2014/main" id="{CDFD2AA4-2AD1-41B5-A390-F0EABF48CA02}"/>
            </a:ext>
          </a:extLst>
        </xdr:cNvPr>
        <xdr:cNvCxnSpPr/>
      </xdr:nvCxnSpPr>
      <xdr:spPr>
        <a:xfrm>
          <a:off x="16459200" y="863917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682" name="テキスト ボックス 681">
          <a:extLst>
            <a:ext uri="{FF2B5EF4-FFF2-40B4-BE49-F238E27FC236}">
              <a16:creationId xmlns:a16="http://schemas.microsoft.com/office/drawing/2014/main" id="{4FBAEC2A-68F1-4EAF-9BE3-D00183995BC0}"/>
            </a:ext>
          </a:extLst>
        </xdr:cNvPr>
        <xdr:cNvSpPr txBox="1"/>
      </xdr:nvSpPr>
      <xdr:spPr>
        <a:xfrm>
          <a:off x="16052346" y="850330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683" name="【学校施設】&#10;一人当たり面積グラフ枠">
          <a:extLst>
            <a:ext uri="{FF2B5EF4-FFF2-40B4-BE49-F238E27FC236}">
              <a16:creationId xmlns:a16="http://schemas.microsoft.com/office/drawing/2014/main" id="{E4A0F57B-4FAA-4C0F-90EC-0A98E4DCD006}"/>
            </a:ext>
          </a:extLst>
        </xdr:cNvPr>
        <xdr:cNvSpPr/>
      </xdr:nvSpPr>
      <xdr:spPr>
        <a:xfrm>
          <a:off x="16459200" y="8639175"/>
          <a:ext cx="4267200" cy="216217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32113</xdr:rowOff>
    </xdr:from>
    <xdr:to>
      <xdr:col>116</xdr:col>
      <xdr:colOff>62864</xdr:colOff>
      <xdr:row>64</xdr:row>
      <xdr:rowOff>71846</xdr:rowOff>
    </xdr:to>
    <xdr:cxnSp macro="">
      <xdr:nvCxnSpPr>
        <xdr:cNvPr id="684" name="直線コネクタ 683">
          <a:extLst>
            <a:ext uri="{FF2B5EF4-FFF2-40B4-BE49-F238E27FC236}">
              <a16:creationId xmlns:a16="http://schemas.microsoft.com/office/drawing/2014/main" id="{D7A807F9-3C3A-4E72-84D8-F221FD541DBF}"/>
            </a:ext>
          </a:extLst>
        </xdr:cNvPr>
        <xdr:cNvCxnSpPr/>
      </xdr:nvCxnSpPr>
      <xdr:spPr>
        <a:xfrm flipV="1">
          <a:off x="19954239" y="8934813"/>
          <a:ext cx="0" cy="14970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75673</xdr:rowOff>
    </xdr:from>
    <xdr:ext cx="469744" cy="259045"/>
    <xdr:sp macro="" textlink="">
      <xdr:nvSpPr>
        <xdr:cNvPr id="685" name="【学校施設】&#10;一人当たり面積最小値テキスト">
          <a:extLst>
            <a:ext uri="{FF2B5EF4-FFF2-40B4-BE49-F238E27FC236}">
              <a16:creationId xmlns:a16="http://schemas.microsoft.com/office/drawing/2014/main" id="{F9B7FA7A-DAF2-4B7F-B893-F5BE722E5411}"/>
            </a:ext>
          </a:extLst>
        </xdr:cNvPr>
        <xdr:cNvSpPr txBox="1"/>
      </xdr:nvSpPr>
      <xdr:spPr>
        <a:xfrm>
          <a:off x="19992975" y="104388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0.954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71846</xdr:rowOff>
    </xdr:from>
    <xdr:to>
      <xdr:col>116</xdr:col>
      <xdr:colOff>152400</xdr:colOff>
      <xdr:row>64</xdr:row>
      <xdr:rowOff>71846</xdr:rowOff>
    </xdr:to>
    <xdr:cxnSp macro="">
      <xdr:nvCxnSpPr>
        <xdr:cNvPr id="686" name="直線コネクタ 685">
          <a:extLst>
            <a:ext uri="{FF2B5EF4-FFF2-40B4-BE49-F238E27FC236}">
              <a16:creationId xmlns:a16="http://schemas.microsoft.com/office/drawing/2014/main" id="{3CC527BF-A349-4BC6-9069-CD6C8208BAA3}"/>
            </a:ext>
          </a:extLst>
        </xdr:cNvPr>
        <xdr:cNvCxnSpPr/>
      </xdr:nvCxnSpPr>
      <xdr:spPr>
        <a:xfrm>
          <a:off x="19878675" y="10431871"/>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53</xdr:row>
      <xdr:rowOff>150240</xdr:rowOff>
    </xdr:from>
    <xdr:ext cx="469744" cy="259045"/>
    <xdr:sp macro="" textlink="">
      <xdr:nvSpPr>
        <xdr:cNvPr id="687" name="【学校施設】&#10;一人当たり面積最大値テキスト">
          <a:extLst>
            <a:ext uri="{FF2B5EF4-FFF2-40B4-BE49-F238E27FC236}">
              <a16:creationId xmlns:a16="http://schemas.microsoft.com/office/drawing/2014/main" id="{02DDA7B0-C180-4D5D-A887-387BB52F5251}"/>
            </a:ext>
          </a:extLst>
        </xdr:cNvPr>
        <xdr:cNvSpPr txBox="1"/>
      </xdr:nvSpPr>
      <xdr:spPr>
        <a:xfrm>
          <a:off x="19992975" y="87322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32113</xdr:rowOff>
    </xdr:from>
    <xdr:to>
      <xdr:col>116</xdr:col>
      <xdr:colOff>152400</xdr:colOff>
      <xdr:row>55</xdr:row>
      <xdr:rowOff>32113</xdr:rowOff>
    </xdr:to>
    <xdr:cxnSp macro="">
      <xdr:nvCxnSpPr>
        <xdr:cNvPr id="688" name="直線コネクタ 687">
          <a:extLst>
            <a:ext uri="{FF2B5EF4-FFF2-40B4-BE49-F238E27FC236}">
              <a16:creationId xmlns:a16="http://schemas.microsoft.com/office/drawing/2014/main" id="{2EBEC4E7-9CD2-4FA8-BFB0-EF06FD8280FC}"/>
            </a:ext>
          </a:extLst>
        </xdr:cNvPr>
        <xdr:cNvCxnSpPr/>
      </xdr:nvCxnSpPr>
      <xdr:spPr>
        <a:xfrm>
          <a:off x="19878675" y="8934813"/>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61</xdr:row>
      <xdr:rowOff>110326</xdr:rowOff>
    </xdr:from>
    <xdr:ext cx="469744" cy="259045"/>
    <xdr:sp macro="" textlink="">
      <xdr:nvSpPr>
        <xdr:cNvPr id="689" name="【学校施設】&#10;一人当たり面積平均値テキスト">
          <a:extLst>
            <a:ext uri="{FF2B5EF4-FFF2-40B4-BE49-F238E27FC236}">
              <a16:creationId xmlns:a16="http://schemas.microsoft.com/office/drawing/2014/main" id="{47C2E448-3A0A-408C-8B34-2FA69921BAA8}"/>
            </a:ext>
          </a:extLst>
        </xdr:cNvPr>
        <xdr:cNvSpPr txBox="1"/>
      </xdr:nvSpPr>
      <xdr:spPr>
        <a:xfrm>
          <a:off x="19992975" y="998457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87449</xdr:rowOff>
    </xdr:from>
    <xdr:to>
      <xdr:col>116</xdr:col>
      <xdr:colOff>114300</xdr:colOff>
      <xdr:row>63</xdr:row>
      <xdr:rowOff>17599</xdr:rowOff>
    </xdr:to>
    <xdr:sp macro="" textlink="">
      <xdr:nvSpPr>
        <xdr:cNvPr id="690" name="フローチャート: 判断 689">
          <a:extLst>
            <a:ext uri="{FF2B5EF4-FFF2-40B4-BE49-F238E27FC236}">
              <a16:creationId xmlns:a16="http://schemas.microsoft.com/office/drawing/2014/main" id="{32880BEB-D05A-47DD-99C3-82E395BFDEF5}"/>
            </a:ext>
          </a:extLst>
        </xdr:cNvPr>
        <xdr:cNvSpPr/>
      </xdr:nvSpPr>
      <xdr:spPr>
        <a:xfrm>
          <a:off x="19897725" y="10123624"/>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62</xdr:row>
      <xdr:rowOff>92891</xdr:rowOff>
    </xdr:from>
    <xdr:to>
      <xdr:col>112</xdr:col>
      <xdr:colOff>38100</xdr:colOff>
      <xdr:row>63</xdr:row>
      <xdr:rowOff>23041</xdr:rowOff>
    </xdr:to>
    <xdr:sp macro="" textlink="">
      <xdr:nvSpPr>
        <xdr:cNvPr id="691" name="フローチャート: 判断 690">
          <a:extLst>
            <a:ext uri="{FF2B5EF4-FFF2-40B4-BE49-F238E27FC236}">
              <a16:creationId xmlns:a16="http://schemas.microsoft.com/office/drawing/2014/main" id="{5CF93438-933D-4850-B19A-F56733C7E160}"/>
            </a:ext>
          </a:extLst>
        </xdr:cNvPr>
        <xdr:cNvSpPr/>
      </xdr:nvSpPr>
      <xdr:spPr>
        <a:xfrm>
          <a:off x="19154775" y="10132241"/>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62</xdr:row>
      <xdr:rowOff>109220</xdr:rowOff>
    </xdr:from>
    <xdr:to>
      <xdr:col>107</xdr:col>
      <xdr:colOff>101600</xdr:colOff>
      <xdr:row>63</xdr:row>
      <xdr:rowOff>39370</xdr:rowOff>
    </xdr:to>
    <xdr:sp macro="" textlink="">
      <xdr:nvSpPr>
        <xdr:cNvPr id="692" name="フローチャート: 判断 691">
          <a:extLst>
            <a:ext uri="{FF2B5EF4-FFF2-40B4-BE49-F238E27FC236}">
              <a16:creationId xmlns:a16="http://schemas.microsoft.com/office/drawing/2014/main" id="{2C783C30-E2BA-4F7B-8A0D-4542FBDE2307}"/>
            </a:ext>
          </a:extLst>
        </xdr:cNvPr>
        <xdr:cNvSpPr/>
      </xdr:nvSpPr>
      <xdr:spPr>
        <a:xfrm>
          <a:off x="18345150" y="10145395"/>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62</xdr:row>
      <xdr:rowOff>109220</xdr:rowOff>
    </xdr:from>
    <xdr:to>
      <xdr:col>102</xdr:col>
      <xdr:colOff>165100</xdr:colOff>
      <xdr:row>63</xdr:row>
      <xdr:rowOff>39370</xdr:rowOff>
    </xdr:to>
    <xdr:sp macro="" textlink="">
      <xdr:nvSpPr>
        <xdr:cNvPr id="693" name="フローチャート: 判断 692">
          <a:extLst>
            <a:ext uri="{FF2B5EF4-FFF2-40B4-BE49-F238E27FC236}">
              <a16:creationId xmlns:a16="http://schemas.microsoft.com/office/drawing/2014/main" id="{6480C3CC-02DE-41B0-A979-0CA8A129A9FD}"/>
            </a:ext>
          </a:extLst>
        </xdr:cNvPr>
        <xdr:cNvSpPr/>
      </xdr:nvSpPr>
      <xdr:spPr>
        <a:xfrm>
          <a:off x="17554575" y="10145395"/>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62</xdr:row>
      <xdr:rowOff>108131</xdr:rowOff>
    </xdr:from>
    <xdr:to>
      <xdr:col>98</xdr:col>
      <xdr:colOff>38100</xdr:colOff>
      <xdr:row>63</xdr:row>
      <xdr:rowOff>38281</xdr:rowOff>
    </xdr:to>
    <xdr:sp macro="" textlink="">
      <xdr:nvSpPr>
        <xdr:cNvPr id="694" name="フローチャート: 判断 693">
          <a:extLst>
            <a:ext uri="{FF2B5EF4-FFF2-40B4-BE49-F238E27FC236}">
              <a16:creationId xmlns:a16="http://schemas.microsoft.com/office/drawing/2014/main" id="{F829A103-1429-40FF-A573-2BDD1EF65FAB}"/>
            </a:ext>
          </a:extLst>
        </xdr:cNvPr>
        <xdr:cNvSpPr/>
      </xdr:nvSpPr>
      <xdr:spPr>
        <a:xfrm>
          <a:off x="16754475" y="10144306"/>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695" name="テキスト ボックス 694">
          <a:extLst>
            <a:ext uri="{FF2B5EF4-FFF2-40B4-BE49-F238E27FC236}">
              <a16:creationId xmlns:a16="http://schemas.microsoft.com/office/drawing/2014/main" id="{33D27CA2-F0BF-4B1C-9095-5BACEF0DD19D}"/>
            </a:ext>
          </a:extLst>
        </xdr:cNvPr>
        <xdr:cNvSpPr txBox="1"/>
      </xdr:nvSpPr>
      <xdr:spPr>
        <a:xfrm>
          <a:off x="19783425"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696" name="テキスト ボックス 695">
          <a:extLst>
            <a:ext uri="{FF2B5EF4-FFF2-40B4-BE49-F238E27FC236}">
              <a16:creationId xmlns:a16="http://schemas.microsoft.com/office/drawing/2014/main" id="{36F86F47-CB49-4FF9-B629-38539C5F6E44}"/>
            </a:ext>
          </a:extLst>
        </xdr:cNvPr>
        <xdr:cNvSpPr txBox="1"/>
      </xdr:nvSpPr>
      <xdr:spPr>
        <a:xfrm>
          <a:off x="19030950"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697" name="テキスト ボックス 696">
          <a:extLst>
            <a:ext uri="{FF2B5EF4-FFF2-40B4-BE49-F238E27FC236}">
              <a16:creationId xmlns:a16="http://schemas.microsoft.com/office/drawing/2014/main" id="{94EE3BC6-6F11-4CD4-BCD2-776E5F306694}"/>
            </a:ext>
          </a:extLst>
        </xdr:cNvPr>
        <xdr:cNvSpPr txBox="1"/>
      </xdr:nvSpPr>
      <xdr:spPr>
        <a:xfrm>
          <a:off x="18221325"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698" name="テキスト ボックス 697">
          <a:extLst>
            <a:ext uri="{FF2B5EF4-FFF2-40B4-BE49-F238E27FC236}">
              <a16:creationId xmlns:a16="http://schemas.microsoft.com/office/drawing/2014/main" id="{8B0CE658-BDB4-4FCC-9CF4-BFD97EAE52A9}"/>
            </a:ext>
          </a:extLst>
        </xdr:cNvPr>
        <xdr:cNvSpPr txBox="1"/>
      </xdr:nvSpPr>
      <xdr:spPr>
        <a:xfrm>
          <a:off x="17430750"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699" name="テキスト ボックス 698">
          <a:extLst>
            <a:ext uri="{FF2B5EF4-FFF2-40B4-BE49-F238E27FC236}">
              <a16:creationId xmlns:a16="http://schemas.microsoft.com/office/drawing/2014/main" id="{F88221ED-C914-4F84-A547-02233DFC8D7B}"/>
            </a:ext>
          </a:extLst>
        </xdr:cNvPr>
        <xdr:cNvSpPr txBox="1"/>
      </xdr:nvSpPr>
      <xdr:spPr>
        <a:xfrm>
          <a:off x="16630650"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114663</xdr:rowOff>
    </xdr:from>
    <xdr:to>
      <xdr:col>116</xdr:col>
      <xdr:colOff>114300</xdr:colOff>
      <xdr:row>63</xdr:row>
      <xdr:rowOff>44813</xdr:rowOff>
    </xdr:to>
    <xdr:sp macro="" textlink="">
      <xdr:nvSpPr>
        <xdr:cNvPr id="700" name="楕円 699">
          <a:extLst>
            <a:ext uri="{FF2B5EF4-FFF2-40B4-BE49-F238E27FC236}">
              <a16:creationId xmlns:a16="http://schemas.microsoft.com/office/drawing/2014/main" id="{638A8731-B9C2-41C1-BD27-B27AA065CE53}"/>
            </a:ext>
          </a:extLst>
        </xdr:cNvPr>
        <xdr:cNvSpPr/>
      </xdr:nvSpPr>
      <xdr:spPr>
        <a:xfrm>
          <a:off x="19897725" y="10154013"/>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62</xdr:row>
      <xdr:rowOff>93090</xdr:rowOff>
    </xdr:from>
    <xdr:ext cx="469744" cy="259045"/>
    <xdr:sp macro="" textlink="">
      <xdr:nvSpPr>
        <xdr:cNvPr id="701" name="【学校施設】&#10;一人当たり面積該当値テキスト">
          <a:extLst>
            <a:ext uri="{FF2B5EF4-FFF2-40B4-BE49-F238E27FC236}">
              <a16:creationId xmlns:a16="http://schemas.microsoft.com/office/drawing/2014/main" id="{B60FAF73-7F48-4A49-AEDE-D8F58FBABA23}"/>
            </a:ext>
          </a:extLst>
        </xdr:cNvPr>
        <xdr:cNvSpPr txBox="1"/>
      </xdr:nvSpPr>
      <xdr:spPr>
        <a:xfrm>
          <a:off x="19992975" y="101324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62</xdr:row>
      <xdr:rowOff>115751</xdr:rowOff>
    </xdr:from>
    <xdr:to>
      <xdr:col>112</xdr:col>
      <xdr:colOff>38100</xdr:colOff>
      <xdr:row>63</xdr:row>
      <xdr:rowOff>45901</xdr:rowOff>
    </xdr:to>
    <xdr:sp macro="" textlink="">
      <xdr:nvSpPr>
        <xdr:cNvPr id="702" name="楕円 701">
          <a:extLst>
            <a:ext uri="{FF2B5EF4-FFF2-40B4-BE49-F238E27FC236}">
              <a16:creationId xmlns:a16="http://schemas.microsoft.com/office/drawing/2014/main" id="{28716813-8F5C-4963-A25B-279B5715444E}"/>
            </a:ext>
          </a:extLst>
        </xdr:cNvPr>
        <xdr:cNvSpPr/>
      </xdr:nvSpPr>
      <xdr:spPr>
        <a:xfrm>
          <a:off x="19154775" y="10155101"/>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62</xdr:row>
      <xdr:rowOff>165463</xdr:rowOff>
    </xdr:from>
    <xdr:to>
      <xdr:col>116</xdr:col>
      <xdr:colOff>63500</xdr:colOff>
      <xdr:row>62</xdr:row>
      <xdr:rowOff>166551</xdr:rowOff>
    </xdr:to>
    <xdr:cxnSp macro="">
      <xdr:nvCxnSpPr>
        <xdr:cNvPr id="703" name="直線コネクタ 702">
          <a:extLst>
            <a:ext uri="{FF2B5EF4-FFF2-40B4-BE49-F238E27FC236}">
              <a16:creationId xmlns:a16="http://schemas.microsoft.com/office/drawing/2014/main" id="{18D8F899-AEE9-4289-AD40-3715764A4E05}"/>
            </a:ext>
          </a:extLst>
        </xdr:cNvPr>
        <xdr:cNvCxnSpPr/>
      </xdr:nvCxnSpPr>
      <xdr:spPr>
        <a:xfrm flipV="1">
          <a:off x="19202400" y="10201638"/>
          <a:ext cx="752475" cy="10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62</xdr:row>
      <xdr:rowOff>116840</xdr:rowOff>
    </xdr:from>
    <xdr:to>
      <xdr:col>107</xdr:col>
      <xdr:colOff>101600</xdr:colOff>
      <xdr:row>63</xdr:row>
      <xdr:rowOff>46990</xdr:rowOff>
    </xdr:to>
    <xdr:sp macro="" textlink="">
      <xdr:nvSpPr>
        <xdr:cNvPr id="704" name="楕円 703">
          <a:extLst>
            <a:ext uri="{FF2B5EF4-FFF2-40B4-BE49-F238E27FC236}">
              <a16:creationId xmlns:a16="http://schemas.microsoft.com/office/drawing/2014/main" id="{C3E2A965-8138-46DA-B171-099A63538F22}"/>
            </a:ext>
          </a:extLst>
        </xdr:cNvPr>
        <xdr:cNvSpPr/>
      </xdr:nvSpPr>
      <xdr:spPr>
        <a:xfrm>
          <a:off x="18345150" y="10156190"/>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62</xdr:row>
      <xdr:rowOff>166551</xdr:rowOff>
    </xdr:from>
    <xdr:to>
      <xdr:col>111</xdr:col>
      <xdr:colOff>177800</xdr:colOff>
      <xdr:row>62</xdr:row>
      <xdr:rowOff>167640</xdr:rowOff>
    </xdr:to>
    <xdr:cxnSp macro="">
      <xdr:nvCxnSpPr>
        <xdr:cNvPr id="705" name="直線コネクタ 704">
          <a:extLst>
            <a:ext uri="{FF2B5EF4-FFF2-40B4-BE49-F238E27FC236}">
              <a16:creationId xmlns:a16="http://schemas.microsoft.com/office/drawing/2014/main" id="{67807C02-4A1E-45FC-9C4F-C52C74193C5E}"/>
            </a:ext>
          </a:extLst>
        </xdr:cNvPr>
        <xdr:cNvCxnSpPr/>
      </xdr:nvCxnSpPr>
      <xdr:spPr>
        <a:xfrm flipV="1">
          <a:off x="18392775" y="10202726"/>
          <a:ext cx="809625" cy="10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62</xdr:row>
      <xdr:rowOff>117928</xdr:rowOff>
    </xdr:from>
    <xdr:to>
      <xdr:col>102</xdr:col>
      <xdr:colOff>165100</xdr:colOff>
      <xdr:row>63</xdr:row>
      <xdr:rowOff>48078</xdr:rowOff>
    </xdr:to>
    <xdr:sp macro="" textlink="">
      <xdr:nvSpPr>
        <xdr:cNvPr id="706" name="楕円 705">
          <a:extLst>
            <a:ext uri="{FF2B5EF4-FFF2-40B4-BE49-F238E27FC236}">
              <a16:creationId xmlns:a16="http://schemas.microsoft.com/office/drawing/2014/main" id="{A1BF01B7-45FD-4B02-993F-4A5818501261}"/>
            </a:ext>
          </a:extLst>
        </xdr:cNvPr>
        <xdr:cNvSpPr/>
      </xdr:nvSpPr>
      <xdr:spPr>
        <a:xfrm>
          <a:off x="17554575" y="10160453"/>
          <a:ext cx="95250"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62</xdr:row>
      <xdr:rowOff>167640</xdr:rowOff>
    </xdr:from>
    <xdr:to>
      <xdr:col>107</xdr:col>
      <xdr:colOff>50800</xdr:colOff>
      <xdr:row>62</xdr:row>
      <xdr:rowOff>168728</xdr:rowOff>
    </xdr:to>
    <xdr:cxnSp macro="">
      <xdr:nvCxnSpPr>
        <xdr:cNvPr id="707" name="直線コネクタ 706">
          <a:extLst>
            <a:ext uri="{FF2B5EF4-FFF2-40B4-BE49-F238E27FC236}">
              <a16:creationId xmlns:a16="http://schemas.microsoft.com/office/drawing/2014/main" id="{FF1F4E66-292F-4A97-9DBE-A0F030B46A06}"/>
            </a:ext>
          </a:extLst>
        </xdr:cNvPr>
        <xdr:cNvCxnSpPr/>
      </xdr:nvCxnSpPr>
      <xdr:spPr>
        <a:xfrm flipV="1">
          <a:off x="17602200" y="10203815"/>
          <a:ext cx="790575"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62</xdr:row>
      <xdr:rowOff>113574</xdr:rowOff>
    </xdr:from>
    <xdr:to>
      <xdr:col>98</xdr:col>
      <xdr:colOff>38100</xdr:colOff>
      <xdr:row>63</xdr:row>
      <xdr:rowOff>43724</xdr:rowOff>
    </xdr:to>
    <xdr:sp macro="" textlink="">
      <xdr:nvSpPr>
        <xdr:cNvPr id="708" name="楕円 707">
          <a:extLst>
            <a:ext uri="{FF2B5EF4-FFF2-40B4-BE49-F238E27FC236}">
              <a16:creationId xmlns:a16="http://schemas.microsoft.com/office/drawing/2014/main" id="{33E4F026-3950-4F9D-BE71-5AFA93EEFBE3}"/>
            </a:ext>
          </a:extLst>
        </xdr:cNvPr>
        <xdr:cNvSpPr/>
      </xdr:nvSpPr>
      <xdr:spPr>
        <a:xfrm>
          <a:off x="16754475" y="10152924"/>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62</xdr:row>
      <xdr:rowOff>164374</xdr:rowOff>
    </xdr:from>
    <xdr:to>
      <xdr:col>102</xdr:col>
      <xdr:colOff>114300</xdr:colOff>
      <xdr:row>62</xdr:row>
      <xdr:rowOff>168728</xdr:rowOff>
    </xdr:to>
    <xdr:cxnSp macro="">
      <xdr:nvCxnSpPr>
        <xdr:cNvPr id="709" name="直線コネクタ 708">
          <a:extLst>
            <a:ext uri="{FF2B5EF4-FFF2-40B4-BE49-F238E27FC236}">
              <a16:creationId xmlns:a16="http://schemas.microsoft.com/office/drawing/2014/main" id="{5E1F80FB-CEB3-4D63-A328-1CBD65A791AC}"/>
            </a:ext>
          </a:extLst>
        </xdr:cNvPr>
        <xdr:cNvCxnSpPr/>
      </xdr:nvCxnSpPr>
      <xdr:spPr>
        <a:xfrm>
          <a:off x="16802100" y="10200549"/>
          <a:ext cx="8001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61</xdr:row>
      <xdr:rowOff>39568</xdr:rowOff>
    </xdr:from>
    <xdr:ext cx="469744" cy="259045"/>
    <xdr:sp macro="" textlink="">
      <xdr:nvSpPr>
        <xdr:cNvPr id="710" name="n_1aveValue【学校施設】&#10;一人当たり面積">
          <a:extLst>
            <a:ext uri="{FF2B5EF4-FFF2-40B4-BE49-F238E27FC236}">
              <a16:creationId xmlns:a16="http://schemas.microsoft.com/office/drawing/2014/main" id="{76CFB418-D819-450F-9DBD-CDEF13C0C322}"/>
            </a:ext>
          </a:extLst>
        </xdr:cNvPr>
        <xdr:cNvSpPr txBox="1"/>
      </xdr:nvSpPr>
      <xdr:spPr>
        <a:xfrm>
          <a:off x="18983402" y="99169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61</xdr:row>
      <xdr:rowOff>55897</xdr:rowOff>
    </xdr:from>
    <xdr:ext cx="469744" cy="259045"/>
    <xdr:sp macro="" textlink="">
      <xdr:nvSpPr>
        <xdr:cNvPr id="711" name="n_2aveValue【学校施設】&#10;一人当たり面積">
          <a:extLst>
            <a:ext uri="{FF2B5EF4-FFF2-40B4-BE49-F238E27FC236}">
              <a16:creationId xmlns:a16="http://schemas.microsoft.com/office/drawing/2014/main" id="{B43F6193-844A-4B13-848E-871E72D3F1CF}"/>
            </a:ext>
          </a:extLst>
        </xdr:cNvPr>
        <xdr:cNvSpPr txBox="1"/>
      </xdr:nvSpPr>
      <xdr:spPr>
        <a:xfrm>
          <a:off x="18183302" y="99333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61</xdr:row>
      <xdr:rowOff>55897</xdr:rowOff>
    </xdr:from>
    <xdr:ext cx="469744" cy="259045"/>
    <xdr:sp macro="" textlink="">
      <xdr:nvSpPr>
        <xdr:cNvPr id="712" name="n_3aveValue【学校施設】&#10;一人当たり面積">
          <a:extLst>
            <a:ext uri="{FF2B5EF4-FFF2-40B4-BE49-F238E27FC236}">
              <a16:creationId xmlns:a16="http://schemas.microsoft.com/office/drawing/2014/main" id="{1FD7A9CD-D636-4AD2-87FE-B4C65AA90F4A}"/>
            </a:ext>
          </a:extLst>
        </xdr:cNvPr>
        <xdr:cNvSpPr txBox="1"/>
      </xdr:nvSpPr>
      <xdr:spPr>
        <a:xfrm>
          <a:off x="17383202" y="99333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61</xdr:row>
      <xdr:rowOff>54808</xdr:rowOff>
    </xdr:from>
    <xdr:ext cx="469744" cy="259045"/>
    <xdr:sp macro="" textlink="">
      <xdr:nvSpPr>
        <xdr:cNvPr id="713" name="n_4aveValue【学校施設】&#10;一人当たり面積">
          <a:extLst>
            <a:ext uri="{FF2B5EF4-FFF2-40B4-BE49-F238E27FC236}">
              <a16:creationId xmlns:a16="http://schemas.microsoft.com/office/drawing/2014/main" id="{A565329D-052F-498C-BA47-53387DFB691D}"/>
            </a:ext>
          </a:extLst>
        </xdr:cNvPr>
        <xdr:cNvSpPr txBox="1"/>
      </xdr:nvSpPr>
      <xdr:spPr>
        <a:xfrm>
          <a:off x="16592627" y="99322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63</xdr:row>
      <xdr:rowOff>37028</xdr:rowOff>
    </xdr:from>
    <xdr:ext cx="469744" cy="259045"/>
    <xdr:sp macro="" textlink="">
      <xdr:nvSpPr>
        <xdr:cNvPr id="714" name="n_1mainValue【学校施設】&#10;一人当たり面積">
          <a:extLst>
            <a:ext uri="{FF2B5EF4-FFF2-40B4-BE49-F238E27FC236}">
              <a16:creationId xmlns:a16="http://schemas.microsoft.com/office/drawing/2014/main" id="{F08B39C0-1662-4BEC-A2B4-33986EB3992C}"/>
            </a:ext>
          </a:extLst>
        </xdr:cNvPr>
        <xdr:cNvSpPr txBox="1"/>
      </xdr:nvSpPr>
      <xdr:spPr>
        <a:xfrm>
          <a:off x="18983402" y="102383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63</xdr:row>
      <xdr:rowOff>38117</xdr:rowOff>
    </xdr:from>
    <xdr:ext cx="469744" cy="259045"/>
    <xdr:sp macro="" textlink="">
      <xdr:nvSpPr>
        <xdr:cNvPr id="715" name="n_2mainValue【学校施設】&#10;一人当たり面積">
          <a:extLst>
            <a:ext uri="{FF2B5EF4-FFF2-40B4-BE49-F238E27FC236}">
              <a16:creationId xmlns:a16="http://schemas.microsoft.com/office/drawing/2014/main" id="{DC5F4204-5A3E-4765-B73B-E9DE9D2D6D06}"/>
            </a:ext>
          </a:extLst>
        </xdr:cNvPr>
        <xdr:cNvSpPr txBox="1"/>
      </xdr:nvSpPr>
      <xdr:spPr>
        <a:xfrm>
          <a:off x="18183302" y="102393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63</xdr:row>
      <xdr:rowOff>39205</xdr:rowOff>
    </xdr:from>
    <xdr:ext cx="469744" cy="259045"/>
    <xdr:sp macro="" textlink="">
      <xdr:nvSpPr>
        <xdr:cNvPr id="716" name="n_3mainValue【学校施設】&#10;一人当たり面積">
          <a:extLst>
            <a:ext uri="{FF2B5EF4-FFF2-40B4-BE49-F238E27FC236}">
              <a16:creationId xmlns:a16="http://schemas.microsoft.com/office/drawing/2014/main" id="{E75CA479-FEBE-4DFE-B431-A10B56E36E69}"/>
            </a:ext>
          </a:extLst>
        </xdr:cNvPr>
        <xdr:cNvSpPr txBox="1"/>
      </xdr:nvSpPr>
      <xdr:spPr>
        <a:xfrm>
          <a:off x="17383202" y="102404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63</xdr:row>
      <xdr:rowOff>34851</xdr:rowOff>
    </xdr:from>
    <xdr:ext cx="469744" cy="259045"/>
    <xdr:sp macro="" textlink="">
      <xdr:nvSpPr>
        <xdr:cNvPr id="717" name="n_4mainValue【学校施設】&#10;一人当たり面積">
          <a:extLst>
            <a:ext uri="{FF2B5EF4-FFF2-40B4-BE49-F238E27FC236}">
              <a16:creationId xmlns:a16="http://schemas.microsoft.com/office/drawing/2014/main" id="{53BF0FF6-6D78-497C-9CE4-F33D93CF2C84}"/>
            </a:ext>
          </a:extLst>
        </xdr:cNvPr>
        <xdr:cNvSpPr txBox="1"/>
      </xdr:nvSpPr>
      <xdr:spPr>
        <a:xfrm>
          <a:off x="16592627" y="102329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718" name="正方形/長方形 717">
          <a:extLst>
            <a:ext uri="{FF2B5EF4-FFF2-40B4-BE49-F238E27FC236}">
              <a16:creationId xmlns:a16="http://schemas.microsoft.com/office/drawing/2014/main" id="{1B8011E6-5779-4EA2-AD09-E472D50FDE7A}"/>
            </a:ext>
          </a:extLst>
        </xdr:cNvPr>
        <xdr:cNvSpPr/>
      </xdr:nvSpPr>
      <xdr:spPr>
        <a:xfrm>
          <a:off x="11210925" y="11163300"/>
          <a:ext cx="4248150" cy="6000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719" name="正方形/長方形 718">
          <a:extLst>
            <a:ext uri="{FF2B5EF4-FFF2-40B4-BE49-F238E27FC236}">
              <a16:creationId xmlns:a16="http://schemas.microsoft.com/office/drawing/2014/main" id="{7912B735-09D6-46E6-AEFE-C422BC3903D5}"/>
            </a:ext>
          </a:extLst>
        </xdr:cNvPr>
        <xdr:cNvSpPr/>
      </xdr:nvSpPr>
      <xdr:spPr>
        <a:xfrm>
          <a:off x="11315700" y="1178242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720" name="正方形/長方形 719">
          <a:extLst>
            <a:ext uri="{FF2B5EF4-FFF2-40B4-BE49-F238E27FC236}">
              <a16:creationId xmlns:a16="http://schemas.microsoft.com/office/drawing/2014/main" id="{FD6C7AD3-E291-47BA-9489-A927DCAE23BD}"/>
            </a:ext>
          </a:extLst>
        </xdr:cNvPr>
        <xdr:cNvSpPr/>
      </xdr:nvSpPr>
      <xdr:spPr>
        <a:xfrm>
          <a:off x="11315700" y="1198245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721" name="正方形/長方形 720">
          <a:extLst>
            <a:ext uri="{FF2B5EF4-FFF2-40B4-BE49-F238E27FC236}">
              <a16:creationId xmlns:a16="http://schemas.microsoft.com/office/drawing/2014/main" id="{F1A2CC7B-46AB-4961-870C-8035406347DD}"/>
            </a:ext>
          </a:extLst>
        </xdr:cNvPr>
        <xdr:cNvSpPr/>
      </xdr:nvSpPr>
      <xdr:spPr>
        <a:xfrm>
          <a:off x="12239625" y="1178242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722" name="正方形/長方形 721">
          <a:extLst>
            <a:ext uri="{FF2B5EF4-FFF2-40B4-BE49-F238E27FC236}">
              <a16:creationId xmlns:a16="http://schemas.microsoft.com/office/drawing/2014/main" id="{9DB01F04-CA39-4B0B-A7B0-CE5187389A7C}"/>
            </a:ext>
          </a:extLst>
        </xdr:cNvPr>
        <xdr:cNvSpPr/>
      </xdr:nvSpPr>
      <xdr:spPr>
        <a:xfrm>
          <a:off x="12239625" y="1198245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723" name="正方形/長方形 722">
          <a:extLst>
            <a:ext uri="{FF2B5EF4-FFF2-40B4-BE49-F238E27FC236}">
              <a16:creationId xmlns:a16="http://schemas.microsoft.com/office/drawing/2014/main" id="{0B6BE2DA-71D2-4567-ABA7-9B00336AB04A}"/>
            </a:ext>
          </a:extLst>
        </xdr:cNvPr>
        <xdr:cNvSpPr/>
      </xdr:nvSpPr>
      <xdr:spPr>
        <a:xfrm>
          <a:off x="13268325" y="1178242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724" name="正方形/長方形 723">
          <a:extLst>
            <a:ext uri="{FF2B5EF4-FFF2-40B4-BE49-F238E27FC236}">
              <a16:creationId xmlns:a16="http://schemas.microsoft.com/office/drawing/2014/main" id="{DCC04241-66DC-44D3-B411-33F055E14595}"/>
            </a:ext>
          </a:extLst>
        </xdr:cNvPr>
        <xdr:cNvSpPr/>
      </xdr:nvSpPr>
      <xdr:spPr>
        <a:xfrm>
          <a:off x="13268325" y="1198245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725" name="正方形/長方形 724">
          <a:extLst>
            <a:ext uri="{FF2B5EF4-FFF2-40B4-BE49-F238E27FC236}">
              <a16:creationId xmlns:a16="http://schemas.microsoft.com/office/drawing/2014/main" id="{81C6A9C7-6CB0-45FC-8829-7495FA803E6E}"/>
            </a:ext>
          </a:extLst>
        </xdr:cNvPr>
        <xdr:cNvSpPr/>
      </xdr:nvSpPr>
      <xdr:spPr>
        <a:xfrm>
          <a:off x="11210925" y="12239625"/>
          <a:ext cx="4248150" cy="21621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68</xdr:row>
      <xdr:rowOff>152400</xdr:rowOff>
    </xdr:from>
    <xdr:to>
      <xdr:col>120</xdr:col>
      <xdr:colOff>152400</xdr:colOff>
      <xdr:row>72</xdr:row>
      <xdr:rowOff>101600</xdr:rowOff>
    </xdr:to>
    <xdr:sp macro="" textlink="">
      <xdr:nvSpPr>
        <xdr:cNvPr id="726" name="正方形/長方形 725">
          <a:extLst>
            <a:ext uri="{FF2B5EF4-FFF2-40B4-BE49-F238E27FC236}">
              <a16:creationId xmlns:a16="http://schemas.microsoft.com/office/drawing/2014/main" id="{DCD9D45A-2C8C-438E-9EC2-0859A828BA6C}"/>
            </a:ext>
          </a:extLst>
        </xdr:cNvPr>
        <xdr:cNvSpPr/>
      </xdr:nvSpPr>
      <xdr:spPr>
        <a:xfrm>
          <a:off x="16459200" y="11163300"/>
          <a:ext cx="4267200" cy="6000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727" name="正方形/長方形 726">
          <a:extLst>
            <a:ext uri="{FF2B5EF4-FFF2-40B4-BE49-F238E27FC236}">
              <a16:creationId xmlns:a16="http://schemas.microsoft.com/office/drawing/2014/main" id="{54E39390-8A29-4AE2-9D98-22F56E978FFA}"/>
            </a:ext>
          </a:extLst>
        </xdr:cNvPr>
        <xdr:cNvSpPr/>
      </xdr:nvSpPr>
      <xdr:spPr>
        <a:xfrm>
          <a:off x="16583025" y="1178242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728" name="正方形/長方形 727">
          <a:extLst>
            <a:ext uri="{FF2B5EF4-FFF2-40B4-BE49-F238E27FC236}">
              <a16:creationId xmlns:a16="http://schemas.microsoft.com/office/drawing/2014/main" id="{5539B2C8-3176-4ACF-BF76-8F8E61FC2D76}"/>
            </a:ext>
          </a:extLst>
        </xdr:cNvPr>
        <xdr:cNvSpPr/>
      </xdr:nvSpPr>
      <xdr:spPr>
        <a:xfrm>
          <a:off x="16583025" y="1198245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729" name="正方形/長方形 728">
          <a:extLst>
            <a:ext uri="{FF2B5EF4-FFF2-40B4-BE49-F238E27FC236}">
              <a16:creationId xmlns:a16="http://schemas.microsoft.com/office/drawing/2014/main" id="{32F658DD-64D3-475B-A07D-0E2900D52F80}"/>
            </a:ext>
          </a:extLst>
        </xdr:cNvPr>
        <xdr:cNvSpPr/>
      </xdr:nvSpPr>
      <xdr:spPr>
        <a:xfrm>
          <a:off x="17487900" y="1178242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730" name="正方形/長方形 729">
          <a:extLst>
            <a:ext uri="{FF2B5EF4-FFF2-40B4-BE49-F238E27FC236}">
              <a16:creationId xmlns:a16="http://schemas.microsoft.com/office/drawing/2014/main" id="{BF2B1C59-1A1A-4696-9DD2-65D3EF36A011}"/>
            </a:ext>
          </a:extLst>
        </xdr:cNvPr>
        <xdr:cNvSpPr/>
      </xdr:nvSpPr>
      <xdr:spPr>
        <a:xfrm>
          <a:off x="17487900" y="1198245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731" name="正方形/長方形 730">
          <a:extLst>
            <a:ext uri="{FF2B5EF4-FFF2-40B4-BE49-F238E27FC236}">
              <a16:creationId xmlns:a16="http://schemas.microsoft.com/office/drawing/2014/main" id="{EECA2BA3-7589-48FD-B3E6-5A89FAA7F015}"/>
            </a:ext>
          </a:extLst>
        </xdr:cNvPr>
        <xdr:cNvSpPr/>
      </xdr:nvSpPr>
      <xdr:spPr>
        <a:xfrm>
          <a:off x="18516600" y="1178242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732" name="正方形/長方形 731">
          <a:extLst>
            <a:ext uri="{FF2B5EF4-FFF2-40B4-BE49-F238E27FC236}">
              <a16:creationId xmlns:a16="http://schemas.microsoft.com/office/drawing/2014/main" id="{0690DFB4-F425-44E5-9ECF-99F9E33C7D24}"/>
            </a:ext>
          </a:extLst>
        </xdr:cNvPr>
        <xdr:cNvSpPr/>
      </xdr:nvSpPr>
      <xdr:spPr>
        <a:xfrm>
          <a:off x="18516600" y="1198245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733" name="正方形/長方形 732">
          <a:extLst>
            <a:ext uri="{FF2B5EF4-FFF2-40B4-BE49-F238E27FC236}">
              <a16:creationId xmlns:a16="http://schemas.microsoft.com/office/drawing/2014/main" id="{E1EA0C55-CCFF-40D8-83C3-E4FD7C532B19}"/>
            </a:ext>
          </a:extLst>
        </xdr:cNvPr>
        <xdr:cNvSpPr/>
      </xdr:nvSpPr>
      <xdr:spPr>
        <a:xfrm>
          <a:off x="16459200" y="12239625"/>
          <a:ext cx="4267200" cy="21621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91</xdr:row>
      <xdr:rowOff>19050</xdr:rowOff>
    </xdr:from>
    <xdr:to>
      <xdr:col>90</xdr:col>
      <xdr:colOff>25400</xdr:colOff>
      <xdr:row>94</xdr:row>
      <xdr:rowOff>139700</xdr:rowOff>
    </xdr:to>
    <xdr:sp macro="" textlink="">
      <xdr:nvSpPr>
        <xdr:cNvPr id="734" name="正方形/長方形 733">
          <a:extLst>
            <a:ext uri="{FF2B5EF4-FFF2-40B4-BE49-F238E27FC236}">
              <a16:creationId xmlns:a16="http://schemas.microsoft.com/office/drawing/2014/main" id="{69155FE0-15D3-414A-8ED8-3F958D71CB5A}"/>
            </a:ext>
          </a:extLst>
        </xdr:cNvPr>
        <xdr:cNvSpPr/>
      </xdr:nvSpPr>
      <xdr:spPr>
        <a:xfrm>
          <a:off x="11210925" y="14754225"/>
          <a:ext cx="424815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735" name="正方形/長方形 734">
          <a:extLst>
            <a:ext uri="{FF2B5EF4-FFF2-40B4-BE49-F238E27FC236}">
              <a16:creationId xmlns:a16="http://schemas.microsoft.com/office/drawing/2014/main" id="{EF65DA98-A045-4729-B9F1-3D4592EA6D89}"/>
            </a:ext>
          </a:extLst>
        </xdr:cNvPr>
        <xdr:cNvSpPr/>
      </xdr:nvSpPr>
      <xdr:spPr>
        <a:xfrm>
          <a:off x="11315700" y="153828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736" name="正方形/長方形 735">
          <a:extLst>
            <a:ext uri="{FF2B5EF4-FFF2-40B4-BE49-F238E27FC236}">
              <a16:creationId xmlns:a16="http://schemas.microsoft.com/office/drawing/2014/main" id="{E6F28BEA-9045-46C7-B01E-6437C7C49F1C}"/>
            </a:ext>
          </a:extLst>
        </xdr:cNvPr>
        <xdr:cNvSpPr/>
      </xdr:nvSpPr>
      <xdr:spPr>
        <a:xfrm>
          <a:off x="11315700" y="155733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737" name="正方形/長方形 736">
          <a:extLst>
            <a:ext uri="{FF2B5EF4-FFF2-40B4-BE49-F238E27FC236}">
              <a16:creationId xmlns:a16="http://schemas.microsoft.com/office/drawing/2014/main" id="{2B963095-0F08-4237-88E8-CADBE2A281E7}"/>
            </a:ext>
          </a:extLst>
        </xdr:cNvPr>
        <xdr:cNvSpPr/>
      </xdr:nvSpPr>
      <xdr:spPr>
        <a:xfrm>
          <a:off x="12239625" y="153828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738" name="正方形/長方形 737">
          <a:extLst>
            <a:ext uri="{FF2B5EF4-FFF2-40B4-BE49-F238E27FC236}">
              <a16:creationId xmlns:a16="http://schemas.microsoft.com/office/drawing/2014/main" id="{B4D7B2AE-C197-4DA2-B1ED-25B8F012451C}"/>
            </a:ext>
          </a:extLst>
        </xdr:cNvPr>
        <xdr:cNvSpPr/>
      </xdr:nvSpPr>
      <xdr:spPr>
        <a:xfrm>
          <a:off x="12239625" y="155733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739" name="正方形/長方形 738">
          <a:extLst>
            <a:ext uri="{FF2B5EF4-FFF2-40B4-BE49-F238E27FC236}">
              <a16:creationId xmlns:a16="http://schemas.microsoft.com/office/drawing/2014/main" id="{D5F9E135-7ED2-4CCB-BE24-21963DB455A1}"/>
            </a:ext>
          </a:extLst>
        </xdr:cNvPr>
        <xdr:cNvSpPr/>
      </xdr:nvSpPr>
      <xdr:spPr>
        <a:xfrm>
          <a:off x="13268325" y="153828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740" name="正方形/長方形 739">
          <a:extLst>
            <a:ext uri="{FF2B5EF4-FFF2-40B4-BE49-F238E27FC236}">
              <a16:creationId xmlns:a16="http://schemas.microsoft.com/office/drawing/2014/main" id="{36AFC116-2ED1-4373-A7B2-F984AF6D1E47}"/>
            </a:ext>
          </a:extLst>
        </xdr:cNvPr>
        <xdr:cNvSpPr/>
      </xdr:nvSpPr>
      <xdr:spPr>
        <a:xfrm>
          <a:off x="13268325" y="155733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41" name="正方形/長方形 740">
          <a:extLst>
            <a:ext uri="{FF2B5EF4-FFF2-40B4-BE49-F238E27FC236}">
              <a16:creationId xmlns:a16="http://schemas.microsoft.com/office/drawing/2014/main" id="{96BFF939-E907-40B7-AFA5-E4CEC4103169}"/>
            </a:ext>
          </a:extLst>
        </xdr:cNvPr>
        <xdr:cNvSpPr/>
      </xdr:nvSpPr>
      <xdr:spPr>
        <a:xfrm>
          <a:off x="11210925" y="15840075"/>
          <a:ext cx="4248150" cy="21526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91</xdr:row>
      <xdr:rowOff>19050</xdr:rowOff>
    </xdr:from>
    <xdr:to>
      <xdr:col>120</xdr:col>
      <xdr:colOff>152400</xdr:colOff>
      <xdr:row>94</xdr:row>
      <xdr:rowOff>139700</xdr:rowOff>
    </xdr:to>
    <xdr:sp macro="" textlink="">
      <xdr:nvSpPr>
        <xdr:cNvPr id="742" name="正方形/長方形 741">
          <a:extLst>
            <a:ext uri="{FF2B5EF4-FFF2-40B4-BE49-F238E27FC236}">
              <a16:creationId xmlns:a16="http://schemas.microsoft.com/office/drawing/2014/main" id="{DE82B045-7942-4BFB-B771-08B229512617}"/>
            </a:ext>
          </a:extLst>
        </xdr:cNvPr>
        <xdr:cNvSpPr/>
      </xdr:nvSpPr>
      <xdr:spPr>
        <a:xfrm>
          <a:off x="16459200" y="14754225"/>
          <a:ext cx="426720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743" name="正方形/長方形 742">
          <a:extLst>
            <a:ext uri="{FF2B5EF4-FFF2-40B4-BE49-F238E27FC236}">
              <a16:creationId xmlns:a16="http://schemas.microsoft.com/office/drawing/2014/main" id="{28B627EC-D8D7-4142-9564-FAD13AE8B0B0}"/>
            </a:ext>
          </a:extLst>
        </xdr:cNvPr>
        <xdr:cNvSpPr/>
      </xdr:nvSpPr>
      <xdr:spPr>
        <a:xfrm>
          <a:off x="16583025" y="153828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744" name="正方形/長方形 743">
          <a:extLst>
            <a:ext uri="{FF2B5EF4-FFF2-40B4-BE49-F238E27FC236}">
              <a16:creationId xmlns:a16="http://schemas.microsoft.com/office/drawing/2014/main" id="{48D33B51-A5CE-473D-83C7-6E5104F541E3}"/>
            </a:ext>
          </a:extLst>
        </xdr:cNvPr>
        <xdr:cNvSpPr/>
      </xdr:nvSpPr>
      <xdr:spPr>
        <a:xfrm>
          <a:off x="16583025" y="155733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745" name="正方形/長方形 744">
          <a:extLst>
            <a:ext uri="{FF2B5EF4-FFF2-40B4-BE49-F238E27FC236}">
              <a16:creationId xmlns:a16="http://schemas.microsoft.com/office/drawing/2014/main" id="{AB08CF5E-4705-4BAE-BF40-6CF87D054E49}"/>
            </a:ext>
          </a:extLst>
        </xdr:cNvPr>
        <xdr:cNvSpPr/>
      </xdr:nvSpPr>
      <xdr:spPr>
        <a:xfrm>
          <a:off x="17487900" y="153828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746" name="正方形/長方形 745">
          <a:extLst>
            <a:ext uri="{FF2B5EF4-FFF2-40B4-BE49-F238E27FC236}">
              <a16:creationId xmlns:a16="http://schemas.microsoft.com/office/drawing/2014/main" id="{21968D34-8F04-4198-B7C4-2FC278AB7568}"/>
            </a:ext>
          </a:extLst>
        </xdr:cNvPr>
        <xdr:cNvSpPr/>
      </xdr:nvSpPr>
      <xdr:spPr>
        <a:xfrm>
          <a:off x="17487900" y="155733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747" name="正方形/長方形 746">
          <a:extLst>
            <a:ext uri="{FF2B5EF4-FFF2-40B4-BE49-F238E27FC236}">
              <a16:creationId xmlns:a16="http://schemas.microsoft.com/office/drawing/2014/main" id="{F181E5FE-925E-4F98-BE49-5BB678563E79}"/>
            </a:ext>
          </a:extLst>
        </xdr:cNvPr>
        <xdr:cNvSpPr/>
      </xdr:nvSpPr>
      <xdr:spPr>
        <a:xfrm>
          <a:off x="18516600" y="153828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748" name="正方形/長方形 747">
          <a:extLst>
            <a:ext uri="{FF2B5EF4-FFF2-40B4-BE49-F238E27FC236}">
              <a16:creationId xmlns:a16="http://schemas.microsoft.com/office/drawing/2014/main" id="{FC684006-307C-4AF5-982B-F21734F74BA7}"/>
            </a:ext>
          </a:extLst>
        </xdr:cNvPr>
        <xdr:cNvSpPr/>
      </xdr:nvSpPr>
      <xdr:spPr>
        <a:xfrm>
          <a:off x="18516600" y="155733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749" name="正方形/長方形 748">
          <a:extLst>
            <a:ext uri="{FF2B5EF4-FFF2-40B4-BE49-F238E27FC236}">
              <a16:creationId xmlns:a16="http://schemas.microsoft.com/office/drawing/2014/main" id="{41464D65-E249-470B-AAC6-DCEF6FCD6236}"/>
            </a:ext>
          </a:extLst>
        </xdr:cNvPr>
        <xdr:cNvSpPr/>
      </xdr:nvSpPr>
      <xdr:spPr>
        <a:xfrm>
          <a:off x="16459200" y="15840075"/>
          <a:ext cx="4267200" cy="21526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4</xdr:col>
      <xdr:colOff>0</xdr:colOff>
      <xdr:row>113</xdr:row>
      <xdr:rowOff>57150</xdr:rowOff>
    </xdr:from>
    <xdr:to>
      <xdr:col>120</xdr:col>
      <xdr:colOff>152400</xdr:colOff>
      <xdr:row>124</xdr:row>
      <xdr:rowOff>76200</xdr:rowOff>
    </xdr:to>
    <xdr:sp macro="" textlink="">
      <xdr:nvSpPr>
        <xdr:cNvPr id="750" name="正方形/長方形 749">
          <a:extLst>
            <a:ext uri="{FF2B5EF4-FFF2-40B4-BE49-F238E27FC236}">
              <a16:creationId xmlns:a16="http://schemas.microsoft.com/office/drawing/2014/main" id="{C5ACE927-5ADB-4C7B-AC7F-4D587D89695C}"/>
            </a:ext>
          </a:extLst>
        </xdr:cNvPr>
        <xdr:cNvSpPr/>
      </xdr:nvSpPr>
      <xdr:spPr>
        <a:xfrm>
          <a:off x="685800" y="18354675"/>
          <a:ext cx="20040600" cy="180022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751" name="正方形/長方形 750">
          <a:extLst>
            <a:ext uri="{FF2B5EF4-FFF2-40B4-BE49-F238E27FC236}">
              <a16:creationId xmlns:a16="http://schemas.microsoft.com/office/drawing/2014/main" id="{916A1965-1DEC-49AE-8B5B-52F2A6B2CC1A}"/>
            </a:ext>
          </a:extLst>
        </xdr:cNvPr>
        <xdr:cNvSpPr/>
      </xdr:nvSpPr>
      <xdr:spPr>
        <a:xfrm>
          <a:off x="685800" y="18421350"/>
          <a:ext cx="34671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752" name="テキスト ボックス 751">
          <a:extLst>
            <a:ext uri="{FF2B5EF4-FFF2-40B4-BE49-F238E27FC236}">
              <a16:creationId xmlns:a16="http://schemas.microsoft.com/office/drawing/2014/main" id="{99E0551A-7960-4F62-9F16-D1D6C0EA329E}"/>
            </a:ext>
          </a:extLst>
        </xdr:cNvPr>
        <xdr:cNvSpPr txBox="1"/>
      </xdr:nvSpPr>
      <xdr:spPr>
        <a:xfrm>
          <a:off x="762000" y="18649950"/>
          <a:ext cx="19878675" cy="14097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本市では、高度経済成長期を中心に多種多様な公共施設の整備を進め、膨大な量の施設を保有しているため、市設建築物については「資産流動化プロジェクトチーム」による総合的な有効活用、インフラ施設については長寿命化を基本とした効率的な維持管理を実施している。こうした取組もあり、有形固定資産減価償却率は類似団体平均を下回っている。</a:t>
          </a:r>
        </a:p>
        <a:p>
          <a:r>
            <a:rPr kumimoji="1" lang="ja-JP" altLang="en-US" sz="1300">
              <a:latin typeface="ＭＳ Ｐゴシック" panose="020B0600070205080204" pitchFamily="50" charset="-128"/>
              <a:ea typeface="ＭＳ Ｐゴシック" panose="020B0600070205080204" pitchFamily="50" charset="-128"/>
            </a:rPr>
            <a:t>　その中でも、公営住宅については、「大阪市営住宅ストック総合活用計画」（当初策定：平成</a:t>
          </a:r>
          <a:r>
            <a:rPr kumimoji="1" lang="en-US" altLang="ja-JP" sz="1300">
              <a:latin typeface="ＭＳ Ｐゴシック" panose="020B0600070205080204" pitchFamily="50" charset="-128"/>
              <a:ea typeface="ＭＳ Ｐゴシック" panose="020B0600070205080204" pitchFamily="50" charset="-128"/>
            </a:rPr>
            <a:t>13</a:t>
          </a:r>
          <a:r>
            <a:rPr kumimoji="1" lang="ja-JP" altLang="en-US" sz="1300">
              <a:latin typeface="ＭＳ Ｐゴシック" panose="020B0600070205080204" pitchFamily="50" charset="-128"/>
              <a:ea typeface="ＭＳ Ｐゴシック" panose="020B0600070205080204" pitchFamily="50" charset="-128"/>
            </a:rPr>
            <a:t>年</a:t>
          </a:r>
          <a:r>
            <a:rPr kumimoji="1" lang="en-US" altLang="ja-JP" sz="1300">
              <a:latin typeface="ＭＳ Ｐゴシック" panose="020B0600070205080204" pitchFamily="50" charset="-128"/>
              <a:ea typeface="ＭＳ Ｐゴシック" panose="020B0600070205080204" pitchFamily="50" charset="-128"/>
            </a:rPr>
            <a:t>11</a:t>
          </a:r>
          <a:r>
            <a:rPr kumimoji="1" lang="ja-JP" altLang="en-US" sz="1300">
              <a:latin typeface="ＭＳ Ｐゴシック" panose="020B0600070205080204" pitchFamily="50" charset="-128"/>
              <a:ea typeface="ＭＳ Ｐゴシック" panose="020B0600070205080204" pitchFamily="50" charset="-128"/>
            </a:rPr>
            <a:t>月）に基づき、事業費・事業量の平準化を図りながら、公営住宅法上の耐用年限を超過しないよう計画的に建替事業を進めていることから、有形固定資産減価償却率が低くなっているものと考えられる。一方で、港湾施設については、老朽化が進み、供用年数が耐用年数を超える施設が約</a:t>
          </a:r>
          <a:r>
            <a:rPr kumimoji="1" lang="en-US" altLang="ja-JP" sz="1300">
              <a:latin typeface="ＭＳ Ｐゴシック" panose="020B0600070205080204" pitchFamily="50" charset="-128"/>
              <a:ea typeface="ＭＳ Ｐゴシック" panose="020B0600070205080204" pitchFamily="50" charset="-128"/>
            </a:rPr>
            <a:t>2</a:t>
          </a:r>
          <a:r>
            <a:rPr kumimoji="1" lang="ja-JP" altLang="en-US" sz="1300">
              <a:latin typeface="ＭＳ Ｐゴシック" panose="020B0600070205080204" pitchFamily="50" charset="-128"/>
              <a:ea typeface="ＭＳ Ｐゴシック" panose="020B0600070205080204" pitchFamily="50" charset="-128"/>
            </a:rPr>
            <a:t>割を占めていることから有形固定資産減価償却率が高くなっているが、「大阪港インフラ長寿命化計画」（平成</a:t>
          </a:r>
          <a:r>
            <a:rPr kumimoji="1" lang="en-US" altLang="ja-JP" sz="1300">
              <a:latin typeface="ＭＳ Ｐゴシック" panose="020B0600070205080204" pitchFamily="50" charset="-128"/>
              <a:ea typeface="ＭＳ Ｐゴシック" panose="020B0600070205080204" pitchFamily="50" charset="-128"/>
            </a:rPr>
            <a:t>29</a:t>
          </a:r>
          <a:r>
            <a:rPr kumimoji="1" lang="ja-JP" altLang="en-US" sz="1300">
              <a:latin typeface="ＭＳ Ｐゴシック" panose="020B0600070205080204" pitchFamily="50" charset="-128"/>
              <a:ea typeface="ＭＳ Ｐゴシック" panose="020B0600070205080204" pitchFamily="50" charset="-128"/>
            </a:rPr>
            <a:t>年</a:t>
          </a:r>
          <a:r>
            <a:rPr kumimoji="1" lang="en-US" altLang="ja-JP" sz="1300">
              <a:latin typeface="ＭＳ Ｐゴシック" panose="020B0600070205080204" pitchFamily="50" charset="-128"/>
              <a:ea typeface="ＭＳ Ｐゴシック" panose="020B0600070205080204" pitchFamily="50" charset="-128"/>
            </a:rPr>
            <a:t>7</a:t>
          </a:r>
          <a:r>
            <a:rPr kumimoji="1" lang="ja-JP" altLang="en-US" sz="1300">
              <a:latin typeface="ＭＳ Ｐゴシック" panose="020B0600070205080204" pitchFamily="50" charset="-128"/>
              <a:ea typeface="ＭＳ Ｐゴシック" panose="020B0600070205080204" pitchFamily="50" charset="-128"/>
            </a:rPr>
            <a:t>月策定）に基づき、効率的かつ効果的な維持管理を推進する。</a:t>
          </a:r>
        </a:p>
        <a:p>
          <a:r>
            <a:rPr kumimoji="1" lang="ja-JP" altLang="en-US" sz="1300">
              <a:latin typeface="ＭＳ Ｐゴシック" panose="020B0600070205080204" pitchFamily="50" charset="-128"/>
              <a:ea typeface="ＭＳ Ｐゴシック" panose="020B0600070205080204" pitchFamily="50" charset="-128"/>
            </a:rPr>
            <a:t>　今後も市設建築物およびインフラ施設については、「大阪市公共施設マネジメント基本方針」（当初策定：平成</a:t>
          </a:r>
          <a:r>
            <a:rPr kumimoji="1" lang="en-US" altLang="ja-JP" sz="1300">
              <a:latin typeface="ＭＳ Ｐゴシック" panose="020B0600070205080204" pitchFamily="50" charset="-128"/>
              <a:ea typeface="ＭＳ Ｐゴシック" panose="020B0600070205080204" pitchFamily="50" charset="-128"/>
            </a:rPr>
            <a:t>27</a:t>
          </a:r>
          <a:r>
            <a:rPr kumimoji="1" lang="ja-JP" altLang="en-US" sz="1300">
              <a:latin typeface="ＭＳ Ｐゴシック" panose="020B0600070205080204" pitchFamily="50" charset="-128"/>
              <a:ea typeface="ＭＳ Ｐゴシック" panose="020B0600070205080204" pitchFamily="50" charset="-128"/>
            </a:rPr>
            <a:t>年</a:t>
          </a:r>
          <a:r>
            <a:rPr kumimoji="1" lang="en-US" altLang="ja-JP" sz="1300">
              <a:latin typeface="ＭＳ Ｐゴシック" panose="020B0600070205080204" pitchFamily="50" charset="-128"/>
              <a:ea typeface="ＭＳ Ｐゴシック" panose="020B0600070205080204" pitchFamily="50" charset="-128"/>
            </a:rPr>
            <a:t>12</a:t>
          </a:r>
          <a:r>
            <a:rPr kumimoji="1" lang="ja-JP" altLang="en-US" sz="1300">
              <a:latin typeface="ＭＳ Ｐゴシック" panose="020B0600070205080204" pitchFamily="50" charset="-128"/>
              <a:ea typeface="ＭＳ Ｐゴシック" panose="020B0600070205080204" pitchFamily="50" charset="-128"/>
            </a:rPr>
            <a:t>月）に沿って、規模の最適化、予防保全による長寿命化、多様なコスト縮減手法の導入に取り組む。</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6ADC04F6-FE74-457D-9444-550FCD6D8512}"/>
            </a:ext>
          </a:extLst>
        </xdr:cNvPr>
        <xdr:cNvSpPr/>
      </xdr:nvSpPr>
      <xdr:spPr>
        <a:xfrm>
          <a:off x="581025" y="123825"/>
          <a:ext cx="11420475" cy="6000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418381B2-37EC-42F8-9432-B428A9259F69}"/>
            </a:ext>
          </a:extLst>
        </xdr:cNvPr>
        <xdr:cNvSpPr/>
      </xdr:nvSpPr>
      <xdr:spPr>
        <a:xfrm>
          <a:off x="17145000" y="180975"/>
          <a:ext cx="3581400" cy="5334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A05A0EBB-BE23-49DB-977E-E1DB02718229}"/>
            </a:ext>
          </a:extLst>
        </xdr:cNvPr>
        <xdr:cNvSpPr/>
      </xdr:nvSpPr>
      <xdr:spPr>
        <a:xfrm>
          <a:off x="17164050" y="209550"/>
          <a:ext cx="3533775" cy="47625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86DE5449-CAFE-41BC-B98C-E599E995AB97}"/>
            </a:ext>
          </a:extLst>
        </xdr:cNvPr>
        <xdr:cNvSpPr/>
      </xdr:nvSpPr>
      <xdr:spPr>
        <a:xfrm>
          <a:off x="17192625" y="228600"/>
          <a:ext cx="3476625" cy="4191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大阪府大阪市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3EDAC25-77A3-44DE-93B1-95C9DB26F1E6}"/>
            </a:ext>
          </a:extLst>
        </xdr:cNvPr>
        <xdr:cNvSpPr/>
      </xdr:nvSpPr>
      <xdr:spPr>
        <a:xfrm>
          <a:off x="14639925" y="180975"/>
          <a:ext cx="2390775" cy="5334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CE97195D-5D99-47FE-BAA2-B9AF15F4B9D6}"/>
            </a:ext>
          </a:extLst>
        </xdr:cNvPr>
        <xdr:cNvSpPr/>
      </xdr:nvSpPr>
      <xdr:spPr>
        <a:xfrm>
          <a:off x="14658975" y="209550"/>
          <a:ext cx="2352675" cy="47625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66098210-AAE3-425B-A39D-8828D05866EA}"/>
            </a:ext>
          </a:extLst>
        </xdr:cNvPr>
        <xdr:cNvSpPr/>
      </xdr:nvSpPr>
      <xdr:spPr>
        <a:xfrm>
          <a:off x="14687550" y="228600"/>
          <a:ext cx="2295525" cy="428625"/>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5995383D-948F-4C3A-8AF8-778C8962F57C}"/>
            </a:ext>
          </a:extLst>
        </xdr:cNvPr>
        <xdr:cNvSpPr/>
      </xdr:nvSpPr>
      <xdr:spPr>
        <a:xfrm>
          <a:off x="685800" y="838200"/>
          <a:ext cx="9086850" cy="1685925"/>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3299F0C8-9DFF-466F-B230-3CF31ADDE4B5}"/>
            </a:ext>
          </a:extLst>
        </xdr:cNvPr>
        <xdr:cNvSpPr/>
      </xdr:nvSpPr>
      <xdr:spPr>
        <a:xfrm>
          <a:off x="809625" y="876300"/>
          <a:ext cx="1247775" cy="16192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18EE5F74-8A6B-408D-AF4F-6E79369323DC}"/>
            </a:ext>
          </a:extLst>
        </xdr:cNvPr>
        <xdr:cNvSpPr/>
      </xdr:nvSpPr>
      <xdr:spPr>
        <a:xfrm>
          <a:off x="2009775" y="876300"/>
          <a:ext cx="1200150" cy="16192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2,739,963
2,595,840
225.32
2,042,685,098
2,014,653,275
13,041,029
864,930,635
1,734,634,612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49A27120-2736-49F5-B2CA-E6DDA11D50CA}"/>
            </a:ext>
          </a:extLst>
        </xdr:cNvPr>
        <xdr:cNvSpPr/>
      </xdr:nvSpPr>
      <xdr:spPr>
        <a:xfrm>
          <a:off x="3209925" y="876300"/>
          <a:ext cx="1371600" cy="16192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F3E9344F-23C8-4FAC-84AD-0A592733078C}"/>
            </a:ext>
          </a:extLst>
        </xdr:cNvPr>
        <xdr:cNvSpPr/>
      </xdr:nvSpPr>
      <xdr:spPr>
        <a:xfrm>
          <a:off x="4581525" y="895350"/>
          <a:ext cx="1828800" cy="8858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381AA66A-7633-4BA6-BF88-5B6FB0AEFC30}"/>
            </a:ext>
          </a:extLst>
        </xdr:cNvPr>
        <xdr:cNvSpPr/>
      </xdr:nvSpPr>
      <xdr:spPr>
        <a:xfrm>
          <a:off x="6410325" y="895350"/>
          <a:ext cx="1133475" cy="8858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2.7
5.3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7881BF93-F823-477A-A4AE-7296BAD86811}"/>
            </a:ext>
          </a:extLst>
        </xdr:cNvPr>
        <xdr:cNvSpPr/>
      </xdr:nvSpPr>
      <xdr:spPr>
        <a:xfrm>
          <a:off x="7610475" y="904875"/>
          <a:ext cx="571500" cy="8858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AD023FDB-37AE-4516-8A69-E20A3A3794B1}"/>
            </a:ext>
          </a:extLst>
        </xdr:cNvPr>
        <xdr:cNvSpPr/>
      </xdr:nvSpPr>
      <xdr:spPr>
        <a:xfrm>
          <a:off x="4581525" y="1619250"/>
          <a:ext cx="1828800" cy="609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a:extLst>
            <a:ext uri="{FF2B5EF4-FFF2-40B4-BE49-F238E27FC236}">
              <a16:creationId xmlns:a16="http://schemas.microsoft.com/office/drawing/2014/main" id="{BD7F33FC-CB16-4144-8FF1-741E4077806F}"/>
            </a:ext>
          </a:extLst>
        </xdr:cNvPr>
        <xdr:cNvSpPr/>
      </xdr:nvSpPr>
      <xdr:spPr>
        <a:xfrm>
          <a:off x="6467475" y="1619250"/>
          <a:ext cx="3086100" cy="609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H29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   </a:t>
          </a:r>
          <a:r>
            <a:rPr kumimoji="1" lang="en-US" altLang="ja-JP" sz="1100" b="1">
              <a:solidFill>
                <a:srgbClr val="000000"/>
              </a:solidFill>
              <a:latin typeface="ＭＳ ゴシック" panose="020B0609070205080204" pitchFamily="49" charset="-128"/>
              <a:ea typeface="ＭＳ ゴシック" panose="020B0609070205080204" pitchFamily="49" charset="-128"/>
            </a:rPr>
            <a:t>H30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R01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R02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C212B1DE-722E-46C3-AAA8-5B4D9E9BB654}"/>
            </a:ext>
          </a:extLst>
        </xdr:cNvPr>
        <xdr:cNvSpPr/>
      </xdr:nvSpPr>
      <xdr:spPr>
        <a:xfrm>
          <a:off x="9972675" y="838200"/>
          <a:ext cx="1371600" cy="1209675"/>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89416846-98F3-49FE-920D-62E52E31F00C}"/>
            </a:ext>
          </a:extLst>
        </xdr:cNvPr>
        <xdr:cNvSpPr/>
      </xdr:nvSpPr>
      <xdr:spPr>
        <a:xfrm>
          <a:off x="10210800" y="904875"/>
          <a:ext cx="120015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ABABA42D-A344-4261-96E9-51FB6EF9F861}"/>
            </a:ext>
          </a:extLst>
        </xdr:cNvPr>
        <xdr:cNvSpPr/>
      </xdr:nvSpPr>
      <xdr:spPr>
        <a:xfrm>
          <a:off x="10210800" y="1152525"/>
          <a:ext cx="120015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86470CCC-32F4-4C7D-B674-442E24D1BB99}"/>
            </a:ext>
          </a:extLst>
        </xdr:cNvPr>
        <xdr:cNvSpPr/>
      </xdr:nvSpPr>
      <xdr:spPr>
        <a:xfrm>
          <a:off x="10210800" y="1466850"/>
          <a:ext cx="1304925" cy="6000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579BB9A5-A62A-4EDA-9B3C-4FEB4B55D2DC}"/>
            </a:ext>
          </a:extLst>
        </xdr:cNvPr>
        <xdr:cNvCxnSpPr/>
      </xdr:nvCxnSpPr>
      <xdr:spPr>
        <a:xfrm flipH="1">
          <a:off x="10048875" y="981075"/>
          <a:ext cx="1905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41C21AEB-6372-49E9-BC08-01A0E3BF79FC}"/>
            </a:ext>
          </a:extLst>
        </xdr:cNvPr>
        <xdr:cNvSpPr/>
      </xdr:nvSpPr>
      <xdr:spPr>
        <a:xfrm>
          <a:off x="10102850" y="942975"/>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B933CD62-B7DB-4C50-AFF7-821407F8AED7}"/>
            </a:ext>
          </a:extLst>
        </xdr:cNvPr>
        <xdr:cNvSpPr/>
      </xdr:nvSpPr>
      <xdr:spPr>
        <a:xfrm>
          <a:off x="10102850" y="1190625"/>
          <a:ext cx="8572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A07CA8FF-832E-4696-B718-6385A18C2878}"/>
            </a:ext>
          </a:extLst>
        </xdr:cNvPr>
        <xdr:cNvCxnSpPr/>
      </xdr:nvCxnSpPr>
      <xdr:spPr>
        <a:xfrm>
          <a:off x="10131425" y="1447800"/>
          <a:ext cx="0" cy="1333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A40D88D2-C9C8-4004-B615-0C93F45B42C1}"/>
            </a:ext>
          </a:extLst>
        </xdr:cNvPr>
        <xdr:cNvCxnSpPr/>
      </xdr:nvCxnSpPr>
      <xdr:spPr>
        <a:xfrm>
          <a:off x="10067925" y="1447800"/>
          <a:ext cx="15240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EE602CCD-8FE4-4FBC-A1E2-3E67EE91A84F}"/>
            </a:ext>
          </a:extLst>
        </xdr:cNvPr>
        <xdr:cNvCxnSpPr/>
      </xdr:nvCxnSpPr>
      <xdr:spPr>
        <a:xfrm flipV="1">
          <a:off x="10131425" y="1663700"/>
          <a:ext cx="0" cy="1333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7FDB14E7-5774-4F25-9720-6C4C882B7A65}"/>
            </a:ext>
          </a:extLst>
        </xdr:cNvPr>
        <xdr:cNvCxnSpPr/>
      </xdr:nvCxnSpPr>
      <xdr:spPr>
        <a:xfrm>
          <a:off x="10067925" y="1800225"/>
          <a:ext cx="15240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D813BC47-1807-4C87-B20C-C002C33B090B}"/>
            </a:ext>
          </a:extLst>
        </xdr:cNvPr>
        <xdr:cNvSpPr txBox="1"/>
      </xdr:nvSpPr>
      <xdr:spPr>
        <a:xfrm>
          <a:off x="638175" y="2638425"/>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AC9D0CF6-F509-4E4B-A4E9-0B9EF1883FDE}"/>
            </a:ext>
          </a:extLst>
        </xdr:cNvPr>
        <xdr:cNvSpPr txBox="1"/>
      </xdr:nvSpPr>
      <xdr:spPr>
        <a:xfrm>
          <a:off x="638175" y="2943225"/>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a:extLst>
            <a:ext uri="{FF2B5EF4-FFF2-40B4-BE49-F238E27FC236}">
              <a16:creationId xmlns:a16="http://schemas.microsoft.com/office/drawing/2014/main" id="{34E54603-EBD6-43F1-B9FE-4039086BA58E}"/>
            </a:ext>
          </a:extLst>
        </xdr:cNvPr>
        <xdr:cNvSpPr txBox="1"/>
      </xdr:nvSpPr>
      <xdr:spPr>
        <a:xfrm>
          <a:off x="638175" y="3238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a:extLst>
            <a:ext uri="{FF2B5EF4-FFF2-40B4-BE49-F238E27FC236}">
              <a16:creationId xmlns:a16="http://schemas.microsoft.com/office/drawing/2014/main" id="{A7BAFAA0-5A0B-4557-AABC-4B11D8B76136}"/>
            </a:ext>
          </a:extLst>
        </xdr:cNvPr>
        <xdr:cNvSpPr txBox="1"/>
      </xdr:nvSpPr>
      <xdr:spPr>
        <a:xfrm>
          <a:off x="638175" y="35433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id="{BB2E4284-7E53-4547-AFC2-0932738BC60C}"/>
            </a:ext>
          </a:extLst>
        </xdr:cNvPr>
        <xdr:cNvSpPr/>
      </xdr:nvSpPr>
      <xdr:spPr>
        <a:xfrm>
          <a:off x="685800" y="3962400"/>
          <a:ext cx="4267200" cy="6000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id="{96FB350D-EF58-4715-8234-3FC78E9347BE}"/>
            </a:ext>
          </a:extLst>
        </xdr:cNvPr>
        <xdr:cNvSpPr/>
      </xdr:nvSpPr>
      <xdr:spPr>
        <a:xfrm>
          <a:off x="809625" y="4581525"/>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id="{F0051BE6-1DEC-42D9-8C51-4ECF91336CEE}"/>
            </a:ext>
          </a:extLst>
        </xdr:cNvPr>
        <xdr:cNvSpPr/>
      </xdr:nvSpPr>
      <xdr:spPr>
        <a:xfrm>
          <a:off x="809625" y="478155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id="{6BA1E04F-BB3C-4E2A-8389-5B6182BFC9A6}"/>
            </a:ext>
          </a:extLst>
        </xdr:cNvPr>
        <xdr:cNvSpPr/>
      </xdr:nvSpPr>
      <xdr:spPr>
        <a:xfrm>
          <a:off x="1714500" y="4581525"/>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id="{2E7B3851-6497-49FA-96B0-4CD745DE58EF}"/>
            </a:ext>
          </a:extLst>
        </xdr:cNvPr>
        <xdr:cNvSpPr/>
      </xdr:nvSpPr>
      <xdr:spPr>
        <a:xfrm>
          <a:off x="1714500" y="478155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id="{FE549095-618C-48EE-A017-D1FA39053BD0}"/>
            </a:ext>
          </a:extLst>
        </xdr:cNvPr>
        <xdr:cNvSpPr/>
      </xdr:nvSpPr>
      <xdr:spPr>
        <a:xfrm>
          <a:off x="2743200" y="4581525"/>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id="{D35B608F-8EB6-46BF-9D3A-CEF5A1AF5B9F}"/>
            </a:ext>
          </a:extLst>
        </xdr:cNvPr>
        <xdr:cNvSpPr/>
      </xdr:nvSpPr>
      <xdr:spPr>
        <a:xfrm>
          <a:off x="2743200" y="478155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D107CE5D-E891-4AE9-8353-04A0567562C8}"/>
            </a:ext>
          </a:extLst>
        </xdr:cNvPr>
        <xdr:cNvSpPr/>
      </xdr:nvSpPr>
      <xdr:spPr>
        <a:xfrm>
          <a:off x="685800" y="5038725"/>
          <a:ext cx="4267200" cy="216217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a:extLst>
            <a:ext uri="{FF2B5EF4-FFF2-40B4-BE49-F238E27FC236}">
              <a16:creationId xmlns:a16="http://schemas.microsoft.com/office/drawing/2014/main" id="{CBECBD52-3A70-4F06-BF5D-4FE8650A7FFB}"/>
            </a:ext>
          </a:extLst>
        </xdr:cNvPr>
        <xdr:cNvSpPr txBox="1"/>
      </xdr:nvSpPr>
      <xdr:spPr>
        <a:xfrm>
          <a:off x="666750" y="485775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a:extLst>
            <a:ext uri="{FF2B5EF4-FFF2-40B4-BE49-F238E27FC236}">
              <a16:creationId xmlns:a16="http://schemas.microsoft.com/office/drawing/2014/main" id="{5F138A5F-9626-40A8-971B-7A12629D3621}"/>
            </a:ext>
          </a:extLst>
        </xdr:cNvPr>
        <xdr:cNvCxnSpPr/>
      </xdr:nvCxnSpPr>
      <xdr:spPr>
        <a:xfrm>
          <a:off x="685800" y="72009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43</xdr:row>
      <xdr:rowOff>105427</xdr:rowOff>
    </xdr:from>
    <xdr:ext cx="403059" cy="259045"/>
    <xdr:sp macro="" textlink="">
      <xdr:nvSpPr>
        <xdr:cNvPr id="43" name="テキスト ボックス 42">
          <a:extLst>
            <a:ext uri="{FF2B5EF4-FFF2-40B4-BE49-F238E27FC236}">
              <a16:creationId xmlns:a16="http://schemas.microsoft.com/office/drawing/2014/main" id="{37D58BB4-69EC-4FEF-9BDF-C0CC3A6D34B9}"/>
            </a:ext>
          </a:extLst>
        </xdr:cNvPr>
        <xdr:cNvSpPr txBox="1"/>
      </xdr:nvSpPr>
      <xdr:spPr>
        <a:xfrm>
          <a:off x="339891" y="70650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38100</xdr:rowOff>
    </xdr:from>
    <xdr:to>
      <xdr:col>28</xdr:col>
      <xdr:colOff>114300</xdr:colOff>
      <xdr:row>42</xdr:row>
      <xdr:rowOff>38100</xdr:rowOff>
    </xdr:to>
    <xdr:cxnSp macro="">
      <xdr:nvCxnSpPr>
        <xdr:cNvPr id="44" name="直線コネクタ 43">
          <a:extLst>
            <a:ext uri="{FF2B5EF4-FFF2-40B4-BE49-F238E27FC236}">
              <a16:creationId xmlns:a16="http://schemas.microsoft.com/office/drawing/2014/main" id="{B4B24767-87DF-460E-A2FA-8AE61BC314CE}"/>
            </a:ext>
          </a:extLst>
        </xdr:cNvPr>
        <xdr:cNvCxnSpPr/>
      </xdr:nvCxnSpPr>
      <xdr:spPr>
        <a:xfrm>
          <a:off x="685800" y="68389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41</xdr:row>
      <xdr:rowOff>67327</xdr:rowOff>
    </xdr:from>
    <xdr:ext cx="403059" cy="259045"/>
    <xdr:sp macro="" textlink="">
      <xdr:nvSpPr>
        <xdr:cNvPr id="45" name="テキスト ボックス 44">
          <a:extLst>
            <a:ext uri="{FF2B5EF4-FFF2-40B4-BE49-F238E27FC236}">
              <a16:creationId xmlns:a16="http://schemas.microsoft.com/office/drawing/2014/main" id="{858F6C74-4C02-41A3-8022-C06CABC920CB}"/>
            </a:ext>
          </a:extLst>
        </xdr:cNvPr>
        <xdr:cNvSpPr txBox="1"/>
      </xdr:nvSpPr>
      <xdr:spPr>
        <a:xfrm>
          <a:off x="339891" y="67030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6" name="直線コネクタ 45">
          <a:extLst>
            <a:ext uri="{FF2B5EF4-FFF2-40B4-BE49-F238E27FC236}">
              <a16:creationId xmlns:a16="http://schemas.microsoft.com/office/drawing/2014/main" id="{F22FD4C5-9343-41C2-8072-3AB4D5E227B3}"/>
            </a:ext>
          </a:extLst>
        </xdr:cNvPr>
        <xdr:cNvCxnSpPr/>
      </xdr:nvCxnSpPr>
      <xdr:spPr>
        <a:xfrm>
          <a:off x="685800" y="6477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29227</xdr:rowOff>
    </xdr:from>
    <xdr:ext cx="403059" cy="259045"/>
    <xdr:sp macro="" textlink="">
      <xdr:nvSpPr>
        <xdr:cNvPr id="47" name="テキスト ボックス 46">
          <a:extLst>
            <a:ext uri="{FF2B5EF4-FFF2-40B4-BE49-F238E27FC236}">
              <a16:creationId xmlns:a16="http://schemas.microsoft.com/office/drawing/2014/main" id="{22D1E868-1192-4A0A-9768-DAB94A591A0A}"/>
            </a:ext>
          </a:extLst>
        </xdr:cNvPr>
        <xdr:cNvSpPr txBox="1"/>
      </xdr:nvSpPr>
      <xdr:spPr>
        <a:xfrm>
          <a:off x="339891" y="63411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8" name="直線コネクタ 47">
          <a:extLst>
            <a:ext uri="{FF2B5EF4-FFF2-40B4-BE49-F238E27FC236}">
              <a16:creationId xmlns:a16="http://schemas.microsoft.com/office/drawing/2014/main" id="{89B56ABC-8674-42CF-B97B-1E18EBB7A250}"/>
            </a:ext>
          </a:extLst>
        </xdr:cNvPr>
        <xdr:cNvCxnSpPr/>
      </xdr:nvCxnSpPr>
      <xdr:spPr>
        <a:xfrm>
          <a:off x="685800" y="612457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36</xdr:row>
      <xdr:rowOff>162577</xdr:rowOff>
    </xdr:from>
    <xdr:ext cx="403059" cy="259045"/>
    <xdr:sp macro="" textlink="">
      <xdr:nvSpPr>
        <xdr:cNvPr id="49" name="テキスト ボックス 48">
          <a:extLst>
            <a:ext uri="{FF2B5EF4-FFF2-40B4-BE49-F238E27FC236}">
              <a16:creationId xmlns:a16="http://schemas.microsoft.com/office/drawing/2014/main" id="{EAFAA515-B0FD-4443-B9DA-CB30BBF3B60F}"/>
            </a:ext>
          </a:extLst>
        </xdr:cNvPr>
        <xdr:cNvSpPr txBox="1"/>
      </xdr:nvSpPr>
      <xdr:spPr>
        <a:xfrm>
          <a:off x="339891" y="598870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50" name="直線コネクタ 49">
          <a:extLst>
            <a:ext uri="{FF2B5EF4-FFF2-40B4-BE49-F238E27FC236}">
              <a16:creationId xmlns:a16="http://schemas.microsoft.com/office/drawing/2014/main" id="{7DAB9E8C-ED1A-41EB-A6CF-01906BAFD29E}"/>
            </a:ext>
          </a:extLst>
        </xdr:cNvPr>
        <xdr:cNvCxnSpPr/>
      </xdr:nvCxnSpPr>
      <xdr:spPr>
        <a:xfrm>
          <a:off x="685800" y="576262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124477</xdr:rowOff>
    </xdr:from>
    <xdr:ext cx="403059" cy="259045"/>
    <xdr:sp macro="" textlink="">
      <xdr:nvSpPr>
        <xdr:cNvPr id="51" name="テキスト ボックス 50">
          <a:extLst>
            <a:ext uri="{FF2B5EF4-FFF2-40B4-BE49-F238E27FC236}">
              <a16:creationId xmlns:a16="http://schemas.microsoft.com/office/drawing/2014/main" id="{C84802DF-669F-40BF-9BC8-A23BB3F7C8AD}"/>
            </a:ext>
          </a:extLst>
        </xdr:cNvPr>
        <xdr:cNvSpPr txBox="1"/>
      </xdr:nvSpPr>
      <xdr:spPr>
        <a:xfrm>
          <a:off x="339891" y="562675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2" name="直線コネクタ 51">
          <a:extLst>
            <a:ext uri="{FF2B5EF4-FFF2-40B4-BE49-F238E27FC236}">
              <a16:creationId xmlns:a16="http://schemas.microsoft.com/office/drawing/2014/main" id="{DA7BC4E2-9623-41A8-85B8-28F89B183589}"/>
            </a:ext>
          </a:extLst>
        </xdr:cNvPr>
        <xdr:cNvCxnSpPr/>
      </xdr:nvCxnSpPr>
      <xdr:spPr>
        <a:xfrm>
          <a:off x="685800" y="540067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32</xdr:row>
      <xdr:rowOff>86377</xdr:rowOff>
    </xdr:from>
    <xdr:ext cx="403059" cy="259045"/>
    <xdr:sp macro="" textlink="">
      <xdr:nvSpPr>
        <xdr:cNvPr id="53" name="テキスト ボックス 52">
          <a:extLst>
            <a:ext uri="{FF2B5EF4-FFF2-40B4-BE49-F238E27FC236}">
              <a16:creationId xmlns:a16="http://schemas.microsoft.com/office/drawing/2014/main" id="{2A4E835C-1558-4D9A-8A7B-72C02C86B43D}"/>
            </a:ext>
          </a:extLst>
        </xdr:cNvPr>
        <xdr:cNvSpPr txBox="1"/>
      </xdr:nvSpPr>
      <xdr:spPr>
        <a:xfrm>
          <a:off x="339891" y="526480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4" name="直線コネクタ 53">
          <a:extLst>
            <a:ext uri="{FF2B5EF4-FFF2-40B4-BE49-F238E27FC236}">
              <a16:creationId xmlns:a16="http://schemas.microsoft.com/office/drawing/2014/main" id="{256A2FA0-D903-45A0-8F4B-233DB3AFD9CB}"/>
            </a:ext>
          </a:extLst>
        </xdr:cNvPr>
        <xdr:cNvCxnSpPr/>
      </xdr:nvCxnSpPr>
      <xdr:spPr>
        <a:xfrm>
          <a:off x="685800" y="503872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30</xdr:row>
      <xdr:rowOff>48277</xdr:rowOff>
    </xdr:from>
    <xdr:ext cx="403059" cy="259045"/>
    <xdr:sp macro="" textlink="">
      <xdr:nvSpPr>
        <xdr:cNvPr id="55" name="テキスト ボックス 54">
          <a:extLst>
            <a:ext uri="{FF2B5EF4-FFF2-40B4-BE49-F238E27FC236}">
              <a16:creationId xmlns:a16="http://schemas.microsoft.com/office/drawing/2014/main" id="{166636B2-E3C8-4790-977F-D617691A5A53}"/>
            </a:ext>
          </a:extLst>
        </xdr:cNvPr>
        <xdr:cNvSpPr txBox="1"/>
      </xdr:nvSpPr>
      <xdr:spPr>
        <a:xfrm>
          <a:off x="339891" y="490285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6" name="【図書館】&#10;有形固定資産減価償却率グラフ枠">
          <a:extLst>
            <a:ext uri="{FF2B5EF4-FFF2-40B4-BE49-F238E27FC236}">
              <a16:creationId xmlns:a16="http://schemas.microsoft.com/office/drawing/2014/main" id="{22B718D1-DA30-439D-A230-2E5955F7A83E}"/>
            </a:ext>
          </a:extLst>
        </xdr:cNvPr>
        <xdr:cNvSpPr/>
      </xdr:nvSpPr>
      <xdr:spPr>
        <a:xfrm>
          <a:off x="685800" y="5038725"/>
          <a:ext cx="4267200" cy="216217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34</xdr:row>
      <xdr:rowOff>91440</xdr:rowOff>
    </xdr:from>
    <xdr:to>
      <xdr:col>24</xdr:col>
      <xdr:colOff>62865</xdr:colOff>
      <xdr:row>42</xdr:row>
      <xdr:rowOff>106680</xdr:rowOff>
    </xdr:to>
    <xdr:cxnSp macro="">
      <xdr:nvCxnSpPr>
        <xdr:cNvPr id="57" name="直線コネクタ 56">
          <a:extLst>
            <a:ext uri="{FF2B5EF4-FFF2-40B4-BE49-F238E27FC236}">
              <a16:creationId xmlns:a16="http://schemas.microsoft.com/office/drawing/2014/main" id="{38A8048C-B972-47FB-BB44-A3B50798EF8D}"/>
            </a:ext>
          </a:extLst>
        </xdr:cNvPr>
        <xdr:cNvCxnSpPr/>
      </xdr:nvCxnSpPr>
      <xdr:spPr>
        <a:xfrm flipV="1">
          <a:off x="4180840" y="5593715"/>
          <a:ext cx="0" cy="13106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110507</xdr:rowOff>
    </xdr:from>
    <xdr:ext cx="405111" cy="259045"/>
    <xdr:sp macro="" textlink="">
      <xdr:nvSpPr>
        <xdr:cNvPr id="58" name="【図書館】&#10;有形固定資産減価償却率最小値テキスト">
          <a:extLst>
            <a:ext uri="{FF2B5EF4-FFF2-40B4-BE49-F238E27FC236}">
              <a16:creationId xmlns:a16="http://schemas.microsoft.com/office/drawing/2014/main" id="{9467CBCA-4A91-4CBC-8FBD-8E4CF3A09929}"/>
            </a:ext>
          </a:extLst>
        </xdr:cNvPr>
        <xdr:cNvSpPr txBox="1"/>
      </xdr:nvSpPr>
      <xdr:spPr>
        <a:xfrm>
          <a:off x="4219575" y="69081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106680</xdr:rowOff>
    </xdr:from>
    <xdr:to>
      <xdr:col>24</xdr:col>
      <xdr:colOff>152400</xdr:colOff>
      <xdr:row>42</xdr:row>
      <xdr:rowOff>106680</xdr:rowOff>
    </xdr:to>
    <xdr:cxnSp macro="">
      <xdr:nvCxnSpPr>
        <xdr:cNvPr id="59" name="直線コネクタ 58">
          <a:extLst>
            <a:ext uri="{FF2B5EF4-FFF2-40B4-BE49-F238E27FC236}">
              <a16:creationId xmlns:a16="http://schemas.microsoft.com/office/drawing/2014/main" id="{0E7C460C-01F2-414C-A80C-800780FA6FBE}"/>
            </a:ext>
          </a:extLst>
        </xdr:cNvPr>
        <xdr:cNvCxnSpPr/>
      </xdr:nvCxnSpPr>
      <xdr:spPr>
        <a:xfrm>
          <a:off x="4105275" y="6904355"/>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33</xdr:row>
      <xdr:rowOff>38117</xdr:rowOff>
    </xdr:from>
    <xdr:ext cx="405111" cy="259045"/>
    <xdr:sp macro="" textlink="">
      <xdr:nvSpPr>
        <xdr:cNvPr id="60" name="【図書館】&#10;有形固定資産減価償却率最大値テキスト">
          <a:extLst>
            <a:ext uri="{FF2B5EF4-FFF2-40B4-BE49-F238E27FC236}">
              <a16:creationId xmlns:a16="http://schemas.microsoft.com/office/drawing/2014/main" id="{480F81A1-5EED-47A4-B800-95005EB6A1BE}"/>
            </a:ext>
          </a:extLst>
        </xdr:cNvPr>
        <xdr:cNvSpPr txBox="1"/>
      </xdr:nvSpPr>
      <xdr:spPr>
        <a:xfrm>
          <a:off x="4219575" y="53816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34</xdr:row>
      <xdr:rowOff>91440</xdr:rowOff>
    </xdr:from>
    <xdr:to>
      <xdr:col>24</xdr:col>
      <xdr:colOff>152400</xdr:colOff>
      <xdr:row>34</xdr:row>
      <xdr:rowOff>91440</xdr:rowOff>
    </xdr:to>
    <xdr:cxnSp macro="">
      <xdr:nvCxnSpPr>
        <xdr:cNvPr id="61" name="直線コネクタ 60">
          <a:extLst>
            <a:ext uri="{FF2B5EF4-FFF2-40B4-BE49-F238E27FC236}">
              <a16:creationId xmlns:a16="http://schemas.microsoft.com/office/drawing/2014/main" id="{BAB15F7E-7FCB-41F8-8893-8493234AF42C}"/>
            </a:ext>
          </a:extLst>
        </xdr:cNvPr>
        <xdr:cNvCxnSpPr/>
      </xdr:nvCxnSpPr>
      <xdr:spPr>
        <a:xfrm>
          <a:off x="4105275" y="5593715"/>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37</xdr:row>
      <xdr:rowOff>64787</xdr:rowOff>
    </xdr:from>
    <xdr:ext cx="405111" cy="259045"/>
    <xdr:sp macro="" textlink="">
      <xdr:nvSpPr>
        <xdr:cNvPr id="62" name="【図書館】&#10;有形固定資産減価償却率平均値テキスト">
          <a:extLst>
            <a:ext uri="{FF2B5EF4-FFF2-40B4-BE49-F238E27FC236}">
              <a16:creationId xmlns:a16="http://schemas.microsoft.com/office/drawing/2014/main" id="{1023C8E5-C119-4D8A-9150-6393834C569E}"/>
            </a:ext>
          </a:extLst>
        </xdr:cNvPr>
        <xdr:cNvSpPr txBox="1"/>
      </xdr:nvSpPr>
      <xdr:spPr>
        <a:xfrm>
          <a:off x="4219575" y="605918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86360</xdr:rowOff>
    </xdr:from>
    <xdr:to>
      <xdr:col>24</xdr:col>
      <xdr:colOff>114300</xdr:colOff>
      <xdr:row>38</xdr:row>
      <xdr:rowOff>16510</xdr:rowOff>
    </xdr:to>
    <xdr:sp macro="" textlink="">
      <xdr:nvSpPr>
        <xdr:cNvPr id="63" name="フローチャート: 判断 62">
          <a:extLst>
            <a:ext uri="{FF2B5EF4-FFF2-40B4-BE49-F238E27FC236}">
              <a16:creationId xmlns:a16="http://schemas.microsoft.com/office/drawing/2014/main" id="{756B6219-07E8-49CD-B57C-520F5082F433}"/>
            </a:ext>
          </a:extLst>
        </xdr:cNvPr>
        <xdr:cNvSpPr/>
      </xdr:nvSpPr>
      <xdr:spPr>
        <a:xfrm>
          <a:off x="4124325" y="6074410"/>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36</xdr:row>
      <xdr:rowOff>162560</xdr:rowOff>
    </xdr:from>
    <xdr:to>
      <xdr:col>20</xdr:col>
      <xdr:colOff>38100</xdr:colOff>
      <xdr:row>37</xdr:row>
      <xdr:rowOff>92710</xdr:rowOff>
    </xdr:to>
    <xdr:sp macro="" textlink="">
      <xdr:nvSpPr>
        <xdr:cNvPr id="64" name="フローチャート: 判断 63">
          <a:extLst>
            <a:ext uri="{FF2B5EF4-FFF2-40B4-BE49-F238E27FC236}">
              <a16:creationId xmlns:a16="http://schemas.microsoft.com/office/drawing/2014/main" id="{DA3AD46A-4C73-4147-9A77-17A4449A22E8}"/>
            </a:ext>
          </a:extLst>
        </xdr:cNvPr>
        <xdr:cNvSpPr/>
      </xdr:nvSpPr>
      <xdr:spPr>
        <a:xfrm>
          <a:off x="3381375" y="5988685"/>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36</xdr:row>
      <xdr:rowOff>105410</xdr:rowOff>
    </xdr:from>
    <xdr:to>
      <xdr:col>15</xdr:col>
      <xdr:colOff>101600</xdr:colOff>
      <xdr:row>37</xdr:row>
      <xdr:rowOff>35560</xdr:rowOff>
    </xdr:to>
    <xdr:sp macro="" textlink="">
      <xdr:nvSpPr>
        <xdr:cNvPr id="65" name="フローチャート: 判断 64">
          <a:extLst>
            <a:ext uri="{FF2B5EF4-FFF2-40B4-BE49-F238E27FC236}">
              <a16:creationId xmlns:a16="http://schemas.microsoft.com/office/drawing/2014/main" id="{5B9DC33D-848F-4CDE-A28E-62ED41070FB3}"/>
            </a:ext>
          </a:extLst>
        </xdr:cNvPr>
        <xdr:cNvSpPr/>
      </xdr:nvSpPr>
      <xdr:spPr>
        <a:xfrm>
          <a:off x="2571750" y="5931535"/>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36</xdr:row>
      <xdr:rowOff>71120</xdr:rowOff>
    </xdr:from>
    <xdr:to>
      <xdr:col>10</xdr:col>
      <xdr:colOff>165100</xdr:colOff>
      <xdr:row>37</xdr:row>
      <xdr:rowOff>1270</xdr:rowOff>
    </xdr:to>
    <xdr:sp macro="" textlink="">
      <xdr:nvSpPr>
        <xdr:cNvPr id="66" name="フローチャート: 判断 65">
          <a:extLst>
            <a:ext uri="{FF2B5EF4-FFF2-40B4-BE49-F238E27FC236}">
              <a16:creationId xmlns:a16="http://schemas.microsoft.com/office/drawing/2014/main" id="{D249D263-F3ED-4A24-9E9F-00DD0A2C5867}"/>
            </a:ext>
          </a:extLst>
        </xdr:cNvPr>
        <xdr:cNvSpPr/>
      </xdr:nvSpPr>
      <xdr:spPr>
        <a:xfrm>
          <a:off x="1781175" y="5897245"/>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36</xdr:row>
      <xdr:rowOff>29210</xdr:rowOff>
    </xdr:from>
    <xdr:to>
      <xdr:col>6</xdr:col>
      <xdr:colOff>38100</xdr:colOff>
      <xdr:row>36</xdr:row>
      <xdr:rowOff>130810</xdr:rowOff>
    </xdr:to>
    <xdr:sp macro="" textlink="">
      <xdr:nvSpPr>
        <xdr:cNvPr id="67" name="フローチャート: 判断 66">
          <a:extLst>
            <a:ext uri="{FF2B5EF4-FFF2-40B4-BE49-F238E27FC236}">
              <a16:creationId xmlns:a16="http://schemas.microsoft.com/office/drawing/2014/main" id="{E2EB2E8A-2D29-41E2-814D-B390FA9E62F8}"/>
            </a:ext>
          </a:extLst>
        </xdr:cNvPr>
        <xdr:cNvSpPr/>
      </xdr:nvSpPr>
      <xdr:spPr>
        <a:xfrm>
          <a:off x="981075" y="5855335"/>
          <a:ext cx="8572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8" name="テキスト ボックス 67">
          <a:extLst>
            <a:ext uri="{FF2B5EF4-FFF2-40B4-BE49-F238E27FC236}">
              <a16:creationId xmlns:a16="http://schemas.microsoft.com/office/drawing/2014/main" id="{E85808A9-E863-4CC7-B022-47EA0164E2AC}"/>
            </a:ext>
          </a:extLst>
        </xdr:cNvPr>
        <xdr:cNvSpPr txBox="1"/>
      </xdr:nvSpPr>
      <xdr:spPr>
        <a:xfrm>
          <a:off x="4010025"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9" name="テキスト ボックス 68">
          <a:extLst>
            <a:ext uri="{FF2B5EF4-FFF2-40B4-BE49-F238E27FC236}">
              <a16:creationId xmlns:a16="http://schemas.microsoft.com/office/drawing/2014/main" id="{67397303-9A38-46FF-BAA7-52315BA4CD26}"/>
            </a:ext>
          </a:extLst>
        </xdr:cNvPr>
        <xdr:cNvSpPr txBox="1"/>
      </xdr:nvSpPr>
      <xdr:spPr>
        <a:xfrm>
          <a:off x="3257550"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0" name="テキスト ボックス 69">
          <a:extLst>
            <a:ext uri="{FF2B5EF4-FFF2-40B4-BE49-F238E27FC236}">
              <a16:creationId xmlns:a16="http://schemas.microsoft.com/office/drawing/2014/main" id="{BDFAC23B-7812-41BF-9207-9A5C64D50D55}"/>
            </a:ext>
          </a:extLst>
        </xdr:cNvPr>
        <xdr:cNvSpPr txBox="1"/>
      </xdr:nvSpPr>
      <xdr:spPr>
        <a:xfrm>
          <a:off x="2447925"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1" name="テキスト ボックス 70">
          <a:extLst>
            <a:ext uri="{FF2B5EF4-FFF2-40B4-BE49-F238E27FC236}">
              <a16:creationId xmlns:a16="http://schemas.microsoft.com/office/drawing/2014/main" id="{894C511A-B7BC-48CD-8EC0-BFD55015D59F}"/>
            </a:ext>
          </a:extLst>
        </xdr:cNvPr>
        <xdr:cNvSpPr txBox="1"/>
      </xdr:nvSpPr>
      <xdr:spPr>
        <a:xfrm>
          <a:off x="1657350"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2" name="テキスト ボックス 71">
          <a:extLst>
            <a:ext uri="{FF2B5EF4-FFF2-40B4-BE49-F238E27FC236}">
              <a16:creationId xmlns:a16="http://schemas.microsoft.com/office/drawing/2014/main" id="{64BA319E-F1AE-4AF0-91E6-36F306DB93B3}"/>
            </a:ext>
          </a:extLst>
        </xdr:cNvPr>
        <xdr:cNvSpPr txBox="1"/>
      </xdr:nvSpPr>
      <xdr:spPr>
        <a:xfrm>
          <a:off x="857250"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33020</xdr:rowOff>
    </xdr:from>
    <xdr:to>
      <xdr:col>24</xdr:col>
      <xdr:colOff>114300</xdr:colOff>
      <xdr:row>37</xdr:row>
      <xdr:rowOff>134620</xdr:rowOff>
    </xdr:to>
    <xdr:sp macro="" textlink="">
      <xdr:nvSpPr>
        <xdr:cNvPr id="73" name="楕円 72">
          <a:extLst>
            <a:ext uri="{FF2B5EF4-FFF2-40B4-BE49-F238E27FC236}">
              <a16:creationId xmlns:a16="http://schemas.microsoft.com/office/drawing/2014/main" id="{83C9422F-F452-4424-8EC9-1A8FA4E82C13}"/>
            </a:ext>
          </a:extLst>
        </xdr:cNvPr>
        <xdr:cNvSpPr/>
      </xdr:nvSpPr>
      <xdr:spPr>
        <a:xfrm>
          <a:off x="4124325" y="6021070"/>
          <a:ext cx="10477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36</xdr:row>
      <xdr:rowOff>55897</xdr:rowOff>
    </xdr:from>
    <xdr:ext cx="405111" cy="259045"/>
    <xdr:sp macro="" textlink="">
      <xdr:nvSpPr>
        <xdr:cNvPr id="74" name="【図書館】&#10;有形固定資産減価償却率該当値テキスト">
          <a:extLst>
            <a:ext uri="{FF2B5EF4-FFF2-40B4-BE49-F238E27FC236}">
              <a16:creationId xmlns:a16="http://schemas.microsoft.com/office/drawing/2014/main" id="{8E87C229-178C-46FB-85B7-9DE07681B93F}"/>
            </a:ext>
          </a:extLst>
        </xdr:cNvPr>
        <xdr:cNvSpPr txBox="1"/>
      </xdr:nvSpPr>
      <xdr:spPr>
        <a:xfrm>
          <a:off x="4219575" y="58851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124460</xdr:rowOff>
    </xdr:from>
    <xdr:to>
      <xdr:col>20</xdr:col>
      <xdr:colOff>38100</xdr:colOff>
      <xdr:row>37</xdr:row>
      <xdr:rowOff>54610</xdr:rowOff>
    </xdr:to>
    <xdr:sp macro="" textlink="">
      <xdr:nvSpPr>
        <xdr:cNvPr id="75" name="楕円 74">
          <a:extLst>
            <a:ext uri="{FF2B5EF4-FFF2-40B4-BE49-F238E27FC236}">
              <a16:creationId xmlns:a16="http://schemas.microsoft.com/office/drawing/2014/main" id="{A78FF94A-305F-4642-9C23-F84FBAF189CA}"/>
            </a:ext>
          </a:extLst>
        </xdr:cNvPr>
        <xdr:cNvSpPr/>
      </xdr:nvSpPr>
      <xdr:spPr>
        <a:xfrm>
          <a:off x="3381375" y="5950585"/>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37</xdr:row>
      <xdr:rowOff>3810</xdr:rowOff>
    </xdr:from>
    <xdr:to>
      <xdr:col>24</xdr:col>
      <xdr:colOff>63500</xdr:colOff>
      <xdr:row>37</xdr:row>
      <xdr:rowOff>83820</xdr:rowOff>
    </xdr:to>
    <xdr:cxnSp macro="">
      <xdr:nvCxnSpPr>
        <xdr:cNvPr id="76" name="直線コネクタ 75">
          <a:extLst>
            <a:ext uri="{FF2B5EF4-FFF2-40B4-BE49-F238E27FC236}">
              <a16:creationId xmlns:a16="http://schemas.microsoft.com/office/drawing/2014/main" id="{AC677BD2-EC0C-4A57-884D-DDE0C812F5B5}"/>
            </a:ext>
          </a:extLst>
        </xdr:cNvPr>
        <xdr:cNvCxnSpPr/>
      </xdr:nvCxnSpPr>
      <xdr:spPr>
        <a:xfrm>
          <a:off x="3429000" y="5998210"/>
          <a:ext cx="752475" cy="800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48260</xdr:rowOff>
    </xdr:from>
    <xdr:to>
      <xdr:col>15</xdr:col>
      <xdr:colOff>101600</xdr:colOff>
      <xdr:row>36</xdr:row>
      <xdr:rowOff>149860</xdr:rowOff>
    </xdr:to>
    <xdr:sp macro="" textlink="">
      <xdr:nvSpPr>
        <xdr:cNvPr id="77" name="楕円 76">
          <a:extLst>
            <a:ext uri="{FF2B5EF4-FFF2-40B4-BE49-F238E27FC236}">
              <a16:creationId xmlns:a16="http://schemas.microsoft.com/office/drawing/2014/main" id="{C8897ADA-846B-4C57-BF7B-E8338F4686E6}"/>
            </a:ext>
          </a:extLst>
        </xdr:cNvPr>
        <xdr:cNvSpPr/>
      </xdr:nvSpPr>
      <xdr:spPr>
        <a:xfrm>
          <a:off x="2571750" y="5874385"/>
          <a:ext cx="10477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99060</xdr:rowOff>
    </xdr:from>
    <xdr:to>
      <xdr:col>19</xdr:col>
      <xdr:colOff>177800</xdr:colOff>
      <xdr:row>37</xdr:row>
      <xdr:rowOff>3810</xdr:rowOff>
    </xdr:to>
    <xdr:cxnSp macro="">
      <xdr:nvCxnSpPr>
        <xdr:cNvPr id="78" name="直線コネクタ 77">
          <a:extLst>
            <a:ext uri="{FF2B5EF4-FFF2-40B4-BE49-F238E27FC236}">
              <a16:creationId xmlns:a16="http://schemas.microsoft.com/office/drawing/2014/main" id="{1ECB3F4B-6BD4-441A-916E-7B94329AD1D9}"/>
            </a:ext>
          </a:extLst>
        </xdr:cNvPr>
        <xdr:cNvCxnSpPr/>
      </xdr:nvCxnSpPr>
      <xdr:spPr>
        <a:xfrm>
          <a:off x="2619375" y="5931535"/>
          <a:ext cx="809625" cy="666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143510</xdr:rowOff>
    </xdr:from>
    <xdr:to>
      <xdr:col>10</xdr:col>
      <xdr:colOff>165100</xdr:colOff>
      <xdr:row>36</xdr:row>
      <xdr:rowOff>73660</xdr:rowOff>
    </xdr:to>
    <xdr:sp macro="" textlink="">
      <xdr:nvSpPr>
        <xdr:cNvPr id="79" name="楕円 78">
          <a:extLst>
            <a:ext uri="{FF2B5EF4-FFF2-40B4-BE49-F238E27FC236}">
              <a16:creationId xmlns:a16="http://schemas.microsoft.com/office/drawing/2014/main" id="{90072F24-6031-4025-A939-7CB621F7EA04}"/>
            </a:ext>
          </a:extLst>
        </xdr:cNvPr>
        <xdr:cNvSpPr/>
      </xdr:nvSpPr>
      <xdr:spPr>
        <a:xfrm>
          <a:off x="1781175" y="5807710"/>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36</xdr:row>
      <xdr:rowOff>22860</xdr:rowOff>
    </xdr:from>
    <xdr:to>
      <xdr:col>15</xdr:col>
      <xdr:colOff>50800</xdr:colOff>
      <xdr:row>36</xdr:row>
      <xdr:rowOff>99060</xdr:rowOff>
    </xdr:to>
    <xdr:cxnSp macro="">
      <xdr:nvCxnSpPr>
        <xdr:cNvPr id="80" name="直線コネクタ 79">
          <a:extLst>
            <a:ext uri="{FF2B5EF4-FFF2-40B4-BE49-F238E27FC236}">
              <a16:creationId xmlns:a16="http://schemas.microsoft.com/office/drawing/2014/main" id="{B495F19E-B8A8-461A-A56E-3AC35D408D25}"/>
            </a:ext>
          </a:extLst>
        </xdr:cNvPr>
        <xdr:cNvCxnSpPr/>
      </xdr:nvCxnSpPr>
      <xdr:spPr>
        <a:xfrm>
          <a:off x="1828800" y="5855335"/>
          <a:ext cx="790575"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35</xdr:row>
      <xdr:rowOff>63500</xdr:rowOff>
    </xdr:from>
    <xdr:to>
      <xdr:col>6</xdr:col>
      <xdr:colOff>38100</xdr:colOff>
      <xdr:row>35</xdr:row>
      <xdr:rowOff>165100</xdr:rowOff>
    </xdr:to>
    <xdr:sp macro="" textlink="">
      <xdr:nvSpPr>
        <xdr:cNvPr id="81" name="楕円 80">
          <a:extLst>
            <a:ext uri="{FF2B5EF4-FFF2-40B4-BE49-F238E27FC236}">
              <a16:creationId xmlns:a16="http://schemas.microsoft.com/office/drawing/2014/main" id="{1B78823C-D0D4-475B-898F-A764A02CF1EC}"/>
            </a:ext>
          </a:extLst>
        </xdr:cNvPr>
        <xdr:cNvSpPr/>
      </xdr:nvSpPr>
      <xdr:spPr>
        <a:xfrm>
          <a:off x="981075" y="5734050"/>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35</xdr:row>
      <xdr:rowOff>114300</xdr:rowOff>
    </xdr:from>
    <xdr:to>
      <xdr:col>10</xdr:col>
      <xdr:colOff>114300</xdr:colOff>
      <xdr:row>36</xdr:row>
      <xdr:rowOff>22860</xdr:rowOff>
    </xdr:to>
    <xdr:cxnSp macro="">
      <xdr:nvCxnSpPr>
        <xdr:cNvPr id="82" name="直線コネクタ 81">
          <a:extLst>
            <a:ext uri="{FF2B5EF4-FFF2-40B4-BE49-F238E27FC236}">
              <a16:creationId xmlns:a16="http://schemas.microsoft.com/office/drawing/2014/main" id="{F385DB06-8630-4EE3-B444-94F76FBE1D88}"/>
            </a:ext>
          </a:extLst>
        </xdr:cNvPr>
        <xdr:cNvCxnSpPr/>
      </xdr:nvCxnSpPr>
      <xdr:spPr>
        <a:xfrm>
          <a:off x="1028700" y="5781675"/>
          <a:ext cx="800100" cy="736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37</xdr:row>
      <xdr:rowOff>83837</xdr:rowOff>
    </xdr:from>
    <xdr:ext cx="405111" cy="259045"/>
    <xdr:sp macro="" textlink="">
      <xdr:nvSpPr>
        <xdr:cNvPr id="83" name="n_1aveValue【図書館】&#10;有形固定資産減価償却率">
          <a:extLst>
            <a:ext uri="{FF2B5EF4-FFF2-40B4-BE49-F238E27FC236}">
              <a16:creationId xmlns:a16="http://schemas.microsoft.com/office/drawing/2014/main" id="{6598A8DB-F05B-42E3-9EE0-74389ADC02FC}"/>
            </a:ext>
          </a:extLst>
        </xdr:cNvPr>
        <xdr:cNvSpPr txBox="1"/>
      </xdr:nvSpPr>
      <xdr:spPr>
        <a:xfrm>
          <a:off x="3239144" y="60782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37</xdr:row>
      <xdr:rowOff>26687</xdr:rowOff>
    </xdr:from>
    <xdr:ext cx="405111" cy="259045"/>
    <xdr:sp macro="" textlink="">
      <xdr:nvSpPr>
        <xdr:cNvPr id="84" name="n_2aveValue【図書館】&#10;有形固定資産減価償却率">
          <a:extLst>
            <a:ext uri="{FF2B5EF4-FFF2-40B4-BE49-F238E27FC236}">
              <a16:creationId xmlns:a16="http://schemas.microsoft.com/office/drawing/2014/main" id="{5598D196-053A-4252-8591-F26B2BFB9777}"/>
            </a:ext>
          </a:extLst>
        </xdr:cNvPr>
        <xdr:cNvSpPr txBox="1"/>
      </xdr:nvSpPr>
      <xdr:spPr>
        <a:xfrm>
          <a:off x="2439044" y="60210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36</xdr:row>
      <xdr:rowOff>163847</xdr:rowOff>
    </xdr:from>
    <xdr:ext cx="405111" cy="259045"/>
    <xdr:sp macro="" textlink="">
      <xdr:nvSpPr>
        <xdr:cNvPr id="85" name="n_3aveValue【図書館】&#10;有形固定資産減価償却率">
          <a:extLst>
            <a:ext uri="{FF2B5EF4-FFF2-40B4-BE49-F238E27FC236}">
              <a16:creationId xmlns:a16="http://schemas.microsoft.com/office/drawing/2014/main" id="{FEEEE9B3-C3A9-42EC-AED8-8EE89306D7F2}"/>
            </a:ext>
          </a:extLst>
        </xdr:cNvPr>
        <xdr:cNvSpPr txBox="1"/>
      </xdr:nvSpPr>
      <xdr:spPr>
        <a:xfrm>
          <a:off x="1648469" y="59899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36</xdr:row>
      <xdr:rowOff>121937</xdr:rowOff>
    </xdr:from>
    <xdr:ext cx="405111" cy="259045"/>
    <xdr:sp macro="" textlink="">
      <xdr:nvSpPr>
        <xdr:cNvPr id="86" name="n_4aveValue【図書館】&#10;有形固定資産減価償却率">
          <a:extLst>
            <a:ext uri="{FF2B5EF4-FFF2-40B4-BE49-F238E27FC236}">
              <a16:creationId xmlns:a16="http://schemas.microsoft.com/office/drawing/2014/main" id="{FF820712-E7E9-47A1-86F7-F8498EF24A3C}"/>
            </a:ext>
          </a:extLst>
        </xdr:cNvPr>
        <xdr:cNvSpPr txBox="1"/>
      </xdr:nvSpPr>
      <xdr:spPr>
        <a:xfrm>
          <a:off x="848369" y="59544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35</xdr:row>
      <xdr:rowOff>71137</xdr:rowOff>
    </xdr:from>
    <xdr:ext cx="405111" cy="259045"/>
    <xdr:sp macro="" textlink="">
      <xdr:nvSpPr>
        <xdr:cNvPr id="87" name="n_1mainValue【図書館】&#10;有形固定資産減価償却率">
          <a:extLst>
            <a:ext uri="{FF2B5EF4-FFF2-40B4-BE49-F238E27FC236}">
              <a16:creationId xmlns:a16="http://schemas.microsoft.com/office/drawing/2014/main" id="{305A7D97-F5D4-40DE-9A01-8901ADCCCD20}"/>
            </a:ext>
          </a:extLst>
        </xdr:cNvPr>
        <xdr:cNvSpPr txBox="1"/>
      </xdr:nvSpPr>
      <xdr:spPr>
        <a:xfrm>
          <a:off x="3239144" y="57353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34</xdr:row>
      <xdr:rowOff>166387</xdr:rowOff>
    </xdr:from>
    <xdr:ext cx="405111" cy="259045"/>
    <xdr:sp macro="" textlink="">
      <xdr:nvSpPr>
        <xdr:cNvPr id="88" name="n_2mainValue【図書館】&#10;有形固定資産減価償却率">
          <a:extLst>
            <a:ext uri="{FF2B5EF4-FFF2-40B4-BE49-F238E27FC236}">
              <a16:creationId xmlns:a16="http://schemas.microsoft.com/office/drawing/2014/main" id="{31216BAD-0DF7-4278-A579-82B0E862BD7D}"/>
            </a:ext>
          </a:extLst>
        </xdr:cNvPr>
        <xdr:cNvSpPr txBox="1"/>
      </xdr:nvSpPr>
      <xdr:spPr>
        <a:xfrm>
          <a:off x="2439044" y="56686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34</xdr:row>
      <xdr:rowOff>90187</xdr:rowOff>
    </xdr:from>
    <xdr:ext cx="405111" cy="259045"/>
    <xdr:sp macro="" textlink="">
      <xdr:nvSpPr>
        <xdr:cNvPr id="89" name="n_3mainValue【図書館】&#10;有形固定資産減価償却率">
          <a:extLst>
            <a:ext uri="{FF2B5EF4-FFF2-40B4-BE49-F238E27FC236}">
              <a16:creationId xmlns:a16="http://schemas.microsoft.com/office/drawing/2014/main" id="{6F77AAAC-2E3C-4359-89DF-220D57472783}"/>
            </a:ext>
          </a:extLst>
        </xdr:cNvPr>
        <xdr:cNvSpPr txBox="1"/>
      </xdr:nvSpPr>
      <xdr:spPr>
        <a:xfrm>
          <a:off x="1648469" y="55924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34</xdr:row>
      <xdr:rowOff>10177</xdr:rowOff>
    </xdr:from>
    <xdr:ext cx="405111" cy="259045"/>
    <xdr:sp macro="" textlink="">
      <xdr:nvSpPr>
        <xdr:cNvPr id="90" name="n_4mainValue【図書館】&#10;有形固定資産減価償却率">
          <a:extLst>
            <a:ext uri="{FF2B5EF4-FFF2-40B4-BE49-F238E27FC236}">
              <a16:creationId xmlns:a16="http://schemas.microsoft.com/office/drawing/2014/main" id="{F145D877-4909-4466-AC4C-F7FDEDCE491A}"/>
            </a:ext>
          </a:extLst>
        </xdr:cNvPr>
        <xdr:cNvSpPr txBox="1"/>
      </xdr:nvSpPr>
      <xdr:spPr>
        <a:xfrm>
          <a:off x="848369" y="55124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1" name="正方形/長方形 90">
          <a:extLst>
            <a:ext uri="{FF2B5EF4-FFF2-40B4-BE49-F238E27FC236}">
              <a16:creationId xmlns:a16="http://schemas.microsoft.com/office/drawing/2014/main" id="{8DB8F3C9-3215-4664-85D7-A8BF9F6035B9}"/>
            </a:ext>
          </a:extLst>
        </xdr:cNvPr>
        <xdr:cNvSpPr/>
      </xdr:nvSpPr>
      <xdr:spPr>
        <a:xfrm>
          <a:off x="5953125" y="3962400"/>
          <a:ext cx="4248150" cy="6000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2" name="正方形/長方形 91">
          <a:extLst>
            <a:ext uri="{FF2B5EF4-FFF2-40B4-BE49-F238E27FC236}">
              <a16:creationId xmlns:a16="http://schemas.microsoft.com/office/drawing/2014/main" id="{3AB066B0-C669-4184-8C98-1582684862A6}"/>
            </a:ext>
          </a:extLst>
        </xdr:cNvPr>
        <xdr:cNvSpPr/>
      </xdr:nvSpPr>
      <xdr:spPr>
        <a:xfrm>
          <a:off x="6067425" y="4581525"/>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3" name="正方形/長方形 92">
          <a:extLst>
            <a:ext uri="{FF2B5EF4-FFF2-40B4-BE49-F238E27FC236}">
              <a16:creationId xmlns:a16="http://schemas.microsoft.com/office/drawing/2014/main" id="{5516E66A-13D1-42B0-8980-DB4206671662}"/>
            </a:ext>
          </a:extLst>
        </xdr:cNvPr>
        <xdr:cNvSpPr/>
      </xdr:nvSpPr>
      <xdr:spPr>
        <a:xfrm>
          <a:off x="6067425" y="478155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4" name="正方形/長方形 93">
          <a:extLst>
            <a:ext uri="{FF2B5EF4-FFF2-40B4-BE49-F238E27FC236}">
              <a16:creationId xmlns:a16="http://schemas.microsoft.com/office/drawing/2014/main" id="{08D85E73-0822-4334-ACC5-F5F134E30E46}"/>
            </a:ext>
          </a:extLst>
        </xdr:cNvPr>
        <xdr:cNvSpPr/>
      </xdr:nvSpPr>
      <xdr:spPr>
        <a:xfrm>
          <a:off x="6981825" y="4581525"/>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5" name="正方形/長方形 94">
          <a:extLst>
            <a:ext uri="{FF2B5EF4-FFF2-40B4-BE49-F238E27FC236}">
              <a16:creationId xmlns:a16="http://schemas.microsoft.com/office/drawing/2014/main" id="{8A0F916E-405A-4922-8260-492660626B43}"/>
            </a:ext>
          </a:extLst>
        </xdr:cNvPr>
        <xdr:cNvSpPr/>
      </xdr:nvSpPr>
      <xdr:spPr>
        <a:xfrm>
          <a:off x="6981825" y="478155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6" name="正方形/長方形 95">
          <a:extLst>
            <a:ext uri="{FF2B5EF4-FFF2-40B4-BE49-F238E27FC236}">
              <a16:creationId xmlns:a16="http://schemas.microsoft.com/office/drawing/2014/main" id="{E561E328-EA2C-466B-B49D-3B188E7AA536}"/>
            </a:ext>
          </a:extLst>
        </xdr:cNvPr>
        <xdr:cNvSpPr/>
      </xdr:nvSpPr>
      <xdr:spPr>
        <a:xfrm>
          <a:off x="8010525" y="4581525"/>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7" name="正方形/長方形 96">
          <a:extLst>
            <a:ext uri="{FF2B5EF4-FFF2-40B4-BE49-F238E27FC236}">
              <a16:creationId xmlns:a16="http://schemas.microsoft.com/office/drawing/2014/main" id="{7515D71B-A3BC-49BC-9F08-B0CB9EFBA7F8}"/>
            </a:ext>
          </a:extLst>
        </xdr:cNvPr>
        <xdr:cNvSpPr/>
      </xdr:nvSpPr>
      <xdr:spPr>
        <a:xfrm>
          <a:off x="8010525" y="478155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8" name="正方形/長方形 97">
          <a:extLst>
            <a:ext uri="{FF2B5EF4-FFF2-40B4-BE49-F238E27FC236}">
              <a16:creationId xmlns:a16="http://schemas.microsoft.com/office/drawing/2014/main" id="{FEA71D0D-46A4-4A61-B011-2DB985C1FCC2}"/>
            </a:ext>
          </a:extLst>
        </xdr:cNvPr>
        <xdr:cNvSpPr/>
      </xdr:nvSpPr>
      <xdr:spPr>
        <a:xfrm>
          <a:off x="5953125" y="5038725"/>
          <a:ext cx="4248150" cy="216217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99" name="テキスト ボックス 98">
          <a:extLst>
            <a:ext uri="{FF2B5EF4-FFF2-40B4-BE49-F238E27FC236}">
              <a16:creationId xmlns:a16="http://schemas.microsoft.com/office/drawing/2014/main" id="{D0B49FAA-66E6-4AB2-B723-B69972437137}"/>
            </a:ext>
          </a:extLst>
        </xdr:cNvPr>
        <xdr:cNvSpPr txBox="1"/>
      </xdr:nvSpPr>
      <xdr:spPr>
        <a:xfrm>
          <a:off x="5915025" y="485775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0" name="直線コネクタ 99">
          <a:extLst>
            <a:ext uri="{FF2B5EF4-FFF2-40B4-BE49-F238E27FC236}">
              <a16:creationId xmlns:a16="http://schemas.microsoft.com/office/drawing/2014/main" id="{E206716F-8F38-49C0-AE52-DAABB81F405C}"/>
            </a:ext>
          </a:extLst>
        </xdr:cNvPr>
        <xdr:cNvCxnSpPr/>
      </xdr:nvCxnSpPr>
      <xdr:spPr>
        <a:xfrm>
          <a:off x="5953125" y="72009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43</xdr:row>
      <xdr:rowOff>105427</xdr:rowOff>
    </xdr:from>
    <xdr:ext cx="467179" cy="259045"/>
    <xdr:sp macro="" textlink="">
      <xdr:nvSpPr>
        <xdr:cNvPr id="101" name="テキスト ボックス 100">
          <a:extLst>
            <a:ext uri="{FF2B5EF4-FFF2-40B4-BE49-F238E27FC236}">
              <a16:creationId xmlns:a16="http://schemas.microsoft.com/office/drawing/2014/main" id="{806BAED2-B656-4ED0-B3C0-97D9EBE7B97B}"/>
            </a:ext>
          </a:extLst>
        </xdr:cNvPr>
        <xdr:cNvSpPr txBox="1"/>
      </xdr:nvSpPr>
      <xdr:spPr>
        <a:xfrm>
          <a:off x="5527221" y="70650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42</xdr:row>
      <xdr:rowOff>38100</xdr:rowOff>
    </xdr:from>
    <xdr:to>
      <xdr:col>59</xdr:col>
      <xdr:colOff>50800</xdr:colOff>
      <xdr:row>42</xdr:row>
      <xdr:rowOff>38100</xdr:rowOff>
    </xdr:to>
    <xdr:cxnSp macro="">
      <xdr:nvCxnSpPr>
        <xdr:cNvPr id="102" name="直線コネクタ 101">
          <a:extLst>
            <a:ext uri="{FF2B5EF4-FFF2-40B4-BE49-F238E27FC236}">
              <a16:creationId xmlns:a16="http://schemas.microsoft.com/office/drawing/2014/main" id="{1ECC058D-5A78-4D5F-A60F-2CFFEC3B2E8F}"/>
            </a:ext>
          </a:extLst>
        </xdr:cNvPr>
        <xdr:cNvCxnSpPr/>
      </xdr:nvCxnSpPr>
      <xdr:spPr>
        <a:xfrm>
          <a:off x="5953125" y="68389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103" name="テキスト ボックス 102">
          <a:extLst>
            <a:ext uri="{FF2B5EF4-FFF2-40B4-BE49-F238E27FC236}">
              <a16:creationId xmlns:a16="http://schemas.microsoft.com/office/drawing/2014/main" id="{CA3BF487-C601-44D1-97BF-13AA2D008127}"/>
            </a:ext>
          </a:extLst>
        </xdr:cNvPr>
        <xdr:cNvSpPr txBox="1"/>
      </xdr:nvSpPr>
      <xdr:spPr>
        <a:xfrm>
          <a:off x="5527221" y="67030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104" name="直線コネクタ 103">
          <a:extLst>
            <a:ext uri="{FF2B5EF4-FFF2-40B4-BE49-F238E27FC236}">
              <a16:creationId xmlns:a16="http://schemas.microsoft.com/office/drawing/2014/main" id="{DB0C6786-5AAF-4DB2-BB9C-41BB9926830E}"/>
            </a:ext>
          </a:extLst>
        </xdr:cNvPr>
        <xdr:cNvCxnSpPr/>
      </xdr:nvCxnSpPr>
      <xdr:spPr>
        <a:xfrm>
          <a:off x="5953125" y="64770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39</xdr:row>
      <xdr:rowOff>29227</xdr:rowOff>
    </xdr:from>
    <xdr:ext cx="467179" cy="259045"/>
    <xdr:sp macro="" textlink="">
      <xdr:nvSpPr>
        <xdr:cNvPr id="105" name="テキスト ボックス 104">
          <a:extLst>
            <a:ext uri="{FF2B5EF4-FFF2-40B4-BE49-F238E27FC236}">
              <a16:creationId xmlns:a16="http://schemas.microsoft.com/office/drawing/2014/main" id="{21C42D61-A1EC-4D3A-811C-2A9CD5B0618F}"/>
            </a:ext>
          </a:extLst>
        </xdr:cNvPr>
        <xdr:cNvSpPr txBox="1"/>
      </xdr:nvSpPr>
      <xdr:spPr>
        <a:xfrm>
          <a:off x="5527221" y="63411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6" name="直線コネクタ 105">
          <a:extLst>
            <a:ext uri="{FF2B5EF4-FFF2-40B4-BE49-F238E27FC236}">
              <a16:creationId xmlns:a16="http://schemas.microsoft.com/office/drawing/2014/main" id="{7FE708F7-B685-4BB6-8B02-87E172B83DAD}"/>
            </a:ext>
          </a:extLst>
        </xdr:cNvPr>
        <xdr:cNvCxnSpPr/>
      </xdr:nvCxnSpPr>
      <xdr:spPr>
        <a:xfrm>
          <a:off x="5953125" y="6124575"/>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162577</xdr:rowOff>
    </xdr:from>
    <xdr:ext cx="467179" cy="259045"/>
    <xdr:sp macro="" textlink="">
      <xdr:nvSpPr>
        <xdr:cNvPr id="107" name="テキスト ボックス 106">
          <a:extLst>
            <a:ext uri="{FF2B5EF4-FFF2-40B4-BE49-F238E27FC236}">
              <a16:creationId xmlns:a16="http://schemas.microsoft.com/office/drawing/2014/main" id="{8ECA931A-5880-4C70-8AE2-36EB72D071CD}"/>
            </a:ext>
          </a:extLst>
        </xdr:cNvPr>
        <xdr:cNvSpPr txBox="1"/>
      </xdr:nvSpPr>
      <xdr:spPr>
        <a:xfrm>
          <a:off x="5527221" y="598870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108" name="直線コネクタ 107">
          <a:extLst>
            <a:ext uri="{FF2B5EF4-FFF2-40B4-BE49-F238E27FC236}">
              <a16:creationId xmlns:a16="http://schemas.microsoft.com/office/drawing/2014/main" id="{7236D958-7350-45FF-A81B-D3F6D10AA131}"/>
            </a:ext>
          </a:extLst>
        </xdr:cNvPr>
        <xdr:cNvCxnSpPr/>
      </xdr:nvCxnSpPr>
      <xdr:spPr>
        <a:xfrm>
          <a:off x="5953125" y="5762625"/>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124477</xdr:rowOff>
    </xdr:from>
    <xdr:ext cx="467179" cy="259045"/>
    <xdr:sp macro="" textlink="">
      <xdr:nvSpPr>
        <xdr:cNvPr id="109" name="テキスト ボックス 108">
          <a:extLst>
            <a:ext uri="{FF2B5EF4-FFF2-40B4-BE49-F238E27FC236}">
              <a16:creationId xmlns:a16="http://schemas.microsoft.com/office/drawing/2014/main" id="{EF79F3C4-E251-4452-89DE-B520AE189167}"/>
            </a:ext>
          </a:extLst>
        </xdr:cNvPr>
        <xdr:cNvSpPr txBox="1"/>
      </xdr:nvSpPr>
      <xdr:spPr>
        <a:xfrm>
          <a:off x="5527221" y="562675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10" name="直線コネクタ 109">
          <a:extLst>
            <a:ext uri="{FF2B5EF4-FFF2-40B4-BE49-F238E27FC236}">
              <a16:creationId xmlns:a16="http://schemas.microsoft.com/office/drawing/2014/main" id="{9C49A349-1446-4AB6-959E-02A25F1E34BE}"/>
            </a:ext>
          </a:extLst>
        </xdr:cNvPr>
        <xdr:cNvCxnSpPr/>
      </xdr:nvCxnSpPr>
      <xdr:spPr>
        <a:xfrm>
          <a:off x="5953125" y="5400675"/>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86377</xdr:rowOff>
    </xdr:from>
    <xdr:ext cx="467179" cy="259045"/>
    <xdr:sp macro="" textlink="">
      <xdr:nvSpPr>
        <xdr:cNvPr id="111" name="テキスト ボックス 110">
          <a:extLst>
            <a:ext uri="{FF2B5EF4-FFF2-40B4-BE49-F238E27FC236}">
              <a16:creationId xmlns:a16="http://schemas.microsoft.com/office/drawing/2014/main" id="{E782B49E-D079-4AEB-8241-055385A48CF1}"/>
            </a:ext>
          </a:extLst>
        </xdr:cNvPr>
        <xdr:cNvSpPr txBox="1"/>
      </xdr:nvSpPr>
      <xdr:spPr>
        <a:xfrm>
          <a:off x="5527221" y="526480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2" name="直線コネクタ 111">
          <a:extLst>
            <a:ext uri="{FF2B5EF4-FFF2-40B4-BE49-F238E27FC236}">
              <a16:creationId xmlns:a16="http://schemas.microsoft.com/office/drawing/2014/main" id="{C95D0462-A74B-4AC7-AABD-382BB5308EF0}"/>
            </a:ext>
          </a:extLst>
        </xdr:cNvPr>
        <xdr:cNvCxnSpPr/>
      </xdr:nvCxnSpPr>
      <xdr:spPr>
        <a:xfrm>
          <a:off x="5953125" y="5038725"/>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113" name="テキスト ボックス 112">
          <a:extLst>
            <a:ext uri="{FF2B5EF4-FFF2-40B4-BE49-F238E27FC236}">
              <a16:creationId xmlns:a16="http://schemas.microsoft.com/office/drawing/2014/main" id="{1DC1A569-BC20-4091-AC50-AA7E53A5BB80}"/>
            </a:ext>
          </a:extLst>
        </xdr:cNvPr>
        <xdr:cNvSpPr txBox="1"/>
      </xdr:nvSpPr>
      <xdr:spPr>
        <a:xfrm>
          <a:off x="5527221" y="490285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4" name="【図書館】&#10;一人当たり面積グラフ枠">
          <a:extLst>
            <a:ext uri="{FF2B5EF4-FFF2-40B4-BE49-F238E27FC236}">
              <a16:creationId xmlns:a16="http://schemas.microsoft.com/office/drawing/2014/main" id="{62223D11-79AD-40B4-A79F-B261BBD1E35E}"/>
            </a:ext>
          </a:extLst>
        </xdr:cNvPr>
        <xdr:cNvSpPr/>
      </xdr:nvSpPr>
      <xdr:spPr>
        <a:xfrm>
          <a:off x="5953125" y="5038725"/>
          <a:ext cx="4248150" cy="216217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34</xdr:row>
      <xdr:rowOff>0</xdr:rowOff>
    </xdr:from>
    <xdr:to>
      <xdr:col>54</xdr:col>
      <xdr:colOff>189865</xdr:colOff>
      <xdr:row>42</xdr:row>
      <xdr:rowOff>76200</xdr:rowOff>
    </xdr:to>
    <xdr:cxnSp macro="">
      <xdr:nvCxnSpPr>
        <xdr:cNvPr id="115" name="直線コネクタ 114">
          <a:extLst>
            <a:ext uri="{FF2B5EF4-FFF2-40B4-BE49-F238E27FC236}">
              <a16:creationId xmlns:a16="http://schemas.microsoft.com/office/drawing/2014/main" id="{F71D6064-DA4A-4AF3-B64B-8A5F113A1AE1}"/>
            </a:ext>
          </a:extLst>
        </xdr:cNvPr>
        <xdr:cNvCxnSpPr/>
      </xdr:nvCxnSpPr>
      <xdr:spPr>
        <a:xfrm flipV="1">
          <a:off x="9429115" y="5505450"/>
          <a:ext cx="0" cy="13716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42</xdr:row>
      <xdr:rowOff>80027</xdr:rowOff>
    </xdr:from>
    <xdr:ext cx="469744" cy="259045"/>
    <xdr:sp macro="" textlink="">
      <xdr:nvSpPr>
        <xdr:cNvPr id="116" name="【図書館】&#10;一人当たり面積最小値テキスト">
          <a:extLst>
            <a:ext uri="{FF2B5EF4-FFF2-40B4-BE49-F238E27FC236}">
              <a16:creationId xmlns:a16="http://schemas.microsoft.com/office/drawing/2014/main" id="{B5B2FF24-D59B-4257-BE33-6F98F6C2F798}"/>
            </a:ext>
          </a:extLst>
        </xdr:cNvPr>
        <xdr:cNvSpPr txBox="1"/>
      </xdr:nvSpPr>
      <xdr:spPr>
        <a:xfrm>
          <a:off x="9467850" y="68840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42</xdr:row>
      <xdr:rowOff>76200</xdr:rowOff>
    </xdr:from>
    <xdr:to>
      <xdr:col>55</xdr:col>
      <xdr:colOff>88900</xdr:colOff>
      <xdr:row>42</xdr:row>
      <xdr:rowOff>76200</xdr:rowOff>
    </xdr:to>
    <xdr:cxnSp macro="">
      <xdr:nvCxnSpPr>
        <xdr:cNvPr id="117" name="直線コネクタ 116">
          <a:extLst>
            <a:ext uri="{FF2B5EF4-FFF2-40B4-BE49-F238E27FC236}">
              <a16:creationId xmlns:a16="http://schemas.microsoft.com/office/drawing/2014/main" id="{F1CD60A0-9DBC-4E3B-8AEC-32E42CD07EDF}"/>
            </a:ext>
          </a:extLst>
        </xdr:cNvPr>
        <xdr:cNvCxnSpPr/>
      </xdr:nvCxnSpPr>
      <xdr:spPr>
        <a:xfrm>
          <a:off x="9363075" y="6877050"/>
          <a:ext cx="1524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118127</xdr:rowOff>
    </xdr:from>
    <xdr:ext cx="469744" cy="259045"/>
    <xdr:sp macro="" textlink="">
      <xdr:nvSpPr>
        <xdr:cNvPr id="118" name="【図書館】&#10;一人当たり面積最大値テキスト">
          <a:extLst>
            <a:ext uri="{FF2B5EF4-FFF2-40B4-BE49-F238E27FC236}">
              <a16:creationId xmlns:a16="http://schemas.microsoft.com/office/drawing/2014/main" id="{780BBB0E-F523-415D-ABB8-3EFCCD531DF7}"/>
            </a:ext>
          </a:extLst>
        </xdr:cNvPr>
        <xdr:cNvSpPr txBox="1"/>
      </xdr:nvSpPr>
      <xdr:spPr>
        <a:xfrm>
          <a:off x="9467850" y="53029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34</xdr:row>
      <xdr:rowOff>0</xdr:rowOff>
    </xdr:from>
    <xdr:to>
      <xdr:col>55</xdr:col>
      <xdr:colOff>88900</xdr:colOff>
      <xdr:row>34</xdr:row>
      <xdr:rowOff>0</xdr:rowOff>
    </xdr:to>
    <xdr:cxnSp macro="">
      <xdr:nvCxnSpPr>
        <xdr:cNvPr id="119" name="直線コネクタ 118">
          <a:extLst>
            <a:ext uri="{FF2B5EF4-FFF2-40B4-BE49-F238E27FC236}">
              <a16:creationId xmlns:a16="http://schemas.microsoft.com/office/drawing/2014/main" id="{D0CA539F-ADD6-497C-A2A0-38798473AB6A}"/>
            </a:ext>
          </a:extLst>
        </xdr:cNvPr>
        <xdr:cNvCxnSpPr/>
      </xdr:nvCxnSpPr>
      <xdr:spPr>
        <a:xfrm>
          <a:off x="9363075" y="5505450"/>
          <a:ext cx="1524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39</xdr:row>
      <xdr:rowOff>137177</xdr:rowOff>
    </xdr:from>
    <xdr:ext cx="469744" cy="259045"/>
    <xdr:sp macro="" textlink="">
      <xdr:nvSpPr>
        <xdr:cNvPr id="120" name="【図書館】&#10;一人当たり面積平均値テキスト">
          <a:extLst>
            <a:ext uri="{FF2B5EF4-FFF2-40B4-BE49-F238E27FC236}">
              <a16:creationId xmlns:a16="http://schemas.microsoft.com/office/drawing/2014/main" id="{C07E08F7-4807-4AA8-A35F-CDA2BE3A0C94}"/>
            </a:ext>
          </a:extLst>
        </xdr:cNvPr>
        <xdr:cNvSpPr txBox="1"/>
      </xdr:nvSpPr>
      <xdr:spPr>
        <a:xfrm>
          <a:off x="9467850" y="64554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158750</xdr:rowOff>
    </xdr:from>
    <xdr:to>
      <xdr:col>55</xdr:col>
      <xdr:colOff>50800</xdr:colOff>
      <xdr:row>40</xdr:row>
      <xdr:rowOff>88900</xdr:rowOff>
    </xdr:to>
    <xdr:sp macro="" textlink="">
      <xdr:nvSpPr>
        <xdr:cNvPr id="121" name="フローチャート: 判断 120">
          <a:extLst>
            <a:ext uri="{FF2B5EF4-FFF2-40B4-BE49-F238E27FC236}">
              <a16:creationId xmlns:a16="http://schemas.microsoft.com/office/drawing/2014/main" id="{96BE2B51-EAB0-4654-AC79-818BEB615A34}"/>
            </a:ext>
          </a:extLst>
        </xdr:cNvPr>
        <xdr:cNvSpPr/>
      </xdr:nvSpPr>
      <xdr:spPr>
        <a:xfrm>
          <a:off x="9401175" y="6477000"/>
          <a:ext cx="76200"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39</xdr:row>
      <xdr:rowOff>158750</xdr:rowOff>
    </xdr:from>
    <xdr:to>
      <xdr:col>50</xdr:col>
      <xdr:colOff>165100</xdr:colOff>
      <xdr:row>40</xdr:row>
      <xdr:rowOff>88900</xdr:rowOff>
    </xdr:to>
    <xdr:sp macro="" textlink="">
      <xdr:nvSpPr>
        <xdr:cNvPr id="122" name="フローチャート: 判断 121">
          <a:extLst>
            <a:ext uri="{FF2B5EF4-FFF2-40B4-BE49-F238E27FC236}">
              <a16:creationId xmlns:a16="http://schemas.microsoft.com/office/drawing/2014/main" id="{B6FFBB77-2346-44BC-8F77-78194791810E}"/>
            </a:ext>
          </a:extLst>
        </xdr:cNvPr>
        <xdr:cNvSpPr/>
      </xdr:nvSpPr>
      <xdr:spPr>
        <a:xfrm>
          <a:off x="8639175" y="6477000"/>
          <a:ext cx="95250"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39</xdr:row>
      <xdr:rowOff>158750</xdr:rowOff>
    </xdr:from>
    <xdr:to>
      <xdr:col>46</xdr:col>
      <xdr:colOff>38100</xdr:colOff>
      <xdr:row>40</xdr:row>
      <xdr:rowOff>88900</xdr:rowOff>
    </xdr:to>
    <xdr:sp macro="" textlink="">
      <xdr:nvSpPr>
        <xdr:cNvPr id="123" name="フローチャート: 判断 122">
          <a:extLst>
            <a:ext uri="{FF2B5EF4-FFF2-40B4-BE49-F238E27FC236}">
              <a16:creationId xmlns:a16="http://schemas.microsoft.com/office/drawing/2014/main" id="{846CC5C9-C0ED-45ED-A9B8-0F4616055455}"/>
            </a:ext>
          </a:extLst>
        </xdr:cNvPr>
        <xdr:cNvSpPr/>
      </xdr:nvSpPr>
      <xdr:spPr>
        <a:xfrm>
          <a:off x="7839075" y="6477000"/>
          <a:ext cx="85725"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39</xdr:row>
      <xdr:rowOff>158750</xdr:rowOff>
    </xdr:from>
    <xdr:to>
      <xdr:col>41</xdr:col>
      <xdr:colOff>101600</xdr:colOff>
      <xdr:row>40</xdr:row>
      <xdr:rowOff>88900</xdr:rowOff>
    </xdr:to>
    <xdr:sp macro="" textlink="">
      <xdr:nvSpPr>
        <xdr:cNvPr id="124" name="フローチャート: 判断 123">
          <a:extLst>
            <a:ext uri="{FF2B5EF4-FFF2-40B4-BE49-F238E27FC236}">
              <a16:creationId xmlns:a16="http://schemas.microsoft.com/office/drawing/2014/main" id="{BFB5B073-043C-486D-8729-070CD55CE376}"/>
            </a:ext>
          </a:extLst>
        </xdr:cNvPr>
        <xdr:cNvSpPr/>
      </xdr:nvSpPr>
      <xdr:spPr>
        <a:xfrm>
          <a:off x="7029450" y="6477000"/>
          <a:ext cx="104775"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39</xdr:row>
      <xdr:rowOff>158750</xdr:rowOff>
    </xdr:from>
    <xdr:to>
      <xdr:col>36</xdr:col>
      <xdr:colOff>165100</xdr:colOff>
      <xdr:row>40</xdr:row>
      <xdr:rowOff>88900</xdr:rowOff>
    </xdr:to>
    <xdr:sp macro="" textlink="">
      <xdr:nvSpPr>
        <xdr:cNvPr id="125" name="フローチャート: 判断 124">
          <a:extLst>
            <a:ext uri="{FF2B5EF4-FFF2-40B4-BE49-F238E27FC236}">
              <a16:creationId xmlns:a16="http://schemas.microsoft.com/office/drawing/2014/main" id="{ECD9D9A8-80BD-4750-9895-175792B53EE0}"/>
            </a:ext>
          </a:extLst>
        </xdr:cNvPr>
        <xdr:cNvSpPr/>
      </xdr:nvSpPr>
      <xdr:spPr>
        <a:xfrm>
          <a:off x="6238875" y="6477000"/>
          <a:ext cx="95250"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6" name="テキスト ボックス 125">
          <a:extLst>
            <a:ext uri="{FF2B5EF4-FFF2-40B4-BE49-F238E27FC236}">
              <a16:creationId xmlns:a16="http://schemas.microsoft.com/office/drawing/2014/main" id="{30B55678-D433-4AD6-BDCF-C9DFA05602AA}"/>
            </a:ext>
          </a:extLst>
        </xdr:cNvPr>
        <xdr:cNvSpPr txBox="1"/>
      </xdr:nvSpPr>
      <xdr:spPr>
        <a:xfrm>
          <a:off x="9258300"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7" name="テキスト ボックス 126">
          <a:extLst>
            <a:ext uri="{FF2B5EF4-FFF2-40B4-BE49-F238E27FC236}">
              <a16:creationId xmlns:a16="http://schemas.microsoft.com/office/drawing/2014/main" id="{8E86C7F0-6621-436A-8D1B-E354E2DF04FF}"/>
            </a:ext>
          </a:extLst>
        </xdr:cNvPr>
        <xdr:cNvSpPr txBox="1"/>
      </xdr:nvSpPr>
      <xdr:spPr>
        <a:xfrm>
          <a:off x="8515350"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8" name="テキスト ボックス 127">
          <a:extLst>
            <a:ext uri="{FF2B5EF4-FFF2-40B4-BE49-F238E27FC236}">
              <a16:creationId xmlns:a16="http://schemas.microsoft.com/office/drawing/2014/main" id="{2C2A0B36-366A-413C-AA3D-EDFA10B633A7}"/>
            </a:ext>
          </a:extLst>
        </xdr:cNvPr>
        <xdr:cNvSpPr txBox="1"/>
      </xdr:nvSpPr>
      <xdr:spPr>
        <a:xfrm>
          <a:off x="7715250"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9" name="テキスト ボックス 128">
          <a:extLst>
            <a:ext uri="{FF2B5EF4-FFF2-40B4-BE49-F238E27FC236}">
              <a16:creationId xmlns:a16="http://schemas.microsoft.com/office/drawing/2014/main" id="{8ED56F81-8375-48E8-A0CB-C51F2A8EE4C2}"/>
            </a:ext>
          </a:extLst>
        </xdr:cNvPr>
        <xdr:cNvSpPr txBox="1"/>
      </xdr:nvSpPr>
      <xdr:spPr>
        <a:xfrm>
          <a:off x="6905625"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30" name="テキスト ボックス 129">
          <a:extLst>
            <a:ext uri="{FF2B5EF4-FFF2-40B4-BE49-F238E27FC236}">
              <a16:creationId xmlns:a16="http://schemas.microsoft.com/office/drawing/2014/main" id="{6C99ECD7-FF32-4ED7-A212-E8EEF2CB7870}"/>
            </a:ext>
          </a:extLst>
        </xdr:cNvPr>
        <xdr:cNvSpPr txBox="1"/>
      </xdr:nvSpPr>
      <xdr:spPr>
        <a:xfrm>
          <a:off x="6115050"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82550</xdr:rowOff>
    </xdr:from>
    <xdr:to>
      <xdr:col>55</xdr:col>
      <xdr:colOff>50800</xdr:colOff>
      <xdr:row>40</xdr:row>
      <xdr:rowOff>12700</xdr:rowOff>
    </xdr:to>
    <xdr:sp macro="" textlink="">
      <xdr:nvSpPr>
        <xdr:cNvPr id="131" name="楕円 130">
          <a:extLst>
            <a:ext uri="{FF2B5EF4-FFF2-40B4-BE49-F238E27FC236}">
              <a16:creationId xmlns:a16="http://schemas.microsoft.com/office/drawing/2014/main" id="{5A44EBE2-9537-4F5E-98C1-7AE40C55D705}"/>
            </a:ext>
          </a:extLst>
        </xdr:cNvPr>
        <xdr:cNvSpPr/>
      </xdr:nvSpPr>
      <xdr:spPr>
        <a:xfrm>
          <a:off x="9401175" y="6400800"/>
          <a:ext cx="76200"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38</xdr:row>
      <xdr:rowOff>105427</xdr:rowOff>
    </xdr:from>
    <xdr:ext cx="469744" cy="259045"/>
    <xdr:sp macro="" textlink="">
      <xdr:nvSpPr>
        <xdr:cNvPr id="132" name="【図書館】&#10;一人当たり面積該当値テキスト">
          <a:extLst>
            <a:ext uri="{FF2B5EF4-FFF2-40B4-BE49-F238E27FC236}">
              <a16:creationId xmlns:a16="http://schemas.microsoft.com/office/drawing/2014/main" id="{5AF5F132-34B2-49F8-8CC2-0D952D69A83A}"/>
            </a:ext>
          </a:extLst>
        </xdr:cNvPr>
        <xdr:cNvSpPr txBox="1"/>
      </xdr:nvSpPr>
      <xdr:spPr>
        <a:xfrm>
          <a:off x="9467850" y="62554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39</xdr:row>
      <xdr:rowOff>82550</xdr:rowOff>
    </xdr:from>
    <xdr:to>
      <xdr:col>50</xdr:col>
      <xdr:colOff>165100</xdr:colOff>
      <xdr:row>40</xdr:row>
      <xdr:rowOff>12700</xdr:rowOff>
    </xdr:to>
    <xdr:sp macro="" textlink="">
      <xdr:nvSpPr>
        <xdr:cNvPr id="133" name="楕円 132">
          <a:extLst>
            <a:ext uri="{FF2B5EF4-FFF2-40B4-BE49-F238E27FC236}">
              <a16:creationId xmlns:a16="http://schemas.microsoft.com/office/drawing/2014/main" id="{342F7BC0-E823-4097-8701-11889636A65D}"/>
            </a:ext>
          </a:extLst>
        </xdr:cNvPr>
        <xdr:cNvSpPr/>
      </xdr:nvSpPr>
      <xdr:spPr>
        <a:xfrm>
          <a:off x="8639175" y="6400800"/>
          <a:ext cx="95250"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39</xdr:row>
      <xdr:rowOff>133350</xdr:rowOff>
    </xdr:from>
    <xdr:to>
      <xdr:col>55</xdr:col>
      <xdr:colOff>0</xdr:colOff>
      <xdr:row>39</xdr:row>
      <xdr:rowOff>133350</xdr:rowOff>
    </xdr:to>
    <xdr:cxnSp macro="">
      <xdr:nvCxnSpPr>
        <xdr:cNvPr id="134" name="直線コネクタ 133">
          <a:extLst>
            <a:ext uri="{FF2B5EF4-FFF2-40B4-BE49-F238E27FC236}">
              <a16:creationId xmlns:a16="http://schemas.microsoft.com/office/drawing/2014/main" id="{D83156C1-3272-452B-8E63-3D47369B300B}"/>
            </a:ext>
          </a:extLst>
        </xdr:cNvPr>
        <xdr:cNvCxnSpPr/>
      </xdr:nvCxnSpPr>
      <xdr:spPr>
        <a:xfrm>
          <a:off x="8686800" y="6448425"/>
          <a:ext cx="7429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39</xdr:row>
      <xdr:rowOff>44450</xdr:rowOff>
    </xdr:from>
    <xdr:to>
      <xdr:col>46</xdr:col>
      <xdr:colOff>38100</xdr:colOff>
      <xdr:row>39</xdr:row>
      <xdr:rowOff>146050</xdr:rowOff>
    </xdr:to>
    <xdr:sp macro="" textlink="">
      <xdr:nvSpPr>
        <xdr:cNvPr id="135" name="楕円 134">
          <a:extLst>
            <a:ext uri="{FF2B5EF4-FFF2-40B4-BE49-F238E27FC236}">
              <a16:creationId xmlns:a16="http://schemas.microsoft.com/office/drawing/2014/main" id="{4E5B05A4-6A74-4AD0-9B3D-2C26D1A5AD6F}"/>
            </a:ext>
          </a:extLst>
        </xdr:cNvPr>
        <xdr:cNvSpPr/>
      </xdr:nvSpPr>
      <xdr:spPr>
        <a:xfrm>
          <a:off x="7839075" y="6362700"/>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95250</xdr:rowOff>
    </xdr:from>
    <xdr:to>
      <xdr:col>50</xdr:col>
      <xdr:colOff>114300</xdr:colOff>
      <xdr:row>39</xdr:row>
      <xdr:rowOff>133350</xdr:rowOff>
    </xdr:to>
    <xdr:cxnSp macro="">
      <xdr:nvCxnSpPr>
        <xdr:cNvPr id="136" name="直線コネクタ 135">
          <a:extLst>
            <a:ext uri="{FF2B5EF4-FFF2-40B4-BE49-F238E27FC236}">
              <a16:creationId xmlns:a16="http://schemas.microsoft.com/office/drawing/2014/main" id="{F0D9628B-F046-4637-84B7-7E34F42696F3}"/>
            </a:ext>
          </a:extLst>
        </xdr:cNvPr>
        <xdr:cNvCxnSpPr/>
      </xdr:nvCxnSpPr>
      <xdr:spPr>
        <a:xfrm>
          <a:off x="7886700" y="6410325"/>
          <a:ext cx="8001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39</xdr:row>
      <xdr:rowOff>44450</xdr:rowOff>
    </xdr:from>
    <xdr:to>
      <xdr:col>41</xdr:col>
      <xdr:colOff>101600</xdr:colOff>
      <xdr:row>39</xdr:row>
      <xdr:rowOff>146050</xdr:rowOff>
    </xdr:to>
    <xdr:sp macro="" textlink="">
      <xdr:nvSpPr>
        <xdr:cNvPr id="137" name="楕円 136">
          <a:extLst>
            <a:ext uri="{FF2B5EF4-FFF2-40B4-BE49-F238E27FC236}">
              <a16:creationId xmlns:a16="http://schemas.microsoft.com/office/drawing/2014/main" id="{84D338A5-556C-469D-97B4-AFDCAE8472E7}"/>
            </a:ext>
          </a:extLst>
        </xdr:cNvPr>
        <xdr:cNvSpPr/>
      </xdr:nvSpPr>
      <xdr:spPr>
        <a:xfrm>
          <a:off x="7029450" y="6362700"/>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39</xdr:row>
      <xdr:rowOff>95250</xdr:rowOff>
    </xdr:from>
    <xdr:to>
      <xdr:col>45</xdr:col>
      <xdr:colOff>177800</xdr:colOff>
      <xdr:row>39</xdr:row>
      <xdr:rowOff>95250</xdr:rowOff>
    </xdr:to>
    <xdr:cxnSp macro="">
      <xdr:nvCxnSpPr>
        <xdr:cNvPr id="138" name="直線コネクタ 137">
          <a:extLst>
            <a:ext uri="{FF2B5EF4-FFF2-40B4-BE49-F238E27FC236}">
              <a16:creationId xmlns:a16="http://schemas.microsoft.com/office/drawing/2014/main" id="{76F2FF19-ECD4-4964-8CC2-B516832ECC23}"/>
            </a:ext>
          </a:extLst>
        </xdr:cNvPr>
        <xdr:cNvCxnSpPr/>
      </xdr:nvCxnSpPr>
      <xdr:spPr>
        <a:xfrm>
          <a:off x="7077075" y="6410325"/>
          <a:ext cx="809625"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39</xdr:row>
      <xdr:rowOff>44450</xdr:rowOff>
    </xdr:from>
    <xdr:to>
      <xdr:col>36</xdr:col>
      <xdr:colOff>165100</xdr:colOff>
      <xdr:row>39</xdr:row>
      <xdr:rowOff>146050</xdr:rowOff>
    </xdr:to>
    <xdr:sp macro="" textlink="">
      <xdr:nvSpPr>
        <xdr:cNvPr id="139" name="楕円 138">
          <a:extLst>
            <a:ext uri="{FF2B5EF4-FFF2-40B4-BE49-F238E27FC236}">
              <a16:creationId xmlns:a16="http://schemas.microsoft.com/office/drawing/2014/main" id="{B0146D9E-289E-4DBB-8248-3845792E991A}"/>
            </a:ext>
          </a:extLst>
        </xdr:cNvPr>
        <xdr:cNvSpPr/>
      </xdr:nvSpPr>
      <xdr:spPr>
        <a:xfrm>
          <a:off x="6238875" y="6362700"/>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39</xdr:row>
      <xdr:rowOff>95250</xdr:rowOff>
    </xdr:from>
    <xdr:to>
      <xdr:col>41</xdr:col>
      <xdr:colOff>50800</xdr:colOff>
      <xdr:row>39</xdr:row>
      <xdr:rowOff>95250</xdr:rowOff>
    </xdr:to>
    <xdr:cxnSp macro="">
      <xdr:nvCxnSpPr>
        <xdr:cNvPr id="140" name="直線コネクタ 139">
          <a:extLst>
            <a:ext uri="{FF2B5EF4-FFF2-40B4-BE49-F238E27FC236}">
              <a16:creationId xmlns:a16="http://schemas.microsoft.com/office/drawing/2014/main" id="{4730A382-A366-42C9-8B0A-C8D36A4D1D06}"/>
            </a:ext>
          </a:extLst>
        </xdr:cNvPr>
        <xdr:cNvCxnSpPr/>
      </xdr:nvCxnSpPr>
      <xdr:spPr>
        <a:xfrm>
          <a:off x="6286500" y="6410325"/>
          <a:ext cx="790575"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40</xdr:row>
      <xdr:rowOff>80027</xdr:rowOff>
    </xdr:from>
    <xdr:ext cx="469744" cy="259045"/>
    <xdr:sp macro="" textlink="">
      <xdr:nvSpPr>
        <xdr:cNvPr id="141" name="n_1aveValue【図書館】&#10;一人当たり面積">
          <a:extLst>
            <a:ext uri="{FF2B5EF4-FFF2-40B4-BE49-F238E27FC236}">
              <a16:creationId xmlns:a16="http://schemas.microsoft.com/office/drawing/2014/main" id="{A51F1A4C-D93D-4802-B6C1-BE93DA49FD7F}"/>
            </a:ext>
          </a:extLst>
        </xdr:cNvPr>
        <xdr:cNvSpPr txBox="1"/>
      </xdr:nvSpPr>
      <xdr:spPr>
        <a:xfrm>
          <a:off x="8458277" y="65602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40</xdr:row>
      <xdr:rowOff>80027</xdr:rowOff>
    </xdr:from>
    <xdr:ext cx="469744" cy="259045"/>
    <xdr:sp macro="" textlink="">
      <xdr:nvSpPr>
        <xdr:cNvPr id="142" name="n_2aveValue【図書館】&#10;一人当たり面積">
          <a:extLst>
            <a:ext uri="{FF2B5EF4-FFF2-40B4-BE49-F238E27FC236}">
              <a16:creationId xmlns:a16="http://schemas.microsoft.com/office/drawing/2014/main" id="{B4EDF2D8-76C0-4A6B-9AA5-C423B9C35F2B}"/>
            </a:ext>
          </a:extLst>
        </xdr:cNvPr>
        <xdr:cNvSpPr txBox="1"/>
      </xdr:nvSpPr>
      <xdr:spPr>
        <a:xfrm>
          <a:off x="7677227" y="65602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40</xdr:row>
      <xdr:rowOff>80027</xdr:rowOff>
    </xdr:from>
    <xdr:ext cx="469744" cy="259045"/>
    <xdr:sp macro="" textlink="">
      <xdr:nvSpPr>
        <xdr:cNvPr id="143" name="n_3aveValue【図書館】&#10;一人当たり面積">
          <a:extLst>
            <a:ext uri="{FF2B5EF4-FFF2-40B4-BE49-F238E27FC236}">
              <a16:creationId xmlns:a16="http://schemas.microsoft.com/office/drawing/2014/main" id="{8CF78D8A-CF43-4613-8713-6321655194E4}"/>
            </a:ext>
          </a:extLst>
        </xdr:cNvPr>
        <xdr:cNvSpPr txBox="1"/>
      </xdr:nvSpPr>
      <xdr:spPr>
        <a:xfrm>
          <a:off x="6867602" y="65602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40</xdr:row>
      <xdr:rowOff>80027</xdr:rowOff>
    </xdr:from>
    <xdr:ext cx="469744" cy="259045"/>
    <xdr:sp macro="" textlink="">
      <xdr:nvSpPr>
        <xdr:cNvPr id="144" name="n_4aveValue【図書館】&#10;一人当たり面積">
          <a:extLst>
            <a:ext uri="{FF2B5EF4-FFF2-40B4-BE49-F238E27FC236}">
              <a16:creationId xmlns:a16="http://schemas.microsoft.com/office/drawing/2014/main" id="{304AA429-A0DA-46AF-AD85-20C262EFE279}"/>
            </a:ext>
          </a:extLst>
        </xdr:cNvPr>
        <xdr:cNvSpPr txBox="1"/>
      </xdr:nvSpPr>
      <xdr:spPr>
        <a:xfrm>
          <a:off x="6067502" y="65602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38</xdr:row>
      <xdr:rowOff>29227</xdr:rowOff>
    </xdr:from>
    <xdr:ext cx="469744" cy="259045"/>
    <xdr:sp macro="" textlink="">
      <xdr:nvSpPr>
        <xdr:cNvPr id="145" name="n_1mainValue【図書館】&#10;一人当たり面積">
          <a:extLst>
            <a:ext uri="{FF2B5EF4-FFF2-40B4-BE49-F238E27FC236}">
              <a16:creationId xmlns:a16="http://schemas.microsoft.com/office/drawing/2014/main" id="{8284F58E-C18E-4E0B-9214-BAFE06FA9234}"/>
            </a:ext>
          </a:extLst>
        </xdr:cNvPr>
        <xdr:cNvSpPr txBox="1"/>
      </xdr:nvSpPr>
      <xdr:spPr>
        <a:xfrm>
          <a:off x="8458277" y="61792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37</xdr:row>
      <xdr:rowOff>162577</xdr:rowOff>
    </xdr:from>
    <xdr:ext cx="469744" cy="259045"/>
    <xdr:sp macro="" textlink="">
      <xdr:nvSpPr>
        <xdr:cNvPr id="146" name="n_2mainValue【図書館】&#10;一人当たり面積">
          <a:extLst>
            <a:ext uri="{FF2B5EF4-FFF2-40B4-BE49-F238E27FC236}">
              <a16:creationId xmlns:a16="http://schemas.microsoft.com/office/drawing/2014/main" id="{80CD764E-15DA-4C64-8C44-6C6A061E5C33}"/>
            </a:ext>
          </a:extLst>
        </xdr:cNvPr>
        <xdr:cNvSpPr txBox="1"/>
      </xdr:nvSpPr>
      <xdr:spPr>
        <a:xfrm>
          <a:off x="7677227" y="6150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37</xdr:row>
      <xdr:rowOff>162577</xdr:rowOff>
    </xdr:from>
    <xdr:ext cx="469744" cy="259045"/>
    <xdr:sp macro="" textlink="">
      <xdr:nvSpPr>
        <xdr:cNvPr id="147" name="n_3mainValue【図書館】&#10;一人当たり面積">
          <a:extLst>
            <a:ext uri="{FF2B5EF4-FFF2-40B4-BE49-F238E27FC236}">
              <a16:creationId xmlns:a16="http://schemas.microsoft.com/office/drawing/2014/main" id="{2E7386FC-B1AF-43D6-889B-A483B06606E4}"/>
            </a:ext>
          </a:extLst>
        </xdr:cNvPr>
        <xdr:cNvSpPr txBox="1"/>
      </xdr:nvSpPr>
      <xdr:spPr>
        <a:xfrm>
          <a:off x="6867602" y="6150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37</xdr:row>
      <xdr:rowOff>162577</xdr:rowOff>
    </xdr:from>
    <xdr:ext cx="469744" cy="259045"/>
    <xdr:sp macro="" textlink="">
      <xdr:nvSpPr>
        <xdr:cNvPr id="148" name="n_4mainValue【図書館】&#10;一人当たり面積">
          <a:extLst>
            <a:ext uri="{FF2B5EF4-FFF2-40B4-BE49-F238E27FC236}">
              <a16:creationId xmlns:a16="http://schemas.microsoft.com/office/drawing/2014/main" id="{B576FDF3-76F5-4E61-A072-3C94F684CFC9}"/>
            </a:ext>
          </a:extLst>
        </xdr:cNvPr>
        <xdr:cNvSpPr txBox="1"/>
      </xdr:nvSpPr>
      <xdr:spPr>
        <a:xfrm>
          <a:off x="6067502" y="6150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9" name="正方形/長方形 148">
          <a:extLst>
            <a:ext uri="{FF2B5EF4-FFF2-40B4-BE49-F238E27FC236}">
              <a16:creationId xmlns:a16="http://schemas.microsoft.com/office/drawing/2014/main" id="{5B3B48B0-6924-4CB5-AB48-EFA868FEADA7}"/>
            </a:ext>
          </a:extLst>
        </xdr:cNvPr>
        <xdr:cNvSpPr/>
      </xdr:nvSpPr>
      <xdr:spPr>
        <a:xfrm>
          <a:off x="685800" y="7562850"/>
          <a:ext cx="4267200" cy="6000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50" name="正方形/長方形 149">
          <a:extLst>
            <a:ext uri="{FF2B5EF4-FFF2-40B4-BE49-F238E27FC236}">
              <a16:creationId xmlns:a16="http://schemas.microsoft.com/office/drawing/2014/main" id="{285E2A40-CB50-4836-B60D-04BC7281EB13}"/>
            </a:ext>
          </a:extLst>
        </xdr:cNvPr>
        <xdr:cNvSpPr/>
      </xdr:nvSpPr>
      <xdr:spPr>
        <a:xfrm>
          <a:off x="809625" y="81819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51" name="正方形/長方形 150">
          <a:extLst>
            <a:ext uri="{FF2B5EF4-FFF2-40B4-BE49-F238E27FC236}">
              <a16:creationId xmlns:a16="http://schemas.microsoft.com/office/drawing/2014/main" id="{F7E8B6C6-2072-4E19-AC55-85B7B58358C2}"/>
            </a:ext>
          </a:extLst>
        </xdr:cNvPr>
        <xdr:cNvSpPr/>
      </xdr:nvSpPr>
      <xdr:spPr>
        <a:xfrm>
          <a:off x="809625" y="838200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52" name="正方形/長方形 151">
          <a:extLst>
            <a:ext uri="{FF2B5EF4-FFF2-40B4-BE49-F238E27FC236}">
              <a16:creationId xmlns:a16="http://schemas.microsoft.com/office/drawing/2014/main" id="{0A8254FB-805E-4BD1-8889-910646495F38}"/>
            </a:ext>
          </a:extLst>
        </xdr:cNvPr>
        <xdr:cNvSpPr/>
      </xdr:nvSpPr>
      <xdr:spPr>
        <a:xfrm>
          <a:off x="1714500" y="81819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3" name="正方形/長方形 152">
          <a:extLst>
            <a:ext uri="{FF2B5EF4-FFF2-40B4-BE49-F238E27FC236}">
              <a16:creationId xmlns:a16="http://schemas.microsoft.com/office/drawing/2014/main" id="{FBD7F8AE-0443-4BA6-A1E3-952CCCB43D05}"/>
            </a:ext>
          </a:extLst>
        </xdr:cNvPr>
        <xdr:cNvSpPr/>
      </xdr:nvSpPr>
      <xdr:spPr>
        <a:xfrm>
          <a:off x="1714500" y="838200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4" name="正方形/長方形 153">
          <a:extLst>
            <a:ext uri="{FF2B5EF4-FFF2-40B4-BE49-F238E27FC236}">
              <a16:creationId xmlns:a16="http://schemas.microsoft.com/office/drawing/2014/main" id="{23410153-177F-45C0-9809-AC240215033D}"/>
            </a:ext>
          </a:extLst>
        </xdr:cNvPr>
        <xdr:cNvSpPr/>
      </xdr:nvSpPr>
      <xdr:spPr>
        <a:xfrm>
          <a:off x="2743200" y="81819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5" name="正方形/長方形 154">
          <a:extLst>
            <a:ext uri="{FF2B5EF4-FFF2-40B4-BE49-F238E27FC236}">
              <a16:creationId xmlns:a16="http://schemas.microsoft.com/office/drawing/2014/main" id="{EC38BF49-402F-4E4E-9223-24F49E7C2263}"/>
            </a:ext>
          </a:extLst>
        </xdr:cNvPr>
        <xdr:cNvSpPr/>
      </xdr:nvSpPr>
      <xdr:spPr>
        <a:xfrm>
          <a:off x="2743200" y="838200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6" name="正方形/長方形 155">
          <a:extLst>
            <a:ext uri="{FF2B5EF4-FFF2-40B4-BE49-F238E27FC236}">
              <a16:creationId xmlns:a16="http://schemas.microsoft.com/office/drawing/2014/main" id="{9D61C743-C5B9-4DEC-B5F7-43ACE5093C15}"/>
            </a:ext>
          </a:extLst>
        </xdr:cNvPr>
        <xdr:cNvSpPr/>
      </xdr:nvSpPr>
      <xdr:spPr>
        <a:xfrm>
          <a:off x="685800" y="8639175"/>
          <a:ext cx="4267200" cy="216217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7" name="テキスト ボックス 156">
          <a:extLst>
            <a:ext uri="{FF2B5EF4-FFF2-40B4-BE49-F238E27FC236}">
              <a16:creationId xmlns:a16="http://schemas.microsoft.com/office/drawing/2014/main" id="{9A0ED41D-318D-43A8-A7D7-DAFBF5A77B44}"/>
            </a:ext>
          </a:extLst>
        </xdr:cNvPr>
        <xdr:cNvSpPr txBox="1"/>
      </xdr:nvSpPr>
      <xdr:spPr>
        <a:xfrm>
          <a:off x="666750" y="84582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8" name="直線コネクタ 157">
          <a:extLst>
            <a:ext uri="{FF2B5EF4-FFF2-40B4-BE49-F238E27FC236}">
              <a16:creationId xmlns:a16="http://schemas.microsoft.com/office/drawing/2014/main" id="{667E30C9-0016-4508-931D-4F0B0AD5190F}"/>
            </a:ext>
          </a:extLst>
        </xdr:cNvPr>
        <xdr:cNvCxnSpPr/>
      </xdr:nvCxnSpPr>
      <xdr:spPr>
        <a:xfrm>
          <a:off x="685800" y="108013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65</xdr:row>
      <xdr:rowOff>143527</xdr:rowOff>
    </xdr:from>
    <xdr:ext cx="403059" cy="259045"/>
    <xdr:sp macro="" textlink="">
      <xdr:nvSpPr>
        <xdr:cNvPr id="159" name="テキスト ボックス 158">
          <a:extLst>
            <a:ext uri="{FF2B5EF4-FFF2-40B4-BE49-F238E27FC236}">
              <a16:creationId xmlns:a16="http://schemas.microsoft.com/office/drawing/2014/main" id="{C7306482-0309-4E8A-AAEA-BB68F2FE8ADA}"/>
            </a:ext>
          </a:extLst>
        </xdr:cNvPr>
        <xdr:cNvSpPr txBox="1"/>
      </xdr:nvSpPr>
      <xdr:spPr>
        <a:xfrm>
          <a:off x="339891" y="106654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160" name="直線コネクタ 159">
          <a:extLst>
            <a:ext uri="{FF2B5EF4-FFF2-40B4-BE49-F238E27FC236}">
              <a16:creationId xmlns:a16="http://schemas.microsoft.com/office/drawing/2014/main" id="{4AE8D5F6-34C4-48EF-B2AA-B97EBC5E4006}"/>
            </a:ext>
          </a:extLst>
        </xdr:cNvPr>
        <xdr:cNvCxnSpPr/>
      </xdr:nvCxnSpPr>
      <xdr:spPr>
        <a:xfrm>
          <a:off x="685800" y="104394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63</xdr:row>
      <xdr:rowOff>105427</xdr:rowOff>
    </xdr:from>
    <xdr:ext cx="403059" cy="259045"/>
    <xdr:sp macro="" textlink="">
      <xdr:nvSpPr>
        <xdr:cNvPr id="161" name="テキスト ボックス 160">
          <a:extLst>
            <a:ext uri="{FF2B5EF4-FFF2-40B4-BE49-F238E27FC236}">
              <a16:creationId xmlns:a16="http://schemas.microsoft.com/office/drawing/2014/main" id="{B780A0AB-35D6-4B83-8578-23CD9E335D36}"/>
            </a:ext>
          </a:extLst>
        </xdr:cNvPr>
        <xdr:cNvSpPr txBox="1"/>
      </xdr:nvSpPr>
      <xdr:spPr>
        <a:xfrm>
          <a:off x="339891" y="103035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62" name="直線コネクタ 161">
          <a:extLst>
            <a:ext uri="{FF2B5EF4-FFF2-40B4-BE49-F238E27FC236}">
              <a16:creationId xmlns:a16="http://schemas.microsoft.com/office/drawing/2014/main" id="{8044DA9C-7286-47B5-8097-F9A613D441BF}"/>
            </a:ext>
          </a:extLst>
        </xdr:cNvPr>
        <xdr:cNvCxnSpPr/>
      </xdr:nvCxnSpPr>
      <xdr:spPr>
        <a:xfrm>
          <a:off x="685800" y="100774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63" name="テキスト ボックス 162">
          <a:extLst>
            <a:ext uri="{FF2B5EF4-FFF2-40B4-BE49-F238E27FC236}">
              <a16:creationId xmlns:a16="http://schemas.microsoft.com/office/drawing/2014/main" id="{F227A2F4-F4FF-4982-9AF6-D3B246601104}"/>
            </a:ext>
          </a:extLst>
        </xdr:cNvPr>
        <xdr:cNvSpPr txBox="1"/>
      </xdr:nvSpPr>
      <xdr:spPr>
        <a:xfrm>
          <a:off x="339891" y="9941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64" name="直線コネクタ 163">
          <a:extLst>
            <a:ext uri="{FF2B5EF4-FFF2-40B4-BE49-F238E27FC236}">
              <a16:creationId xmlns:a16="http://schemas.microsoft.com/office/drawing/2014/main" id="{D0501D97-AA7C-4F37-9061-1A2B62D5BEA3}"/>
            </a:ext>
          </a:extLst>
        </xdr:cNvPr>
        <xdr:cNvCxnSpPr/>
      </xdr:nvCxnSpPr>
      <xdr:spPr>
        <a:xfrm>
          <a:off x="685800" y="97155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65" name="テキスト ボックス 164">
          <a:extLst>
            <a:ext uri="{FF2B5EF4-FFF2-40B4-BE49-F238E27FC236}">
              <a16:creationId xmlns:a16="http://schemas.microsoft.com/office/drawing/2014/main" id="{FB084FE2-816C-421D-B1A5-F6B85FCA4E16}"/>
            </a:ext>
          </a:extLst>
        </xdr:cNvPr>
        <xdr:cNvSpPr txBox="1"/>
      </xdr:nvSpPr>
      <xdr:spPr>
        <a:xfrm>
          <a:off x="339891" y="95796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66" name="直線コネクタ 165">
          <a:extLst>
            <a:ext uri="{FF2B5EF4-FFF2-40B4-BE49-F238E27FC236}">
              <a16:creationId xmlns:a16="http://schemas.microsoft.com/office/drawing/2014/main" id="{859CDEB3-7520-4339-A29B-72519E7E20E7}"/>
            </a:ext>
          </a:extLst>
        </xdr:cNvPr>
        <xdr:cNvCxnSpPr/>
      </xdr:nvCxnSpPr>
      <xdr:spPr>
        <a:xfrm>
          <a:off x="685800" y="936307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67" name="テキスト ボックス 166">
          <a:extLst>
            <a:ext uri="{FF2B5EF4-FFF2-40B4-BE49-F238E27FC236}">
              <a16:creationId xmlns:a16="http://schemas.microsoft.com/office/drawing/2014/main" id="{2E790512-68B0-4595-9A87-4FACC766FE0E}"/>
            </a:ext>
          </a:extLst>
        </xdr:cNvPr>
        <xdr:cNvSpPr txBox="1"/>
      </xdr:nvSpPr>
      <xdr:spPr>
        <a:xfrm>
          <a:off x="339891" y="922720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68" name="直線コネクタ 167">
          <a:extLst>
            <a:ext uri="{FF2B5EF4-FFF2-40B4-BE49-F238E27FC236}">
              <a16:creationId xmlns:a16="http://schemas.microsoft.com/office/drawing/2014/main" id="{6C4E8DDE-338E-4F13-8881-EC1D07CDD2D3}"/>
            </a:ext>
          </a:extLst>
        </xdr:cNvPr>
        <xdr:cNvCxnSpPr/>
      </xdr:nvCxnSpPr>
      <xdr:spPr>
        <a:xfrm>
          <a:off x="685800" y="900112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54</xdr:row>
      <xdr:rowOff>124477</xdr:rowOff>
    </xdr:from>
    <xdr:ext cx="403059" cy="259045"/>
    <xdr:sp macro="" textlink="">
      <xdr:nvSpPr>
        <xdr:cNvPr id="169" name="テキスト ボックス 168">
          <a:extLst>
            <a:ext uri="{FF2B5EF4-FFF2-40B4-BE49-F238E27FC236}">
              <a16:creationId xmlns:a16="http://schemas.microsoft.com/office/drawing/2014/main" id="{9949018C-3D53-4F9B-9C15-2899825B7752}"/>
            </a:ext>
          </a:extLst>
        </xdr:cNvPr>
        <xdr:cNvSpPr txBox="1"/>
      </xdr:nvSpPr>
      <xdr:spPr>
        <a:xfrm>
          <a:off x="339891" y="886525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70" name="直線コネクタ 169">
          <a:extLst>
            <a:ext uri="{FF2B5EF4-FFF2-40B4-BE49-F238E27FC236}">
              <a16:creationId xmlns:a16="http://schemas.microsoft.com/office/drawing/2014/main" id="{159EB515-C7BD-4070-A446-5ED4CFA4C683}"/>
            </a:ext>
          </a:extLst>
        </xdr:cNvPr>
        <xdr:cNvCxnSpPr/>
      </xdr:nvCxnSpPr>
      <xdr:spPr>
        <a:xfrm>
          <a:off x="685800" y="863917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52</xdr:row>
      <xdr:rowOff>86377</xdr:rowOff>
    </xdr:from>
    <xdr:ext cx="403059" cy="259045"/>
    <xdr:sp macro="" textlink="">
      <xdr:nvSpPr>
        <xdr:cNvPr id="171" name="テキスト ボックス 170">
          <a:extLst>
            <a:ext uri="{FF2B5EF4-FFF2-40B4-BE49-F238E27FC236}">
              <a16:creationId xmlns:a16="http://schemas.microsoft.com/office/drawing/2014/main" id="{C155D98C-8ECD-422B-A707-2B3CFF5734B9}"/>
            </a:ext>
          </a:extLst>
        </xdr:cNvPr>
        <xdr:cNvSpPr txBox="1"/>
      </xdr:nvSpPr>
      <xdr:spPr>
        <a:xfrm>
          <a:off x="339891" y="850330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72" name="【体育館・プール】&#10;有形固定資産減価償却率グラフ枠">
          <a:extLst>
            <a:ext uri="{FF2B5EF4-FFF2-40B4-BE49-F238E27FC236}">
              <a16:creationId xmlns:a16="http://schemas.microsoft.com/office/drawing/2014/main" id="{CA0D2DA4-4125-49F6-AA89-B5B0F6BD551A}"/>
            </a:ext>
          </a:extLst>
        </xdr:cNvPr>
        <xdr:cNvSpPr/>
      </xdr:nvSpPr>
      <xdr:spPr>
        <a:xfrm>
          <a:off x="685800" y="8639175"/>
          <a:ext cx="4267200" cy="216217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57</xdr:row>
      <xdr:rowOff>26670</xdr:rowOff>
    </xdr:from>
    <xdr:to>
      <xdr:col>24</xdr:col>
      <xdr:colOff>62865</xdr:colOff>
      <xdr:row>64</xdr:row>
      <xdr:rowOff>64770</xdr:rowOff>
    </xdr:to>
    <xdr:cxnSp macro="">
      <xdr:nvCxnSpPr>
        <xdr:cNvPr id="173" name="直線コネクタ 172">
          <a:extLst>
            <a:ext uri="{FF2B5EF4-FFF2-40B4-BE49-F238E27FC236}">
              <a16:creationId xmlns:a16="http://schemas.microsoft.com/office/drawing/2014/main" id="{882A415C-9B0B-49B7-98E6-F97702961784}"/>
            </a:ext>
          </a:extLst>
        </xdr:cNvPr>
        <xdr:cNvCxnSpPr/>
      </xdr:nvCxnSpPr>
      <xdr:spPr>
        <a:xfrm flipV="1">
          <a:off x="4180840" y="9259570"/>
          <a:ext cx="0" cy="11715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68597</xdr:rowOff>
    </xdr:from>
    <xdr:ext cx="405111" cy="259045"/>
    <xdr:sp macro="" textlink="">
      <xdr:nvSpPr>
        <xdr:cNvPr id="174" name="【体育館・プール】&#10;有形固定資産減価償却率最小値テキスト">
          <a:extLst>
            <a:ext uri="{FF2B5EF4-FFF2-40B4-BE49-F238E27FC236}">
              <a16:creationId xmlns:a16="http://schemas.microsoft.com/office/drawing/2014/main" id="{F69F3BC5-376E-4324-98A7-AB7F2BAB2A16}"/>
            </a:ext>
          </a:extLst>
        </xdr:cNvPr>
        <xdr:cNvSpPr txBox="1"/>
      </xdr:nvSpPr>
      <xdr:spPr>
        <a:xfrm>
          <a:off x="4219575" y="104286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64770</xdr:rowOff>
    </xdr:from>
    <xdr:to>
      <xdr:col>24</xdr:col>
      <xdr:colOff>152400</xdr:colOff>
      <xdr:row>64</xdr:row>
      <xdr:rowOff>64770</xdr:rowOff>
    </xdr:to>
    <xdr:cxnSp macro="">
      <xdr:nvCxnSpPr>
        <xdr:cNvPr id="175" name="直線コネクタ 174">
          <a:extLst>
            <a:ext uri="{FF2B5EF4-FFF2-40B4-BE49-F238E27FC236}">
              <a16:creationId xmlns:a16="http://schemas.microsoft.com/office/drawing/2014/main" id="{CF63CB57-2008-4A92-AC52-F2AF55E635A7}"/>
            </a:ext>
          </a:extLst>
        </xdr:cNvPr>
        <xdr:cNvCxnSpPr/>
      </xdr:nvCxnSpPr>
      <xdr:spPr>
        <a:xfrm>
          <a:off x="4105275" y="10431145"/>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55</xdr:row>
      <xdr:rowOff>144797</xdr:rowOff>
    </xdr:from>
    <xdr:ext cx="405111" cy="259045"/>
    <xdr:sp macro="" textlink="">
      <xdr:nvSpPr>
        <xdr:cNvPr id="176" name="【体育館・プール】&#10;有形固定資産減価償却率最大値テキスト">
          <a:extLst>
            <a:ext uri="{FF2B5EF4-FFF2-40B4-BE49-F238E27FC236}">
              <a16:creationId xmlns:a16="http://schemas.microsoft.com/office/drawing/2014/main" id="{6666B8DF-C459-47EC-8489-0B3B2B3BAA7B}"/>
            </a:ext>
          </a:extLst>
        </xdr:cNvPr>
        <xdr:cNvSpPr txBox="1"/>
      </xdr:nvSpPr>
      <xdr:spPr>
        <a:xfrm>
          <a:off x="4219575" y="90474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57</xdr:row>
      <xdr:rowOff>26670</xdr:rowOff>
    </xdr:from>
    <xdr:to>
      <xdr:col>24</xdr:col>
      <xdr:colOff>152400</xdr:colOff>
      <xdr:row>57</xdr:row>
      <xdr:rowOff>26670</xdr:rowOff>
    </xdr:to>
    <xdr:cxnSp macro="">
      <xdr:nvCxnSpPr>
        <xdr:cNvPr id="177" name="直線コネクタ 176">
          <a:extLst>
            <a:ext uri="{FF2B5EF4-FFF2-40B4-BE49-F238E27FC236}">
              <a16:creationId xmlns:a16="http://schemas.microsoft.com/office/drawing/2014/main" id="{D826D2EA-E246-44F3-B630-C66A44277E98}"/>
            </a:ext>
          </a:extLst>
        </xdr:cNvPr>
        <xdr:cNvCxnSpPr/>
      </xdr:nvCxnSpPr>
      <xdr:spPr>
        <a:xfrm>
          <a:off x="4105275" y="9259570"/>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59</xdr:row>
      <xdr:rowOff>34307</xdr:rowOff>
    </xdr:from>
    <xdr:ext cx="405111" cy="259045"/>
    <xdr:sp macro="" textlink="">
      <xdr:nvSpPr>
        <xdr:cNvPr id="178" name="【体育館・プール】&#10;有形固定資産減価償却率平均値テキスト">
          <a:extLst>
            <a:ext uri="{FF2B5EF4-FFF2-40B4-BE49-F238E27FC236}">
              <a16:creationId xmlns:a16="http://schemas.microsoft.com/office/drawing/2014/main" id="{DCD33986-D49E-4F77-A132-E229AF5FF1BF}"/>
            </a:ext>
          </a:extLst>
        </xdr:cNvPr>
        <xdr:cNvSpPr txBox="1"/>
      </xdr:nvSpPr>
      <xdr:spPr>
        <a:xfrm>
          <a:off x="4219575" y="958470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55880</xdr:rowOff>
    </xdr:from>
    <xdr:to>
      <xdr:col>24</xdr:col>
      <xdr:colOff>114300</xdr:colOff>
      <xdr:row>59</xdr:row>
      <xdr:rowOff>157480</xdr:rowOff>
    </xdr:to>
    <xdr:sp macro="" textlink="">
      <xdr:nvSpPr>
        <xdr:cNvPr id="179" name="フローチャート: 判断 178">
          <a:extLst>
            <a:ext uri="{FF2B5EF4-FFF2-40B4-BE49-F238E27FC236}">
              <a16:creationId xmlns:a16="http://schemas.microsoft.com/office/drawing/2014/main" id="{83B75735-BCBB-4E03-8C0A-0505BEFD84AB}"/>
            </a:ext>
          </a:extLst>
        </xdr:cNvPr>
        <xdr:cNvSpPr/>
      </xdr:nvSpPr>
      <xdr:spPr>
        <a:xfrm>
          <a:off x="4124325" y="9609455"/>
          <a:ext cx="10477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59</xdr:row>
      <xdr:rowOff>2540</xdr:rowOff>
    </xdr:from>
    <xdr:to>
      <xdr:col>20</xdr:col>
      <xdr:colOff>38100</xdr:colOff>
      <xdr:row>59</xdr:row>
      <xdr:rowOff>104140</xdr:rowOff>
    </xdr:to>
    <xdr:sp macro="" textlink="">
      <xdr:nvSpPr>
        <xdr:cNvPr id="180" name="フローチャート: 判断 179">
          <a:extLst>
            <a:ext uri="{FF2B5EF4-FFF2-40B4-BE49-F238E27FC236}">
              <a16:creationId xmlns:a16="http://schemas.microsoft.com/office/drawing/2014/main" id="{4A58B35A-F51C-448A-BA3F-A52CBB8D06A5}"/>
            </a:ext>
          </a:extLst>
        </xdr:cNvPr>
        <xdr:cNvSpPr/>
      </xdr:nvSpPr>
      <xdr:spPr>
        <a:xfrm>
          <a:off x="3381375" y="9556115"/>
          <a:ext cx="8572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58</xdr:row>
      <xdr:rowOff>139700</xdr:rowOff>
    </xdr:from>
    <xdr:to>
      <xdr:col>15</xdr:col>
      <xdr:colOff>101600</xdr:colOff>
      <xdr:row>59</xdr:row>
      <xdr:rowOff>69850</xdr:rowOff>
    </xdr:to>
    <xdr:sp macro="" textlink="">
      <xdr:nvSpPr>
        <xdr:cNvPr id="181" name="フローチャート: 判断 180">
          <a:extLst>
            <a:ext uri="{FF2B5EF4-FFF2-40B4-BE49-F238E27FC236}">
              <a16:creationId xmlns:a16="http://schemas.microsoft.com/office/drawing/2014/main" id="{043D9B18-81D4-49C1-8929-2174AA37D5C8}"/>
            </a:ext>
          </a:extLst>
        </xdr:cNvPr>
        <xdr:cNvSpPr/>
      </xdr:nvSpPr>
      <xdr:spPr>
        <a:xfrm>
          <a:off x="2571750" y="9534525"/>
          <a:ext cx="104775"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58</xdr:row>
      <xdr:rowOff>82550</xdr:rowOff>
    </xdr:from>
    <xdr:to>
      <xdr:col>10</xdr:col>
      <xdr:colOff>165100</xdr:colOff>
      <xdr:row>59</xdr:row>
      <xdr:rowOff>12700</xdr:rowOff>
    </xdr:to>
    <xdr:sp macro="" textlink="">
      <xdr:nvSpPr>
        <xdr:cNvPr id="182" name="フローチャート: 判断 181">
          <a:extLst>
            <a:ext uri="{FF2B5EF4-FFF2-40B4-BE49-F238E27FC236}">
              <a16:creationId xmlns:a16="http://schemas.microsoft.com/office/drawing/2014/main" id="{5F3936B7-BE38-4B98-9707-0F23F3BEBFDC}"/>
            </a:ext>
          </a:extLst>
        </xdr:cNvPr>
        <xdr:cNvSpPr/>
      </xdr:nvSpPr>
      <xdr:spPr>
        <a:xfrm>
          <a:off x="1781175" y="9477375"/>
          <a:ext cx="95250"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58</xdr:row>
      <xdr:rowOff>36830</xdr:rowOff>
    </xdr:from>
    <xdr:to>
      <xdr:col>6</xdr:col>
      <xdr:colOff>38100</xdr:colOff>
      <xdr:row>58</xdr:row>
      <xdr:rowOff>138430</xdr:rowOff>
    </xdr:to>
    <xdr:sp macro="" textlink="">
      <xdr:nvSpPr>
        <xdr:cNvPr id="183" name="フローチャート: 判断 182">
          <a:extLst>
            <a:ext uri="{FF2B5EF4-FFF2-40B4-BE49-F238E27FC236}">
              <a16:creationId xmlns:a16="http://schemas.microsoft.com/office/drawing/2014/main" id="{98A7185C-422B-4806-A9B0-4A33BD21A71D}"/>
            </a:ext>
          </a:extLst>
        </xdr:cNvPr>
        <xdr:cNvSpPr/>
      </xdr:nvSpPr>
      <xdr:spPr>
        <a:xfrm>
          <a:off x="981075" y="9428480"/>
          <a:ext cx="8572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4" name="テキスト ボックス 183">
          <a:extLst>
            <a:ext uri="{FF2B5EF4-FFF2-40B4-BE49-F238E27FC236}">
              <a16:creationId xmlns:a16="http://schemas.microsoft.com/office/drawing/2014/main" id="{4DDB9E22-3DAC-4530-A42E-548F0C6DE2A5}"/>
            </a:ext>
          </a:extLst>
        </xdr:cNvPr>
        <xdr:cNvSpPr txBox="1"/>
      </xdr:nvSpPr>
      <xdr:spPr>
        <a:xfrm>
          <a:off x="4010025"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5" name="テキスト ボックス 184">
          <a:extLst>
            <a:ext uri="{FF2B5EF4-FFF2-40B4-BE49-F238E27FC236}">
              <a16:creationId xmlns:a16="http://schemas.microsoft.com/office/drawing/2014/main" id="{53897F5D-3BA5-4D96-8296-61D185768A5B}"/>
            </a:ext>
          </a:extLst>
        </xdr:cNvPr>
        <xdr:cNvSpPr txBox="1"/>
      </xdr:nvSpPr>
      <xdr:spPr>
        <a:xfrm>
          <a:off x="3257550"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6" name="テキスト ボックス 185">
          <a:extLst>
            <a:ext uri="{FF2B5EF4-FFF2-40B4-BE49-F238E27FC236}">
              <a16:creationId xmlns:a16="http://schemas.microsoft.com/office/drawing/2014/main" id="{25F25A9D-D65F-4A64-B947-FF253214DAF0}"/>
            </a:ext>
          </a:extLst>
        </xdr:cNvPr>
        <xdr:cNvSpPr txBox="1"/>
      </xdr:nvSpPr>
      <xdr:spPr>
        <a:xfrm>
          <a:off x="2447925"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7" name="テキスト ボックス 186">
          <a:extLst>
            <a:ext uri="{FF2B5EF4-FFF2-40B4-BE49-F238E27FC236}">
              <a16:creationId xmlns:a16="http://schemas.microsoft.com/office/drawing/2014/main" id="{73E11307-C1D0-4AC9-AA97-A24740DBB374}"/>
            </a:ext>
          </a:extLst>
        </xdr:cNvPr>
        <xdr:cNvSpPr txBox="1"/>
      </xdr:nvSpPr>
      <xdr:spPr>
        <a:xfrm>
          <a:off x="1657350"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8" name="テキスト ボックス 187">
          <a:extLst>
            <a:ext uri="{FF2B5EF4-FFF2-40B4-BE49-F238E27FC236}">
              <a16:creationId xmlns:a16="http://schemas.microsoft.com/office/drawing/2014/main" id="{6C34054C-3F80-4CD9-A843-1807BA806B28}"/>
            </a:ext>
          </a:extLst>
        </xdr:cNvPr>
        <xdr:cNvSpPr txBox="1"/>
      </xdr:nvSpPr>
      <xdr:spPr>
        <a:xfrm>
          <a:off x="857250"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52070</xdr:rowOff>
    </xdr:from>
    <xdr:to>
      <xdr:col>24</xdr:col>
      <xdr:colOff>114300</xdr:colOff>
      <xdr:row>58</xdr:row>
      <xdr:rowOff>153670</xdr:rowOff>
    </xdr:to>
    <xdr:sp macro="" textlink="">
      <xdr:nvSpPr>
        <xdr:cNvPr id="189" name="楕円 188">
          <a:extLst>
            <a:ext uri="{FF2B5EF4-FFF2-40B4-BE49-F238E27FC236}">
              <a16:creationId xmlns:a16="http://schemas.microsoft.com/office/drawing/2014/main" id="{A500F27C-A44A-4532-B4D9-772B34D446C9}"/>
            </a:ext>
          </a:extLst>
        </xdr:cNvPr>
        <xdr:cNvSpPr/>
      </xdr:nvSpPr>
      <xdr:spPr>
        <a:xfrm>
          <a:off x="4124325" y="9440545"/>
          <a:ext cx="10477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57</xdr:row>
      <xdr:rowOff>74947</xdr:rowOff>
    </xdr:from>
    <xdr:ext cx="405111" cy="259045"/>
    <xdr:sp macro="" textlink="">
      <xdr:nvSpPr>
        <xdr:cNvPr id="190" name="【体育館・プール】&#10;有形固定資産減価償却率該当値テキスト">
          <a:extLst>
            <a:ext uri="{FF2B5EF4-FFF2-40B4-BE49-F238E27FC236}">
              <a16:creationId xmlns:a16="http://schemas.microsoft.com/office/drawing/2014/main" id="{BF67B33F-28F6-493B-A5C6-7AA9A2878F63}"/>
            </a:ext>
          </a:extLst>
        </xdr:cNvPr>
        <xdr:cNvSpPr txBox="1"/>
      </xdr:nvSpPr>
      <xdr:spPr>
        <a:xfrm>
          <a:off x="4219575" y="93046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135890</xdr:rowOff>
    </xdr:from>
    <xdr:to>
      <xdr:col>20</xdr:col>
      <xdr:colOff>38100</xdr:colOff>
      <xdr:row>58</xdr:row>
      <xdr:rowOff>66040</xdr:rowOff>
    </xdr:to>
    <xdr:sp macro="" textlink="">
      <xdr:nvSpPr>
        <xdr:cNvPr id="191" name="楕円 190">
          <a:extLst>
            <a:ext uri="{FF2B5EF4-FFF2-40B4-BE49-F238E27FC236}">
              <a16:creationId xmlns:a16="http://schemas.microsoft.com/office/drawing/2014/main" id="{7B22773B-9AD3-4267-ACC8-280ADEC183D4}"/>
            </a:ext>
          </a:extLst>
        </xdr:cNvPr>
        <xdr:cNvSpPr/>
      </xdr:nvSpPr>
      <xdr:spPr>
        <a:xfrm>
          <a:off x="3381375" y="9365615"/>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58</xdr:row>
      <xdr:rowOff>15240</xdr:rowOff>
    </xdr:from>
    <xdr:to>
      <xdr:col>24</xdr:col>
      <xdr:colOff>63500</xdr:colOff>
      <xdr:row>58</xdr:row>
      <xdr:rowOff>102870</xdr:rowOff>
    </xdr:to>
    <xdr:cxnSp macro="">
      <xdr:nvCxnSpPr>
        <xdr:cNvPr id="192" name="直線コネクタ 191">
          <a:extLst>
            <a:ext uri="{FF2B5EF4-FFF2-40B4-BE49-F238E27FC236}">
              <a16:creationId xmlns:a16="http://schemas.microsoft.com/office/drawing/2014/main" id="{1795BDE1-EFC5-43A4-B0F6-B1793C050367}"/>
            </a:ext>
          </a:extLst>
        </xdr:cNvPr>
        <xdr:cNvCxnSpPr/>
      </xdr:nvCxnSpPr>
      <xdr:spPr>
        <a:xfrm>
          <a:off x="3429000" y="9403715"/>
          <a:ext cx="752475" cy="939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48260</xdr:rowOff>
    </xdr:from>
    <xdr:to>
      <xdr:col>15</xdr:col>
      <xdr:colOff>101600</xdr:colOff>
      <xdr:row>57</xdr:row>
      <xdr:rowOff>149860</xdr:rowOff>
    </xdr:to>
    <xdr:sp macro="" textlink="">
      <xdr:nvSpPr>
        <xdr:cNvPr id="193" name="楕円 192">
          <a:extLst>
            <a:ext uri="{FF2B5EF4-FFF2-40B4-BE49-F238E27FC236}">
              <a16:creationId xmlns:a16="http://schemas.microsoft.com/office/drawing/2014/main" id="{4D7514AD-7CF9-46F7-B157-213208479390}"/>
            </a:ext>
          </a:extLst>
        </xdr:cNvPr>
        <xdr:cNvSpPr/>
      </xdr:nvSpPr>
      <xdr:spPr>
        <a:xfrm>
          <a:off x="2571750" y="9274810"/>
          <a:ext cx="10477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99060</xdr:rowOff>
    </xdr:from>
    <xdr:to>
      <xdr:col>19</xdr:col>
      <xdr:colOff>177800</xdr:colOff>
      <xdr:row>58</xdr:row>
      <xdr:rowOff>15240</xdr:rowOff>
    </xdr:to>
    <xdr:cxnSp macro="">
      <xdr:nvCxnSpPr>
        <xdr:cNvPr id="194" name="直線コネクタ 193">
          <a:extLst>
            <a:ext uri="{FF2B5EF4-FFF2-40B4-BE49-F238E27FC236}">
              <a16:creationId xmlns:a16="http://schemas.microsoft.com/office/drawing/2014/main" id="{33B7611E-F5F1-4B7C-87B9-78D933F65E45}"/>
            </a:ext>
          </a:extLst>
        </xdr:cNvPr>
        <xdr:cNvCxnSpPr/>
      </xdr:nvCxnSpPr>
      <xdr:spPr>
        <a:xfrm>
          <a:off x="2619375" y="9331960"/>
          <a:ext cx="809625" cy="717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132080</xdr:rowOff>
    </xdr:from>
    <xdr:to>
      <xdr:col>10</xdr:col>
      <xdr:colOff>165100</xdr:colOff>
      <xdr:row>57</xdr:row>
      <xdr:rowOff>62230</xdr:rowOff>
    </xdr:to>
    <xdr:sp macro="" textlink="">
      <xdr:nvSpPr>
        <xdr:cNvPr id="195" name="楕円 194">
          <a:extLst>
            <a:ext uri="{FF2B5EF4-FFF2-40B4-BE49-F238E27FC236}">
              <a16:creationId xmlns:a16="http://schemas.microsoft.com/office/drawing/2014/main" id="{3C21D11F-2FF5-4F9B-85D7-8C186743AF87}"/>
            </a:ext>
          </a:extLst>
        </xdr:cNvPr>
        <xdr:cNvSpPr/>
      </xdr:nvSpPr>
      <xdr:spPr>
        <a:xfrm>
          <a:off x="1781175" y="9199880"/>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57</xdr:row>
      <xdr:rowOff>11430</xdr:rowOff>
    </xdr:from>
    <xdr:to>
      <xdr:col>15</xdr:col>
      <xdr:colOff>50800</xdr:colOff>
      <xdr:row>57</xdr:row>
      <xdr:rowOff>99060</xdr:rowOff>
    </xdr:to>
    <xdr:cxnSp macro="">
      <xdr:nvCxnSpPr>
        <xdr:cNvPr id="196" name="直線コネクタ 195">
          <a:extLst>
            <a:ext uri="{FF2B5EF4-FFF2-40B4-BE49-F238E27FC236}">
              <a16:creationId xmlns:a16="http://schemas.microsoft.com/office/drawing/2014/main" id="{8AA26B07-2EA4-40D6-86F5-1746BD25152A}"/>
            </a:ext>
          </a:extLst>
        </xdr:cNvPr>
        <xdr:cNvCxnSpPr/>
      </xdr:nvCxnSpPr>
      <xdr:spPr>
        <a:xfrm>
          <a:off x="1828800" y="9237980"/>
          <a:ext cx="790575" cy="939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56</xdr:row>
      <xdr:rowOff>44450</xdr:rowOff>
    </xdr:from>
    <xdr:to>
      <xdr:col>6</xdr:col>
      <xdr:colOff>38100</xdr:colOff>
      <xdr:row>56</xdr:row>
      <xdr:rowOff>146050</xdr:rowOff>
    </xdr:to>
    <xdr:sp macro="" textlink="">
      <xdr:nvSpPr>
        <xdr:cNvPr id="197" name="楕円 196">
          <a:extLst>
            <a:ext uri="{FF2B5EF4-FFF2-40B4-BE49-F238E27FC236}">
              <a16:creationId xmlns:a16="http://schemas.microsoft.com/office/drawing/2014/main" id="{AB03120D-BD2A-43A5-A91D-8D817E538725}"/>
            </a:ext>
          </a:extLst>
        </xdr:cNvPr>
        <xdr:cNvSpPr/>
      </xdr:nvSpPr>
      <xdr:spPr>
        <a:xfrm>
          <a:off x="981075" y="9115425"/>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56</xdr:row>
      <xdr:rowOff>95250</xdr:rowOff>
    </xdr:from>
    <xdr:to>
      <xdr:col>10</xdr:col>
      <xdr:colOff>114300</xdr:colOff>
      <xdr:row>57</xdr:row>
      <xdr:rowOff>11430</xdr:rowOff>
    </xdr:to>
    <xdr:cxnSp macro="">
      <xdr:nvCxnSpPr>
        <xdr:cNvPr id="198" name="直線コネクタ 197">
          <a:extLst>
            <a:ext uri="{FF2B5EF4-FFF2-40B4-BE49-F238E27FC236}">
              <a16:creationId xmlns:a16="http://schemas.microsoft.com/office/drawing/2014/main" id="{4ED41093-2E47-4A25-B732-65E4220ABBE9}"/>
            </a:ext>
          </a:extLst>
        </xdr:cNvPr>
        <xdr:cNvCxnSpPr/>
      </xdr:nvCxnSpPr>
      <xdr:spPr>
        <a:xfrm>
          <a:off x="1028700" y="9163050"/>
          <a:ext cx="800100" cy="749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59</xdr:row>
      <xdr:rowOff>95267</xdr:rowOff>
    </xdr:from>
    <xdr:ext cx="405111" cy="259045"/>
    <xdr:sp macro="" textlink="">
      <xdr:nvSpPr>
        <xdr:cNvPr id="199" name="n_1aveValue【体育館・プール】&#10;有形固定資産減価償却率">
          <a:extLst>
            <a:ext uri="{FF2B5EF4-FFF2-40B4-BE49-F238E27FC236}">
              <a16:creationId xmlns:a16="http://schemas.microsoft.com/office/drawing/2014/main" id="{8F3457AC-4B52-4993-A5AB-07BDBFD8266A}"/>
            </a:ext>
          </a:extLst>
        </xdr:cNvPr>
        <xdr:cNvSpPr txBox="1"/>
      </xdr:nvSpPr>
      <xdr:spPr>
        <a:xfrm>
          <a:off x="3239144" y="96488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59</xdr:row>
      <xdr:rowOff>60977</xdr:rowOff>
    </xdr:from>
    <xdr:ext cx="405111" cy="259045"/>
    <xdr:sp macro="" textlink="">
      <xdr:nvSpPr>
        <xdr:cNvPr id="200" name="n_2aveValue【体育館・プール】&#10;有形固定資産減価償却率">
          <a:extLst>
            <a:ext uri="{FF2B5EF4-FFF2-40B4-BE49-F238E27FC236}">
              <a16:creationId xmlns:a16="http://schemas.microsoft.com/office/drawing/2014/main" id="{1427CF4A-1BDF-46D5-AEDB-9D9934517C82}"/>
            </a:ext>
          </a:extLst>
        </xdr:cNvPr>
        <xdr:cNvSpPr txBox="1"/>
      </xdr:nvSpPr>
      <xdr:spPr>
        <a:xfrm>
          <a:off x="2439044" y="96177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59</xdr:row>
      <xdr:rowOff>3827</xdr:rowOff>
    </xdr:from>
    <xdr:ext cx="405111" cy="259045"/>
    <xdr:sp macro="" textlink="">
      <xdr:nvSpPr>
        <xdr:cNvPr id="201" name="n_3aveValue【体育館・プール】&#10;有形固定資産減価償却率">
          <a:extLst>
            <a:ext uri="{FF2B5EF4-FFF2-40B4-BE49-F238E27FC236}">
              <a16:creationId xmlns:a16="http://schemas.microsoft.com/office/drawing/2014/main" id="{67E85DE0-3501-4FDB-BE9C-850B50922A8A}"/>
            </a:ext>
          </a:extLst>
        </xdr:cNvPr>
        <xdr:cNvSpPr txBox="1"/>
      </xdr:nvSpPr>
      <xdr:spPr>
        <a:xfrm>
          <a:off x="1648469" y="95605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58</xdr:row>
      <xdr:rowOff>129557</xdr:rowOff>
    </xdr:from>
    <xdr:ext cx="405111" cy="259045"/>
    <xdr:sp macro="" textlink="">
      <xdr:nvSpPr>
        <xdr:cNvPr id="202" name="n_4aveValue【体育館・プール】&#10;有形固定資産減価償却率">
          <a:extLst>
            <a:ext uri="{FF2B5EF4-FFF2-40B4-BE49-F238E27FC236}">
              <a16:creationId xmlns:a16="http://schemas.microsoft.com/office/drawing/2014/main" id="{3F4D72EF-37BE-43D2-ADA3-DE6410AD0CB8}"/>
            </a:ext>
          </a:extLst>
        </xdr:cNvPr>
        <xdr:cNvSpPr txBox="1"/>
      </xdr:nvSpPr>
      <xdr:spPr>
        <a:xfrm>
          <a:off x="848369" y="95180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56</xdr:row>
      <xdr:rowOff>82567</xdr:rowOff>
    </xdr:from>
    <xdr:ext cx="405111" cy="259045"/>
    <xdr:sp macro="" textlink="">
      <xdr:nvSpPr>
        <xdr:cNvPr id="203" name="n_1mainValue【体育館・プール】&#10;有形固定資産減価償却率">
          <a:extLst>
            <a:ext uri="{FF2B5EF4-FFF2-40B4-BE49-F238E27FC236}">
              <a16:creationId xmlns:a16="http://schemas.microsoft.com/office/drawing/2014/main" id="{9569D4FD-F8DB-44A8-9B7E-547814C537C7}"/>
            </a:ext>
          </a:extLst>
        </xdr:cNvPr>
        <xdr:cNvSpPr txBox="1"/>
      </xdr:nvSpPr>
      <xdr:spPr>
        <a:xfrm>
          <a:off x="3239144" y="91535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55</xdr:row>
      <xdr:rowOff>166387</xdr:rowOff>
    </xdr:from>
    <xdr:ext cx="405111" cy="259045"/>
    <xdr:sp macro="" textlink="">
      <xdr:nvSpPr>
        <xdr:cNvPr id="204" name="n_2mainValue【体育館・プール】&#10;有形固定資産減価償却率">
          <a:extLst>
            <a:ext uri="{FF2B5EF4-FFF2-40B4-BE49-F238E27FC236}">
              <a16:creationId xmlns:a16="http://schemas.microsoft.com/office/drawing/2014/main" id="{DCB04513-DDF4-4523-922B-DF3B7CAF39D5}"/>
            </a:ext>
          </a:extLst>
        </xdr:cNvPr>
        <xdr:cNvSpPr txBox="1"/>
      </xdr:nvSpPr>
      <xdr:spPr>
        <a:xfrm>
          <a:off x="2439044" y="90690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55</xdr:row>
      <xdr:rowOff>78757</xdr:rowOff>
    </xdr:from>
    <xdr:ext cx="405111" cy="259045"/>
    <xdr:sp macro="" textlink="">
      <xdr:nvSpPr>
        <xdr:cNvPr id="205" name="n_3mainValue【体育館・プール】&#10;有形固定資産減価償却率">
          <a:extLst>
            <a:ext uri="{FF2B5EF4-FFF2-40B4-BE49-F238E27FC236}">
              <a16:creationId xmlns:a16="http://schemas.microsoft.com/office/drawing/2014/main" id="{9730CDB6-92CE-48DF-93CE-9D9B1372C004}"/>
            </a:ext>
          </a:extLst>
        </xdr:cNvPr>
        <xdr:cNvSpPr txBox="1"/>
      </xdr:nvSpPr>
      <xdr:spPr>
        <a:xfrm>
          <a:off x="1648469" y="89846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54</xdr:row>
      <xdr:rowOff>162577</xdr:rowOff>
    </xdr:from>
    <xdr:ext cx="405111" cy="259045"/>
    <xdr:sp macro="" textlink="">
      <xdr:nvSpPr>
        <xdr:cNvPr id="206" name="n_4mainValue【体育館・プール】&#10;有形固定資産減価償却率">
          <a:extLst>
            <a:ext uri="{FF2B5EF4-FFF2-40B4-BE49-F238E27FC236}">
              <a16:creationId xmlns:a16="http://schemas.microsoft.com/office/drawing/2014/main" id="{B9A53098-8470-4E9B-9B80-4085682BCC4C}"/>
            </a:ext>
          </a:extLst>
        </xdr:cNvPr>
        <xdr:cNvSpPr txBox="1"/>
      </xdr:nvSpPr>
      <xdr:spPr>
        <a:xfrm>
          <a:off x="848369" y="89033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7" name="正方形/長方形 206">
          <a:extLst>
            <a:ext uri="{FF2B5EF4-FFF2-40B4-BE49-F238E27FC236}">
              <a16:creationId xmlns:a16="http://schemas.microsoft.com/office/drawing/2014/main" id="{1811D7A2-054F-41B1-A3F5-22EB4F23A1E1}"/>
            </a:ext>
          </a:extLst>
        </xdr:cNvPr>
        <xdr:cNvSpPr/>
      </xdr:nvSpPr>
      <xdr:spPr>
        <a:xfrm>
          <a:off x="5953125" y="7562850"/>
          <a:ext cx="4248150" cy="6000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8" name="正方形/長方形 207">
          <a:extLst>
            <a:ext uri="{FF2B5EF4-FFF2-40B4-BE49-F238E27FC236}">
              <a16:creationId xmlns:a16="http://schemas.microsoft.com/office/drawing/2014/main" id="{1D1015C1-5A9F-4361-972D-98F3E1BC7F60}"/>
            </a:ext>
          </a:extLst>
        </xdr:cNvPr>
        <xdr:cNvSpPr/>
      </xdr:nvSpPr>
      <xdr:spPr>
        <a:xfrm>
          <a:off x="6067425" y="81819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09" name="正方形/長方形 208">
          <a:extLst>
            <a:ext uri="{FF2B5EF4-FFF2-40B4-BE49-F238E27FC236}">
              <a16:creationId xmlns:a16="http://schemas.microsoft.com/office/drawing/2014/main" id="{BF66A561-7215-4E91-A7F3-3C11B2D2E54F}"/>
            </a:ext>
          </a:extLst>
        </xdr:cNvPr>
        <xdr:cNvSpPr/>
      </xdr:nvSpPr>
      <xdr:spPr>
        <a:xfrm>
          <a:off x="6067425" y="838200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10" name="正方形/長方形 209">
          <a:extLst>
            <a:ext uri="{FF2B5EF4-FFF2-40B4-BE49-F238E27FC236}">
              <a16:creationId xmlns:a16="http://schemas.microsoft.com/office/drawing/2014/main" id="{00E41B55-B448-43B9-8BD0-DB04A6AA1DBF}"/>
            </a:ext>
          </a:extLst>
        </xdr:cNvPr>
        <xdr:cNvSpPr/>
      </xdr:nvSpPr>
      <xdr:spPr>
        <a:xfrm>
          <a:off x="6981825" y="81819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11" name="正方形/長方形 210">
          <a:extLst>
            <a:ext uri="{FF2B5EF4-FFF2-40B4-BE49-F238E27FC236}">
              <a16:creationId xmlns:a16="http://schemas.microsoft.com/office/drawing/2014/main" id="{61EB3A9E-B9C8-4C4F-BABC-2C1FC530189F}"/>
            </a:ext>
          </a:extLst>
        </xdr:cNvPr>
        <xdr:cNvSpPr/>
      </xdr:nvSpPr>
      <xdr:spPr>
        <a:xfrm>
          <a:off x="6981825" y="838200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2" name="正方形/長方形 211">
          <a:extLst>
            <a:ext uri="{FF2B5EF4-FFF2-40B4-BE49-F238E27FC236}">
              <a16:creationId xmlns:a16="http://schemas.microsoft.com/office/drawing/2014/main" id="{448C1A73-3993-4572-B60C-D28549B8ED8E}"/>
            </a:ext>
          </a:extLst>
        </xdr:cNvPr>
        <xdr:cNvSpPr/>
      </xdr:nvSpPr>
      <xdr:spPr>
        <a:xfrm>
          <a:off x="8010525" y="81819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3" name="正方形/長方形 212">
          <a:extLst>
            <a:ext uri="{FF2B5EF4-FFF2-40B4-BE49-F238E27FC236}">
              <a16:creationId xmlns:a16="http://schemas.microsoft.com/office/drawing/2014/main" id="{D31D7EEA-6E45-4D28-8EDB-E92095022306}"/>
            </a:ext>
          </a:extLst>
        </xdr:cNvPr>
        <xdr:cNvSpPr/>
      </xdr:nvSpPr>
      <xdr:spPr>
        <a:xfrm>
          <a:off x="8010525" y="838200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4" name="正方形/長方形 213">
          <a:extLst>
            <a:ext uri="{FF2B5EF4-FFF2-40B4-BE49-F238E27FC236}">
              <a16:creationId xmlns:a16="http://schemas.microsoft.com/office/drawing/2014/main" id="{21670067-E89C-40D0-9FC4-8410BCE812DE}"/>
            </a:ext>
          </a:extLst>
        </xdr:cNvPr>
        <xdr:cNvSpPr/>
      </xdr:nvSpPr>
      <xdr:spPr>
        <a:xfrm>
          <a:off x="5953125" y="8639175"/>
          <a:ext cx="4248150" cy="216217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5" name="テキスト ボックス 214">
          <a:extLst>
            <a:ext uri="{FF2B5EF4-FFF2-40B4-BE49-F238E27FC236}">
              <a16:creationId xmlns:a16="http://schemas.microsoft.com/office/drawing/2014/main" id="{2761286C-A307-46CA-A338-B9F67FC46D43}"/>
            </a:ext>
          </a:extLst>
        </xdr:cNvPr>
        <xdr:cNvSpPr txBox="1"/>
      </xdr:nvSpPr>
      <xdr:spPr>
        <a:xfrm>
          <a:off x="5915025" y="84582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6" name="直線コネクタ 215">
          <a:extLst>
            <a:ext uri="{FF2B5EF4-FFF2-40B4-BE49-F238E27FC236}">
              <a16:creationId xmlns:a16="http://schemas.microsoft.com/office/drawing/2014/main" id="{A5A0DFB5-271A-4842-A522-C0827597EBCD}"/>
            </a:ext>
          </a:extLst>
        </xdr:cNvPr>
        <xdr:cNvCxnSpPr/>
      </xdr:nvCxnSpPr>
      <xdr:spPr>
        <a:xfrm>
          <a:off x="5953125" y="108013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65</xdr:row>
      <xdr:rowOff>143527</xdr:rowOff>
    </xdr:from>
    <xdr:ext cx="467179" cy="259045"/>
    <xdr:sp macro="" textlink="">
      <xdr:nvSpPr>
        <xdr:cNvPr id="217" name="テキスト ボックス 216">
          <a:extLst>
            <a:ext uri="{FF2B5EF4-FFF2-40B4-BE49-F238E27FC236}">
              <a16:creationId xmlns:a16="http://schemas.microsoft.com/office/drawing/2014/main" id="{FDA1A2A2-093E-44EC-9D43-B532DC4B6663}"/>
            </a:ext>
          </a:extLst>
        </xdr:cNvPr>
        <xdr:cNvSpPr txBox="1"/>
      </xdr:nvSpPr>
      <xdr:spPr>
        <a:xfrm>
          <a:off x="5527221" y="106654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64</xdr:row>
      <xdr:rowOff>76200</xdr:rowOff>
    </xdr:from>
    <xdr:to>
      <xdr:col>59</xdr:col>
      <xdr:colOff>50800</xdr:colOff>
      <xdr:row>64</xdr:row>
      <xdr:rowOff>76200</xdr:rowOff>
    </xdr:to>
    <xdr:cxnSp macro="">
      <xdr:nvCxnSpPr>
        <xdr:cNvPr id="218" name="直線コネクタ 217">
          <a:extLst>
            <a:ext uri="{FF2B5EF4-FFF2-40B4-BE49-F238E27FC236}">
              <a16:creationId xmlns:a16="http://schemas.microsoft.com/office/drawing/2014/main" id="{9BD14EAE-6184-4CC4-8103-7099228EF894}"/>
            </a:ext>
          </a:extLst>
        </xdr:cNvPr>
        <xdr:cNvCxnSpPr/>
      </xdr:nvCxnSpPr>
      <xdr:spPr>
        <a:xfrm>
          <a:off x="5953125" y="104394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105427</xdr:rowOff>
    </xdr:from>
    <xdr:ext cx="467179" cy="259045"/>
    <xdr:sp macro="" textlink="">
      <xdr:nvSpPr>
        <xdr:cNvPr id="219" name="テキスト ボックス 218">
          <a:extLst>
            <a:ext uri="{FF2B5EF4-FFF2-40B4-BE49-F238E27FC236}">
              <a16:creationId xmlns:a16="http://schemas.microsoft.com/office/drawing/2014/main" id="{BABCCE60-53B8-47BD-B280-441D6105A01B}"/>
            </a:ext>
          </a:extLst>
        </xdr:cNvPr>
        <xdr:cNvSpPr txBox="1"/>
      </xdr:nvSpPr>
      <xdr:spPr>
        <a:xfrm>
          <a:off x="5527221" y="103035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220" name="直線コネクタ 219">
          <a:extLst>
            <a:ext uri="{FF2B5EF4-FFF2-40B4-BE49-F238E27FC236}">
              <a16:creationId xmlns:a16="http://schemas.microsoft.com/office/drawing/2014/main" id="{80DCDDC9-3A4D-47E1-8B13-6D95116FAF67}"/>
            </a:ext>
          </a:extLst>
        </xdr:cNvPr>
        <xdr:cNvCxnSpPr/>
      </xdr:nvCxnSpPr>
      <xdr:spPr>
        <a:xfrm>
          <a:off x="5953125" y="100774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61</xdr:row>
      <xdr:rowOff>67327</xdr:rowOff>
    </xdr:from>
    <xdr:ext cx="467179" cy="259045"/>
    <xdr:sp macro="" textlink="">
      <xdr:nvSpPr>
        <xdr:cNvPr id="221" name="テキスト ボックス 220">
          <a:extLst>
            <a:ext uri="{FF2B5EF4-FFF2-40B4-BE49-F238E27FC236}">
              <a16:creationId xmlns:a16="http://schemas.microsoft.com/office/drawing/2014/main" id="{0F025E55-2772-4951-A07A-E44929C96AAF}"/>
            </a:ext>
          </a:extLst>
        </xdr:cNvPr>
        <xdr:cNvSpPr txBox="1"/>
      </xdr:nvSpPr>
      <xdr:spPr>
        <a:xfrm>
          <a:off x="5527221" y="9941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222" name="直線コネクタ 221">
          <a:extLst>
            <a:ext uri="{FF2B5EF4-FFF2-40B4-BE49-F238E27FC236}">
              <a16:creationId xmlns:a16="http://schemas.microsoft.com/office/drawing/2014/main" id="{082A6311-D0E2-4D0B-9A1F-1B8B90CC5871}"/>
            </a:ext>
          </a:extLst>
        </xdr:cNvPr>
        <xdr:cNvCxnSpPr/>
      </xdr:nvCxnSpPr>
      <xdr:spPr>
        <a:xfrm>
          <a:off x="5953125" y="97155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59</xdr:row>
      <xdr:rowOff>29227</xdr:rowOff>
    </xdr:from>
    <xdr:ext cx="467179" cy="259045"/>
    <xdr:sp macro="" textlink="">
      <xdr:nvSpPr>
        <xdr:cNvPr id="223" name="テキスト ボックス 222">
          <a:extLst>
            <a:ext uri="{FF2B5EF4-FFF2-40B4-BE49-F238E27FC236}">
              <a16:creationId xmlns:a16="http://schemas.microsoft.com/office/drawing/2014/main" id="{5C9A406E-929B-474A-9901-5F7995BB969E}"/>
            </a:ext>
          </a:extLst>
        </xdr:cNvPr>
        <xdr:cNvSpPr txBox="1"/>
      </xdr:nvSpPr>
      <xdr:spPr>
        <a:xfrm>
          <a:off x="5527221" y="95796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224" name="直線コネクタ 223">
          <a:extLst>
            <a:ext uri="{FF2B5EF4-FFF2-40B4-BE49-F238E27FC236}">
              <a16:creationId xmlns:a16="http://schemas.microsoft.com/office/drawing/2014/main" id="{806CC25B-7FA4-4FB0-B442-394A43FC67E7}"/>
            </a:ext>
          </a:extLst>
        </xdr:cNvPr>
        <xdr:cNvCxnSpPr/>
      </xdr:nvCxnSpPr>
      <xdr:spPr>
        <a:xfrm>
          <a:off x="5953125" y="9363075"/>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162577</xdr:rowOff>
    </xdr:from>
    <xdr:ext cx="467179" cy="259045"/>
    <xdr:sp macro="" textlink="">
      <xdr:nvSpPr>
        <xdr:cNvPr id="225" name="テキスト ボックス 224">
          <a:extLst>
            <a:ext uri="{FF2B5EF4-FFF2-40B4-BE49-F238E27FC236}">
              <a16:creationId xmlns:a16="http://schemas.microsoft.com/office/drawing/2014/main" id="{C7C98AE6-B981-4B82-9DD3-2E251E40A44D}"/>
            </a:ext>
          </a:extLst>
        </xdr:cNvPr>
        <xdr:cNvSpPr txBox="1"/>
      </xdr:nvSpPr>
      <xdr:spPr>
        <a:xfrm>
          <a:off x="5527221" y="922720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226" name="直線コネクタ 225">
          <a:extLst>
            <a:ext uri="{FF2B5EF4-FFF2-40B4-BE49-F238E27FC236}">
              <a16:creationId xmlns:a16="http://schemas.microsoft.com/office/drawing/2014/main" id="{8ABD809F-D848-4495-BF01-01DD507A8402}"/>
            </a:ext>
          </a:extLst>
        </xdr:cNvPr>
        <xdr:cNvCxnSpPr/>
      </xdr:nvCxnSpPr>
      <xdr:spPr>
        <a:xfrm>
          <a:off x="5953125" y="9001125"/>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54</xdr:row>
      <xdr:rowOff>124477</xdr:rowOff>
    </xdr:from>
    <xdr:ext cx="467179" cy="259045"/>
    <xdr:sp macro="" textlink="">
      <xdr:nvSpPr>
        <xdr:cNvPr id="227" name="テキスト ボックス 226">
          <a:extLst>
            <a:ext uri="{FF2B5EF4-FFF2-40B4-BE49-F238E27FC236}">
              <a16:creationId xmlns:a16="http://schemas.microsoft.com/office/drawing/2014/main" id="{B3BDCB1A-C8F8-44A9-9BF4-9ABE0B72ECA2}"/>
            </a:ext>
          </a:extLst>
        </xdr:cNvPr>
        <xdr:cNvSpPr txBox="1"/>
      </xdr:nvSpPr>
      <xdr:spPr>
        <a:xfrm>
          <a:off x="5527221" y="886525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8" name="直線コネクタ 227">
          <a:extLst>
            <a:ext uri="{FF2B5EF4-FFF2-40B4-BE49-F238E27FC236}">
              <a16:creationId xmlns:a16="http://schemas.microsoft.com/office/drawing/2014/main" id="{AAE38782-C368-41AE-851D-D987C6221666}"/>
            </a:ext>
          </a:extLst>
        </xdr:cNvPr>
        <xdr:cNvCxnSpPr/>
      </xdr:nvCxnSpPr>
      <xdr:spPr>
        <a:xfrm>
          <a:off x="5953125" y="8639175"/>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229" name="テキスト ボックス 228">
          <a:extLst>
            <a:ext uri="{FF2B5EF4-FFF2-40B4-BE49-F238E27FC236}">
              <a16:creationId xmlns:a16="http://schemas.microsoft.com/office/drawing/2014/main" id="{2E9DD6E5-D88A-4BEF-AFA3-5B0228229660}"/>
            </a:ext>
          </a:extLst>
        </xdr:cNvPr>
        <xdr:cNvSpPr txBox="1"/>
      </xdr:nvSpPr>
      <xdr:spPr>
        <a:xfrm>
          <a:off x="5527221" y="850330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30" name="【体育館・プール】&#10;一人当たり面積グラフ枠">
          <a:extLst>
            <a:ext uri="{FF2B5EF4-FFF2-40B4-BE49-F238E27FC236}">
              <a16:creationId xmlns:a16="http://schemas.microsoft.com/office/drawing/2014/main" id="{E205CE2B-C7A2-4CAD-AACE-BDB18BABF897}"/>
            </a:ext>
          </a:extLst>
        </xdr:cNvPr>
        <xdr:cNvSpPr/>
      </xdr:nvSpPr>
      <xdr:spPr>
        <a:xfrm>
          <a:off x="5953125" y="8639175"/>
          <a:ext cx="4248150" cy="216217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133350</xdr:rowOff>
    </xdr:from>
    <xdr:to>
      <xdr:col>54</xdr:col>
      <xdr:colOff>189865</xdr:colOff>
      <xdr:row>63</xdr:row>
      <xdr:rowOff>107950</xdr:rowOff>
    </xdr:to>
    <xdr:cxnSp macro="">
      <xdr:nvCxnSpPr>
        <xdr:cNvPr id="231" name="直線コネクタ 230">
          <a:extLst>
            <a:ext uri="{FF2B5EF4-FFF2-40B4-BE49-F238E27FC236}">
              <a16:creationId xmlns:a16="http://schemas.microsoft.com/office/drawing/2014/main" id="{FD825FC6-C8CA-4CA9-A817-84DD08C5AE45}"/>
            </a:ext>
          </a:extLst>
        </xdr:cNvPr>
        <xdr:cNvCxnSpPr/>
      </xdr:nvCxnSpPr>
      <xdr:spPr>
        <a:xfrm flipV="1">
          <a:off x="9429115" y="9039225"/>
          <a:ext cx="0" cy="12668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63</xdr:row>
      <xdr:rowOff>111777</xdr:rowOff>
    </xdr:from>
    <xdr:ext cx="469744" cy="259045"/>
    <xdr:sp macro="" textlink="">
      <xdr:nvSpPr>
        <xdr:cNvPr id="232" name="【体育館・プール】&#10;一人当たり面積最小値テキスト">
          <a:extLst>
            <a:ext uri="{FF2B5EF4-FFF2-40B4-BE49-F238E27FC236}">
              <a16:creationId xmlns:a16="http://schemas.microsoft.com/office/drawing/2014/main" id="{D1297A0D-7058-4EC4-BE14-CA67660168D7}"/>
            </a:ext>
          </a:extLst>
        </xdr:cNvPr>
        <xdr:cNvSpPr txBox="1"/>
      </xdr:nvSpPr>
      <xdr:spPr>
        <a:xfrm>
          <a:off x="9467850" y="103130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63</xdr:row>
      <xdr:rowOff>107950</xdr:rowOff>
    </xdr:from>
    <xdr:to>
      <xdr:col>55</xdr:col>
      <xdr:colOff>88900</xdr:colOff>
      <xdr:row>63</xdr:row>
      <xdr:rowOff>107950</xdr:rowOff>
    </xdr:to>
    <xdr:cxnSp macro="">
      <xdr:nvCxnSpPr>
        <xdr:cNvPr id="233" name="直線コネクタ 232">
          <a:extLst>
            <a:ext uri="{FF2B5EF4-FFF2-40B4-BE49-F238E27FC236}">
              <a16:creationId xmlns:a16="http://schemas.microsoft.com/office/drawing/2014/main" id="{6BB5143D-76E6-48AF-87FF-47F309EDDDBC}"/>
            </a:ext>
          </a:extLst>
        </xdr:cNvPr>
        <xdr:cNvCxnSpPr/>
      </xdr:nvCxnSpPr>
      <xdr:spPr>
        <a:xfrm>
          <a:off x="9363075" y="10306050"/>
          <a:ext cx="1524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80027</xdr:rowOff>
    </xdr:from>
    <xdr:ext cx="469744" cy="259045"/>
    <xdr:sp macro="" textlink="">
      <xdr:nvSpPr>
        <xdr:cNvPr id="234" name="【体育館・プール】&#10;一人当たり面積最大値テキスト">
          <a:extLst>
            <a:ext uri="{FF2B5EF4-FFF2-40B4-BE49-F238E27FC236}">
              <a16:creationId xmlns:a16="http://schemas.microsoft.com/office/drawing/2014/main" id="{71667923-3F76-4405-AB6B-BECF77F373C9}"/>
            </a:ext>
          </a:extLst>
        </xdr:cNvPr>
        <xdr:cNvSpPr txBox="1"/>
      </xdr:nvSpPr>
      <xdr:spPr>
        <a:xfrm>
          <a:off x="9467850" y="88271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133350</xdr:rowOff>
    </xdr:from>
    <xdr:to>
      <xdr:col>55</xdr:col>
      <xdr:colOff>88900</xdr:colOff>
      <xdr:row>55</xdr:row>
      <xdr:rowOff>133350</xdr:rowOff>
    </xdr:to>
    <xdr:cxnSp macro="">
      <xdr:nvCxnSpPr>
        <xdr:cNvPr id="235" name="直線コネクタ 234">
          <a:extLst>
            <a:ext uri="{FF2B5EF4-FFF2-40B4-BE49-F238E27FC236}">
              <a16:creationId xmlns:a16="http://schemas.microsoft.com/office/drawing/2014/main" id="{F79F29CA-8FD9-4314-892F-35752D0EE21F}"/>
            </a:ext>
          </a:extLst>
        </xdr:cNvPr>
        <xdr:cNvCxnSpPr/>
      </xdr:nvCxnSpPr>
      <xdr:spPr>
        <a:xfrm>
          <a:off x="9363075" y="9039225"/>
          <a:ext cx="1524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60</xdr:row>
      <xdr:rowOff>168927</xdr:rowOff>
    </xdr:from>
    <xdr:ext cx="469744" cy="259045"/>
    <xdr:sp macro="" textlink="">
      <xdr:nvSpPr>
        <xdr:cNvPr id="236" name="【体育館・プール】&#10;一人当たり面積平均値テキスト">
          <a:extLst>
            <a:ext uri="{FF2B5EF4-FFF2-40B4-BE49-F238E27FC236}">
              <a16:creationId xmlns:a16="http://schemas.microsoft.com/office/drawing/2014/main" id="{AF2A7F6C-38F0-40C5-8B75-F92CB212CC25}"/>
            </a:ext>
          </a:extLst>
        </xdr:cNvPr>
        <xdr:cNvSpPr txBox="1"/>
      </xdr:nvSpPr>
      <xdr:spPr>
        <a:xfrm>
          <a:off x="9467850" y="987490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19050</xdr:rowOff>
    </xdr:from>
    <xdr:to>
      <xdr:col>55</xdr:col>
      <xdr:colOff>50800</xdr:colOff>
      <xdr:row>61</xdr:row>
      <xdr:rowOff>120650</xdr:rowOff>
    </xdr:to>
    <xdr:sp macro="" textlink="">
      <xdr:nvSpPr>
        <xdr:cNvPr id="237" name="フローチャート: 判断 236">
          <a:extLst>
            <a:ext uri="{FF2B5EF4-FFF2-40B4-BE49-F238E27FC236}">
              <a16:creationId xmlns:a16="http://schemas.microsoft.com/office/drawing/2014/main" id="{B9BE53D8-A3C3-4C11-8034-57835456856B}"/>
            </a:ext>
          </a:extLst>
        </xdr:cNvPr>
        <xdr:cNvSpPr/>
      </xdr:nvSpPr>
      <xdr:spPr>
        <a:xfrm>
          <a:off x="9401175" y="9896475"/>
          <a:ext cx="76200"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61</xdr:row>
      <xdr:rowOff>31750</xdr:rowOff>
    </xdr:from>
    <xdr:to>
      <xdr:col>50</xdr:col>
      <xdr:colOff>165100</xdr:colOff>
      <xdr:row>61</xdr:row>
      <xdr:rowOff>133350</xdr:rowOff>
    </xdr:to>
    <xdr:sp macro="" textlink="">
      <xdr:nvSpPr>
        <xdr:cNvPr id="238" name="フローチャート: 判断 237">
          <a:extLst>
            <a:ext uri="{FF2B5EF4-FFF2-40B4-BE49-F238E27FC236}">
              <a16:creationId xmlns:a16="http://schemas.microsoft.com/office/drawing/2014/main" id="{E06E90A9-9282-435C-B9F2-2B2FC0F676B9}"/>
            </a:ext>
          </a:extLst>
        </xdr:cNvPr>
        <xdr:cNvSpPr/>
      </xdr:nvSpPr>
      <xdr:spPr>
        <a:xfrm>
          <a:off x="8639175" y="9906000"/>
          <a:ext cx="95250"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61</xdr:row>
      <xdr:rowOff>31750</xdr:rowOff>
    </xdr:from>
    <xdr:to>
      <xdr:col>46</xdr:col>
      <xdr:colOff>38100</xdr:colOff>
      <xdr:row>61</xdr:row>
      <xdr:rowOff>133350</xdr:rowOff>
    </xdr:to>
    <xdr:sp macro="" textlink="">
      <xdr:nvSpPr>
        <xdr:cNvPr id="239" name="フローチャート: 判断 238">
          <a:extLst>
            <a:ext uri="{FF2B5EF4-FFF2-40B4-BE49-F238E27FC236}">
              <a16:creationId xmlns:a16="http://schemas.microsoft.com/office/drawing/2014/main" id="{D4B5BADF-FB8B-45E3-A781-F33E3D66B781}"/>
            </a:ext>
          </a:extLst>
        </xdr:cNvPr>
        <xdr:cNvSpPr/>
      </xdr:nvSpPr>
      <xdr:spPr>
        <a:xfrm>
          <a:off x="7839075" y="9906000"/>
          <a:ext cx="8572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61</xdr:row>
      <xdr:rowOff>19050</xdr:rowOff>
    </xdr:from>
    <xdr:to>
      <xdr:col>41</xdr:col>
      <xdr:colOff>101600</xdr:colOff>
      <xdr:row>61</xdr:row>
      <xdr:rowOff>120650</xdr:rowOff>
    </xdr:to>
    <xdr:sp macro="" textlink="">
      <xdr:nvSpPr>
        <xdr:cNvPr id="240" name="フローチャート: 判断 239">
          <a:extLst>
            <a:ext uri="{FF2B5EF4-FFF2-40B4-BE49-F238E27FC236}">
              <a16:creationId xmlns:a16="http://schemas.microsoft.com/office/drawing/2014/main" id="{F6B368E8-E144-4A33-89C7-2ADBA2D4A477}"/>
            </a:ext>
          </a:extLst>
        </xdr:cNvPr>
        <xdr:cNvSpPr/>
      </xdr:nvSpPr>
      <xdr:spPr>
        <a:xfrm>
          <a:off x="7029450" y="9896475"/>
          <a:ext cx="10477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61</xdr:row>
      <xdr:rowOff>19050</xdr:rowOff>
    </xdr:from>
    <xdr:to>
      <xdr:col>36</xdr:col>
      <xdr:colOff>165100</xdr:colOff>
      <xdr:row>61</xdr:row>
      <xdr:rowOff>120650</xdr:rowOff>
    </xdr:to>
    <xdr:sp macro="" textlink="">
      <xdr:nvSpPr>
        <xdr:cNvPr id="241" name="フローチャート: 判断 240">
          <a:extLst>
            <a:ext uri="{FF2B5EF4-FFF2-40B4-BE49-F238E27FC236}">
              <a16:creationId xmlns:a16="http://schemas.microsoft.com/office/drawing/2014/main" id="{0894F02F-66E7-474C-B234-E11996A8900C}"/>
            </a:ext>
          </a:extLst>
        </xdr:cNvPr>
        <xdr:cNvSpPr/>
      </xdr:nvSpPr>
      <xdr:spPr>
        <a:xfrm>
          <a:off x="6238875" y="9896475"/>
          <a:ext cx="95250"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42" name="テキスト ボックス 241">
          <a:extLst>
            <a:ext uri="{FF2B5EF4-FFF2-40B4-BE49-F238E27FC236}">
              <a16:creationId xmlns:a16="http://schemas.microsoft.com/office/drawing/2014/main" id="{87DCF4CD-E3C0-4DDE-B256-15B0CC75FA01}"/>
            </a:ext>
          </a:extLst>
        </xdr:cNvPr>
        <xdr:cNvSpPr txBox="1"/>
      </xdr:nvSpPr>
      <xdr:spPr>
        <a:xfrm>
          <a:off x="9258300"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43" name="テキスト ボックス 242">
          <a:extLst>
            <a:ext uri="{FF2B5EF4-FFF2-40B4-BE49-F238E27FC236}">
              <a16:creationId xmlns:a16="http://schemas.microsoft.com/office/drawing/2014/main" id="{2C0B3A1E-E9BB-492D-B401-6D7BD84ACEA7}"/>
            </a:ext>
          </a:extLst>
        </xdr:cNvPr>
        <xdr:cNvSpPr txBox="1"/>
      </xdr:nvSpPr>
      <xdr:spPr>
        <a:xfrm>
          <a:off x="8515350"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4" name="テキスト ボックス 243">
          <a:extLst>
            <a:ext uri="{FF2B5EF4-FFF2-40B4-BE49-F238E27FC236}">
              <a16:creationId xmlns:a16="http://schemas.microsoft.com/office/drawing/2014/main" id="{5BBDD873-A589-4FE0-8950-E5651FA99CD5}"/>
            </a:ext>
          </a:extLst>
        </xdr:cNvPr>
        <xdr:cNvSpPr txBox="1"/>
      </xdr:nvSpPr>
      <xdr:spPr>
        <a:xfrm>
          <a:off x="7715250"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5" name="テキスト ボックス 244">
          <a:extLst>
            <a:ext uri="{FF2B5EF4-FFF2-40B4-BE49-F238E27FC236}">
              <a16:creationId xmlns:a16="http://schemas.microsoft.com/office/drawing/2014/main" id="{5B4C8C03-9F69-4F5A-BC54-95822ADA4E87}"/>
            </a:ext>
          </a:extLst>
        </xdr:cNvPr>
        <xdr:cNvSpPr txBox="1"/>
      </xdr:nvSpPr>
      <xdr:spPr>
        <a:xfrm>
          <a:off x="6905625"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6" name="テキスト ボックス 245">
          <a:extLst>
            <a:ext uri="{FF2B5EF4-FFF2-40B4-BE49-F238E27FC236}">
              <a16:creationId xmlns:a16="http://schemas.microsoft.com/office/drawing/2014/main" id="{FD341769-3C05-422C-A6D0-826246E0731C}"/>
            </a:ext>
          </a:extLst>
        </xdr:cNvPr>
        <xdr:cNvSpPr txBox="1"/>
      </xdr:nvSpPr>
      <xdr:spPr>
        <a:xfrm>
          <a:off x="6115050"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59</xdr:row>
      <xdr:rowOff>95250</xdr:rowOff>
    </xdr:from>
    <xdr:to>
      <xdr:col>55</xdr:col>
      <xdr:colOff>50800</xdr:colOff>
      <xdr:row>60</xdr:row>
      <xdr:rowOff>25400</xdr:rowOff>
    </xdr:to>
    <xdr:sp macro="" textlink="">
      <xdr:nvSpPr>
        <xdr:cNvPr id="247" name="楕円 246">
          <a:extLst>
            <a:ext uri="{FF2B5EF4-FFF2-40B4-BE49-F238E27FC236}">
              <a16:creationId xmlns:a16="http://schemas.microsoft.com/office/drawing/2014/main" id="{E4E5FCAF-00D3-44B8-84E0-3B728D4DDFF4}"/>
            </a:ext>
          </a:extLst>
        </xdr:cNvPr>
        <xdr:cNvSpPr/>
      </xdr:nvSpPr>
      <xdr:spPr>
        <a:xfrm>
          <a:off x="9401175" y="9648825"/>
          <a:ext cx="762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58</xdr:row>
      <xdr:rowOff>118127</xdr:rowOff>
    </xdr:from>
    <xdr:ext cx="469744" cy="259045"/>
    <xdr:sp macro="" textlink="">
      <xdr:nvSpPr>
        <xdr:cNvPr id="248" name="【体育館・プール】&#10;一人当たり面積該当値テキスト">
          <a:extLst>
            <a:ext uri="{FF2B5EF4-FFF2-40B4-BE49-F238E27FC236}">
              <a16:creationId xmlns:a16="http://schemas.microsoft.com/office/drawing/2014/main" id="{DBC91D36-6A62-44D0-8AD5-8200299AEFCA}"/>
            </a:ext>
          </a:extLst>
        </xdr:cNvPr>
        <xdr:cNvSpPr txBox="1"/>
      </xdr:nvSpPr>
      <xdr:spPr>
        <a:xfrm>
          <a:off x="9467850" y="95129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59</xdr:row>
      <xdr:rowOff>95250</xdr:rowOff>
    </xdr:from>
    <xdr:to>
      <xdr:col>50</xdr:col>
      <xdr:colOff>165100</xdr:colOff>
      <xdr:row>60</xdr:row>
      <xdr:rowOff>25400</xdr:rowOff>
    </xdr:to>
    <xdr:sp macro="" textlink="">
      <xdr:nvSpPr>
        <xdr:cNvPr id="249" name="楕円 248">
          <a:extLst>
            <a:ext uri="{FF2B5EF4-FFF2-40B4-BE49-F238E27FC236}">
              <a16:creationId xmlns:a16="http://schemas.microsoft.com/office/drawing/2014/main" id="{8631E5A7-1854-43F3-8F4E-1A20E555DD55}"/>
            </a:ext>
          </a:extLst>
        </xdr:cNvPr>
        <xdr:cNvSpPr/>
      </xdr:nvSpPr>
      <xdr:spPr>
        <a:xfrm>
          <a:off x="8639175" y="9648825"/>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59</xdr:row>
      <xdr:rowOff>146050</xdr:rowOff>
    </xdr:from>
    <xdr:to>
      <xdr:col>55</xdr:col>
      <xdr:colOff>0</xdr:colOff>
      <xdr:row>59</xdr:row>
      <xdr:rowOff>146050</xdr:rowOff>
    </xdr:to>
    <xdr:cxnSp macro="">
      <xdr:nvCxnSpPr>
        <xdr:cNvPr id="250" name="直線コネクタ 249">
          <a:extLst>
            <a:ext uri="{FF2B5EF4-FFF2-40B4-BE49-F238E27FC236}">
              <a16:creationId xmlns:a16="http://schemas.microsoft.com/office/drawing/2014/main" id="{6C04170F-836F-49D4-ABF4-5CBEF0216802}"/>
            </a:ext>
          </a:extLst>
        </xdr:cNvPr>
        <xdr:cNvCxnSpPr/>
      </xdr:nvCxnSpPr>
      <xdr:spPr>
        <a:xfrm>
          <a:off x="8686800" y="9696450"/>
          <a:ext cx="7429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59</xdr:row>
      <xdr:rowOff>82550</xdr:rowOff>
    </xdr:from>
    <xdr:to>
      <xdr:col>46</xdr:col>
      <xdr:colOff>38100</xdr:colOff>
      <xdr:row>60</xdr:row>
      <xdr:rowOff>12700</xdr:rowOff>
    </xdr:to>
    <xdr:sp macro="" textlink="">
      <xdr:nvSpPr>
        <xdr:cNvPr id="251" name="楕円 250">
          <a:extLst>
            <a:ext uri="{FF2B5EF4-FFF2-40B4-BE49-F238E27FC236}">
              <a16:creationId xmlns:a16="http://schemas.microsoft.com/office/drawing/2014/main" id="{337CD653-F78B-432B-8CDE-A68C89FFE986}"/>
            </a:ext>
          </a:extLst>
        </xdr:cNvPr>
        <xdr:cNvSpPr/>
      </xdr:nvSpPr>
      <xdr:spPr>
        <a:xfrm>
          <a:off x="7839075" y="9639300"/>
          <a:ext cx="85725"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59</xdr:row>
      <xdr:rowOff>133350</xdr:rowOff>
    </xdr:from>
    <xdr:to>
      <xdr:col>50</xdr:col>
      <xdr:colOff>114300</xdr:colOff>
      <xdr:row>59</xdr:row>
      <xdr:rowOff>146050</xdr:rowOff>
    </xdr:to>
    <xdr:cxnSp macro="">
      <xdr:nvCxnSpPr>
        <xdr:cNvPr id="252" name="直線コネクタ 251">
          <a:extLst>
            <a:ext uri="{FF2B5EF4-FFF2-40B4-BE49-F238E27FC236}">
              <a16:creationId xmlns:a16="http://schemas.microsoft.com/office/drawing/2014/main" id="{EAD5C0B9-083B-4C17-ABEB-E2ADA34C6741}"/>
            </a:ext>
          </a:extLst>
        </xdr:cNvPr>
        <xdr:cNvCxnSpPr/>
      </xdr:nvCxnSpPr>
      <xdr:spPr>
        <a:xfrm>
          <a:off x="7886700" y="9686925"/>
          <a:ext cx="800100" cy="95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59</xdr:row>
      <xdr:rowOff>82550</xdr:rowOff>
    </xdr:from>
    <xdr:to>
      <xdr:col>41</xdr:col>
      <xdr:colOff>101600</xdr:colOff>
      <xdr:row>60</xdr:row>
      <xdr:rowOff>12700</xdr:rowOff>
    </xdr:to>
    <xdr:sp macro="" textlink="">
      <xdr:nvSpPr>
        <xdr:cNvPr id="253" name="楕円 252">
          <a:extLst>
            <a:ext uri="{FF2B5EF4-FFF2-40B4-BE49-F238E27FC236}">
              <a16:creationId xmlns:a16="http://schemas.microsoft.com/office/drawing/2014/main" id="{052B7B3F-E191-4B03-9AAE-AC686D06E734}"/>
            </a:ext>
          </a:extLst>
        </xdr:cNvPr>
        <xdr:cNvSpPr/>
      </xdr:nvSpPr>
      <xdr:spPr>
        <a:xfrm>
          <a:off x="7029450" y="9639300"/>
          <a:ext cx="104775"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59</xdr:row>
      <xdr:rowOff>133350</xdr:rowOff>
    </xdr:from>
    <xdr:to>
      <xdr:col>45</xdr:col>
      <xdr:colOff>177800</xdr:colOff>
      <xdr:row>59</xdr:row>
      <xdr:rowOff>133350</xdr:rowOff>
    </xdr:to>
    <xdr:cxnSp macro="">
      <xdr:nvCxnSpPr>
        <xdr:cNvPr id="254" name="直線コネクタ 253">
          <a:extLst>
            <a:ext uri="{FF2B5EF4-FFF2-40B4-BE49-F238E27FC236}">
              <a16:creationId xmlns:a16="http://schemas.microsoft.com/office/drawing/2014/main" id="{17351B28-0B8A-443F-BF7B-458365DAF2F2}"/>
            </a:ext>
          </a:extLst>
        </xdr:cNvPr>
        <xdr:cNvCxnSpPr/>
      </xdr:nvCxnSpPr>
      <xdr:spPr>
        <a:xfrm>
          <a:off x="7077075" y="9686925"/>
          <a:ext cx="809625"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59</xdr:row>
      <xdr:rowOff>95250</xdr:rowOff>
    </xdr:from>
    <xdr:to>
      <xdr:col>36</xdr:col>
      <xdr:colOff>165100</xdr:colOff>
      <xdr:row>60</xdr:row>
      <xdr:rowOff>25400</xdr:rowOff>
    </xdr:to>
    <xdr:sp macro="" textlink="">
      <xdr:nvSpPr>
        <xdr:cNvPr id="255" name="楕円 254">
          <a:extLst>
            <a:ext uri="{FF2B5EF4-FFF2-40B4-BE49-F238E27FC236}">
              <a16:creationId xmlns:a16="http://schemas.microsoft.com/office/drawing/2014/main" id="{5CC6B6A5-E5EB-4851-A079-3214650ACC59}"/>
            </a:ext>
          </a:extLst>
        </xdr:cNvPr>
        <xdr:cNvSpPr/>
      </xdr:nvSpPr>
      <xdr:spPr>
        <a:xfrm>
          <a:off x="6238875" y="9648825"/>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59</xdr:row>
      <xdr:rowOff>133350</xdr:rowOff>
    </xdr:from>
    <xdr:to>
      <xdr:col>41</xdr:col>
      <xdr:colOff>50800</xdr:colOff>
      <xdr:row>59</xdr:row>
      <xdr:rowOff>146050</xdr:rowOff>
    </xdr:to>
    <xdr:cxnSp macro="">
      <xdr:nvCxnSpPr>
        <xdr:cNvPr id="256" name="直線コネクタ 255">
          <a:extLst>
            <a:ext uri="{FF2B5EF4-FFF2-40B4-BE49-F238E27FC236}">
              <a16:creationId xmlns:a16="http://schemas.microsoft.com/office/drawing/2014/main" id="{DCC95535-A6C4-4E02-9375-1054E7591EF6}"/>
            </a:ext>
          </a:extLst>
        </xdr:cNvPr>
        <xdr:cNvCxnSpPr/>
      </xdr:nvCxnSpPr>
      <xdr:spPr>
        <a:xfrm flipV="1">
          <a:off x="6286500" y="9686925"/>
          <a:ext cx="790575" cy="95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61</xdr:row>
      <xdr:rowOff>124477</xdr:rowOff>
    </xdr:from>
    <xdr:ext cx="469744" cy="259045"/>
    <xdr:sp macro="" textlink="">
      <xdr:nvSpPr>
        <xdr:cNvPr id="257" name="n_1aveValue【体育館・プール】&#10;一人当たり面積">
          <a:extLst>
            <a:ext uri="{FF2B5EF4-FFF2-40B4-BE49-F238E27FC236}">
              <a16:creationId xmlns:a16="http://schemas.microsoft.com/office/drawing/2014/main" id="{547F4F7F-2911-4723-B11A-5CE212BCBE85}"/>
            </a:ext>
          </a:extLst>
        </xdr:cNvPr>
        <xdr:cNvSpPr txBox="1"/>
      </xdr:nvSpPr>
      <xdr:spPr>
        <a:xfrm>
          <a:off x="8458277" y="9998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61</xdr:row>
      <xdr:rowOff>124477</xdr:rowOff>
    </xdr:from>
    <xdr:ext cx="469744" cy="259045"/>
    <xdr:sp macro="" textlink="">
      <xdr:nvSpPr>
        <xdr:cNvPr id="258" name="n_2aveValue【体育館・プール】&#10;一人当たり面積">
          <a:extLst>
            <a:ext uri="{FF2B5EF4-FFF2-40B4-BE49-F238E27FC236}">
              <a16:creationId xmlns:a16="http://schemas.microsoft.com/office/drawing/2014/main" id="{21F1219F-E1B2-4FFF-A176-BC2FBBC83DC7}"/>
            </a:ext>
          </a:extLst>
        </xdr:cNvPr>
        <xdr:cNvSpPr txBox="1"/>
      </xdr:nvSpPr>
      <xdr:spPr>
        <a:xfrm>
          <a:off x="7677227" y="9998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61</xdr:row>
      <xdr:rowOff>111777</xdr:rowOff>
    </xdr:from>
    <xdr:ext cx="469744" cy="259045"/>
    <xdr:sp macro="" textlink="">
      <xdr:nvSpPr>
        <xdr:cNvPr id="259" name="n_3aveValue【体育館・プール】&#10;一人当たり面積">
          <a:extLst>
            <a:ext uri="{FF2B5EF4-FFF2-40B4-BE49-F238E27FC236}">
              <a16:creationId xmlns:a16="http://schemas.microsoft.com/office/drawing/2014/main" id="{009A89DA-E4E7-4529-B6A9-5CADEEDD5441}"/>
            </a:ext>
          </a:extLst>
        </xdr:cNvPr>
        <xdr:cNvSpPr txBox="1"/>
      </xdr:nvSpPr>
      <xdr:spPr>
        <a:xfrm>
          <a:off x="6867602" y="99892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61</xdr:row>
      <xdr:rowOff>111777</xdr:rowOff>
    </xdr:from>
    <xdr:ext cx="469744" cy="259045"/>
    <xdr:sp macro="" textlink="">
      <xdr:nvSpPr>
        <xdr:cNvPr id="260" name="n_4aveValue【体育館・プール】&#10;一人当たり面積">
          <a:extLst>
            <a:ext uri="{FF2B5EF4-FFF2-40B4-BE49-F238E27FC236}">
              <a16:creationId xmlns:a16="http://schemas.microsoft.com/office/drawing/2014/main" id="{36FD83D4-640A-4BF9-B7BB-59611A6BFB49}"/>
            </a:ext>
          </a:extLst>
        </xdr:cNvPr>
        <xdr:cNvSpPr txBox="1"/>
      </xdr:nvSpPr>
      <xdr:spPr>
        <a:xfrm>
          <a:off x="6067502" y="99892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58</xdr:row>
      <xdr:rowOff>41927</xdr:rowOff>
    </xdr:from>
    <xdr:ext cx="469744" cy="259045"/>
    <xdr:sp macro="" textlink="">
      <xdr:nvSpPr>
        <xdr:cNvPr id="261" name="n_1mainValue【体育館・プール】&#10;一人当たり面積">
          <a:extLst>
            <a:ext uri="{FF2B5EF4-FFF2-40B4-BE49-F238E27FC236}">
              <a16:creationId xmlns:a16="http://schemas.microsoft.com/office/drawing/2014/main" id="{A7C1D7FC-31D1-4FF0-B554-2CBC49148114}"/>
            </a:ext>
          </a:extLst>
        </xdr:cNvPr>
        <xdr:cNvSpPr txBox="1"/>
      </xdr:nvSpPr>
      <xdr:spPr>
        <a:xfrm>
          <a:off x="8458277" y="94367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58</xdr:row>
      <xdr:rowOff>29227</xdr:rowOff>
    </xdr:from>
    <xdr:ext cx="469744" cy="259045"/>
    <xdr:sp macro="" textlink="">
      <xdr:nvSpPr>
        <xdr:cNvPr id="262" name="n_2mainValue【体育館・プール】&#10;一人当たり面積">
          <a:extLst>
            <a:ext uri="{FF2B5EF4-FFF2-40B4-BE49-F238E27FC236}">
              <a16:creationId xmlns:a16="http://schemas.microsoft.com/office/drawing/2014/main" id="{A5542606-FC57-42C0-96A6-73B8481C88B9}"/>
            </a:ext>
          </a:extLst>
        </xdr:cNvPr>
        <xdr:cNvSpPr txBox="1"/>
      </xdr:nvSpPr>
      <xdr:spPr>
        <a:xfrm>
          <a:off x="7677227" y="94177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58</xdr:row>
      <xdr:rowOff>29227</xdr:rowOff>
    </xdr:from>
    <xdr:ext cx="469744" cy="259045"/>
    <xdr:sp macro="" textlink="">
      <xdr:nvSpPr>
        <xdr:cNvPr id="263" name="n_3mainValue【体育館・プール】&#10;一人当たり面積">
          <a:extLst>
            <a:ext uri="{FF2B5EF4-FFF2-40B4-BE49-F238E27FC236}">
              <a16:creationId xmlns:a16="http://schemas.microsoft.com/office/drawing/2014/main" id="{0395C626-F473-4831-8F83-D437F26D577C}"/>
            </a:ext>
          </a:extLst>
        </xdr:cNvPr>
        <xdr:cNvSpPr txBox="1"/>
      </xdr:nvSpPr>
      <xdr:spPr>
        <a:xfrm>
          <a:off x="6867602" y="94177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58</xdr:row>
      <xdr:rowOff>41927</xdr:rowOff>
    </xdr:from>
    <xdr:ext cx="469744" cy="259045"/>
    <xdr:sp macro="" textlink="">
      <xdr:nvSpPr>
        <xdr:cNvPr id="264" name="n_4mainValue【体育館・プール】&#10;一人当たり面積">
          <a:extLst>
            <a:ext uri="{FF2B5EF4-FFF2-40B4-BE49-F238E27FC236}">
              <a16:creationId xmlns:a16="http://schemas.microsoft.com/office/drawing/2014/main" id="{2A502203-8B98-4EA0-80C2-F7A3B30F66D4}"/>
            </a:ext>
          </a:extLst>
        </xdr:cNvPr>
        <xdr:cNvSpPr txBox="1"/>
      </xdr:nvSpPr>
      <xdr:spPr>
        <a:xfrm>
          <a:off x="6067502" y="94367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5" name="正方形/長方形 264">
          <a:extLst>
            <a:ext uri="{FF2B5EF4-FFF2-40B4-BE49-F238E27FC236}">
              <a16:creationId xmlns:a16="http://schemas.microsoft.com/office/drawing/2014/main" id="{580460BA-60EC-4510-B1F3-CE9E1367A8CE}"/>
            </a:ext>
          </a:extLst>
        </xdr:cNvPr>
        <xdr:cNvSpPr/>
      </xdr:nvSpPr>
      <xdr:spPr>
        <a:xfrm>
          <a:off x="685800" y="11163300"/>
          <a:ext cx="4267200" cy="6000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6" name="正方形/長方形 265">
          <a:extLst>
            <a:ext uri="{FF2B5EF4-FFF2-40B4-BE49-F238E27FC236}">
              <a16:creationId xmlns:a16="http://schemas.microsoft.com/office/drawing/2014/main" id="{40E9DC76-2FCC-4B23-BCA1-775D761BA234}"/>
            </a:ext>
          </a:extLst>
        </xdr:cNvPr>
        <xdr:cNvSpPr/>
      </xdr:nvSpPr>
      <xdr:spPr>
        <a:xfrm>
          <a:off x="809625" y="1178242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7" name="正方形/長方形 266">
          <a:extLst>
            <a:ext uri="{FF2B5EF4-FFF2-40B4-BE49-F238E27FC236}">
              <a16:creationId xmlns:a16="http://schemas.microsoft.com/office/drawing/2014/main" id="{9BA4A55B-B90B-45BB-A83D-6127BA3B59F0}"/>
            </a:ext>
          </a:extLst>
        </xdr:cNvPr>
        <xdr:cNvSpPr/>
      </xdr:nvSpPr>
      <xdr:spPr>
        <a:xfrm>
          <a:off x="809625" y="1198245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8" name="正方形/長方形 267">
          <a:extLst>
            <a:ext uri="{FF2B5EF4-FFF2-40B4-BE49-F238E27FC236}">
              <a16:creationId xmlns:a16="http://schemas.microsoft.com/office/drawing/2014/main" id="{200AC8D1-6FA9-4350-917F-FF24D453B71B}"/>
            </a:ext>
          </a:extLst>
        </xdr:cNvPr>
        <xdr:cNvSpPr/>
      </xdr:nvSpPr>
      <xdr:spPr>
        <a:xfrm>
          <a:off x="1714500" y="1178242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9" name="正方形/長方形 268">
          <a:extLst>
            <a:ext uri="{FF2B5EF4-FFF2-40B4-BE49-F238E27FC236}">
              <a16:creationId xmlns:a16="http://schemas.microsoft.com/office/drawing/2014/main" id="{8F06D025-4FF2-4416-A6FE-53A7775024E9}"/>
            </a:ext>
          </a:extLst>
        </xdr:cNvPr>
        <xdr:cNvSpPr/>
      </xdr:nvSpPr>
      <xdr:spPr>
        <a:xfrm>
          <a:off x="1714500" y="1198245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70" name="正方形/長方形 269">
          <a:extLst>
            <a:ext uri="{FF2B5EF4-FFF2-40B4-BE49-F238E27FC236}">
              <a16:creationId xmlns:a16="http://schemas.microsoft.com/office/drawing/2014/main" id="{01D955E4-E26F-49CF-B864-FE45B0E8CA74}"/>
            </a:ext>
          </a:extLst>
        </xdr:cNvPr>
        <xdr:cNvSpPr/>
      </xdr:nvSpPr>
      <xdr:spPr>
        <a:xfrm>
          <a:off x="2743200" y="1178242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71" name="正方形/長方形 270">
          <a:extLst>
            <a:ext uri="{FF2B5EF4-FFF2-40B4-BE49-F238E27FC236}">
              <a16:creationId xmlns:a16="http://schemas.microsoft.com/office/drawing/2014/main" id="{EF5A0CAF-0911-411E-9027-A4FC210A1C1B}"/>
            </a:ext>
          </a:extLst>
        </xdr:cNvPr>
        <xdr:cNvSpPr/>
      </xdr:nvSpPr>
      <xdr:spPr>
        <a:xfrm>
          <a:off x="2743200" y="1198245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72" name="正方形/長方形 271">
          <a:extLst>
            <a:ext uri="{FF2B5EF4-FFF2-40B4-BE49-F238E27FC236}">
              <a16:creationId xmlns:a16="http://schemas.microsoft.com/office/drawing/2014/main" id="{1F95308B-38DA-4A6D-A59F-5D6642EA2F95}"/>
            </a:ext>
          </a:extLst>
        </xdr:cNvPr>
        <xdr:cNvSpPr/>
      </xdr:nvSpPr>
      <xdr:spPr>
        <a:xfrm>
          <a:off x="685800" y="12239625"/>
          <a:ext cx="4267200" cy="216217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73" name="テキスト ボックス 272">
          <a:extLst>
            <a:ext uri="{FF2B5EF4-FFF2-40B4-BE49-F238E27FC236}">
              <a16:creationId xmlns:a16="http://schemas.microsoft.com/office/drawing/2014/main" id="{B8AD5D50-0F36-44A2-BFE6-81F3A9779F11}"/>
            </a:ext>
          </a:extLst>
        </xdr:cNvPr>
        <xdr:cNvSpPr txBox="1"/>
      </xdr:nvSpPr>
      <xdr:spPr>
        <a:xfrm>
          <a:off x="666750" y="1205865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74" name="直線コネクタ 273">
          <a:extLst>
            <a:ext uri="{FF2B5EF4-FFF2-40B4-BE49-F238E27FC236}">
              <a16:creationId xmlns:a16="http://schemas.microsoft.com/office/drawing/2014/main" id="{81ABCA7A-4047-4745-953E-3A1D5620FFF7}"/>
            </a:ext>
          </a:extLst>
        </xdr:cNvPr>
        <xdr:cNvCxnSpPr/>
      </xdr:nvCxnSpPr>
      <xdr:spPr>
        <a:xfrm>
          <a:off x="685800" y="144018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88</xdr:row>
      <xdr:rowOff>10177</xdr:rowOff>
    </xdr:from>
    <xdr:ext cx="403059" cy="259045"/>
    <xdr:sp macro="" textlink="">
      <xdr:nvSpPr>
        <xdr:cNvPr id="275" name="テキスト ボックス 274">
          <a:extLst>
            <a:ext uri="{FF2B5EF4-FFF2-40B4-BE49-F238E27FC236}">
              <a16:creationId xmlns:a16="http://schemas.microsoft.com/office/drawing/2014/main" id="{10579CE7-24C8-4E58-B941-DFF02A716F5D}"/>
            </a:ext>
          </a:extLst>
        </xdr:cNvPr>
        <xdr:cNvSpPr txBox="1"/>
      </xdr:nvSpPr>
      <xdr:spPr>
        <a:xfrm>
          <a:off x="339891" y="1425640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168729</xdr:rowOff>
    </xdr:from>
    <xdr:to>
      <xdr:col>28</xdr:col>
      <xdr:colOff>114300</xdr:colOff>
      <xdr:row>86</xdr:row>
      <xdr:rowOff>168729</xdr:rowOff>
    </xdr:to>
    <xdr:cxnSp macro="">
      <xdr:nvCxnSpPr>
        <xdr:cNvPr id="276" name="直線コネクタ 275">
          <a:extLst>
            <a:ext uri="{FF2B5EF4-FFF2-40B4-BE49-F238E27FC236}">
              <a16:creationId xmlns:a16="http://schemas.microsoft.com/office/drawing/2014/main" id="{5A0DADB6-4ADC-438C-ACB4-B9205A3943D2}"/>
            </a:ext>
          </a:extLst>
        </xdr:cNvPr>
        <xdr:cNvCxnSpPr/>
      </xdr:nvCxnSpPr>
      <xdr:spPr>
        <a:xfrm>
          <a:off x="685800" y="14084754"/>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86</xdr:row>
      <xdr:rowOff>26506</xdr:rowOff>
    </xdr:from>
    <xdr:ext cx="403059" cy="259045"/>
    <xdr:sp macro="" textlink="">
      <xdr:nvSpPr>
        <xdr:cNvPr id="277" name="テキスト ボックス 276">
          <a:extLst>
            <a:ext uri="{FF2B5EF4-FFF2-40B4-BE49-F238E27FC236}">
              <a16:creationId xmlns:a16="http://schemas.microsoft.com/office/drawing/2014/main" id="{0BD60ECA-E5D5-4853-BC48-940D6B4F8F8D}"/>
            </a:ext>
          </a:extLst>
        </xdr:cNvPr>
        <xdr:cNvSpPr txBox="1"/>
      </xdr:nvSpPr>
      <xdr:spPr>
        <a:xfrm>
          <a:off x="339891" y="1395523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85</xdr:row>
      <xdr:rowOff>13607</xdr:rowOff>
    </xdr:from>
    <xdr:to>
      <xdr:col>28</xdr:col>
      <xdr:colOff>114300</xdr:colOff>
      <xdr:row>85</xdr:row>
      <xdr:rowOff>13607</xdr:rowOff>
    </xdr:to>
    <xdr:cxnSp macro="">
      <xdr:nvCxnSpPr>
        <xdr:cNvPr id="278" name="直線コネクタ 277">
          <a:extLst>
            <a:ext uri="{FF2B5EF4-FFF2-40B4-BE49-F238E27FC236}">
              <a16:creationId xmlns:a16="http://schemas.microsoft.com/office/drawing/2014/main" id="{2ED0C1A8-EA61-4822-9CAB-3C5077845C60}"/>
            </a:ext>
          </a:extLst>
        </xdr:cNvPr>
        <xdr:cNvCxnSpPr/>
      </xdr:nvCxnSpPr>
      <xdr:spPr>
        <a:xfrm>
          <a:off x="685800" y="13774057"/>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84</xdr:row>
      <xdr:rowOff>42834</xdr:rowOff>
    </xdr:from>
    <xdr:ext cx="403059" cy="259045"/>
    <xdr:sp macro="" textlink="">
      <xdr:nvSpPr>
        <xdr:cNvPr id="279" name="テキスト ボックス 278">
          <a:extLst>
            <a:ext uri="{FF2B5EF4-FFF2-40B4-BE49-F238E27FC236}">
              <a16:creationId xmlns:a16="http://schemas.microsoft.com/office/drawing/2014/main" id="{6257AD7C-18BB-4082-8A37-20495D0B5477}"/>
            </a:ext>
          </a:extLst>
        </xdr:cNvPr>
        <xdr:cNvSpPr txBox="1"/>
      </xdr:nvSpPr>
      <xdr:spPr>
        <a:xfrm>
          <a:off x="339891" y="13647709"/>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29936</xdr:rowOff>
    </xdr:from>
    <xdr:to>
      <xdr:col>28</xdr:col>
      <xdr:colOff>114300</xdr:colOff>
      <xdr:row>83</xdr:row>
      <xdr:rowOff>29936</xdr:rowOff>
    </xdr:to>
    <xdr:cxnSp macro="">
      <xdr:nvCxnSpPr>
        <xdr:cNvPr id="280" name="直線コネクタ 279">
          <a:extLst>
            <a:ext uri="{FF2B5EF4-FFF2-40B4-BE49-F238E27FC236}">
              <a16:creationId xmlns:a16="http://schemas.microsoft.com/office/drawing/2014/main" id="{2705D218-83C3-4055-AFAA-FE1866798B05}"/>
            </a:ext>
          </a:extLst>
        </xdr:cNvPr>
        <xdr:cNvCxnSpPr/>
      </xdr:nvCxnSpPr>
      <xdr:spPr>
        <a:xfrm>
          <a:off x="685800" y="13466536"/>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59163</xdr:rowOff>
    </xdr:from>
    <xdr:ext cx="403059" cy="259045"/>
    <xdr:sp macro="" textlink="">
      <xdr:nvSpPr>
        <xdr:cNvPr id="281" name="テキスト ボックス 280">
          <a:extLst>
            <a:ext uri="{FF2B5EF4-FFF2-40B4-BE49-F238E27FC236}">
              <a16:creationId xmlns:a16="http://schemas.microsoft.com/office/drawing/2014/main" id="{2F0B1D12-A7B6-48AC-997F-C5E5D4F44C11}"/>
            </a:ext>
          </a:extLst>
        </xdr:cNvPr>
        <xdr:cNvSpPr txBox="1"/>
      </xdr:nvSpPr>
      <xdr:spPr>
        <a:xfrm>
          <a:off x="339891" y="1333701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46264</xdr:rowOff>
    </xdr:from>
    <xdr:to>
      <xdr:col>28</xdr:col>
      <xdr:colOff>114300</xdr:colOff>
      <xdr:row>81</xdr:row>
      <xdr:rowOff>46264</xdr:rowOff>
    </xdr:to>
    <xdr:cxnSp macro="">
      <xdr:nvCxnSpPr>
        <xdr:cNvPr id="282" name="直線コネクタ 281">
          <a:extLst>
            <a:ext uri="{FF2B5EF4-FFF2-40B4-BE49-F238E27FC236}">
              <a16:creationId xmlns:a16="http://schemas.microsoft.com/office/drawing/2014/main" id="{7CDEF7F6-7DC6-4AE7-9B7B-EFD3374BC2B1}"/>
            </a:ext>
          </a:extLst>
        </xdr:cNvPr>
        <xdr:cNvCxnSpPr/>
      </xdr:nvCxnSpPr>
      <xdr:spPr>
        <a:xfrm>
          <a:off x="685800" y="13165364"/>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75491</xdr:rowOff>
    </xdr:from>
    <xdr:ext cx="403059" cy="259045"/>
    <xdr:sp macro="" textlink="">
      <xdr:nvSpPr>
        <xdr:cNvPr id="283" name="テキスト ボックス 282">
          <a:extLst>
            <a:ext uri="{FF2B5EF4-FFF2-40B4-BE49-F238E27FC236}">
              <a16:creationId xmlns:a16="http://schemas.microsoft.com/office/drawing/2014/main" id="{6B92A891-35DE-465A-993F-61D44DB89029}"/>
            </a:ext>
          </a:extLst>
        </xdr:cNvPr>
        <xdr:cNvSpPr txBox="1"/>
      </xdr:nvSpPr>
      <xdr:spPr>
        <a:xfrm>
          <a:off x="339891" y="13029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62593</xdr:rowOff>
    </xdr:from>
    <xdr:to>
      <xdr:col>28</xdr:col>
      <xdr:colOff>114300</xdr:colOff>
      <xdr:row>79</xdr:row>
      <xdr:rowOff>62593</xdr:rowOff>
    </xdr:to>
    <xdr:cxnSp macro="">
      <xdr:nvCxnSpPr>
        <xdr:cNvPr id="284" name="直線コネクタ 283">
          <a:extLst>
            <a:ext uri="{FF2B5EF4-FFF2-40B4-BE49-F238E27FC236}">
              <a16:creationId xmlns:a16="http://schemas.microsoft.com/office/drawing/2014/main" id="{37C48942-835E-4A2D-89D6-5B884596A250}"/>
            </a:ext>
          </a:extLst>
        </xdr:cNvPr>
        <xdr:cNvCxnSpPr/>
      </xdr:nvCxnSpPr>
      <xdr:spPr>
        <a:xfrm>
          <a:off x="685800" y="12857843"/>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78</xdr:row>
      <xdr:rowOff>91820</xdr:rowOff>
    </xdr:from>
    <xdr:ext cx="403059" cy="259045"/>
    <xdr:sp macro="" textlink="">
      <xdr:nvSpPr>
        <xdr:cNvPr id="285" name="テキスト ボックス 284">
          <a:extLst>
            <a:ext uri="{FF2B5EF4-FFF2-40B4-BE49-F238E27FC236}">
              <a16:creationId xmlns:a16="http://schemas.microsoft.com/office/drawing/2014/main" id="{59E16C57-70F1-41D5-B0E0-FA34B2F5CB18}"/>
            </a:ext>
          </a:extLst>
        </xdr:cNvPr>
        <xdr:cNvSpPr txBox="1"/>
      </xdr:nvSpPr>
      <xdr:spPr>
        <a:xfrm>
          <a:off x="339891" y="12718795"/>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78921</xdr:rowOff>
    </xdr:from>
    <xdr:to>
      <xdr:col>28</xdr:col>
      <xdr:colOff>114300</xdr:colOff>
      <xdr:row>77</xdr:row>
      <xdr:rowOff>78921</xdr:rowOff>
    </xdr:to>
    <xdr:cxnSp macro="">
      <xdr:nvCxnSpPr>
        <xdr:cNvPr id="286" name="直線コネクタ 285">
          <a:extLst>
            <a:ext uri="{FF2B5EF4-FFF2-40B4-BE49-F238E27FC236}">
              <a16:creationId xmlns:a16="http://schemas.microsoft.com/office/drawing/2014/main" id="{3B7273C1-ADB5-4AB8-8530-26E3699E3263}"/>
            </a:ext>
          </a:extLst>
        </xdr:cNvPr>
        <xdr:cNvCxnSpPr/>
      </xdr:nvCxnSpPr>
      <xdr:spPr>
        <a:xfrm>
          <a:off x="685800" y="12547146"/>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76</xdr:row>
      <xdr:rowOff>108148</xdr:rowOff>
    </xdr:from>
    <xdr:ext cx="403059" cy="259045"/>
    <xdr:sp macro="" textlink="">
      <xdr:nvSpPr>
        <xdr:cNvPr id="287" name="テキスト ボックス 286">
          <a:extLst>
            <a:ext uri="{FF2B5EF4-FFF2-40B4-BE49-F238E27FC236}">
              <a16:creationId xmlns:a16="http://schemas.microsoft.com/office/drawing/2014/main" id="{0A4A5943-54FD-4714-B378-679461BEAA5E}"/>
            </a:ext>
          </a:extLst>
        </xdr:cNvPr>
        <xdr:cNvSpPr txBox="1"/>
      </xdr:nvSpPr>
      <xdr:spPr>
        <a:xfrm>
          <a:off x="339891" y="1241127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8" name="直線コネクタ 287">
          <a:extLst>
            <a:ext uri="{FF2B5EF4-FFF2-40B4-BE49-F238E27FC236}">
              <a16:creationId xmlns:a16="http://schemas.microsoft.com/office/drawing/2014/main" id="{FFBF1B56-683E-4F62-A43D-DD31B9BE76DF}"/>
            </a:ext>
          </a:extLst>
        </xdr:cNvPr>
        <xdr:cNvCxnSpPr/>
      </xdr:nvCxnSpPr>
      <xdr:spPr>
        <a:xfrm>
          <a:off x="685800" y="1223962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74</xdr:row>
      <xdr:rowOff>124477</xdr:rowOff>
    </xdr:from>
    <xdr:ext cx="403059" cy="259045"/>
    <xdr:sp macro="" textlink="">
      <xdr:nvSpPr>
        <xdr:cNvPr id="289" name="テキスト ボックス 288">
          <a:extLst>
            <a:ext uri="{FF2B5EF4-FFF2-40B4-BE49-F238E27FC236}">
              <a16:creationId xmlns:a16="http://schemas.microsoft.com/office/drawing/2014/main" id="{5DE71EA2-39DD-47AD-9F2B-26389645A255}"/>
            </a:ext>
          </a:extLst>
        </xdr:cNvPr>
        <xdr:cNvSpPr txBox="1"/>
      </xdr:nvSpPr>
      <xdr:spPr>
        <a:xfrm>
          <a:off x="339891" y="1210375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90" name="【福祉施設】&#10;有形固定資産減価償却率グラフ枠">
          <a:extLst>
            <a:ext uri="{FF2B5EF4-FFF2-40B4-BE49-F238E27FC236}">
              <a16:creationId xmlns:a16="http://schemas.microsoft.com/office/drawing/2014/main" id="{F066B2BC-D898-43DB-A536-A00F147D835B}"/>
            </a:ext>
          </a:extLst>
        </xdr:cNvPr>
        <xdr:cNvSpPr/>
      </xdr:nvSpPr>
      <xdr:spPr>
        <a:xfrm>
          <a:off x="685800" y="12239625"/>
          <a:ext cx="4267200" cy="216217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78</xdr:row>
      <xdr:rowOff>123008</xdr:rowOff>
    </xdr:from>
    <xdr:to>
      <xdr:col>24</xdr:col>
      <xdr:colOff>62865</xdr:colOff>
      <xdr:row>85</xdr:row>
      <xdr:rowOff>118111</xdr:rowOff>
    </xdr:to>
    <xdr:cxnSp macro="">
      <xdr:nvCxnSpPr>
        <xdr:cNvPr id="291" name="直線コネクタ 290">
          <a:extLst>
            <a:ext uri="{FF2B5EF4-FFF2-40B4-BE49-F238E27FC236}">
              <a16:creationId xmlns:a16="http://schemas.microsoft.com/office/drawing/2014/main" id="{AFF9CD86-C7A5-430B-8FB1-4B8B76287C39}"/>
            </a:ext>
          </a:extLst>
        </xdr:cNvPr>
        <xdr:cNvCxnSpPr/>
      </xdr:nvCxnSpPr>
      <xdr:spPr>
        <a:xfrm flipV="1">
          <a:off x="4180840" y="12756333"/>
          <a:ext cx="0" cy="112857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85</xdr:row>
      <xdr:rowOff>121938</xdr:rowOff>
    </xdr:from>
    <xdr:ext cx="405111" cy="259045"/>
    <xdr:sp macro="" textlink="">
      <xdr:nvSpPr>
        <xdr:cNvPr id="292" name="【福祉施設】&#10;有形固定資産減価償却率最小値テキスト">
          <a:extLst>
            <a:ext uri="{FF2B5EF4-FFF2-40B4-BE49-F238E27FC236}">
              <a16:creationId xmlns:a16="http://schemas.microsoft.com/office/drawing/2014/main" id="{F4B0355A-1350-468C-8ECD-2CB3A6928FAE}"/>
            </a:ext>
          </a:extLst>
        </xdr:cNvPr>
        <xdr:cNvSpPr txBox="1"/>
      </xdr:nvSpPr>
      <xdr:spPr>
        <a:xfrm>
          <a:off x="4219575" y="138887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85</xdr:row>
      <xdr:rowOff>118111</xdr:rowOff>
    </xdr:from>
    <xdr:to>
      <xdr:col>24</xdr:col>
      <xdr:colOff>152400</xdr:colOff>
      <xdr:row>85</xdr:row>
      <xdr:rowOff>118111</xdr:rowOff>
    </xdr:to>
    <xdr:cxnSp macro="">
      <xdr:nvCxnSpPr>
        <xdr:cNvPr id="293" name="直線コネクタ 292">
          <a:extLst>
            <a:ext uri="{FF2B5EF4-FFF2-40B4-BE49-F238E27FC236}">
              <a16:creationId xmlns:a16="http://schemas.microsoft.com/office/drawing/2014/main" id="{82B7005E-AE02-4F16-9770-B13979EC18D2}"/>
            </a:ext>
          </a:extLst>
        </xdr:cNvPr>
        <xdr:cNvCxnSpPr/>
      </xdr:nvCxnSpPr>
      <xdr:spPr>
        <a:xfrm>
          <a:off x="4105275" y="13884911"/>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77</xdr:row>
      <xdr:rowOff>69685</xdr:rowOff>
    </xdr:from>
    <xdr:ext cx="405111" cy="259045"/>
    <xdr:sp macro="" textlink="">
      <xdr:nvSpPr>
        <xdr:cNvPr id="294" name="【福祉施設】&#10;有形固定資産減価償却率最大値テキスト">
          <a:extLst>
            <a:ext uri="{FF2B5EF4-FFF2-40B4-BE49-F238E27FC236}">
              <a16:creationId xmlns:a16="http://schemas.microsoft.com/office/drawing/2014/main" id="{469F6EAB-87C7-4B92-A23D-F47F39433176}"/>
            </a:ext>
          </a:extLst>
        </xdr:cNvPr>
        <xdr:cNvSpPr txBox="1"/>
      </xdr:nvSpPr>
      <xdr:spPr>
        <a:xfrm>
          <a:off x="4219575" y="125347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123008</xdr:rowOff>
    </xdr:from>
    <xdr:to>
      <xdr:col>24</xdr:col>
      <xdr:colOff>152400</xdr:colOff>
      <xdr:row>78</xdr:row>
      <xdr:rowOff>123008</xdr:rowOff>
    </xdr:to>
    <xdr:cxnSp macro="">
      <xdr:nvCxnSpPr>
        <xdr:cNvPr id="295" name="直線コネクタ 294">
          <a:extLst>
            <a:ext uri="{FF2B5EF4-FFF2-40B4-BE49-F238E27FC236}">
              <a16:creationId xmlns:a16="http://schemas.microsoft.com/office/drawing/2014/main" id="{05291CA0-946E-4530-B709-FC4CE8DDD66A}"/>
            </a:ext>
          </a:extLst>
        </xdr:cNvPr>
        <xdr:cNvCxnSpPr/>
      </xdr:nvCxnSpPr>
      <xdr:spPr>
        <a:xfrm>
          <a:off x="4105275" y="12756333"/>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80</xdr:row>
      <xdr:rowOff>135907</xdr:rowOff>
    </xdr:from>
    <xdr:ext cx="405111" cy="259045"/>
    <xdr:sp macro="" textlink="">
      <xdr:nvSpPr>
        <xdr:cNvPr id="296" name="【福祉施設】&#10;有形固定資産減価償却率平均値テキスト">
          <a:extLst>
            <a:ext uri="{FF2B5EF4-FFF2-40B4-BE49-F238E27FC236}">
              <a16:creationId xmlns:a16="http://schemas.microsoft.com/office/drawing/2014/main" id="{E3845B92-EB93-4F37-8DBC-E9183865057F}"/>
            </a:ext>
          </a:extLst>
        </xdr:cNvPr>
        <xdr:cNvSpPr txBox="1"/>
      </xdr:nvSpPr>
      <xdr:spPr>
        <a:xfrm>
          <a:off x="4219575" y="1308990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81</xdr:row>
      <xdr:rowOff>113030</xdr:rowOff>
    </xdr:from>
    <xdr:to>
      <xdr:col>24</xdr:col>
      <xdr:colOff>114300</xdr:colOff>
      <xdr:row>82</xdr:row>
      <xdr:rowOff>43180</xdr:rowOff>
    </xdr:to>
    <xdr:sp macro="" textlink="">
      <xdr:nvSpPr>
        <xdr:cNvPr id="297" name="フローチャート: 判断 296">
          <a:extLst>
            <a:ext uri="{FF2B5EF4-FFF2-40B4-BE49-F238E27FC236}">
              <a16:creationId xmlns:a16="http://schemas.microsoft.com/office/drawing/2014/main" id="{7DDAB13A-8FA6-4F83-AD48-B2954161826B}"/>
            </a:ext>
          </a:extLst>
        </xdr:cNvPr>
        <xdr:cNvSpPr/>
      </xdr:nvSpPr>
      <xdr:spPr>
        <a:xfrm>
          <a:off x="4124325" y="13228955"/>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81</xdr:row>
      <xdr:rowOff>57513</xdr:rowOff>
    </xdr:from>
    <xdr:to>
      <xdr:col>20</xdr:col>
      <xdr:colOff>38100</xdr:colOff>
      <xdr:row>81</xdr:row>
      <xdr:rowOff>159113</xdr:rowOff>
    </xdr:to>
    <xdr:sp macro="" textlink="">
      <xdr:nvSpPr>
        <xdr:cNvPr id="298" name="フローチャート: 判断 297">
          <a:extLst>
            <a:ext uri="{FF2B5EF4-FFF2-40B4-BE49-F238E27FC236}">
              <a16:creationId xmlns:a16="http://schemas.microsoft.com/office/drawing/2014/main" id="{A79D2B91-B30D-4278-A14D-9522E0AB5DAD}"/>
            </a:ext>
          </a:extLst>
        </xdr:cNvPr>
        <xdr:cNvSpPr/>
      </xdr:nvSpPr>
      <xdr:spPr>
        <a:xfrm>
          <a:off x="3381375" y="13173438"/>
          <a:ext cx="8572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81</xdr:row>
      <xdr:rowOff>24856</xdr:rowOff>
    </xdr:from>
    <xdr:to>
      <xdr:col>15</xdr:col>
      <xdr:colOff>101600</xdr:colOff>
      <xdr:row>81</xdr:row>
      <xdr:rowOff>126456</xdr:rowOff>
    </xdr:to>
    <xdr:sp macro="" textlink="">
      <xdr:nvSpPr>
        <xdr:cNvPr id="299" name="フローチャート: 判断 298">
          <a:extLst>
            <a:ext uri="{FF2B5EF4-FFF2-40B4-BE49-F238E27FC236}">
              <a16:creationId xmlns:a16="http://schemas.microsoft.com/office/drawing/2014/main" id="{C7D51A74-90A4-485D-9AFA-EFEB6E0F1C6E}"/>
            </a:ext>
          </a:extLst>
        </xdr:cNvPr>
        <xdr:cNvSpPr/>
      </xdr:nvSpPr>
      <xdr:spPr>
        <a:xfrm>
          <a:off x="2571750" y="13143956"/>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80</xdr:row>
      <xdr:rowOff>170180</xdr:rowOff>
    </xdr:from>
    <xdr:to>
      <xdr:col>10</xdr:col>
      <xdr:colOff>165100</xdr:colOff>
      <xdr:row>81</xdr:row>
      <xdr:rowOff>100330</xdr:rowOff>
    </xdr:to>
    <xdr:sp macro="" textlink="">
      <xdr:nvSpPr>
        <xdr:cNvPr id="300" name="フローチャート: 判断 299">
          <a:extLst>
            <a:ext uri="{FF2B5EF4-FFF2-40B4-BE49-F238E27FC236}">
              <a16:creationId xmlns:a16="http://schemas.microsoft.com/office/drawing/2014/main" id="{773178DF-CCFF-4EAC-8FF2-3734905801AC}"/>
            </a:ext>
          </a:extLst>
        </xdr:cNvPr>
        <xdr:cNvSpPr/>
      </xdr:nvSpPr>
      <xdr:spPr>
        <a:xfrm>
          <a:off x="1781175" y="13114655"/>
          <a:ext cx="95250"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80</xdr:row>
      <xdr:rowOff>144055</xdr:rowOff>
    </xdr:from>
    <xdr:to>
      <xdr:col>6</xdr:col>
      <xdr:colOff>38100</xdr:colOff>
      <xdr:row>81</xdr:row>
      <xdr:rowOff>74205</xdr:rowOff>
    </xdr:to>
    <xdr:sp macro="" textlink="">
      <xdr:nvSpPr>
        <xdr:cNvPr id="301" name="フローチャート: 判断 300">
          <a:extLst>
            <a:ext uri="{FF2B5EF4-FFF2-40B4-BE49-F238E27FC236}">
              <a16:creationId xmlns:a16="http://schemas.microsoft.com/office/drawing/2014/main" id="{AD1E45E3-B907-4248-AE5F-D75350C72375}"/>
            </a:ext>
          </a:extLst>
        </xdr:cNvPr>
        <xdr:cNvSpPr/>
      </xdr:nvSpPr>
      <xdr:spPr>
        <a:xfrm>
          <a:off x="981075" y="13094880"/>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302" name="テキスト ボックス 301">
          <a:extLst>
            <a:ext uri="{FF2B5EF4-FFF2-40B4-BE49-F238E27FC236}">
              <a16:creationId xmlns:a16="http://schemas.microsoft.com/office/drawing/2014/main" id="{ADA1095F-A45B-4D5F-890A-B6A33458E871}"/>
            </a:ext>
          </a:extLst>
        </xdr:cNvPr>
        <xdr:cNvSpPr txBox="1"/>
      </xdr:nvSpPr>
      <xdr:spPr>
        <a:xfrm>
          <a:off x="4010025"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303" name="テキスト ボックス 302">
          <a:extLst>
            <a:ext uri="{FF2B5EF4-FFF2-40B4-BE49-F238E27FC236}">
              <a16:creationId xmlns:a16="http://schemas.microsoft.com/office/drawing/2014/main" id="{09BDBD30-122D-48E0-8201-F79CC14BC9EA}"/>
            </a:ext>
          </a:extLst>
        </xdr:cNvPr>
        <xdr:cNvSpPr txBox="1"/>
      </xdr:nvSpPr>
      <xdr:spPr>
        <a:xfrm>
          <a:off x="3257550"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304" name="テキスト ボックス 303">
          <a:extLst>
            <a:ext uri="{FF2B5EF4-FFF2-40B4-BE49-F238E27FC236}">
              <a16:creationId xmlns:a16="http://schemas.microsoft.com/office/drawing/2014/main" id="{B8124E47-B02F-42D3-946F-3B406D3F0836}"/>
            </a:ext>
          </a:extLst>
        </xdr:cNvPr>
        <xdr:cNvSpPr txBox="1"/>
      </xdr:nvSpPr>
      <xdr:spPr>
        <a:xfrm>
          <a:off x="2447925"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305" name="テキスト ボックス 304">
          <a:extLst>
            <a:ext uri="{FF2B5EF4-FFF2-40B4-BE49-F238E27FC236}">
              <a16:creationId xmlns:a16="http://schemas.microsoft.com/office/drawing/2014/main" id="{C95F9080-6128-451C-BC46-84D16260C276}"/>
            </a:ext>
          </a:extLst>
        </xdr:cNvPr>
        <xdr:cNvSpPr txBox="1"/>
      </xdr:nvSpPr>
      <xdr:spPr>
        <a:xfrm>
          <a:off x="1657350"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306" name="テキスト ボックス 305">
          <a:extLst>
            <a:ext uri="{FF2B5EF4-FFF2-40B4-BE49-F238E27FC236}">
              <a16:creationId xmlns:a16="http://schemas.microsoft.com/office/drawing/2014/main" id="{1FCB5D99-F238-43C2-B561-DBCA390551A1}"/>
            </a:ext>
          </a:extLst>
        </xdr:cNvPr>
        <xdr:cNvSpPr txBox="1"/>
      </xdr:nvSpPr>
      <xdr:spPr>
        <a:xfrm>
          <a:off x="857250"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36286</xdr:rowOff>
    </xdr:from>
    <xdr:to>
      <xdr:col>24</xdr:col>
      <xdr:colOff>114300</xdr:colOff>
      <xdr:row>82</xdr:row>
      <xdr:rowOff>137886</xdr:rowOff>
    </xdr:to>
    <xdr:sp macro="" textlink="">
      <xdr:nvSpPr>
        <xdr:cNvPr id="307" name="楕円 306">
          <a:extLst>
            <a:ext uri="{FF2B5EF4-FFF2-40B4-BE49-F238E27FC236}">
              <a16:creationId xmlns:a16="http://schemas.microsoft.com/office/drawing/2014/main" id="{C9DECFC0-F9A1-4368-B738-7B4BEED54D3B}"/>
            </a:ext>
          </a:extLst>
        </xdr:cNvPr>
        <xdr:cNvSpPr/>
      </xdr:nvSpPr>
      <xdr:spPr>
        <a:xfrm>
          <a:off x="4124325" y="13314136"/>
          <a:ext cx="10477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82</xdr:row>
      <xdr:rowOff>14713</xdr:rowOff>
    </xdr:from>
    <xdr:ext cx="405111" cy="259045"/>
    <xdr:sp macro="" textlink="">
      <xdr:nvSpPr>
        <xdr:cNvPr id="308" name="【福祉施設】&#10;有形固定資産減価償却率該当値テキスト">
          <a:extLst>
            <a:ext uri="{FF2B5EF4-FFF2-40B4-BE49-F238E27FC236}">
              <a16:creationId xmlns:a16="http://schemas.microsoft.com/office/drawing/2014/main" id="{3B9FFD20-AF92-42F0-B67E-0423EA7FFE23}"/>
            </a:ext>
          </a:extLst>
        </xdr:cNvPr>
        <xdr:cNvSpPr txBox="1"/>
      </xdr:nvSpPr>
      <xdr:spPr>
        <a:xfrm>
          <a:off x="4219575" y="132893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81</xdr:row>
      <xdr:rowOff>142421</xdr:rowOff>
    </xdr:from>
    <xdr:to>
      <xdr:col>20</xdr:col>
      <xdr:colOff>38100</xdr:colOff>
      <xdr:row>82</xdr:row>
      <xdr:rowOff>72571</xdr:rowOff>
    </xdr:to>
    <xdr:sp macro="" textlink="">
      <xdr:nvSpPr>
        <xdr:cNvPr id="309" name="楕円 308">
          <a:extLst>
            <a:ext uri="{FF2B5EF4-FFF2-40B4-BE49-F238E27FC236}">
              <a16:creationId xmlns:a16="http://schemas.microsoft.com/office/drawing/2014/main" id="{D70FB6E0-657F-4740-88A2-4BF49494F435}"/>
            </a:ext>
          </a:extLst>
        </xdr:cNvPr>
        <xdr:cNvSpPr/>
      </xdr:nvSpPr>
      <xdr:spPr>
        <a:xfrm>
          <a:off x="3381375" y="13261521"/>
          <a:ext cx="85725"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82</xdr:row>
      <xdr:rowOff>21771</xdr:rowOff>
    </xdr:from>
    <xdr:to>
      <xdr:col>24</xdr:col>
      <xdr:colOff>63500</xdr:colOff>
      <xdr:row>82</xdr:row>
      <xdr:rowOff>87086</xdr:rowOff>
    </xdr:to>
    <xdr:cxnSp macro="">
      <xdr:nvCxnSpPr>
        <xdr:cNvPr id="310" name="直線コネクタ 309">
          <a:extLst>
            <a:ext uri="{FF2B5EF4-FFF2-40B4-BE49-F238E27FC236}">
              <a16:creationId xmlns:a16="http://schemas.microsoft.com/office/drawing/2014/main" id="{D19F9ADB-D83F-46B9-924A-8D0F54AD6B5A}"/>
            </a:ext>
          </a:extLst>
        </xdr:cNvPr>
        <xdr:cNvCxnSpPr/>
      </xdr:nvCxnSpPr>
      <xdr:spPr>
        <a:xfrm>
          <a:off x="3429000" y="13299621"/>
          <a:ext cx="752475" cy="621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81</xdr:row>
      <xdr:rowOff>103232</xdr:rowOff>
    </xdr:from>
    <xdr:to>
      <xdr:col>15</xdr:col>
      <xdr:colOff>101600</xdr:colOff>
      <xdr:row>82</xdr:row>
      <xdr:rowOff>33382</xdr:rowOff>
    </xdr:to>
    <xdr:sp macro="" textlink="">
      <xdr:nvSpPr>
        <xdr:cNvPr id="311" name="楕円 310">
          <a:extLst>
            <a:ext uri="{FF2B5EF4-FFF2-40B4-BE49-F238E27FC236}">
              <a16:creationId xmlns:a16="http://schemas.microsoft.com/office/drawing/2014/main" id="{6E8838E8-5551-4E54-9955-20911588526C}"/>
            </a:ext>
          </a:extLst>
        </xdr:cNvPr>
        <xdr:cNvSpPr/>
      </xdr:nvSpPr>
      <xdr:spPr>
        <a:xfrm>
          <a:off x="2571750" y="13222332"/>
          <a:ext cx="104775"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81</xdr:row>
      <xdr:rowOff>154032</xdr:rowOff>
    </xdr:from>
    <xdr:to>
      <xdr:col>19</xdr:col>
      <xdr:colOff>177800</xdr:colOff>
      <xdr:row>82</xdr:row>
      <xdr:rowOff>21771</xdr:rowOff>
    </xdr:to>
    <xdr:cxnSp macro="">
      <xdr:nvCxnSpPr>
        <xdr:cNvPr id="312" name="直線コネクタ 311">
          <a:extLst>
            <a:ext uri="{FF2B5EF4-FFF2-40B4-BE49-F238E27FC236}">
              <a16:creationId xmlns:a16="http://schemas.microsoft.com/office/drawing/2014/main" id="{9E830A29-CD6A-4025-832B-C398C8CAD9CB}"/>
            </a:ext>
          </a:extLst>
        </xdr:cNvPr>
        <xdr:cNvCxnSpPr/>
      </xdr:nvCxnSpPr>
      <xdr:spPr>
        <a:xfrm>
          <a:off x="2619375" y="13269957"/>
          <a:ext cx="809625" cy="296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81</xdr:row>
      <xdr:rowOff>34652</xdr:rowOff>
    </xdr:from>
    <xdr:to>
      <xdr:col>10</xdr:col>
      <xdr:colOff>165100</xdr:colOff>
      <xdr:row>81</xdr:row>
      <xdr:rowOff>136252</xdr:rowOff>
    </xdr:to>
    <xdr:sp macro="" textlink="">
      <xdr:nvSpPr>
        <xdr:cNvPr id="313" name="楕円 312">
          <a:extLst>
            <a:ext uri="{FF2B5EF4-FFF2-40B4-BE49-F238E27FC236}">
              <a16:creationId xmlns:a16="http://schemas.microsoft.com/office/drawing/2014/main" id="{9BC1101D-FDC9-4C06-A8BA-EDCD1EF5826B}"/>
            </a:ext>
          </a:extLst>
        </xdr:cNvPr>
        <xdr:cNvSpPr/>
      </xdr:nvSpPr>
      <xdr:spPr>
        <a:xfrm>
          <a:off x="1781175" y="13147402"/>
          <a:ext cx="95250"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81</xdr:row>
      <xdr:rowOff>85452</xdr:rowOff>
    </xdr:from>
    <xdr:to>
      <xdr:col>15</xdr:col>
      <xdr:colOff>50800</xdr:colOff>
      <xdr:row>81</xdr:row>
      <xdr:rowOff>154032</xdr:rowOff>
    </xdr:to>
    <xdr:cxnSp macro="">
      <xdr:nvCxnSpPr>
        <xdr:cNvPr id="314" name="直線コネクタ 313">
          <a:extLst>
            <a:ext uri="{FF2B5EF4-FFF2-40B4-BE49-F238E27FC236}">
              <a16:creationId xmlns:a16="http://schemas.microsoft.com/office/drawing/2014/main" id="{4382077E-D0CE-4B3E-9E4F-6DD646E9E55C}"/>
            </a:ext>
          </a:extLst>
        </xdr:cNvPr>
        <xdr:cNvCxnSpPr/>
      </xdr:nvCxnSpPr>
      <xdr:spPr>
        <a:xfrm>
          <a:off x="1828800" y="13204552"/>
          <a:ext cx="790575" cy="654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80</xdr:row>
      <xdr:rowOff>157118</xdr:rowOff>
    </xdr:from>
    <xdr:to>
      <xdr:col>6</xdr:col>
      <xdr:colOff>38100</xdr:colOff>
      <xdr:row>81</xdr:row>
      <xdr:rowOff>87268</xdr:rowOff>
    </xdr:to>
    <xdr:sp macro="" textlink="">
      <xdr:nvSpPr>
        <xdr:cNvPr id="315" name="楕円 314">
          <a:extLst>
            <a:ext uri="{FF2B5EF4-FFF2-40B4-BE49-F238E27FC236}">
              <a16:creationId xmlns:a16="http://schemas.microsoft.com/office/drawing/2014/main" id="{55916B37-87B5-4422-9A27-1FC124F03DC0}"/>
            </a:ext>
          </a:extLst>
        </xdr:cNvPr>
        <xdr:cNvSpPr/>
      </xdr:nvSpPr>
      <xdr:spPr>
        <a:xfrm>
          <a:off x="981075" y="13114293"/>
          <a:ext cx="85725"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81</xdr:row>
      <xdr:rowOff>36468</xdr:rowOff>
    </xdr:from>
    <xdr:to>
      <xdr:col>10</xdr:col>
      <xdr:colOff>114300</xdr:colOff>
      <xdr:row>81</xdr:row>
      <xdr:rowOff>85452</xdr:rowOff>
    </xdr:to>
    <xdr:cxnSp macro="">
      <xdr:nvCxnSpPr>
        <xdr:cNvPr id="316" name="直線コネクタ 315">
          <a:extLst>
            <a:ext uri="{FF2B5EF4-FFF2-40B4-BE49-F238E27FC236}">
              <a16:creationId xmlns:a16="http://schemas.microsoft.com/office/drawing/2014/main" id="{AC482C6D-061E-4683-8705-CD2505CCAE1E}"/>
            </a:ext>
          </a:extLst>
        </xdr:cNvPr>
        <xdr:cNvCxnSpPr/>
      </xdr:nvCxnSpPr>
      <xdr:spPr>
        <a:xfrm>
          <a:off x="1028700" y="13152393"/>
          <a:ext cx="800100" cy="521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80</xdr:row>
      <xdr:rowOff>4190</xdr:rowOff>
    </xdr:from>
    <xdr:ext cx="405111" cy="259045"/>
    <xdr:sp macro="" textlink="">
      <xdr:nvSpPr>
        <xdr:cNvPr id="317" name="n_1aveValue【福祉施設】&#10;有形固定資産減価償却率">
          <a:extLst>
            <a:ext uri="{FF2B5EF4-FFF2-40B4-BE49-F238E27FC236}">
              <a16:creationId xmlns:a16="http://schemas.microsoft.com/office/drawing/2014/main" id="{167ADF98-0E5E-4466-9E2F-192531FAE87B}"/>
            </a:ext>
          </a:extLst>
        </xdr:cNvPr>
        <xdr:cNvSpPr txBox="1"/>
      </xdr:nvSpPr>
      <xdr:spPr>
        <a:xfrm>
          <a:off x="3239144" y="1296136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79</xdr:row>
      <xdr:rowOff>142983</xdr:rowOff>
    </xdr:from>
    <xdr:ext cx="405111" cy="259045"/>
    <xdr:sp macro="" textlink="">
      <xdr:nvSpPr>
        <xdr:cNvPr id="318" name="n_2aveValue【福祉施設】&#10;有形固定資産減価償却率">
          <a:extLst>
            <a:ext uri="{FF2B5EF4-FFF2-40B4-BE49-F238E27FC236}">
              <a16:creationId xmlns:a16="http://schemas.microsoft.com/office/drawing/2014/main" id="{D12C61D4-A88C-4892-9891-4844AFA2B25C}"/>
            </a:ext>
          </a:extLst>
        </xdr:cNvPr>
        <xdr:cNvSpPr txBox="1"/>
      </xdr:nvSpPr>
      <xdr:spPr>
        <a:xfrm>
          <a:off x="2439044" y="129318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79</xdr:row>
      <xdr:rowOff>116857</xdr:rowOff>
    </xdr:from>
    <xdr:ext cx="405111" cy="259045"/>
    <xdr:sp macro="" textlink="">
      <xdr:nvSpPr>
        <xdr:cNvPr id="319" name="n_3aveValue【福祉施設】&#10;有形固定資産減価償却率">
          <a:extLst>
            <a:ext uri="{FF2B5EF4-FFF2-40B4-BE49-F238E27FC236}">
              <a16:creationId xmlns:a16="http://schemas.microsoft.com/office/drawing/2014/main" id="{D78B4FE1-AB80-47FF-97AD-23D10E169DC8}"/>
            </a:ext>
          </a:extLst>
        </xdr:cNvPr>
        <xdr:cNvSpPr txBox="1"/>
      </xdr:nvSpPr>
      <xdr:spPr>
        <a:xfrm>
          <a:off x="1648469" y="129089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79</xdr:row>
      <xdr:rowOff>90732</xdr:rowOff>
    </xdr:from>
    <xdr:ext cx="405111" cy="259045"/>
    <xdr:sp macro="" textlink="">
      <xdr:nvSpPr>
        <xdr:cNvPr id="320" name="n_4aveValue【福祉施設】&#10;有形固定資産減価償却率">
          <a:extLst>
            <a:ext uri="{FF2B5EF4-FFF2-40B4-BE49-F238E27FC236}">
              <a16:creationId xmlns:a16="http://schemas.microsoft.com/office/drawing/2014/main" id="{59F80414-0E29-464C-9D77-31C49C6EA5F9}"/>
            </a:ext>
          </a:extLst>
        </xdr:cNvPr>
        <xdr:cNvSpPr txBox="1"/>
      </xdr:nvSpPr>
      <xdr:spPr>
        <a:xfrm>
          <a:off x="848369" y="128796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82</xdr:row>
      <xdr:rowOff>63698</xdr:rowOff>
    </xdr:from>
    <xdr:ext cx="405111" cy="259045"/>
    <xdr:sp macro="" textlink="">
      <xdr:nvSpPr>
        <xdr:cNvPr id="321" name="n_1mainValue【福祉施設】&#10;有形固定資産減価償却率">
          <a:extLst>
            <a:ext uri="{FF2B5EF4-FFF2-40B4-BE49-F238E27FC236}">
              <a16:creationId xmlns:a16="http://schemas.microsoft.com/office/drawing/2014/main" id="{3F714504-C702-4CDD-BCDC-D7DB677C3572}"/>
            </a:ext>
          </a:extLst>
        </xdr:cNvPr>
        <xdr:cNvSpPr txBox="1"/>
      </xdr:nvSpPr>
      <xdr:spPr>
        <a:xfrm>
          <a:off x="3239144" y="133447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82</xdr:row>
      <xdr:rowOff>24509</xdr:rowOff>
    </xdr:from>
    <xdr:ext cx="405111" cy="259045"/>
    <xdr:sp macro="" textlink="">
      <xdr:nvSpPr>
        <xdr:cNvPr id="322" name="n_2mainValue【福祉施設】&#10;有形固定資産減価償却率">
          <a:extLst>
            <a:ext uri="{FF2B5EF4-FFF2-40B4-BE49-F238E27FC236}">
              <a16:creationId xmlns:a16="http://schemas.microsoft.com/office/drawing/2014/main" id="{0E61EBA1-8A23-429A-BBCA-A13ED4E8B12D}"/>
            </a:ext>
          </a:extLst>
        </xdr:cNvPr>
        <xdr:cNvSpPr txBox="1"/>
      </xdr:nvSpPr>
      <xdr:spPr>
        <a:xfrm>
          <a:off x="2439044" y="133055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81</xdr:row>
      <xdr:rowOff>127379</xdr:rowOff>
    </xdr:from>
    <xdr:ext cx="405111" cy="259045"/>
    <xdr:sp macro="" textlink="">
      <xdr:nvSpPr>
        <xdr:cNvPr id="323" name="n_3mainValue【福祉施設】&#10;有形固定資産減価償却率">
          <a:extLst>
            <a:ext uri="{FF2B5EF4-FFF2-40B4-BE49-F238E27FC236}">
              <a16:creationId xmlns:a16="http://schemas.microsoft.com/office/drawing/2014/main" id="{4E7E1D17-00B5-4B36-9E9E-E2B809C6B95A}"/>
            </a:ext>
          </a:extLst>
        </xdr:cNvPr>
        <xdr:cNvSpPr txBox="1"/>
      </xdr:nvSpPr>
      <xdr:spPr>
        <a:xfrm>
          <a:off x="1648469" y="132401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81</xdr:row>
      <xdr:rowOff>78395</xdr:rowOff>
    </xdr:from>
    <xdr:ext cx="405111" cy="259045"/>
    <xdr:sp macro="" textlink="">
      <xdr:nvSpPr>
        <xdr:cNvPr id="324" name="n_4mainValue【福祉施設】&#10;有形固定資産減価償却率">
          <a:extLst>
            <a:ext uri="{FF2B5EF4-FFF2-40B4-BE49-F238E27FC236}">
              <a16:creationId xmlns:a16="http://schemas.microsoft.com/office/drawing/2014/main" id="{ACBC56E1-B3C5-4CAE-B263-DFA08E9E2E57}"/>
            </a:ext>
          </a:extLst>
        </xdr:cNvPr>
        <xdr:cNvSpPr txBox="1"/>
      </xdr:nvSpPr>
      <xdr:spPr>
        <a:xfrm>
          <a:off x="848369" y="1319432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25" name="正方形/長方形 324">
          <a:extLst>
            <a:ext uri="{FF2B5EF4-FFF2-40B4-BE49-F238E27FC236}">
              <a16:creationId xmlns:a16="http://schemas.microsoft.com/office/drawing/2014/main" id="{C536A851-82C4-4DE4-A4DA-F15DC8BAA191}"/>
            </a:ext>
          </a:extLst>
        </xdr:cNvPr>
        <xdr:cNvSpPr/>
      </xdr:nvSpPr>
      <xdr:spPr>
        <a:xfrm>
          <a:off x="5953125" y="11163300"/>
          <a:ext cx="4248150" cy="6000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26" name="正方形/長方形 325">
          <a:extLst>
            <a:ext uri="{FF2B5EF4-FFF2-40B4-BE49-F238E27FC236}">
              <a16:creationId xmlns:a16="http://schemas.microsoft.com/office/drawing/2014/main" id="{1EE0D3BF-9894-4675-BB87-D62ACB1BBA6E}"/>
            </a:ext>
          </a:extLst>
        </xdr:cNvPr>
        <xdr:cNvSpPr/>
      </xdr:nvSpPr>
      <xdr:spPr>
        <a:xfrm>
          <a:off x="6067425" y="1178242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27" name="正方形/長方形 326">
          <a:extLst>
            <a:ext uri="{FF2B5EF4-FFF2-40B4-BE49-F238E27FC236}">
              <a16:creationId xmlns:a16="http://schemas.microsoft.com/office/drawing/2014/main" id="{EFA01C46-5A68-41E3-8E7D-BEB07774684A}"/>
            </a:ext>
          </a:extLst>
        </xdr:cNvPr>
        <xdr:cNvSpPr/>
      </xdr:nvSpPr>
      <xdr:spPr>
        <a:xfrm>
          <a:off x="6067425" y="1198245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8" name="正方形/長方形 327">
          <a:extLst>
            <a:ext uri="{FF2B5EF4-FFF2-40B4-BE49-F238E27FC236}">
              <a16:creationId xmlns:a16="http://schemas.microsoft.com/office/drawing/2014/main" id="{FAC62576-751D-40AD-9EEC-5AC5D8B0545E}"/>
            </a:ext>
          </a:extLst>
        </xdr:cNvPr>
        <xdr:cNvSpPr/>
      </xdr:nvSpPr>
      <xdr:spPr>
        <a:xfrm>
          <a:off x="6981825" y="1178242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9" name="正方形/長方形 328">
          <a:extLst>
            <a:ext uri="{FF2B5EF4-FFF2-40B4-BE49-F238E27FC236}">
              <a16:creationId xmlns:a16="http://schemas.microsoft.com/office/drawing/2014/main" id="{6F6F398D-8D25-45D7-A495-7881C61664A4}"/>
            </a:ext>
          </a:extLst>
        </xdr:cNvPr>
        <xdr:cNvSpPr/>
      </xdr:nvSpPr>
      <xdr:spPr>
        <a:xfrm>
          <a:off x="6981825" y="1198245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30" name="正方形/長方形 329">
          <a:extLst>
            <a:ext uri="{FF2B5EF4-FFF2-40B4-BE49-F238E27FC236}">
              <a16:creationId xmlns:a16="http://schemas.microsoft.com/office/drawing/2014/main" id="{E32201DD-A21A-456F-80A4-DA632C1E08F6}"/>
            </a:ext>
          </a:extLst>
        </xdr:cNvPr>
        <xdr:cNvSpPr/>
      </xdr:nvSpPr>
      <xdr:spPr>
        <a:xfrm>
          <a:off x="8010525" y="1178242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31" name="正方形/長方形 330">
          <a:extLst>
            <a:ext uri="{FF2B5EF4-FFF2-40B4-BE49-F238E27FC236}">
              <a16:creationId xmlns:a16="http://schemas.microsoft.com/office/drawing/2014/main" id="{72F310D3-5277-4C20-8722-1C6C5D693AB7}"/>
            </a:ext>
          </a:extLst>
        </xdr:cNvPr>
        <xdr:cNvSpPr/>
      </xdr:nvSpPr>
      <xdr:spPr>
        <a:xfrm>
          <a:off x="8010525" y="1198245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32" name="正方形/長方形 331">
          <a:extLst>
            <a:ext uri="{FF2B5EF4-FFF2-40B4-BE49-F238E27FC236}">
              <a16:creationId xmlns:a16="http://schemas.microsoft.com/office/drawing/2014/main" id="{A2ADEA05-10E1-4F48-B819-744751DA3F46}"/>
            </a:ext>
          </a:extLst>
        </xdr:cNvPr>
        <xdr:cNvSpPr/>
      </xdr:nvSpPr>
      <xdr:spPr>
        <a:xfrm>
          <a:off x="5953125" y="12239625"/>
          <a:ext cx="4248150" cy="216217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33" name="テキスト ボックス 332">
          <a:extLst>
            <a:ext uri="{FF2B5EF4-FFF2-40B4-BE49-F238E27FC236}">
              <a16:creationId xmlns:a16="http://schemas.microsoft.com/office/drawing/2014/main" id="{8676FC44-8C09-4264-91EA-89A01B3AB5B2}"/>
            </a:ext>
          </a:extLst>
        </xdr:cNvPr>
        <xdr:cNvSpPr txBox="1"/>
      </xdr:nvSpPr>
      <xdr:spPr>
        <a:xfrm>
          <a:off x="5915025" y="1205865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34" name="直線コネクタ 333">
          <a:extLst>
            <a:ext uri="{FF2B5EF4-FFF2-40B4-BE49-F238E27FC236}">
              <a16:creationId xmlns:a16="http://schemas.microsoft.com/office/drawing/2014/main" id="{5A5CD1F8-98C0-4CD8-9257-23A995538609}"/>
            </a:ext>
          </a:extLst>
        </xdr:cNvPr>
        <xdr:cNvCxnSpPr/>
      </xdr:nvCxnSpPr>
      <xdr:spPr>
        <a:xfrm>
          <a:off x="5953125" y="144018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168729</xdr:rowOff>
    </xdr:from>
    <xdr:to>
      <xdr:col>59</xdr:col>
      <xdr:colOff>50800</xdr:colOff>
      <xdr:row>86</xdr:row>
      <xdr:rowOff>168729</xdr:rowOff>
    </xdr:to>
    <xdr:cxnSp macro="">
      <xdr:nvCxnSpPr>
        <xdr:cNvPr id="335" name="直線コネクタ 334">
          <a:extLst>
            <a:ext uri="{FF2B5EF4-FFF2-40B4-BE49-F238E27FC236}">
              <a16:creationId xmlns:a16="http://schemas.microsoft.com/office/drawing/2014/main" id="{6F5AADC8-3F02-41B0-8B22-F7ADAE8700D2}"/>
            </a:ext>
          </a:extLst>
        </xdr:cNvPr>
        <xdr:cNvCxnSpPr/>
      </xdr:nvCxnSpPr>
      <xdr:spPr>
        <a:xfrm>
          <a:off x="5953125" y="14084754"/>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86</xdr:row>
      <xdr:rowOff>26506</xdr:rowOff>
    </xdr:from>
    <xdr:ext cx="467179" cy="259045"/>
    <xdr:sp macro="" textlink="">
      <xdr:nvSpPr>
        <xdr:cNvPr id="336" name="テキスト ボックス 335">
          <a:extLst>
            <a:ext uri="{FF2B5EF4-FFF2-40B4-BE49-F238E27FC236}">
              <a16:creationId xmlns:a16="http://schemas.microsoft.com/office/drawing/2014/main" id="{4A861EB5-F777-4D61-87F9-E4185C3729E8}"/>
            </a:ext>
          </a:extLst>
        </xdr:cNvPr>
        <xdr:cNvSpPr txBox="1"/>
      </xdr:nvSpPr>
      <xdr:spPr>
        <a:xfrm>
          <a:off x="5527221" y="1395523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85</xdr:row>
      <xdr:rowOff>13607</xdr:rowOff>
    </xdr:from>
    <xdr:to>
      <xdr:col>59</xdr:col>
      <xdr:colOff>50800</xdr:colOff>
      <xdr:row>85</xdr:row>
      <xdr:rowOff>13607</xdr:rowOff>
    </xdr:to>
    <xdr:cxnSp macro="">
      <xdr:nvCxnSpPr>
        <xdr:cNvPr id="337" name="直線コネクタ 336">
          <a:extLst>
            <a:ext uri="{FF2B5EF4-FFF2-40B4-BE49-F238E27FC236}">
              <a16:creationId xmlns:a16="http://schemas.microsoft.com/office/drawing/2014/main" id="{F1FE7450-2145-4D63-AC11-8FFE44F6E345}"/>
            </a:ext>
          </a:extLst>
        </xdr:cNvPr>
        <xdr:cNvCxnSpPr/>
      </xdr:nvCxnSpPr>
      <xdr:spPr>
        <a:xfrm>
          <a:off x="5953125" y="13774057"/>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84</xdr:row>
      <xdr:rowOff>42834</xdr:rowOff>
    </xdr:from>
    <xdr:ext cx="467179" cy="259045"/>
    <xdr:sp macro="" textlink="">
      <xdr:nvSpPr>
        <xdr:cNvPr id="338" name="テキスト ボックス 337">
          <a:extLst>
            <a:ext uri="{FF2B5EF4-FFF2-40B4-BE49-F238E27FC236}">
              <a16:creationId xmlns:a16="http://schemas.microsoft.com/office/drawing/2014/main" id="{2E752161-AE44-4150-A682-4990CFC57068}"/>
            </a:ext>
          </a:extLst>
        </xdr:cNvPr>
        <xdr:cNvSpPr txBox="1"/>
      </xdr:nvSpPr>
      <xdr:spPr>
        <a:xfrm>
          <a:off x="5527221" y="1364770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29936</xdr:rowOff>
    </xdr:from>
    <xdr:to>
      <xdr:col>59</xdr:col>
      <xdr:colOff>50800</xdr:colOff>
      <xdr:row>83</xdr:row>
      <xdr:rowOff>29936</xdr:rowOff>
    </xdr:to>
    <xdr:cxnSp macro="">
      <xdr:nvCxnSpPr>
        <xdr:cNvPr id="339" name="直線コネクタ 338">
          <a:extLst>
            <a:ext uri="{FF2B5EF4-FFF2-40B4-BE49-F238E27FC236}">
              <a16:creationId xmlns:a16="http://schemas.microsoft.com/office/drawing/2014/main" id="{4C8EFB79-BB57-442B-B7B1-B32A7BF2A53D}"/>
            </a:ext>
          </a:extLst>
        </xdr:cNvPr>
        <xdr:cNvCxnSpPr/>
      </xdr:nvCxnSpPr>
      <xdr:spPr>
        <a:xfrm>
          <a:off x="5953125" y="13466536"/>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59163</xdr:rowOff>
    </xdr:from>
    <xdr:ext cx="467179" cy="259045"/>
    <xdr:sp macro="" textlink="">
      <xdr:nvSpPr>
        <xdr:cNvPr id="340" name="テキスト ボックス 339">
          <a:extLst>
            <a:ext uri="{FF2B5EF4-FFF2-40B4-BE49-F238E27FC236}">
              <a16:creationId xmlns:a16="http://schemas.microsoft.com/office/drawing/2014/main" id="{C65155C0-67F3-4FEE-882E-83310C765A35}"/>
            </a:ext>
          </a:extLst>
        </xdr:cNvPr>
        <xdr:cNvSpPr txBox="1"/>
      </xdr:nvSpPr>
      <xdr:spPr>
        <a:xfrm>
          <a:off x="5527221" y="1333701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46264</xdr:rowOff>
    </xdr:from>
    <xdr:to>
      <xdr:col>59</xdr:col>
      <xdr:colOff>50800</xdr:colOff>
      <xdr:row>81</xdr:row>
      <xdr:rowOff>46264</xdr:rowOff>
    </xdr:to>
    <xdr:cxnSp macro="">
      <xdr:nvCxnSpPr>
        <xdr:cNvPr id="341" name="直線コネクタ 340">
          <a:extLst>
            <a:ext uri="{FF2B5EF4-FFF2-40B4-BE49-F238E27FC236}">
              <a16:creationId xmlns:a16="http://schemas.microsoft.com/office/drawing/2014/main" id="{6A0CCF78-6AA6-40E8-A7DB-C7AA80DAD8CE}"/>
            </a:ext>
          </a:extLst>
        </xdr:cNvPr>
        <xdr:cNvCxnSpPr/>
      </xdr:nvCxnSpPr>
      <xdr:spPr>
        <a:xfrm>
          <a:off x="5953125" y="13165364"/>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75491</xdr:rowOff>
    </xdr:from>
    <xdr:ext cx="467179" cy="259045"/>
    <xdr:sp macro="" textlink="">
      <xdr:nvSpPr>
        <xdr:cNvPr id="342" name="テキスト ボックス 341">
          <a:extLst>
            <a:ext uri="{FF2B5EF4-FFF2-40B4-BE49-F238E27FC236}">
              <a16:creationId xmlns:a16="http://schemas.microsoft.com/office/drawing/2014/main" id="{7226F565-AB16-405E-A9CF-61F678663C19}"/>
            </a:ext>
          </a:extLst>
        </xdr:cNvPr>
        <xdr:cNvSpPr txBox="1"/>
      </xdr:nvSpPr>
      <xdr:spPr>
        <a:xfrm>
          <a:off x="5527221" y="13029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79</xdr:row>
      <xdr:rowOff>62593</xdr:rowOff>
    </xdr:from>
    <xdr:to>
      <xdr:col>59</xdr:col>
      <xdr:colOff>50800</xdr:colOff>
      <xdr:row>79</xdr:row>
      <xdr:rowOff>62593</xdr:rowOff>
    </xdr:to>
    <xdr:cxnSp macro="">
      <xdr:nvCxnSpPr>
        <xdr:cNvPr id="343" name="直線コネクタ 342">
          <a:extLst>
            <a:ext uri="{FF2B5EF4-FFF2-40B4-BE49-F238E27FC236}">
              <a16:creationId xmlns:a16="http://schemas.microsoft.com/office/drawing/2014/main" id="{A14DF837-D4E2-4FD5-8EA6-2F87A014E0BB}"/>
            </a:ext>
          </a:extLst>
        </xdr:cNvPr>
        <xdr:cNvCxnSpPr/>
      </xdr:nvCxnSpPr>
      <xdr:spPr>
        <a:xfrm>
          <a:off x="5953125" y="12857843"/>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78</xdr:row>
      <xdr:rowOff>91820</xdr:rowOff>
    </xdr:from>
    <xdr:ext cx="467179" cy="259045"/>
    <xdr:sp macro="" textlink="">
      <xdr:nvSpPr>
        <xdr:cNvPr id="344" name="テキスト ボックス 343">
          <a:extLst>
            <a:ext uri="{FF2B5EF4-FFF2-40B4-BE49-F238E27FC236}">
              <a16:creationId xmlns:a16="http://schemas.microsoft.com/office/drawing/2014/main" id="{1A49DC2D-34A3-4605-85D7-919A5C648D2F}"/>
            </a:ext>
          </a:extLst>
        </xdr:cNvPr>
        <xdr:cNvSpPr txBox="1"/>
      </xdr:nvSpPr>
      <xdr:spPr>
        <a:xfrm>
          <a:off x="5527221" y="1271879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78921</xdr:rowOff>
    </xdr:from>
    <xdr:to>
      <xdr:col>59</xdr:col>
      <xdr:colOff>50800</xdr:colOff>
      <xdr:row>77</xdr:row>
      <xdr:rowOff>78921</xdr:rowOff>
    </xdr:to>
    <xdr:cxnSp macro="">
      <xdr:nvCxnSpPr>
        <xdr:cNvPr id="345" name="直線コネクタ 344">
          <a:extLst>
            <a:ext uri="{FF2B5EF4-FFF2-40B4-BE49-F238E27FC236}">
              <a16:creationId xmlns:a16="http://schemas.microsoft.com/office/drawing/2014/main" id="{9449BD3E-DC07-45D8-960F-D659982C6FFD}"/>
            </a:ext>
          </a:extLst>
        </xdr:cNvPr>
        <xdr:cNvCxnSpPr/>
      </xdr:nvCxnSpPr>
      <xdr:spPr>
        <a:xfrm>
          <a:off x="5953125" y="12547146"/>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108148</xdr:rowOff>
    </xdr:from>
    <xdr:ext cx="467179" cy="259045"/>
    <xdr:sp macro="" textlink="">
      <xdr:nvSpPr>
        <xdr:cNvPr id="346" name="テキスト ボックス 345">
          <a:extLst>
            <a:ext uri="{FF2B5EF4-FFF2-40B4-BE49-F238E27FC236}">
              <a16:creationId xmlns:a16="http://schemas.microsoft.com/office/drawing/2014/main" id="{1A02DB4F-1ABD-44DF-A0F1-E7FAA3B999AC}"/>
            </a:ext>
          </a:extLst>
        </xdr:cNvPr>
        <xdr:cNvSpPr txBox="1"/>
      </xdr:nvSpPr>
      <xdr:spPr>
        <a:xfrm>
          <a:off x="5527221" y="1241127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47" name="直線コネクタ 346">
          <a:extLst>
            <a:ext uri="{FF2B5EF4-FFF2-40B4-BE49-F238E27FC236}">
              <a16:creationId xmlns:a16="http://schemas.microsoft.com/office/drawing/2014/main" id="{CDC0DD86-2A50-43BD-9E91-CD81E4B0430A}"/>
            </a:ext>
          </a:extLst>
        </xdr:cNvPr>
        <xdr:cNvCxnSpPr/>
      </xdr:nvCxnSpPr>
      <xdr:spPr>
        <a:xfrm>
          <a:off x="5953125" y="12239625"/>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48" name="テキスト ボックス 347">
          <a:extLst>
            <a:ext uri="{FF2B5EF4-FFF2-40B4-BE49-F238E27FC236}">
              <a16:creationId xmlns:a16="http://schemas.microsoft.com/office/drawing/2014/main" id="{F4E397F6-0621-4834-B433-860E08627B84}"/>
            </a:ext>
          </a:extLst>
        </xdr:cNvPr>
        <xdr:cNvSpPr txBox="1"/>
      </xdr:nvSpPr>
      <xdr:spPr>
        <a:xfrm>
          <a:off x="5527221" y="1210375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49" name="【福祉施設】&#10;一人当たり面積グラフ枠">
          <a:extLst>
            <a:ext uri="{FF2B5EF4-FFF2-40B4-BE49-F238E27FC236}">
              <a16:creationId xmlns:a16="http://schemas.microsoft.com/office/drawing/2014/main" id="{D4B6687D-5A33-43FD-958C-C4D97EF0D67C}"/>
            </a:ext>
          </a:extLst>
        </xdr:cNvPr>
        <xdr:cNvSpPr/>
      </xdr:nvSpPr>
      <xdr:spPr>
        <a:xfrm>
          <a:off x="5953125" y="12239625"/>
          <a:ext cx="4248150" cy="216217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21771</xdr:rowOff>
    </xdr:from>
    <xdr:to>
      <xdr:col>54</xdr:col>
      <xdr:colOff>189865</xdr:colOff>
      <xdr:row>85</xdr:row>
      <xdr:rowOff>144236</xdr:rowOff>
    </xdr:to>
    <xdr:cxnSp macro="">
      <xdr:nvCxnSpPr>
        <xdr:cNvPr id="350" name="直線コネクタ 349">
          <a:extLst>
            <a:ext uri="{FF2B5EF4-FFF2-40B4-BE49-F238E27FC236}">
              <a16:creationId xmlns:a16="http://schemas.microsoft.com/office/drawing/2014/main" id="{94B07064-4B9C-4F3E-BE6C-486AC47AF350}"/>
            </a:ext>
          </a:extLst>
        </xdr:cNvPr>
        <xdr:cNvCxnSpPr/>
      </xdr:nvCxnSpPr>
      <xdr:spPr>
        <a:xfrm flipV="1">
          <a:off x="9429115" y="12651921"/>
          <a:ext cx="0" cy="12527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85</xdr:row>
      <xdr:rowOff>148063</xdr:rowOff>
    </xdr:from>
    <xdr:ext cx="469744" cy="259045"/>
    <xdr:sp macro="" textlink="">
      <xdr:nvSpPr>
        <xdr:cNvPr id="351" name="【福祉施設】&#10;一人当たり面積最小値テキスト">
          <a:extLst>
            <a:ext uri="{FF2B5EF4-FFF2-40B4-BE49-F238E27FC236}">
              <a16:creationId xmlns:a16="http://schemas.microsoft.com/office/drawing/2014/main" id="{0D319F0F-A7AF-43B4-9265-B3BCFFC8C6CC}"/>
            </a:ext>
          </a:extLst>
        </xdr:cNvPr>
        <xdr:cNvSpPr txBox="1"/>
      </xdr:nvSpPr>
      <xdr:spPr>
        <a:xfrm>
          <a:off x="9467850" y="139085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85</xdr:row>
      <xdr:rowOff>144236</xdr:rowOff>
    </xdr:from>
    <xdr:to>
      <xdr:col>55</xdr:col>
      <xdr:colOff>88900</xdr:colOff>
      <xdr:row>85</xdr:row>
      <xdr:rowOff>144236</xdr:rowOff>
    </xdr:to>
    <xdr:cxnSp macro="">
      <xdr:nvCxnSpPr>
        <xdr:cNvPr id="352" name="直線コネクタ 351">
          <a:extLst>
            <a:ext uri="{FF2B5EF4-FFF2-40B4-BE49-F238E27FC236}">
              <a16:creationId xmlns:a16="http://schemas.microsoft.com/office/drawing/2014/main" id="{B765CB63-57AF-4DEB-BAC7-50DA6DB7F08A}"/>
            </a:ext>
          </a:extLst>
        </xdr:cNvPr>
        <xdr:cNvCxnSpPr/>
      </xdr:nvCxnSpPr>
      <xdr:spPr>
        <a:xfrm>
          <a:off x="9363075" y="13904686"/>
          <a:ext cx="1524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139898</xdr:rowOff>
    </xdr:from>
    <xdr:ext cx="469744" cy="259045"/>
    <xdr:sp macro="" textlink="">
      <xdr:nvSpPr>
        <xdr:cNvPr id="353" name="【福祉施設】&#10;一人当たり面積最大値テキスト">
          <a:extLst>
            <a:ext uri="{FF2B5EF4-FFF2-40B4-BE49-F238E27FC236}">
              <a16:creationId xmlns:a16="http://schemas.microsoft.com/office/drawing/2014/main" id="{13054B28-91E4-4120-AA80-B1685E2C3F54}"/>
            </a:ext>
          </a:extLst>
        </xdr:cNvPr>
        <xdr:cNvSpPr txBox="1"/>
      </xdr:nvSpPr>
      <xdr:spPr>
        <a:xfrm>
          <a:off x="9467850" y="124493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21771</xdr:rowOff>
    </xdr:from>
    <xdr:to>
      <xdr:col>55</xdr:col>
      <xdr:colOff>88900</xdr:colOff>
      <xdr:row>78</xdr:row>
      <xdr:rowOff>21771</xdr:rowOff>
    </xdr:to>
    <xdr:cxnSp macro="">
      <xdr:nvCxnSpPr>
        <xdr:cNvPr id="354" name="直線コネクタ 353">
          <a:extLst>
            <a:ext uri="{FF2B5EF4-FFF2-40B4-BE49-F238E27FC236}">
              <a16:creationId xmlns:a16="http://schemas.microsoft.com/office/drawing/2014/main" id="{AFAE3917-8F93-4B31-B3BD-21029416DAFE}"/>
            </a:ext>
          </a:extLst>
        </xdr:cNvPr>
        <xdr:cNvCxnSpPr/>
      </xdr:nvCxnSpPr>
      <xdr:spPr>
        <a:xfrm>
          <a:off x="9363075" y="12651921"/>
          <a:ext cx="1524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81</xdr:row>
      <xdr:rowOff>108148</xdr:rowOff>
    </xdr:from>
    <xdr:ext cx="469744" cy="259045"/>
    <xdr:sp macro="" textlink="">
      <xdr:nvSpPr>
        <xdr:cNvPr id="355" name="【福祉施設】&#10;一人当たり面積平均値テキスト">
          <a:extLst>
            <a:ext uri="{FF2B5EF4-FFF2-40B4-BE49-F238E27FC236}">
              <a16:creationId xmlns:a16="http://schemas.microsoft.com/office/drawing/2014/main" id="{3801CC81-BFF6-4C15-B463-5B2BD9C5324B}"/>
            </a:ext>
          </a:extLst>
        </xdr:cNvPr>
        <xdr:cNvSpPr txBox="1"/>
      </xdr:nvSpPr>
      <xdr:spPr>
        <a:xfrm>
          <a:off x="9467850" y="1322089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82</xdr:row>
      <xdr:rowOff>85271</xdr:rowOff>
    </xdr:from>
    <xdr:to>
      <xdr:col>55</xdr:col>
      <xdr:colOff>50800</xdr:colOff>
      <xdr:row>83</xdr:row>
      <xdr:rowOff>15421</xdr:rowOff>
    </xdr:to>
    <xdr:sp macro="" textlink="">
      <xdr:nvSpPr>
        <xdr:cNvPr id="356" name="フローチャート: 判断 355">
          <a:extLst>
            <a:ext uri="{FF2B5EF4-FFF2-40B4-BE49-F238E27FC236}">
              <a16:creationId xmlns:a16="http://schemas.microsoft.com/office/drawing/2014/main" id="{22BE1AF0-605F-4568-8F38-50AC93085E33}"/>
            </a:ext>
          </a:extLst>
        </xdr:cNvPr>
        <xdr:cNvSpPr/>
      </xdr:nvSpPr>
      <xdr:spPr>
        <a:xfrm>
          <a:off x="9401175" y="13366296"/>
          <a:ext cx="76200"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82</xdr:row>
      <xdr:rowOff>68943</xdr:rowOff>
    </xdr:from>
    <xdr:to>
      <xdr:col>50</xdr:col>
      <xdr:colOff>165100</xdr:colOff>
      <xdr:row>82</xdr:row>
      <xdr:rowOff>170543</xdr:rowOff>
    </xdr:to>
    <xdr:sp macro="" textlink="">
      <xdr:nvSpPr>
        <xdr:cNvPr id="357" name="フローチャート: 判断 356">
          <a:extLst>
            <a:ext uri="{FF2B5EF4-FFF2-40B4-BE49-F238E27FC236}">
              <a16:creationId xmlns:a16="http://schemas.microsoft.com/office/drawing/2014/main" id="{94DAC354-99BE-47A8-B1AC-F27C56BC64C7}"/>
            </a:ext>
          </a:extLst>
        </xdr:cNvPr>
        <xdr:cNvSpPr/>
      </xdr:nvSpPr>
      <xdr:spPr>
        <a:xfrm>
          <a:off x="8639175" y="13343618"/>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82</xdr:row>
      <xdr:rowOff>68943</xdr:rowOff>
    </xdr:from>
    <xdr:to>
      <xdr:col>46</xdr:col>
      <xdr:colOff>38100</xdr:colOff>
      <xdr:row>82</xdr:row>
      <xdr:rowOff>170543</xdr:rowOff>
    </xdr:to>
    <xdr:sp macro="" textlink="">
      <xdr:nvSpPr>
        <xdr:cNvPr id="358" name="フローチャート: 判断 357">
          <a:extLst>
            <a:ext uri="{FF2B5EF4-FFF2-40B4-BE49-F238E27FC236}">
              <a16:creationId xmlns:a16="http://schemas.microsoft.com/office/drawing/2014/main" id="{D0CB9824-D45F-4AB4-B628-BAA56BAB0FC6}"/>
            </a:ext>
          </a:extLst>
        </xdr:cNvPr>
        <xdr:cNvSpPr/>
      </xdr:nvSpPr>
      <xdr:spPr>
        <a:xfrm>
          <a:off x="7839075" y="13343618"/>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82</xdr:row>
      <xdr:rowOff>85271</xdr:rowOff>
    </xdr:from>
    <xdr:to>
      <xdr:col>41</xdr:col>
      <xdr:colOff>101600</xdr:colOff>
      <xdr:row>83</xdr:row>
      <xdr:rowOff>15421</xdr:rowOff>
    </xdr:to>
    <xdr:sp macro="" textlink="">
      <xdr:nvSpPr>
        <xdr:cNvPr id="359" name="フローチャート: 判断 358">
          <a:extLst>
            <a:ext uri="{FF2B5EF4-FFF2-40B4-BE49-F238E27FC236}">
              <a16:creationId xmlns:a16="http://schemas.microsoft.com/office/drawing/2014/main" id="{7B254DDF-FFC2-4803-80CA-66CE789DA410}"/>
            </a:ext>
          </a:extLst>
        </xdr:cNvPr>
        <xdr:cNvSpPr/>
      </xdr:nvSpPr>
      <xdr:spPr>
        <a:xfrm>
          <a:off x="7029450" y="13366296"/>
          <a:ext cx="104775"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82</xdr:row>
      <xdr:rowOff>117929</xdr:rowOff>
    </xdr:from>
    <xdr:to>
      <xdr:col>36</xdr:col>
      <xdr:colOff>165100</xdr:colOff>
      <xdr:row>83</xdr:row>
      <xdr:rowOff>48079</xdr:rowOff>
    </xdr:to>
    <xdr:sp macro="" textlink="">
      <xdr:nvSpPr>
        <xdr:cNvPr id="360" name="フローチャート: 判断 359">
          <a:extLst>
            <a:ext uri="{FF2B5EF4-FFF2-40B4-BE49-F238E27FC236}">
              <a16:creationId xmlns:a16="http://schemas.microsoft.com/office/drawing/2014/main" id="{8D7314D5-0C92-4330-9241-00437B95D98A}"/>
            </a:ext>
          </a:extLst>
        </xdr:cNvPr>
        <xdr:cNvSpPr/>
      </xdr:nvSpPr>
      <xdr:spPr>
        <a:xfrm>
          <a:off x="6238875" y="13398954"/>
          <a:ext cx="95250"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61" name="テキスト ボックス 360">
          <a:extLst>
            <a:ext uri="{FF2B5EF4-FFF2-40B4-BE49-F238E27FC236}">
              <a16:creationId xmlns:a16="http://schemas.microsoft.com/office/drawing/2014/main" id="{5AB4CD76-6A27-4439-AB1E-58AC1F8BC3E2}"/>
            </a:ext>
          </a:extLst>
        </xdr:cNvPr>
        <xdr:cNvSpPr txBox="1"/>
      </xdr:nvSpPr>
      <xdr:spPr>
        <a:xfrm>
          <a:off x="9258300"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62" name="テキスト ボックス 361">
          <a:extLst>
            <a:ext uri="{FF2B5EF4-FFF2-40B4-BE49-F238E27FC236}">
              <a16:creationId xmlns:a16="http://schemas.microsoft.com/office/drawing/2014/main" id="{47F1C91D-A023-4A13-AA83-8B6CA19235C4}"/>
            </a:ext>
          </a:extLst>
        </xdr:cNvPr>
        <xdr:cNvSpPr txBox="1"/>
      </xdr:nvSpPr>
      <xdr:spPr>
        <a:xfrm>
          <a:off x="8515350"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63" name="テキスト ボックス 362">
          <a:extLst>
            <a:ext uri="{FF2B5EF4-FFF2-40B4-BE49-F238E27FC236}">
              <a16:creationId xmlns:a16="http://schemas.microsoft.com/office/drawing/2014/main" id="{48BD325D-66DF-45E0-A608-CEFE084F936F}"/>
            </a:ext>
          </a:extLst>
        </xdr:cNvPr>
        <xdr:cNvSpPr txBox="1"/>
      </xdr:nvSpPr>
      <xdr:spPr>
        <a:xfrm>
          <a:off x="7715250"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64" name="テキスト ボックス 363">
          <a:extLst>
            <a:ext uri="{FF2B5EF4-FFF2-40B4-BE49-F238E27FC236}">
              <a16:creationId xmlns:a16="http://schemas.microsoft.com/office/drawing/2014/main" id="{602B021C-29A3-46CA-AB41-C6144A74157C}"/>
            </a:ext>
          </a:extLst>
        </xdr:cNvPr>
        <xdr:cNvSpPr txBox="1"/>
      </xdr:nvSpPr>
      <xdr:spPr>
        <a:xfrm>
          <a:off x="6905625"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65" name="テキスト ボックス 364">
          <a:extLst>
            <a:ext uri="{FF2B5EF4-FFF2-40B4-BE49-F238E27FC236}">
              <a16:creationId xmlns:a16="http://schemas.microsoft.com/office/drawing/2014/main" id="{86941A5D-DE66-493B-82D5-2C2DA38A386C}"/>
            </a:ext>
          </a:extLst>
        </xdr:cNvPr>
        <xdr:cNvSpPr txBox="1"/>
      </xdr:nvSpPr>
      <xdr:spPr>
        <a:xfrm>
          <a:off x="6115050"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83</xdr:row>
      <xdr:rowOff>142421</xdr:rowOff>
    </xdr:from>
    <xdr:to>
      <xdr:col>55</xdr:col>
      <xdr:colOff>50800</xdr:colOff>
      <xdr:row>84</xdr:row>
      <xdr:rowOff>72571</xdr:rowOff>
    </xdr:to>
    <xdr:sp macro="" textlink="">
      <xdr:nvSpPr>
        <xdr:cNvPr id="366" name="楕円 365">
          <a:extLst>
            <a:ext uri="{FF2B5EF4-FFF2-40B4-BE49-F238E27FC236}">
              <a16:creationId xmlns:a16="http://schemas.microsoft.com/office/drawing/2014/main" id="{DC5581A5-D0C1-4615-B0C3-CF993142769F}"/>
            </a:ext>
          </a:extLst>
        </xdr:cNvPr>
        <xdr:cNvSpPr/>
      </xdr:nvSpPr>
      <xdr:spPr>
        <a:xfrm>
          <a:off x="9401175" y="13585371"/>
          <a:ext cx="76200"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83</xdr:row>
      <xdr:rowOff>120848</xdr:rowOff>
    </xdr:from>
    <xdr:ext cx="469744" cy="259045"/>
    <xdr:sp macro="" textlink="">
      <xdr:nvSpPr>
        <xdr:cNvPr id="367" name="【福祉施設】&#10;一人当たり面積該当値テキスト">
          <a:extLst>
            <a:ext uri="{FF2B5EF4-FFF2-40B4-BE49-F238E27FC236}">
              <a16:creationId xmlns:a16="http://schemas.microsoft.com/office/drawing/2014/main" id="{E5BF3ADC-6F51-47DA-A017-C4642F11608F}"/>
            </a:ext>
          </a:extLst>
        </xdr:cNvPr>
        <xdr:cNvSpPr txBox="1"/>
      </xdr:nvSpPr>
      <xdr:spPr>
        <a:xfrm>
          <a:off x="9467850" y="135637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83</xdr:row>
      <xdr:rowOff>126093</xdr:rowOff>
    </xdr:from>
    <xdr:to>
      <xdr:col>50</xdr:col>
      <xdr:colOff>165100</xdr:colOff>
      <xdr:row>84</xdr:row>
      <xdr:rowOff>56243</xdr:rowOff>
    </xdr:to>
    <xdr:sp macro="" textlink="">
      <xdr:nvSpPr>
        <xdr:cNvPr id="368" name="楕円 367">
          <a:extLst>
            <a:ext uri="{FF2B5EF4-FFF2-40B4-BE49-F238E27FC236}">
              <a16:creationId xmlns:a16="http://schemas.microsoft.com/office/drawing/2014/main" id="{11D0FD08-82E9-4031-8338-AA020636A55F}"/>
            </a:ext>
          </a:extLst>
        </xdr:cNvPr>
        <xdr:cNvSpPr/>
      </xdr:nvSpPr>
      <xdr:spPr>
        <a:xfrm>
          <a:off x="8639175" y="13562693"/>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84</xdr:row>
      <xdr:rowOff>5443</xdr:rowOff>
    </xdr:from>
    <xdr:to>
      <xdr:col>55</xdr:col>
      <xdr:colOff>0</xdr:colOff>
      <xdr:row>84</xdr:row>
      <xdr:rowOff>21771</xdr:rowOff>
    </xdr:to>
    <xdr:cxnSp macro="">
      <xdr:nvCxnSpPr>
        <xdr:cNvPr id="369" name="直線コネクタ 368">
          <a:extLst>
            <a:ext uri="{FF2B5EF4-FFF2-40B4-BE49-F238E27FC236}">
              <a16:creationId xmlns:a16="http://schemas.microsoft.com/office/drawing/2014/main" id="{42BD461E-2B27-45BF-BED4-61EAB88B6BCE}"/>
            </a:ext>
          </a:extLst>
        </xdr:cNvPr>
        <xdr:cNvCxnSpPr/>
      </xdr:nvCxnSpPr>
      <xdr:spPr>
        <a:xfrm>
          <a:off x="8686800" y="13610318"/>
          <a:ext cx="742950" cy="131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83</xdr:row>
      <xdr:rowOff>93436</xdr:rowOff>
    </xdr:from>
    <xdr:to>
      <xdr:col>46</xdr:col>
      <xdr:colOff>38100</xdr:colOff>
      <xdr:row>84</xdr:row>
      <xdr:rowOff>23586</xdr:rowOff>
    </xdr:to>
    <xdr:sp macro="" textlink="">
      <xdr:nvSpPr>
        <xdr:cNvPr id="370" name="楕円 369">
          <a:extLst>
            <a:ext uri="{FF2B5EF4-FFF2-40B4-BE49-F238E27FC236}">
              <a16:creationId xmlns:a16="http://schemas.microsoft.com/office/drawing/2014/main" id="{8CB2D168-2CAB-46E0-8622-FB1E8B453E48}"/>
            </a:ext>
          </a:extLst>
        </xdr:cNvPr>
        <xdr:cNvSpPr/>
      </xdr:nvSpPr>
      <xdr:spPr>
        <a:xfrm>
          <a:off x="7839075" y="13533211"/>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83</xdr:row>
      <xdr:rowOff>144236</xdr:rowOff>
    </xdr:from>
    <xdr:to>
      <xdr:col>50</xdr:col>
      <xdr:colOff>114300</xdr:colOff>
      <xdr:row>84</xdr:row>
      <xdr:rowOff>5443</xdr:rowOff>
    </xdr:to>
    <xdr:cxnSp macro="">
      <xdr:nvCxnSpPr>
        <xdr:cNvPr id="371" name="直線コネクタ 370">
          <a:extLst>
            <a:ext uri="{FF2B5EF4-FFF2-40B4-BE49-F238E27FC236}">
              <a16:creationId xmlns:a16="http://schemas.microsoft.com/office/drawing/2014/main" id="{6E6FD765-D49A-4AB0-9CDC-4CA911540067}"/>
            </a:ext>
          </a:extLst>
        </xdr:cNvPr>
        <xdr:cNvCxnSpPr/>
      </xdr:nvCxnSpPr>
      <xdr:spPr>
        <a:xfrm>
          <a:off x="7886700" y="13580836"/>
          <a:ext cx="800100" cy="294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83</xdr:row>
      <xdr:rowOff>93436</xdr:rowOff>
    </xdr:from>
    <xdr:to>
      <xdr:col>41</xdr:col>
      <xdr:colOff>101600</xdr:colOff>
      <xdr:row>84</xdr:row>
      <xdr:rowOff>23586</xdr:rowOff>
    </xdr:to>
    <xdr:sp macro="" textlink="">
      <xdr:nvSpPr>
        <xdr:cNvPr id="372" name="楕円 371">
          <a:extLst>
            <a:ext uri="{FF2B5EF4-FFF2-40B4-BE49-F238E27FC236}">
              <a16:creationId xmlns:a16="http://schemas.microsoft.com/office/drawing/2014/main" id="{34DB6C9D-0310-4883-A881-DE1476F2DC3F}"/>
            </a:ext>
          </a:extLst>
        </xdr:cNvPr>
        <xdr:cNvSpPr/>
      </xdr:nvSpPr>
      <xdr:spPr>
        <a:xfrm>
          <a:off x="7029450" y="13533211"/>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83</xdr:row>
      <xdr:rowOff>144236</xdr:rowOff>
    </xdr:from>
    <xdr:to>
      <xdr:col>45</xdr:col>
      <xdr:colOff>177800</xdr:colOff>
      <xdr:row>83</xdr:row>
      <xdr:rowOff>144236</xdr:rowOff>
    </xdr:to>
    <xdr:cxnSp macro="">
      <xdr:nvCxnSpPr>
        <xdr:cNvPr id="373" name="直線コネクタ 372">
          <a:extLst>
            <a:ext uri="{FF2B5EF4-FFF2-40B4-BE49-F238E27FC236}">
              <a16:creationId xmlns:a16="http://schemas.microsoft.com/office/drawing/2014/main" id="{6B342454-2F04-4926-8B8F-CD53F09A5D00}"/>
            </a:ext>
          </a:extLst>
        </xdr:cNvPr>
        <xdr:cNvCxnSpPr/>
      </xdr:nvCxnSpPr>
      <xdr:spPr>
        <a:xfrm>
          <a:off x="7077075" y="13580836"/>
          <a:ext cx="809625"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83</xdr:row>
      <xdr:rowOff>60779</xdr:rowOff>
    </xdr:from>
    <xdr:to>
      <xdr:col>36</xdr:col>
      <xdr:colOff>165100</xdr:colOff>
      <xdr:row>83</xdr:row>
      <xdr:rowOff>162379</xdr:rowOff>
    </xdr:to>
    <xdr:sp macro="" textlink="">
      <xdr:nvSpPr>
        <xdr:cNvPr id="374" name="楕円 373">
          <a:extLst>
            <a:ext uri="{FF2B5EF4-FFF2-40B4-BE49-F238E27FC236}">
              <a16:creationId xmlns:a16="http://schemas.microsoft.com/office/drawing/2014/main" id="{897F4E85-C6CF-4A2D-957A-68E0B6185553}"/>
            </a:ext>
          </a:extLst>
        </xdr:cNvPr>
        <xdr:cNvSpPr/>
      </xdr:nvSpPr>
      <xdr:spPr>
        <a:xfrm>
          <a:off x="6238875" y="13503729"/>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83</xdr:row>
      <xdr:rowOff>111579</xdr:rowOff>
    </xdr:from>
    <xdr:to>
      <xdr:col>41</xdr:col>
      <xdr:colOff>50800</xdr:colOff>
      <xdr:row>83</xdr:row>
      <xdr:rowOff>144236</xdr:rowOff>
    </xdr:to>
    <xdr:cxnSp macro="">
      <xdr:nvCxnSpPr>
        <xdr:cNvPr id="375" name="直線コネクタ 374">
          <a:extLst>
            <a:ext uri="{FF2B5EF4-FFF2-40B4-BE49-F238E27FC236}">
              <a16:creationId xmlns:a16="http://schemas.microsoft.com/office/drawing/2014/main" id="{BB6A95CB-03BD-40D8-945E-66A574440A41}"/>
            </a:ext>
          </a:extLst>
        </xdr:cNvPr>
        <xdr:cNvCxnSpPr/>
      </xdr:nvCxnSpPr>
      <xdr:spPr>
        <a:xfrm>
          <a:off x="6286500" y="13551354"/>
          <a:ext cx="790575" cy="294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81</xdr:row>
      <xdr:rowOff>15620</xdr:rowOff>
    </xdr:from>
    <xdr:ext cx="469744" cy="259045"/>
    <xdr:sp macro="" textlink="">
      <xdr:nvSpPr>
        <xdr:cNvPr id="376" name="n_1aveValue【福祉施設】&#10;一人当たり面積">
          <a:extLst>
            <a:ext uri="{FF2B5EF4-FFF2-40B4-BE49-F238E27FC236}">
              <a16:creationId xmlns:a16="http://schemas.microsoft.com/office/drawing/2014/main" id="{9EA1D94D-8CD7-4608-8511-B4AD9D691C06}"/>
            </a:ext>
          </a:extLst>
        </xdr:cNvPr>
        <xdr:cNvSpPr txBox="1"/>
      </xdr:nvSpPr>
      <xdr:spPr>
        <a:xfrm>
          <a:off x="8458277" y="131283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81</xdr:row>
      <xdr:rowOff>15620</xdr:rowOff>
    </xdr:from>
    <xdr:ext cx="469744" cy="259045"/>
    <xdr:sp macro="" textlink="">
      <xdr:nvSpPr>
        <xdr:cNvPr id="377" name="n_2aveValue【福祉施設】&#10;一人当たり面積">
          <a:extLst>
            <a:ext uri="{FF2B5EF4-FFF2-40B4-BE49-F238E27FC236}">
              <a16:creationId xmlns:a16="http://schemas.microsoft.com/office/drawing/2014/main" id="{A801B9A7-ED31-4C19-9E04-6C5748B7B44F}"/>
            </a:ext>
          </a:extLst>
        </xdr:cNvPr>
        <xdr:cNvSpPr txBox="1"/>
      </xdr:nvSpPr>
      <xdr:spPr>
        <a:xfrm>
          <a:off x="7677227" y="131283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81</xdr:row>
      <xdr:rowOff>31948</xdr:rowOff>
    </xdr:from>
    <xdr:ext cx="469744" cy="259045"/>
    <xdr:sp macro="" textlink="">
      <xdr:nvSpPr>
        <xdr:cNvPr id="378" name="n_3aveValue【福祉施設】&#10;一人当たり面積">
          <a:extLst>
            <a:ext uri="{FF2B5EF4-FFF2-40B4-BE49-F238E27FC236}">
              <a16:creationId xmlns:a16="http://schemas.microsoft.com/office/drawing/2014/main" id="{0F57D788-5CAB-470C-B0AF-35745CC6367F}"/>
            </a:ext>
          </a:extLst>
        </xdr:cNvPr>
        <xdr:cNvSpPr txBox="1"/>
      </xdr:nvSpPr>
      <xdr:spPr>
        <a:xfrm>
          <a:off x="6867602" y="131446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81</xdr:row>
      <xdr:rowOff>64606</xdr:rowOff>
    </xdr:from>
    <xdr:ext cx="469744" cy="259045"/>
    <xdr:sp macro="" textlink="">
      <xdr:nvSpPr>
        <xdr:cNvPr id="379" name="n_4aveValue【福祉施設】&#10;一人当たり面積">
          <a:extLst>
            <a:ext uri="{FF2B5EF4-FFF2-40B4-BE49-F238E27FC236}">
              <a16:creationId xmlns:a16="http://schemas.microsoft.com/office/drawing/2014/main" id="{86F3E56D-F76D-4C30-9808-85B21E39BE91}"/>
            </a:ext>
          </a:extLst>
        </xdr:cNvPr>
        <xdr:cNvSpPr txBox="1"/>
      </xdr:nvSpPr>
      <xdr:spPr>
        <a:xfrm>
          <a:off x="6067502" y="131837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84</xdr:row>
      <xdr:rowOff>47370</xdr:rowOff>
    </xdr:from>
    <xdr:ext cx="469744" cy="259045"/>
    <xdr:sp macro="" textlink="">
      <xdr:nvSpPr>
        <xdr:cNvPr id="380" name="n_1mainValue【福祉施設】&#10;一人当たり面積">
          <a:extLst>
            <a:ext uri="{FF2B5EF4-FFF2-40B4-BE49-F238E27FC236}">
              <a16:creationId xmlns:a16="http://schemas.microsoft.com/office/drawing/2014/main" id="{F074C95E-B9EB-4FF5-9329-DCD28B4D30E5}"/>
            </a:ext>
          </a:extLst>
        </xdr:cNvPr>
        <xdr:cNvSpPr txBox="1"/>
      </xdr:nvSpPr>
      <xdr:spPr>
        <a:xfrm>
          <a:off x="8458277" y="136522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84</xdr:row>
      <xdr:rowOff>14713</xdr:rowOff>
    </xdr:from>
    <xdr:ext cx="469744" cy="259045"/>
    <xdr:sp macro="" textlink="">
      <xdr:nvSpPr>
        <xdr:cNvPr id="381" name="n_2mainValue【福祉施設】&#10;一人当たり面積">
          <a:extLst>
            <a:ext uri="{FF2B5EF4-FFF2-40B4-BE49-F238E27FC236}">
              <a16:creationId xmlns:a16="http://schemas.microsoft.com/office/drawing/2014/main" id="{5D963C73-1D91-4E1D-B24C-D5355F20C0E2}"/>
            </a:ext>
          </a:extLst>
        </xdr:cNvPr>
        <xdr:cNvSpPr txBox="1"/>
      </xdr:nvSpPr>
      <xdr:spPr>
        <a:xfrm>
          <a:off x="7677227" y="136132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84</xdr:row>
      <xdr:rowOff>14713</xdr:rowOff>
    </xdr:from>
    <xdr:ext cx="469744" cy="259045"/>
    <xdr:sp macro="" textlink="">
      <xdr:nvSpPr>
        <xdr:cNvPr id="382" name="n_3mainValue【福祉施設】&#10;一人当たり面積">
          <a:extLst>
            <a:ext uri="{FF2B5EF4-FFF2-40B4-BE49-F238E27FC236}">
              <a16:creationId xmlns:a16="http://schemas.microsoft.com/office/drawing/2014/main" id="{883AAC54-68B9-4C56-AAF9-6E984F112C8E}"/>
            </a:ext>
          </a:extLst>
        </xdr:cNvPr>
        <xdr:cNvSpPr txBox="1"/>
      </xdr:nvSpPr>
      <xdr:spPr>
        <a:xfrm>
          <a:off x="6867602" y="136132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83</xdr:row>
      <xdr:rowOff>153506</xdr:rowOff>
    </xdr:from>
    <xdr:ext cx="469744" cy="259045"/>
    <xdr:sp macro="" textlink="">
      <xdr:nvSpPr>
        <xdr:cNvPr id="383" name="n_4mainValue【福祉施設】&#10;一人当たり面積">
          <a:extLst>
            <a:ext uri="{FF2B5EF4-FFF2-40B4-BE49-F238E27FC236}">
              <a16:creationId xmlns:a16="http://schemas.microsoft.com/office/drawing/2014/main" id="{3DFFC10B-B975-4B3B-B5CA-A648C4BDB776}"/>
            </a:ext>
          </a:extLst>
        </xdr:cNvPr>
        <xdr:cNvSpPr txBox="1"/>
      </xdr:nvSpPr>
      <xdr:spPr>
        <a:xfrm>
          <a:off x="6067502" y="135932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84" name="正方形/長方形 383">
          <a:extLst>
            <a:ext uri="{FF2B5EF4-FFF2-40B4-BE49-F238E27FC236}">
              <a16:creationId xmlns:a16="http://schemas.microsoft.com/office/drawing/2014/main" id="{6167D617-1A51-4DC8-B2C0-6A2BD82F1948}"/>
            </a:ext>
          </a:extLst>
        </xdr:cNvPr>
        <xdr:cNvSpPr/>
      </xdr:nvSpPr>
      <xdr:spPr>
        <a:xfrm>
          <a:off x="685800" y="14754225"/>
          <a:ext cx="426720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85" name="正方形/長方形 384">
          <a:extLst>
            <a:ext uri="{FF2B5EF4-FFF2-40B4-BE49-F238E27FC236}">
              <a16:creationId xmlns:a16="http://schemas.microsoft.com/office/drawing/2014/main" id="{03A14956-103C-444D-8399-AC9646EDBC44}"/>
            </a:ext>
          </a:extLst>
        </xdr:cNvPr>
        <xdr:cNvSpPr/>
      </xdr:nvSpPr>
      <xdr:spPr>
        <a:xfrm>
          <a:off x="809625" y="153828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86" name="正方形/長方形 385">
          <a:extLst>
            <a:ext uri="{FF2B5EF4-FFF2-40B4-BE49-F238E27FC236}">
              <a16:creationId xmlns:a16="http://schemas.microsoft.com/office/drawing/2014/main" id="{F9991375-8514-458E-8E0F-89DB0F436A4E}"/>
            </a:ext>
          </a:extLst>
        </xdr:cNvPr>
        <xdr:cNvSpPr/>
      </xdr:nvSpPr>
      <xdr:spPr>
        <a:xfrm>
          <a:off x="809625" y="155733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87" name="正方形/長方形 386">
          <a:extLst>
            <a:ext uri="{FF2B5EF4-FFF2-40B4-BE49-F238E27FC236}">
              <a16:creationId xmlns:a16="http://schemas.microsoft.com/office/drawing/2014/main" id="{EA1C3421-1D12-4C57-881F-ED0BD708C29E}"/>
            </a:ext>
          </a:extLst>
        </xdr:cNvPr>
        <xdr:cNvSpPr/>
      </xdr:nvSpPr>
      <xdr:spPr>
        <a:xfrm>
          <a:off x="1714500" y="153828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88" name="正方形/長方形 387">
          <a:extLst>
            <a:ext uri="{FF2B5EF4-FFF2-40B4-BE49-F238E27FC236}">
              <a16:creationId xmlns:a16="http://schemas.microsoft.com/office/drawing/2014/main" id="{74A32B13-D010-45DF-BFC9-B275C5A7FE88}"/>
            </a:ext>
          </a:extLst>
        </xdr:cNvPr>
        <xdr:cNvSpPr/>
      </xdr:nvSpPr>
      <xdr:spPr>
        <a:xfrm>
          <a:off x="1714500" y="155733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89" name="正方形/長方形 388">
          <a:extLst>
            <a:ext uri="{FF2B5EF4-FFF2-40B4-BE49-F238E27FC236}">
              <a16:creationId xmlns:a16="http://schemas.microsoft.com/office/drawing/2014/main" id="{7F29FAC3-F085-4D36-A1F2-452125AA5344}"/>
            </a:ext>
          </a:extLst>
        </xdr:cNvPr>
        <xdr:cNvSpPr/>
      </xdr:nvSpPr>
      <xdr:spPr>
        <a:xfrm>
          <a:off x="2743200" y="153828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90" name="正方形/長方形 389">
          <a:extLst>
            <a:ext uri="{FF2B5EF4-FFF2-40B4-BE49-F238E27FC236}">
              <a16:creationId xmlns:a16="http://schemas.microsoft.com/office/drawing/2014/main" id="{B7879E45-DCDF-4D50-8C35-8F45D058F4CA}"/>
            </a:ext>
          </a:extLst>
        </xdr:cNvPr>
        <xdr:cNvSpPr/>
      </xdr:nvSpPr>
      <xdr:spPr>
        <a:xfrm>
          <a:off x="2743200" y="155733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91" name="正方形/長方形 390">
          <a:extLst>
            <a:ext uri="{FF2B5EF4-FFF2-40B4-BE49-F238E27FC236}">
              <a16:creationId xmlns:a16="http://schemas.microsoft.com/office/drawing/2014/main" id="{EB2ABF0D-7182-4101-95CD-DEEC47A4A8AB}"/>
            </a:ext>
          </a:extLst>
        </xdr:cNvPr>
        <xdr:cNvSpPr/>
      </xdr:nvSpPr>
      <xdr:spPr>
        <a:xfrm>
          <a:off x="685800" y="15840075"/>
          <a:ext cx="4267200" cy="21526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92" name="テキスト ボックス 391">
          <a:extLst>
            <a:ext uri="{FF2B5EF4-FFF2-40B4-BE49-F238E27FC236}">
              <a16:creationId xmlns:a16="http://schemas.microsoft.com/office/drawing/2014/main" id="{DF826100-5174-4D90-9C42-37DCF1360BC2}"/>
            </a:ext>
          </a:extLst>
        </xdr:cNvPr>
        <xdr:cNvSpPr txBox="1"/>
      </xdr:nvSpPr>
      <xdr:spPr>
        <a:xfrm>
          <a:off x="666750" y="156591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93" name="直線コネクタ 392">
          <a:extLst>
            <a:ext uri="{FF2B5EF4-FFF2-40B4-BE49-F238E27FC236}">
              <a16:creationId xmlns:a16="http://schemas.microsoft.com/office/drawing/2014/main" id="{9E67DC29-AF77-4337-B748-B238AE4839B1}"/>
            </a:ext>
          </a:extLst>
        </xdr:cNvPr>
        <xdr:cNvCxnSpPr/>
      </xdr:nvCxnSpPr>
      <xdr:spPr>
        <a:xfrm>
          <a:off x="685800" y="1799272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110</xdr:row>
      <xdr:rowOff>48277</xdr:rowOff>
    </xdr:from>
    <xdr:ext cx="467179" cy="259045"/>
    <xdr:sp macro="" textlink="">
      <xdr:nvSpPr>
        <xdr:cNvPr id="394" name="テキスト ボックス 393">
          <a:extLst>
            <a:ext uri="{FF2B5EF4-FFF2-40B4-BE49-F238E27FC236}">
              <a16:creationId xmlns:a16="http://schemas.microsoft.com/office/drawing/2014/main" id="{94264E29-3DE1-4D4F-9BFB-A0F258E661BB}"/>
            </a:ext>
          </a:extLst>
        </xdr:cNvPr>
        <xdr:cNvSpPr txBox="1"/>
      </xdr:nvSpPr>
      <xdr:spPr>
        <a:xfrm>
          <a:off x="278946" y="1785685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108</xdr:row>
      <xdr:rowOff>152400</xdr:rowOff>
    </xdr:from>
    <xdr:to>
      <xdr:col>28</xdr:col>
      <xdr:colOff>114300</xdr:colOff>
      <xdr:row>108</xdr:row>
      <xdr:rowOff>152400</xdr:rowOff>
    </xdr:to>
    <xdr:cxnSp macro="">
      <xdr:nvCxnSpPr>
        <xdr:cNvPr id="395" name="直線コネクタ 394">
          <a:extLst>
            <a:ext uri="{FF2B5EF4-FFF2-40B4-BE49-F238E27FC236}">
              <a16:creationId xmlns:a16="http://schemas.microsoft.com/office/drawing/2014/main" id="{02D31CEF-A3BA-48C4-B2C7-3D4C09ACCA16}"/>
            </a:ext>
          </a:extLst>
        </xdr:cNvPr>
        <xdr:cNvCxnSpPr/>
      </xdr:nvCxnSpPr>
      <xdr:spPr>
        <a:xfrm>
          <a:off x="685800" y="176403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108</xdr:row>
      <xdr:rowOff>10177</xdr:rowOff>
    </xdr:from>
    <xdr:ext cx="467179" cy="259045"/>
    <xdr:sp macro="" textlink="">
      <xdr:nvSpPr>
        <xdr:cNvPr id="396" name="テキスト ボックス 395">
          <a:extLst>
            <a:ext uri="{FF2B5EF4-FFF2-40B4-BE49-F238E27FC236}">
              <a16:creationId xmlns:a16="http://schemas.microsoft.com/office/drawing/2014/main" id="{6CDC16D5-13B4-4285-A587-DBEA31BE7859}"/>
            </a:ext>
          </a:extLst>
        </xdr:cNvPr>
        <xdr:cNvSpPr txBox="1"/>
      </xdr:nvSpPr>
      <xdr:spPr>
        <a:xfrm>
          <a:off x="278946" y="1749490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106</xdr:row>
      <xdr:rowOff>114300</xdr:rowOff>
    </xdr:from>
    <xdr:to>
      <xdr:col>28</xdr:col>
      <xdr:colOff>114300</xdr:colOff>
      <xdr:row>106</xdr:row>
      <xdr:rowOff>114300</xdr:rowOff>
    </xdr:to>
    <xdr:cxnSp macro="">
      <xdr:nvCxnSpPr>
        <xdr:cNvPr id="397" name="直線コネクタ 396">
          <a:extLst>
            <a:ext uri="{FF2B5EF4-FFF2-40B4-BE49-F238E27FC236}">
              <a16:creationId xmlns:a16="http://schemas.microsoft.com/office/drawing/2014/main" id="{CE67D6A4-793E-4AA4-B67A-B36439E5480F}"/>
            </a:ext>
          </a:extLst>
        </xdr:cNvPr>
        <xdr:cNvCxnSpPr/>
      </xdr:nvCxnSpPr>
      <xdr:spPr>
        <a:xfrm>
          <a:off x="685800" y="172783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105</xdr:row>
      <xdr:rowOff>143527</xdr:rowOff>
    </xdr:from>
    <xdr:ext cx="403059" cy="259045"/>
    <xdr:sp macro="" textlink="">
      <xdr:nvSpPr>
        <xdr:cNvPr id="398" name="テキスト ボックス 397">
          <a:extLst>
            <a:ext uri="{FF2B5EF4-FFF2-40B4-BE49-F238E27FC236}">
              <a16:creationId xmlns:a16="http://schemas.microsoft.com/office/drawing/2014/main" id="{26CD9FBF-BA7E-423E-B60F-EB31B6FB6060}"/>
            </a:ext>
          </a:extLst>
        </xdr:cNvPr>
        <xdr:cNvSpPr txBox="1"/>
      </xdr:nvSpPr>
      <xdr:spPr>
        <a:xfrm>
          <a:off x="339891" y="171424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104</xdr:row>
      <xdr:rowOff>76200</xdr:rowOff>
    </xdr:from>
    <xdr:to>
      <xdr:col>28</xdr:col>
      <xdr:colOff>114300</xdr:colOff>
      <xdr:row>104</xdr:row>
      <xdr:rowOff>76200</xdr:rowOff>
    </xdr:to>
    <xdr:cxnSp macro="">
      <xdr:nvCxnSpPr>
        <xdr:cNvPr id="399" name="直線コネクタ 398">
          <a:extLst>
            <a:ext uri="{FF2B5EF4-FFF2-40B4-BE49-F238E27FC236}">
              <a16:creationId xmlns:a16="http://schemas.microsoft.com/office/drawing/2014/main" id="{A378286C-7649-4BB7-B244-B69DBFDB9110}"/>
            </a:ext>
          </a:extLst>
        </xdr:cNvPr>
        <xdr:cNvCxnSpPr/>
      </xdr:nvCxnSpPr>
      <xdr:spPr>
        <a:xfrm>
          <a:off x="685800" y="169164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103</xdr:row>
      <xdr:rowOff>105427</xdr:rowOff>
    </xdr:from>
    <xdr:ext cx="403059" cy="259045"/>
    <xdr:sp macro="" textlink="">
      <xdr:nvSpPr>
        <xdr:cNvPr id="400" name="テキスト ボックス 399">
          <a:extLst>
            <a:ext uri="{FF2B5EF4-FFF2-40B4-BE49-F238E27FC236}">
              <a16:creationId xmlns:a16="http://schemas.microsoft.com/office/drawing/2014/main" id="{E30CB9EA-2E33-48EC-A4EE-A022F37B6357}"/>
            </a:ext>
          </a:extLst>
        </xdr:cNvPr>
        <xdr:cNvSpPr txBox="1"/>
      </xdr:nvSpPr>
      <xdr:spPr>
        <a:xfrm>
          <a:off x="339891" y="167805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102</xdr:row>
      <xdr:rowOff>38100</xdr:rowOff>
    </xdr:from>
    <xdr:to>
      <xdr:col>28</xdr:col>
      <xdr:colOff>114300</xdr:colOff>
      <xdr:row>102</xdr:row>
      <xdr:rowOff>38100</xdr:rowOff>
    </xdr:to>
    <xdr:cxnSp macro="">
      <xdr:nvCxnSpPr>
        <xdr:cNvPr id="401" name="直線コネクタ 400">
          <a:extLst>
            <a:ext uri="{FF2B5EF4-FFF2-40B4-BE49-F238E27FC236}">
              <a16:creationId xmlns:a16="http://schemas.microsoft.com/office/drawing/2014/main" id="{068D2B02-F1E1-407D-BA71-145DCCA73480}"/>
            </a:ext>
          </a:extLst>
        </xdr:cNvPr>
        <xdr:cNvCxnSpPr/>
      </xdr:nvCxnSpPr>
      <xdr:spPr>
        <a:xfrm>
          <a:off x="685800" y="165544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101</xdr:row>
      <xdr:rowOff>67327</xdr:rowOff>
    </xdr:from>
    <xdr:ext cx="403059" cy="259045"/>
    <xdr:sp macro="" textlink="">
      <xdr:nvSpPr>
        <xdr:cNvPr id="402" name="テキスト ボックス 401">
          <a:extLst>
            <a:ext uri="{FF2B5EF4-FFF2-40B4-BE49-F238E27FC236}">
              <a16:creationId xmlns:a16="http://schemas.microsoft.com/office/drawing/2014/main" id="{75637C95-F4E3-408D-9FAD-5FD99AB4448C}"/>
            </a:ext>
          </a:extLst>
        </xdr:cNvPr>
        <xdr:cNvSpPr txBox="1"/>
      </xdr:nvSpPr>
      <xdr:spPr>
        <a:xfrm>
          <a:off x="339891" y="16418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100</xdr:row>
      <xdr:rowOff>0</xdr:rowOff>
    </xdr:from>
    <xdr:to>
      <xdr:col>28</xdr:col>
      <xdr:colOff>114300</xdr:colOff>
      <xdr:row>100</xdr:row>
      <xdr:rowOff>0</xdr:rowOff>
    </xdr:to>
    <xdr:cxnSp macro="">
      <xdr:nvCxnSpPr>
        <xdr:cNvPr id="403" name="直線コネクタ 402">
          <a:extLst>
            <a:ext uri="{FF2B5EF4-FFF2-40B4-BE49-F238E27FC236}">
              <a16:creationId xmlns:a16="http://schemas.microsoft.com/office/drawing/2014/main" id="{C3E49995-18E5-4CC7-82E8-B70D13136D0C}"/>
            </a:ext>
          </a:extLst>
        </xdr:cNvPr>
        <xdr:cNvCxnSpPr/>
      </xdr:nvCxnSpPr>
      <xdr:spPr>
        <a:xfrm>
          <a:off x="685800" y="161925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99</xdr:row>
      <xdr:rowOff>29227</xdr:rowOff>
    </xdr:from>
    <xdr:ext cx="403059" cy="259045"/>
    <xdr:sp macro="" textlink="">
      <xdr:nvSpPr>
        <xdr:cNvPr id="404" name="テキスト ボックス 403">
          <a:extLst>
            <a:ext uri="{FF2B5EF4-FFF2-40B4-BE49-F238E27FC236}">
              <a16:creationId xmlns:a16="http://schemas.microsoft.com/office/drawing/2014/main" id="{D0DF3D7D-6E19-417A-8A97-86149D8BAAE4}"/>
            </a:ext>
          </a:extLst>
        </xdr:cNvPr>
        <xdr:cNvSpPr txBox="1"/>
      </xdr:nvSpPr>
      <xdr:spPr>
        <a:xfrm>
          <a:off x="339891" y="160566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405" name="直線コネクタ 404">
          <a:extLst>
            <a:ext uri="{FF2B5EF4-FFF2-40B4-BE49-F238E27FC236}">
              <a16:creationId xmlns:a16="http://schemas.microsoft.com/office/drawing/2014/main" id="{D1111C0B-F293-4143-8C0E-96FFB5CD9CE6}"/>
            </a:ext>
          </a:extLst>
        </xdr:cNvPr>
        <xdr:cNvCxnSpPr/>
      </xdr:nvCxnSpPr>
      <xdr:spPr>
        <a:xfrm>
          <a:off x="685800" y="1584007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96</xdr:row>
      <xdr:rowOff>162577</xdr:rowOff>
    </xdr:from>
    <xdr:ext cx="338939" cy="259045"/>
    <xdr:sp macro="" textlink="">
      <xdr:nvSpPr>
        <xdr:cNvPr id="406" name="テキスト ボックス 405">
          <a:extLst>
            <a:ext uri="{FF2B5EF4-FFF2-40B4-BE49-F238E27FC236}">
              <a16:creationId xmlns:a16="http://schemas.microsoft.com/office/drawing/2014/main" id="{8A2B3252-D732-4557-900D-6E28888EA3D4}"/>
            </a:ext>
          </a:extLst>
        </xdr:cNvPr>
        <xdr:cNvSpPr txBox="1"/>
      </xdr:nvSpPr>
      <xdr:spPr>
        <a:xfrm>
          <a:off x="388136" y="15704202"/>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152400</xdr:colOff>
      <xdr:row>111</xdr:row>
      <xdr:rowOff>19050</xdr:rowOff>
    </xdr:to>
    <xdr:sp macro="" textlink="">
      <xdr:nvSpPr>
        <xdr:cNvPr id="407" name="【市民会館】&#10;有形固定資産減価償却率グラフ枠">
          <a:extLst>
            <a:ext uri="{FF2B5EF4-FFF2-40B4-BE49-F238E27FC236}">
              <a16:creationId xmlns:a16="http://schemas.microsoft.com/office/drawing/2014/main" id="{D30846A0-E8A9-40B8-94FC-A0F1FB63C3B4}"/>
            </a:ext>
          </a:extLst>
        </xdr:cNvPr>
        <xdr:cNvSpPr/>
      </xdr:nvSpPr>
      <xdr:spPr>
        <a:xfrm>
          <a:off x="685800" y="15840075"/>
          <a:ext cx="4267200" cy="21526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100</xdr:row>
      <xdr:rowOff>150495</xdr:rowOff>
    </xdr:from>
    <xdr:to>
      <xdr:col>24</xdr:col>
      <xdr:colOff>62865</xdr:colOff>
      <xdr:row>108</xdr:row>
      <xdr:rowOff>152400</xdr:rowOff>
    </xdr:to>
    <xdr:cxnSp macro="">
      <xdr:nvCxnSpPr>
        <xdr:cNvPr id="408" name="直線コネクタ 407">
          <a:extLst>
            <a:ext uri="{FF2B5EF4-FFF2-40B4-BE49-F238E27FC236}">
              <a16:creationId xmlns:a16="http://schemas.microsoft.com/office/drawing/2014/main" id="{E334216D-6ACA-418D-B141-2A204E6D7596}"/>
            </a:ext>
          </a:extLst>
        </xdr:cNvPr>
        <xdr:cNvCxnSpPr/>
      </xdr:nvCxnSpPr>
      <xdr:spPr>
        <a:xfrm flipV="1">
          <a:off x="4180840" y="16342995"/>
          <a:ext cx="0" cy="12973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108</xdr:row>
      <xdr:rowOff>156227</xdr:rowOff>
    </xdr:from>
    <xdr:ext cx="469744" cy="259045"/>
    <xdr:sp macro="" textlink="">
      <xdr:nvSpPr>
        <xdr:cNvPr id="409" name="【市民会館】&#10;有形固定資産減価償却率最小値テキスト">
          <a:extLst>
            <a:ext uri="{FF2B5EF4-FFF2-40B4-BE49-F238E27FC236}">
              <a16:creationId xmlns:a16="http://schemas.microsoft.com/office/drawing/2014/main" id="{4D0426DE-F3FD-47F8-BB80-0E618819A231}"/>
            </a:ext>
          </a:extLst>
        </xdr:cNvPr>
        <xdr:cNvSpPr txBox="1"/>
      </xdr:nvSpPr>
      <xdr:spPr>
        <a:xfrm>
          <a:off x="4219575" y="176473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108</xdr:row>
      <xdr:rowOff>152400</xdr:rowOff>
    </xdr:from>
    <xdr:to>
      <xdr:col>24</xdr:col>
      <xdr:colOff>152400</xdr:colOff>
      <xdr:row>108</xdr:row>
      <xdr:rowOff>152400</xdr:rowOff>
    </xdr:to>
    <xdr:cxnSp macro="">
      <xdr:nvCxnSpPr>
        <xdr:cNvPr id="410" name="直線コネクタ 409">
          <a:extLst>
            <a:ext uri="{FF2B5EF4-FFF2-40B4-BE49-F238E27FC236}">
              <a16:creationId xmlns:a16="http://schemas.microsoft.com/office/drawing/2014/main" id="{33F37E3A-B3B0-4A5D-9E42-D2A1556BEE92}"/>
            </a:ext>
          </a:extLst>
        </xdr:cNvPr>
        <xdr:cNvCxnSpPr/>
      </xdr:nvCxnSpPr>
      <xdr:spPr>
        <a:xfrm>
          <a:off x="4105275" y="17640300"/>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99</xdr:row>
      <xdr:rowOff>97172</xdr:rowOff>
    </xdr:from>
    <xdr:ext cx="405111" cy="259045"/>
    <xdr:sp macro="" textlink="">
      <xdr:nvSpPr>
        <xdr:cNvPr id="411" name="【市民会館】&#10;有形固定資産減価償却率最大値テキスト">
          <a:extLst>
            <a:ext uri="{FF2B5EF4-FFF2-40B4-BE49-F238E27FC236}">
              <a16:creationId xmlns:a16="http://schemas.microsoft.com/office/drawing/2014/main" id="{EE51CF94-2D50-4FA7-A4FB-4E3D99FFE62C}"/>
            </a:ext>
          </a:extLst>
        </xdr:cNvPr>
        <xdr:cNvSpPr txBox="1"/>
      </xdr:nvSpPr>
      <xdr:spPr>
        <a:xfrm>
          <a:off x="4219575" y="161277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100</xdr:row>
      <xdr:rowOff>150495</xdr:rowOff>
    </xdr:from>
    <xdr:to>
      <xdr:col>24</xdr:col>
      <xdr:colOff>152400</xdr:colOff>
      <xdr:row>100</xdr:row>
      <xdr:rowOff>150495</xdr:rowOff>
    </xdr:to>
    <xdr:cxnSp macro="">
      <xdr:nvCxnSpPr>
        <xdr:cNvPr id="412" name="直線コネクタ 411">
          <a:extLst>
            <a:ext uri="{FF2B5EF4-FFF2-40B4-BE49-F238E27FC236}">
              <a16:creationId xmlns:a16="http://schemas.microsoft.com/office/drawing/2014/main" id="{32C11CFE-5502-476D-A574-681317428B18}"/>
            </a:ext>
          </a:extLst>
        </xdr:cNvPr>
        <xdr:cNvCxnSpPr/>
      </xdr:nvCxnSpPr>
      <xdr:spPr>
        <a:xfrm>
          <a:off x="4105275" y="16342995"/>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103</xdr:row>
      <xdr:rowOff>34307</xdr:rowOff>
    </xdr:from>
    <xdr:ext cx="405111" cy="259045"/>
    <xdr:sp macro="" textlink="">
      <xdr:nvSpPr>
        <xdr:cNvPr id="413" name="【市民会館】&#10;有形固定資産減価償却率平均値テキスト">
          <a:extLst>
            <a:ext uri="{FF2B5EF4-FFF2-40B4-BE49-F238E27FC236}">
              <a16:creationId xmlns:a16="http://schemas.microsoft.com/office/drawing/2014/main" id="{DB696075-7B0B-4D34-9C04-63E9E3BED815}"/>
            </a:ext>
          </a:extLst>
        </xdr:cNvPr>
        <xdr:cNvSpPr txBox="1"/>
      </xdr:nvSpPr>
      <xdr:spPr>
        <a:xfrm>
          <a:off x="4219575" y="1670940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103</xdr:row>
      <xdr:rowOff>55880</xdr:rowOff>
    </xdr:from>
    <xdr:to>
      <xdr:col>24</xdr:col>
      <xdr:colOff>114300</xdr:colOff>
      <xdr:row>103</xdr:row>
      <xdr:rowOff>157480</xdr:rowOff>
    </xdr:to>
    <xdr:sp macro="" textlink="">
      <xdr:nvSpPr>
        <xdr:cNvPr id="414" name="フローチャート: 判断 413">
          <a:extLst>
            <a:ext uri="{FF2B5EF4-FFF2-40B4-BE49-F238E27FC236}">
              <a16:creationId xmlns:a16="http://schemas.microsoft.com/office/drawing/2014/main" id="{049BEB9D-49C5-4D82-9D83-B0A8A617BFBF}"/>
            </a:ext>
          </a:extLst>
        </xdr:cNvPr>
        <xdr:cNvSpPr/>
      </xdr:nvSpPr>
      <xdr:spPr>
        <a:xfrm>
          <a:off x="4124325" y="16734155"/>
          <a:ext cx="10477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103</xdr:row>
      <xdr:rowOff>44450</xdr:rowOff>
    </xdr:from>
    <xdr:to>
      <xdr:col>20</xdr:col>
      <xdr:colOff>38100</xdr:colOff>
      <xdr:row>103</xdr:row>
      <xdr:rowOff>146050</xdr:rowOff>
    </xdr:to>
    <xdr:sp macro="" textlink="">
      <xdr:nvSpPr>
        <xdr:cNvPr id="415" name="フローチャート: 判断 414">
          <a:extLst>
            <a:ext uri="{FF2B5EF4-FFF2-40B4-BE49-F238E27FC236}">
              <a16:creationId xmlns:a16="http://schemas.microsoft.com/office/drawing/2014/main" id="{C7520D95-672F-4FDE-8E3F-EFB67A0F6632}"/>
            </a:ext>
          </a:extLst>
        </xdr:cNvPr>
        <xdr:cNvSpPr/>
      </xdr:nvSpPr>
      <xdr:spPr>
        <a:xfrm>
          <a:off x="3381375" y="16725900"/>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103</xdr:row>
      <xdr:rowOff>8255</xdr:rowOff>
    </xdr:from>
    <xdr:to>
      <xdr:col>15</xdr:col>
      <xdr:colOff>101600</xdr:colOff>
      <xdr:row>103</xdr:row>
      <xdr:rowOff>109855</xdr:rowOff>
    </xdr:to>
    <xdr:sp macro="" textlink="">
      <xdr:nvSpPr>
        <xdr:cNvPr id="416" name="フローチャート: 判断 415">
          <a:extLst>
            <a:ext uri="{FF2B5EF4-FFF2-40B4-BE49-F238E27FC236}">
              <a16:creationId xmlns:a16="http://schemas.microsoft.com/office/drawing/2014/main" id="{35FC7033-7E4D-49A3-92B9-20C874F2B4D2}"/>
            </a:ext>
          </a:extLst>
        </xdr:cNvPr>
        <xdr:cNvSpPr/>
      </xdr:nvSpPr>
      <xdr:spPr>
        <a:xfrm>
          <a:off x="2571750" y="16689705"/>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103</xdr:row>
      <xdr:rowOff>19686</xdr:rowOff>
    </xdr:from>
    <xdr:to>
      <xdr:col>10</xdr:col>
      <xdr:colOff>165100</xdr:colOff>
      <xdr:row>103</xdr:row>
      <xdr:rowOff>121286</xdr:rowOff>
    </xdr:to>
    <xdr:sp macro="" textlink="">
      <xdr:nvSpPr>
        <xdr:cNvPr id="417" name="フローチャート: 判断 416">
          <a:extLst>
            <a:ext uri="{FF2B5EF4-FFF2-40B4-BE49-F238E27FC236}">
              <a16:creationId xmlns:a16="http://schemas.microsoft.com/office/drawing/2014/main" id="{74BD3C33-350B-41EE-A8FA-CEAC4C0B2704}"/>
            </a:ext>
          </a:extLst>
        </xdr:cNvPr>
        <xdr:cNvSpPr/>
      </xdr:nvSpPr>
      <xdr:spPr>
        <a:xfrm>
          <a:off x="1781175" y="16697961"/>
          <a:ext cx="95250"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102</xdr:row>
      <xdr:rowOff>168275</xdr:rowOff>
    </xdr:from>
    <xdr:to>
      <xdr:col>6</xdr:col>
      <xdr:colOff>38100</xdr:colOff>
      <xdr:row>103</xdr:row>
      <xdr:rowOff>98425</xdr:rowOff>
    </xdr:to>
    <xdr:sp macro="" textlink="">
      <xdr:nvSpPr>
        <xdr:cNvPr id="418" name="フローチャート: 判断 417">
          <a:extLst>
            <a:ext uri="{FF2B5EF4-FFF2-40B4-BE49-F238E27FC236}">
              <a16:creationId xmlns:a16="http://schemas.microsoft.com/office/drawing/2014/main" id="{C3C4F1F5-4BBF-425E-9D26-5CDB54C64CDE}"/>
            </a:ext>
          </a:extLst>
        </xdr:cNvPr>
        <xdr:cNvSpPr/>
      </xdr:nvSpPr>
      <xdr:spPr>
        <a:xfrm>
          <a:off x="981075" y="16675100"/>
          <a:ext cx="8572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419" name="テキスト ボックス 418">
          <a:extLst>
            <a:ext uri="{FF2B5EF4-FFF2-40B4-BE49-F238E27FC236}">
              <a16:creationId xmlns:a16="http://schemas.microsoft.com/office/drawing/2014/main" id="{ED41B467-57EC-4998-92F5-32B1618A7733}"/>
            </a:ext>
          </a:extLst>
        </xdr:cNvPr>
        <xdr:cNvSpPr txBox="1"/>
      </xdr:nvSpPr>
      <xdr:spPr>
        <a:xfrm>
          <a:off x="4010025" y="17990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420" name="テキスト ボックス 419">
          <a:extLst>
            <a:ext uri="{FF2B5EF4-FFF2-40B4-BE49-F238E27FC236}">
              <a16:creationId xmlns:a16="http://schemas.microsoft.com/office/drawing/2014/main" id="{EB4FDC60-5352-4A10-A4B7-BA9B6CF8EF4B}"/>
            </a:ext>
          </a:extLst>
        </xdr:cNvPr>
        <xdr:cNvSpPr txBox="1"/>
      </xdr:nvSpPr>
      <xdr:spPr>
        <a:xfrm>
          <a:off x="3257550" y="17990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421" name="テキスト ボックス 420">
          <a:extLst>
            <a:ext uri="{FF2B5EF4-FFF2-40B4-BE49-F238E27FC236}">
              <a16:creationId xmlns:a16="http://schemas.microsoft.com/office/drawing/2014/main" id="{007EE571-3A6D-4BE3-81D2-4994FB8B18DE}"/>
            </a:ext>
          </a:extLst>
        </xdr:cNvPr>
        <xdr:cNvSpPr txBox="1"/>
      </xdr:nvSpPr>
      <xdr:spPr>
        <a:xfrm>
          <a:off x="2447925" y="17990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422" name="テキスト ボックス 421">
          <a:extLst>
            <a:ext uri="{FF2B5EF4-FFF2-40B4-BE49-F238E27FC236}">
              <a16:creationId xmlns:a16="http://schemas.microsoft.com/office/drawing/2014/main" id="{1C1CC8EC-33C0-496E-B02C-F17614B5385B}"/>
            </a:ext>
          </a:extLst>
        </xdr:cNvPr>
        <xdr:cNvSpPr txBox="1"/>
      </xdr:nvSpPr>
      <xdr:spPr>
        <a:xfrm>
          <a:off x="1657350" y="17990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423" name="テキスト ボックス 422">
          <a:extLst>
            <a:ext uri="{FF2B5EF4-FFF2-40B4-BE49-F238E27FC236}">
              <a16:creationId xmlns:a16="http://schemas.microsoft.com/office/drawing/2014/main" id="{98860C2C-C3C6-4F19-97BE-EC62A104CB5C}"/>
            </a:ext>
          </a:extLst>
        </xdr:cNvPr>
        <xdr:cNvSpPr txBox="1"/>
      </xdr:nvSpPr>
      <xdr:spPr>
        <a:xfrm>
          <a:off x="857250" y="17990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102</xdr:row>
      <xdr:rowOff>74930</xdr:rowOff>
    </xdr:from>
    <xdr:to>
      <xdr:col>24</xdr:col>
      <xdr:colOff>114300</xdr:colOff>
      <xdr:row>103</xdr:row>
      <xdr:rowOff>5080</xdr:rowOff>
    </xdr:to>
    <xdr:sp macro="" textlink="">
      <xdr:nvSpPr>
        <xdr:cNvPr id="424" name="楕円 423">
          <a:extLst>
            <a:ext uri="{FF2B5EF4-FFF2-40B4-BE49-F238E27FC236}">
              <a16:creationId xmlns:a16="http://schemas.microsoft.com/office/drawing/2014/main" id="{24C6FA88-9105-44BE-85C1-6A631D100ECE}"/>
            </a:ext>
          </a:extLst>
        </xdr:cNvPr>
        <xdr:cNvSpPr/>
      </xdr:nvSpPr>
      <xdr:spPr>
        <a:xfrm>
          <a:off x="4124325" y="16591280"/>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101</xdr:row>
      <xdr:rowOff>97807</xdr:rowOff>
    </xdr:from>
    <xdr:ext cx="405111" cy="259045"/>
    <xdr:sp macro="" textlink="">
      <xdr:nvSpPr>
        <xdr:cNvPr id="425" name="【市民会館】&#10;有形固定資産減価償却率該当値テキスト">
          <a:extLst>
            <a:ext uri="{FF2B5EF4-FFF2-40B4-BE49-F238E27FC236}">
              <a16:creationId xmlns:a16="http://schemas.microsoft.com/office/drawing/2014/main" id="{AC5C035F-5806-43DB-9EC5-D98741393829}"/>
            </a:ext>
          </a:extLst>
        </xdr:cNvPr>
        <xdr:cNvSpPr txBox="1"/>
      </xdr:nvSpPr>
      <xdr:spPr>
        <a:xfrm>
          <a:off x="4219575" y="164522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102</xdr:row>
      <xdr:rowOff>34925</xdr:rowOff>
    </xdr:from>
    <xdr:to>
      <xdr:col>20</xdr:col>
      <xdr:colOff>38100</xdr:colOff>
      <xdr:row>102</xdr:row>
      <xdr:rowOff>136525</xdr:rowOff>
    </xdr:to>
    <xdr:sp macro="" textlink="">
      <xdr:nvSpPr>
        <xdr:cNvPr id="426" name="楕円 425">
          <a:extLst>
            <a:ext uri="{FF2B5EF4-FFF2-40B4-BE49-F238E27FC236}">
              <a16:creationId xmlns:a16="http://schemas.microsoft.com/office/drawing/2014/main" id="{B4D8B6FE-FA2F-441E-853E-2A69F48AA28F}"/>
            </a:ext>
          </a:extLst>
        </xdr:cNvPr>
        <xdr:cNvSpPr/>
      </xdr:nvSpPr>
      <xdr:spPr>
        <a:xfrm>
          <a:off x="3381375" y="16551275"/>
          <a:ext cx="8572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102</xdr:row>
      <xdr:rowOff>85725</xdr:rowOff>
    </xdr:from>
    <xdr:to>
      <xdr:col>24</xdr:col>
      <xdr:colOff>63500</xdr:colOff>
      <xdr:row>102</xdr:row>
      <xdr:rowOff>125730</xdr:rowOff>
    </xdr:to>
    <xdr:cxnSp macro="">
      <xdr:nvCxnSpPr>
        <xdr:cNvPr id="427" name="直線コネクタ 426">
          <a:extLst>
            <a:ext uri="{FF2B5EF4-FFF2-40B4-BE49-F238E27FC236}">
              <a16:creationId xmlns:a16="http://schemas.microsoft.com/office/drawing/2014/main" id="{E5161972-8DF1-4F92-A7F9-A2141D70B544}"/>
            </a:ext>
          </a:extLst>
        </xdr:cNvPr>
        <xdr:cNvCxnSpPr/>
      </xdr:nvCxnSpPr>
      <xdr:spPr>
        <a:xfrm>
          <a:off x="3429000" y="16598900"/>
          <a:ext cx="752475" cy="40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102</xdr:row>
      <xdr:rowOff>636</xdr:rowOff>
    </xdr:from>
    <xdr:to>
      <xdr:col>15</xdr:col>
      <xdr:colOff>101600</xdr:colOff>
      <xdr:row>102</xdr:row>
      <xdr:rowOff>102236</xdr:rowOff>
    </xdr:to>
    <xdr:sp macro="" textlink="">
      <xdr:nvSpPr>
        <xdr:cNvPr id="428" name="楕円 427">
          <a:extLst>
            <a:ext uri="{FF2B5EF4-FFF2-40B4-BE49-F238E27FC236}">
              <a16:creationId xmlns:a16="http://schemas.microsoft.com/office/drawing/2014/main" id="{A3474892-3D01-4126-BDDB-78AB342F95ED}"/>
            </a:ext>
          </a:extLst>
        </xdr:cNvPr>
        <xdr:cNvSpPr/>
      </xdr:nvSpPr>
      <xdr:spPr>
        <a:xfrm>
          <a:off x="2571750" y="16516986"/>
          <a:ext cx="10477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102</xdr:row>
      <xdr:rowOff>51436</xdr:rowOff>
    </xdr:from>
    <xdr:to>
      <xdr:col>19</xdr:col>
      <xdr:colOff>177800</xdr:colOff>
      <xdr:row>102</xdr:row>
      <xdr:rowOff>85725</xdr:rowOff>
    </xdr:to>
    <xdr:cxnSp macro="">
      <xdr:nvCxnSpPr>
        <xdr:cNvPr id="429" name="直線コネクタ 428">
          <a:extLst>
            <a:ext uri="{FF2B5EF4-FFF2-40B4-BE49-F238E27FC236}">
              <a16:creationId xmlns:a16="http://schemas.microsoft.com/office/drawing/2014/main" id="{A85E9469-7B51-4FEF-98B6-5D486BCA5424}"/>
            </a:ext>
          </a:extLst>
        </xdr:cNvPr>
        <xdr:cNvCxnSpPr/>
      </xdr:nvCxnSpPr>
      <xdr:spPr>
        <a:xfrm>
          <a:off x="2619375" y="16564611"/>
          <a:ext cx="809625" cy="342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101</xdr:row>
      <xdr:rowOff>130175</xdr:rowOff>
    </xdr:from>
    <xdr:to>
      <xdr:col>10</xdr:col>
      <xdr:colOff>165100</xdr:colOff>
      <xdr:row>102</xdr:row>
      <xdr:rowOff>60325</xdr:rowOff>
    </xdr:to>
    <xdr:sp macro="" textlink="">
      <xdr:nvSpPr>
        <xdr:cNvPr id="430" name="楕円 429">
          <a:extLst>
            <a:ext uri="{FF2B5EF4-FFF2-40B4-BE49-F238E27FC236}">
              <a16:creationId xmlns:a16="http://schemas.microsoft.com/office/drawing/2014/main" id="{EC6A4D01-9EBB-4634-BBAE-30CE45FA5BD3}"/>
            </a:ext>
          </a:extLst>
        </xdr:cNvPr>
        <xdr:cNvSpPr/>
      </xdr:nvSpPr>
      <xdr:spPr>
        <a:xfrm>
          <a:off x="1781175" y="16484600"/>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102</xdr:row>
      <xdr:rowOff>9525</xdr:rowOff>
    </xdr:from>
    <xdr:to>
      <xdr:col>15</xdr:col>
      <xdr:colOff>50800</xdr:colOff>
      <xdr:row>102</xdr:row>
      <xdr:rowOff>51436</xdr:rowOff>
    </xdr:to>
    <xdr:cxnSp macro="">
      <xdr:nvCxnSpPr>
        <xdr:cNvPr id="431" name="直線コネクタ 430">
          <a:extLst>
            <a:ext uri="{FF2B5EF4-FFF2-40B4-BE49-F238E27FC236}">
              <a16:creationId xmlns:a16="http://schemas.microsoft.com/office/drawing/2014/main" id="{52F64D5D-B2E2-42FC-9AA8-F81B84C807A5}"/>
            </a:ext>
          </a:extLst>
        </xdr:cNvPr>
        <xdr:cNvCxnSpPr/>
      </xdr:nvCxnSpPr>
      <xdr:spPr>
        <a:xfrm>
          <a:off x="1828800" y="16522700"/>
          <a:ext cx="790575" cy="419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101</xdr:row>
      <xdr:rowOff>88264</xdr:rowOff>
    </xdr:from>
    <xdr:to>
      <xdr:col>6</xdr:col>
      <xdr:colOff>38100</xdr:colOff>
      <xdr:row>102</xdr:row>
      <xdr:rowOff>18414</xdr:rowOff>
    </xdr:to>
    <xdr:sp macro="" textlink="">
      <xdr:nvSpPr>
        <xdr:cNvPr id="432" name="楕円 431">
          <a:extLst>
            <a:ext uri="{FF2B5EF4-FFF2-40B4-BE49-F238E27FC236}">
              <a16:creationId xmlns:a16="http://schemas.microsoft.com/office/drawing/2014/main" id="{C101B647-DF03-4738-997C-B9DAE9D3EE88}"/>
            </a:ext>
          </a:extLst>
        </xdr:cNvPr>
        <xdr:cNvSpPr/>
      </xdr:nvSpPr>
      <xdr:spPr>
        <a:xfrm>
          <a:off x="981075" y="16439514"/>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101</xdr:row>
      <xdr:rowOff>139064</xdr:rowOff>
    </xdr:from>
    <xdr:to>
      <xdr:col>10</xdr:col>
      <xdr:colOff>114300</xdr:colOff>
      <xdr:row>102</xdr:row>
      <xdr:rowOff>9525</xdr:rowOff>
    </xdr:to>
    <xdr:cxnSp macro="">
      <xdr:nvCxnSpPr>
        <xdr:cNvPr id="433" name="直線コネクタ 432">
          <a:extLst>
            <a:ext uri="{FF2B5EF4-FFF2-40B4-BE49-F238E27FC236}">
              <a16:creationId xmlns:a16="http://schemas.microsoft.com/office/drawing/2014/main" id="{D60DB308-4070-406F-8DB9-20A31757CF5A}"/>
            </a:ext>
          </a:extLst>
        </xdr:cNvPr>
        <xdr:cNvCxnSpPr/>
      </xdr:nvCxnSpPr>
      <xdr:spPr>
        <a:xfrm>
          <a:off x="1028700" y="16496664"/>
          <a:ext cx="800100" cy="260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103</xdr:row>
      <xdr:rowOff>137177</xdr:rowOff>
    </xdr:from>
    <xdr:ext cx="405111" cy="259045"/>
    <xdr:sp macro="" textlink="">
      <xdr:nvSpPr>
        <xdr:cNvPr id="434" name="n_1aveValue【市民会館】&#10;有形固定資産減価償却率">
          <a:extLst>
            <a:ext uri="{FF2B5EF4-FFF2-40B4-BE49-F238E27FC236}">
              <a16:creationId xmlns:a16="http://schemas.microsoft.com/office/drawing/2014/main" id="{F75C8E2B-C8D3-4049-882A-BA55D7118987}"/>
            </a:ext>
          </a:extLst>
        </xdr:cNvPr>
        <xdr:cNvSpPr txBox="1"/>
      </xdr:nvSpPr>
      <xdr:spPr>
        <a:xfrm>
          <a:off x="3239144" y="168186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103</xdr:row>
      <xdr:rowOff>100982</xdr:rowOff>
    </xdr:from>
    <xdr:ext cx="405111" cy="259045"/>
    <xdr:sp macro="" textlink="">
      <xdr:nvSpPr>
        <xdr:cNvPr id="435" name="n_2aveValue【市民会館】&#10;有形固定資産減価償却率">
          <a:extLst>
            <a:ext uri="{FF2B5EF4-FFF2-40B4-BE49-F238E27FC236}">
              <a16:creationId xmlns:a16="http://schemas.microsoft.com/office/drawing/2014/main" id="{F0B65010-DA19-4B23-8C44-0A216D819975}"/>
            </a:ext>
          </a:extLst>
        </xdr:cNvPr>
        <xdr:cNvSpPr txBox="1"/>
      </xdr:nvSpPr>
      <xdr:spPr>
        <a:xfrm>
          <a:off x="2439044" y="167824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103</xdr:row>
      <xdr:rowOff>112413</xdr:rowOff>
    </xdr:from>
    <xdr:ext cx="405111" cy="259045"/>
    <xdr:sp macro="" textlink="">
      <xdr:nvSpPr>
        <xdr:cNvPr id="436" name="n_3aveValue【市民会館】&#10;有形固定資産減価償却率">
          <a:extLst>
            <a:ext uri="{FF2B5EF4-FFF2-40B4-BE49-F238E27FC236}">
              <a16:creationId xmlns:a16="http://schemas.microsoft.com/office/drawing/2014/main" id="{F8D6FB50-F528-41A1-BA39-BAAF014D0D59}"/>
            </a:ext>
          </a:extLst>
        </xdr:cNvPr>
        <xdr:cNvSpPr txBox="1"/>
      </xdr:nvSpPr>
      <xdr:spPr>
        <a:xfrm>
          <a:off x="1648469" y="167906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103</xdr:row>
      <xdr:rowOff>89552</xdr:rowOff>
    </xdr:from>
    <xdr:ext cx="405111" cy="259045"/>
    <xdr:sp macro="" textlink="">
      <xdr:nvSpPr>
        <xdr:cNvPr id="437" name="n_4aveValue【市民会館】&#10;有形固定資産減価償却率">
          <a:extLst>
            <a:ext uri="{FF2B5EF4-FFF2-40B4-BE49-F238E27FC236}">
              <a16:creationId xmlns:a16="http://schemas.microsoft.com/office/drawing/2014/main" id="{57D916BA-4F26-4C7F-88EA-4C4901EEA8EA}"/>
            </a:ext>
          </a:extLst>
        </xdr:cNvPr>
        <xdr:cNvSpPr txBox="1"/>
      </xdr:nvSpPr>
      <xdr:spPr>
        <a:xfrm>
          <a:off x="848369" y="167646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100</xdr:row>
      <xdr:rowOff>153052</xdr:rowOff>
    </xdr:from>
    <xdr:ext cx="405111" cy="259045"/>
    <xdr:sp macro="" textlink="">
      <xdr:nvSpPr>
        <xdr:cNvPr id="438" name="n_1mainValue【市民会館】&#10;有形固定資産減価償却率">
          <a:extLst>
            <a:ext uri="{FF2B5EF4-FFF2-40B4-BE49-F238E27FC236}">
              <a16:creationId xmlns:a16="http://schemas.microsoft.com/office/drawing/2014/main" id="{E5886768-CFC1-4D7A-8993-4468297B2238}"/>
            </a:ext>
          </a:extLst>
        </xdr:cNvPr>
        <xdr:cNvSpPr txBox="1"/>
      </xdr:nvSpPr>
      <xdr:spPr>
        <a:xfrm>
          <a:off x="3239144" y="163455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100</xdr:row>
      <xdr:rowOff>118763</xdr:rowOff>
    </xdr:from>
    <xdr:ext cx="405111" cy="259045"/>
    <xdr:sp macro="" textlink="">
      <xdr:nvSpPr>
        <xdr:cNvPr id="439" name="n_2mainValue【市民会館】&#10;有形固定資産減価償却率">
          <a:extLst>
            <a:ext uri="{FF2B5EF4-FFF2-40B4-BE49-F238E27FC236}">
              <a16:creationId xmlns:a16="http://schemas.microsoft.com/office/drawing/2014/main" id="{21070BC4-8D35-4BAF-BB64-543B9DFC6426}"/>
            </a:ext>
          </a:extLst>
        </xdr:cNvPr>
        <xdr:cNvSpPr txBox="1"/>
      </xdr:nvSpPr>
      <xdr:spPr>
        <a:xfrm>
          <a:off x="2439044" y="163144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100</xdr:row>
      <xdr:rowOff>76852</xdr:rowOff>
    </xdr:from>
    <xdr:ext cx="405111" cy="259045"/>
    <xdr:sp macro="" textlink="">
      <xdr:nvSpPr>
        <xdr:cNvPr id="440" name="n_3mainValue【市民会館】&#10;有形固定資産減価償却率">
          <a:extLst>
            <a:ext uri="{FF2B5EF4-FFF2-40B4-BE49-F238E27FC236}">
              <a16:creationId xmlns:a16="http://schemas.microsoft.com/office/drawing/2014/main" id="{5BBE4A38-ACC8-4F36-AA45-5661ADE3F0F3}"/>
            </a:ext>
          </a:extLst>
        </xdr:cNvPr>
        <xdr:cNvSpPr txBox="1"/>
      </xdr:nvSpPr>
      <xdr:spPr>
        <a:xfrm>
          <a:off x="1648469" y="162693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100</xdr:row>
      <xdr:rowOff>34941</xdr:rowOff>
    </xdr:from>
    <xdr:ext cx="405111" cy="259045"/>
    <xdr:sp macro="" textlink="">
      <xdr:nvSpPr>
        <xdr:cNvPr id="441" name="n_4mainValue【市民会館】&#10;有形固定資産減価償却率">
          <a:extLst>
            <a:ext uri="{FF2B5EF4-FFF2-40B4-BE49-F238E27FC236}">
              <a16:creationId xmlns:a16="http://schemas.microsoft.com/office/drawing/2014/main" id="{97984884-F1C6-4EAD-B009-0C68D9D79988}"/>
            </a:ext>
          </a:extLst>
        </xdr:cNvPr>
        <xdr:cNvSpPr txBox="1"/>
      </xdr:nvSpPr>
      <xdr:spPr>
        <a:xfrm>
          <a:off x="848369" y="162274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442" name="正方形/長方形 441">
          <a:extLst>
            <a:ext uri="{FF2B5EF4-FFF2-40B4-BE49-F238E27FC236}">
              <a16:creationId xmlns:a16="http://schemas.microsoft.com/office/drawing/2014/main" id="{05701608-2180-417F-82EE-F00B55922101}"/>
            </a:ext>
          </a:extLst>
        </xdr:cNvPr>
        <xdr:cNvSpPr/>
      </xdr:nvSpPr>
      <xdr:spPr>
        <a:xfrm>
          <a:off x="5953125" y="14754225"/>
          <a:ext cx="424815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443" name="正方形/長方形 442">
          <a:extLst>
            <a:ext uri="{FF2B5EF4-FFF2-40B4-BE49-F238E27FC236}">
              <a16:creationId xmlns:a16="http://schemas.microsoft.com/office/drawing/2014/main" id="{600742D0-4FE7-4963-85A2-9202788AC574}"/>
            </a:ext>
          </a:extLst>
        </xdr:cNvPr>
        <xdr:cNvSpPr/>
      </xdr:nvSpPr>
      <xdr:spPr>
        <a:xfrm>
          <a:off x="6067425" y="153828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444" name="正方形/長方形 443">
          <a:extLst>
            <a:ext uri="{FF2B5EF4-FFF2-40B4-BE49-F238E27FC236}">
              <a16:creationId xmlns:a16="http://schemas.microsoft.com/office/drawing/2014/main" id="{B161E157-234A-4AB4-9165-C55EBD4EA9B9}"/>
            </a:ext>
          </a:extLst>
        </xdr:cNvPr>
        <xdr:cNvSpPr/>
      </xdr:nvSpPr>
      <xdr:spPr>
        <a:xfrm>
          <a:off x="6067425" y="155733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445" name="正方形/長方形 444">
          <a:extLst>
            <a:ext uri="{FF2B5EF4-FFF2-40B4-BE49-F238E27FC236}">
              <a16:creationId xmlns:a16="http://schemas.microsoft.com/office/drawing/2014/main" id="{E63D2570-20A0-404B-A150-853E6C33112C}"/>
            </a:ext>
          </a:extLst>
        </xdr:cNvPr>
        <xdr:cNvSpPr/>
      </xdr:nvSpPr>
      <xdr:spPr>
        <a:xfrm>
          <a:off x="6981825" y="153828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446" name="正方形/長方形 445">
          <a:extLst>
            <a:ext uri="{FF2B5EF4-FFF2-40B4-BE49-F238E27FC236}">
              <a16:creationId xmlns:a16="http://schemas.microsoft.com/office/drawing/2014/main" id="{0093243B-004F-4862-85CA-F09A980D90A5}"/>
            </a:ext>
          </a:extLst>
        </xdr:cNvPr>
        <xdr:cNvSpPr/>
      </xdr:nvSpPr>
      <xdr:spPr>
        <a:xfrm>
          <a:off x="6981825" y="155733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447" name="正方形/長方形 446">
          <a:extLst>
            <a:ext uri="{FF2B5EF4-FFF2-40B4-BE49-F238E27FC236}">
              <a16:creationId xmlns:a16="http://schemas.microsoft.com/office/drawing/2014/main" id="{E2AE5857-1FED-43BB-B1AC-CAB297BA4AA0}"/>
            </a:ext>
          </a:extLst>
        </xdr:cNvPr>
        <xdr:cNvSpPr/>
      </xdr:nvSpPr>
      <xdr:spPr>
        <a:xfrm>
          <a:off x="8010525" y="153828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448" name="正方形/長方形 447">
          <a:extLst>
            <a:ext uri="{FF2B5EF4-FFF2-40B4-BE49-F238E27FC236}">
              <a16:creationId xmlns:a16="http://schemas.microsoft.com/office/drawing/2014/main" id="{FF0C12C1-FDC8-47D7-9275-824E3F7DD7B2}"/>
            </a:ext>
          </a:extLst>
        </xdr:cNvPr>
        <xdr:cNvSpPr/>
      </xdr:nvSpPr>
      <xdr:spPr>
        <a:xfrm>
          <a:off x="8010525" y="155733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449" name="正方形/長方形 448">
          <a:extLst>
            <a:ext uri="{FF2B5EF4-FFF2-40B4-BE49-F238E27FC236}">
              <a16:creationId xmlns:a16="http://schemas.microsoft.com/office/drawing/2014/main" id="{83EB1D35-84A7-46BA-933D-1E32A3B25BE5}"/>
            </a:ext>
          </a:extLst>
        </xdr:cNvPr>
        <xdr:cNvSpPr/>
      </xdr:nvSpPr>
      <xdr:spPr>
        <a:xfrm>
          <a:off x="5953125" y="15840075"/>
          <a:ext cx="4248150" cy="21526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450" name="テキスト ボックス 449">
          <a:extLst>
            <a:ext uri="{FF2B5EF4-FFF2-40B4-BE49-F238E27FC236}">
              <a16:creationId xmlns:a16="http://schemas.microsoft.com/office/drawing/2014/main" id="{DBCA37DA-8A1A-4978-9131-ECD10EF09877}"/>
            </a:ext>
          </a:extLst>
        </xdr:cNvPr>
        <xdr:cNvSpPr txBox="1"/>
      </xdr:nvSpPr>
      <xdr:spPr>
        <a:xfrm>
          <a:off x="5915025" y="156591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451" name="直線コネクタ 450">
          <a:extLst>
            <a:ext uri="{FF2B5EF4-FFF2-40B4-BE49-F238E27FC236}">
              <a16:creationId xmlns:a16="http://schemas.microsoft.com/office/drawing/2014/main" id="{55F7A664-8938-4213-9DA1-36F51C148FE2}"/>
            </a:ext>
          </a:extLst>
        </xdr:cNvPr>
        <xdr:cNvCxnSpPr/>
      </xdr:nvCxnSpPr>
      <xdr:spPr>
        <a:xfrm>
          <a:off x="5953125" y="17992725"/>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108</xdr:row>
      <xdr:rowOff>76200</xdr:rowOff>
    </xdr:from>
    <xdr:to>
      <xdr:col>59</xdr:col>
      <xdr:colOff>50800</xdr:colOff>
      <xdr:row>108</xdr:row>
      <xdr:rowOff>76200</xdr:rowOff>
    </xdr:to>
    <xdr:cxnSp macro="">
      <xdr:nvCxnSpPr>
        <xdr:cNvPr id="452" name="直線コネクタ 451">
          <a:extLst>
            <a:ext uri="{FF2B5EF4-FFF2-40B4-BE49-F238E27FC236}">
              <a16:creationId xmlns:a16="http://schemas.microsoft.com/office/drawing/2014/main" id="{DA445A97-2900-4B67-9FEF-625EC6B4593A}"/>
            </a:ext>
          </a:extLst>
        </xdr:cNvPr>
        <xdr:cNvCxnSpPr/>
      </xdr:nvCxnSpPr>
      <xdr:spPr>
        <a:xfrm>
          <a:off x="5953125" y="175641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107</xdr:row>
      <xdr:rowOff>105427</xdr:rowOff>
    </xdr:from>
    <xdr:ext cx="467179" cy="259045"/>
    <xdr:sp macro="" textlink="">
      <xdr:nvSpPr>
        <xdr:cNvPr id="453" name="テキスト ボックス 452">
          <a:extLst>
            <a:ext uri="{FF2B5EF4-FFF2-40B4-BE49-F238E27FC236}">
              <a16:creationId xmlns:a16="http://schemas.microsoft.com/office/drawing/2014/main" id="{A092B25F-7D5F-415B-AECE-A9D1DBC91D89}"/>
            </a:ext>
          </a:extLst>
        </xdr:cNvPr>
        <xdr:cNvSpPr txBox="1"/>
      </xdr:nvSpPr>
      <xdr:spPr>
        <a:xfrm>
          <a:off x="5527221" y="174282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105</xdr:row>
      <xdr:rowOff>133350</xdr:rowOff>
    </xdr:from>
    <xdr:to>
      <xdr:col>59</xdr:col>
      <xdr:colOff>50800</xdr:colOff>
      <xdr:row>105</xdr:row>
      <xdr:rowOff>133350</xdr:rowOff>
    </xdr:to>
    <xdr:cxnSp macro="">
      <xdr:nvCxnSpPr>
        <xdr:cNvPr id="454" name="直線コネクタ 453">
          <a:extLst>
            <a:ext uri="{FF2B5EF4-FFF2-40B4-BE49-F238E27FC236}">
              <a16:creationId xmlns:a16="http://schemas.microsoft.com/office/drawing/2014/main" id="{B908482A-F68A-40D5-A7BC-AF9F19B24EEA}"/>
            </a:ext>
          </a:extLst>
        </xdr:cNvPr>
        <xdr:cNvCxnSpPr/>
      </xdr:nvCxnSpPr>
      <xdr:spPr>
        <a:xfrm>
          <a:off x="5953125" y="17135475"/>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104</xdr:row>
      <xdr:rowOff>162577</xdr:rowOff>
    </xdr:from>
    <xdr:ext cx="467179" cy="259045"/>
    <xdr:sp macro="" textlink="">
      <xdr:nvSpPr>
        <xdr:cNvPr id="455" name="テキスト ボックス 454">
          <a:extLst>
            <a:ext uri="{FF2B5EF4-FFF2-40B4-BE49-F238E27FC236}">
              <a16:creationId xmlns:a16="http://schemas.microsoft.com/office/drawing/2014/main" id="{D3C454CD-6CBA-4CBF-99AD-4C1CBAFD59AD}"/>
            </a:ext>
          </a:extLst>
        </xdr:cNvPr>
        <xdr:cNvSpPr txBox="1"/>
      </xdr:nvSpPr>
      <xdr:spPr>
        <a:xfrm>
          <a:off x="5527221" y="1699960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103</xdr:row>
      <xdr:rowOff>19050</xdr:rowOff>
    </xdr:from>
    <xdr:to>
      <xdr:col>59</xdr:col>
      <xdr:colOff>50800</xdr:colOff>
      <xdr:row>103</xdr:row>
      <xdr:rowOff>19050</xdr:rowOff>
    </xdr:to>
    <xdr:cxnSp macro="">
      <xdr:nvCxnSpPr>
        <xdr:cNvPr id="456" name="直線コネクタ 455">
          <a:extLst>
            <a:ext uri="{FF2B5EF4-FFF2-40B4-BE49-F238E27FC236}">
              <a16:creationId xmlns:a16="http://schemas.microsoft.com/office/drawing/2014/main" id="{FD5439E3-7D55-4E38-8423-2A3046E96C32}"/>
            </a:ext>
          </a:extLst>
        </xdr:cNvPr>
        <xdr:cNvCxnSpPr/>
      </xdr:nvCxnSpPr>
      <xdr:spPr>
        <a:xfrm>
          <a:off x="5953125" y="16697325"/>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102</xdr:row>
      <xdr:rowOff>48277</xdr:rowOff>
    </xdr:from>
    <xdr:ext cx="467179" cy="259045"/>
    <xdr:sp macro="" textlink="">
      <xdr:nvSpPr>
        <xdr:cNvPr id="457" name="テキスト ボックス 456">
          <a:extLst>
            <a:ext uri="{FF2B5EF4-FFF2-40B4-BE49-F238E27FC236}">
              <a16:creationId xmlns:a16="http://schemas.microsoft.com/office/drawing/2014/main" id="{265CBB92-3C97-44D9-9491-86610D605240}"/>
            </a:ext>
          </a:extLst>
        </xdr:cNvPr>
        <xdr:cNvSpPr txBox="1"/>
      </xdr:nvSpPr>
      <xdr:spPr>
        <a:xfrm>
          <a:off x="5527221" y="1656145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100</xdr:row>
      <xdr:rowOff>76200</xdr:rowOff>
    </xdr:from>
    <xdr:to>
      <xdr:col>59</xdr:col>
      <xdr:colOff>50800</xdr:colOff>
      <xdr:row>100</xdr:row>
      <xdr:rowOff>76200</xdr:rowOff>
    </xdr:to>
    <xdr:cxnSp macro="">
      <xdr:nvCxnSpPr>
        <xdr:cNvPr id="458" name="直線コネクタ 457">
          <a:extLst>
            <a:ext uri="{FF2B5EF4-FFF2-40B4-BE49-F238E27FC236}">
              <a16:creationId xmlns:a16="http://schemas.microsoft.com/office/drawing/2014/main" id="{E83202FE-AF4C-4C96-8A12-C0BFFB00448B}"/>
            </a:ext>
          </a:extLst>
        </xdr:cNvPr>
        <xdr:cNvCxnSpPr/>
      </xdr:nvCxnSpPr>
      <xdr:spPr>
        <a:xfrm>
          <a:off x="5953125" y="162687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99</xdr:row>
      <xdr:rowOff>105427</xdr:rowOff>
    </xdr:from>
    <xdr:ext cx="467179" cy="259045"/>
    <xdr:sp macro="" textlink="">
      <xdr:nvSpPr>
        <xdr:cNvPr id="459" name="テキスト ボックス 458">
          <a:extLst>
            <a:ext uri="{FF2B5EF4-FFF2-40B4-BE49-F238E27FC236}">
              <a16:creationId xmlns:a16="http://schemas.microsoft.com/office/drawing/2014/main" id="{62C458FC-2663-4D58-BF1C-10CEBF6A95B1}"/>
            </a:ext>
          </a:extLst>
        </xdr:cNvPr>
        <xdr:cNvSpPr txBox="1"/>
      </xdr:nvSpPr>
      <xdr:spPr>
        <a:xfrm>
          <a:off x="5527221" y="161328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460" name="直線コネクタ 459">
          <a:extLst>
            <a:ext uri="{FF2B5EF4-FFF2-40B4-BE49-F238E27FC236}">
              <a16:creationId xmlns:a16="http://schemas.microsoft.com/office/drawing/2014/main" id="{25B37DFE-328C-498F-945F-536DB8D27E58}"/>
            </a:ext>
          </a:extLst>
        </xdr:cNvPr>
        <xdr:cNvCxnSpPr/>
      </xdr:nvCxnSpPr>
      <xdr:spPr>
        <a:xfrm>
          <a:off x="5953125" y="15840075"/>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96</xdr:row>
      <xdr:rowOff>162577</xdr:rowOff>
    </xdr:from>
    <xdr:ext cx="467179" cy="259045"/>
    <xdr:sp macro="" textlink="">
      <xdr:nvSpPr>
        <xdr:cNvPr id="461" name="テキスト ボックス 460">
          <a:extLst>
            <a:ext uri="{FF2B5EF4-FFF2-40B4-BE49-F238E27FC236}">
              <a16:creationId xmlns:a16="http://schemas.microsoft.com/office/drawing/2014/main" id="{8D107808-B6BE-4E83-8451-2CB525EC9C98}"/>
            </a:ext>
          </a:extLst>
        </xdr:cNvPr>
        <xdr:cNvSpPr txBox="1"/>
      </xdr:nvSpPr>
      <xdr:spPr>
        <a:xfrm>
          <a:off x="5527221" y="1570420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462" name="【市民会館】&#10;一人当たり面積グラフ枠">
          <a:extLst>
            <a:ext uri="{FF2B5EF4-FFF2-40B4-BE49-F238E27FC236}">
              <a16:creationId xmlns:a16="http://schemas.microsoft.com/office/drawing/2014/main" id="{EE15784C-9105-4AFA-A571-248FB3F980C9}"/>
            </a:ext>
          </a:extLst>
        </xdr:cNvPr>
        <xdr:cNvSpPr/>
      </xdr:nvSpPr>
      <xdr:spPr>
        <a:xfrm>
          <a:off x="5953125" y="15840075"/>
          <a:ext cx="4248150" cy="21526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102</xdr:row>
      <xdr:rowOff>39624</xdr:rowOff>
    </xdr:from>
    <xdr:to>
      <xdr:col>54</xdr:col>
      <xdr:colOff>189865</xdr:colOff>
      <xdr:row>108</xdr:row>
      <xdr:rowOff>48768</xdr:rowOff>
    </xdr:to>
    <xdr:cxnSp macro="">
      <xdr:nvCxnSpPr>
        <xdr:cNvPr id="463" name="直線コネクタ 462">
          <a:extLst>
            <a:ext uri="{FF2B5EF4-FFF2-40B4-BE49-F238E27FC236}">
              <a16:creationId xmlns:a16="http://schemas.microsoft.com/office/drawing/2014/main" id="{61B9C079-9D1A-4D76-AEAF-AD98C4450D31}"/>
            </a:ext>
          </a:extLst>
        </xdr:cNvPr>
        <xdr:cNvCxnSpPr/>
      </xdr:nvCxnSpPr>
      <xdr:spPr>
        <a:xfrm flipV="1">
          <a:off x="9429115" y="16555974"/>
          <a:ext cx="0" cy="97751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108</xdr:row>
      <xdr:rowOff>52595</xdr:rowOff>
    </xdr:from>
    <xdr:ext cx="469744" cy="259045"/>
    <xdr:sp macro="" textlink="">
      <xdr:nvSpPr>
        <xdr:cNvPr id="464" name="【市民会館】&#10;一人当たり面積最小値テキスト">
          <a:extLst>
            <a:ext uri="{FF2B5EF4-FFF2-40B4-BE49-F238E27FC236}">
              <a16:creationId xmlns:a16="http://schemas.microsoft.com/office/drawing/2014/main" id="{4DBF9A33-2137-4CD8-8B07-FD76FA26ABED}"/>
            </a:ext>
          </a:extLst>
        </xdr:cNvPr>
        <xdr:cNvSpPr txBox="1"/>
      </xdr:nvSpPr>
      <xdr:spPr>
        <a:xfrm>
          <a:off x="9467850" y="175373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48768</xdr:rowOff>
    </xdr:from>
    <xdr:to>
      <xdr:col>55</xdr:col>
      <xdr:colOff>88900</xdr:colOff>
      <xdr:row>108</xdr:row>
      <xdr:rowOff>48768</xdr:rowOff>
    </xdr:to>
    <xdr:cxnSp macro="">
      <xdr:nvCxnSpPr>
        <xdr:cNvPr id="465" name="直線コネクタ 464">
          <a:extLst>
            <a:ext uri="{FF2B5EF4-FFF2-40B4-BE49-F238E27FC236}">
              <a16:creationId xmlns:a16="http://schemas.microsoft.com/office/drawing/2014/main" id="{1DB5EE26-3404-41F0-81E7-5D0199CCA136}"/>
            </a:ext>
          </a:extLst>
        </xdr:cNvPr>
        <xdr:cNvCxnSpPr/>
      </xdr:nvCxnSpPr>
      <xdr:spPr>
        <a:xfrm>
          <a:off x="9363075" y="17533493"/>
          <a:ext cx="1524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100</xdr:row>
      <xdr:rowOff>157751</xdr:rowOff>
    </xdr:from>
    <xdr:ext cx="469744" cy="259045"/>
    <xdr:sp macro="" textlink="">
      <xdr:nvSpPr>
        <xdr:cNvPr id="466" name="【市民会館】&#10;一人当たり面積最大値テキスト">
          <a:extLst>
            <a:ext uri="{FF2B5EF4-FFF2-40B4-BE49-F238E27FC236}">
              <a16:creationId xmlns:a16="http://schemas.microsoft.com/office/drawing/2014/main" id="{DF09AE65-2537-4CFC-8597-3D4949E9CEAD}"/>
            </a:ext>
          </a:extLst>
        </xdr:cNvPr>
        <xdr:cNvSpPr txBox="1"/>
      </xdr:nvSpPr>
      <xdr:spPr>
        <a:xfrm>
          <a:off x="9467850" y="163534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102</xdr:row>
      <xdr:rowOff>39624</xdr:rowOff>
    </xdr:from>
    <xdr:to>
      <xdr:col>55</xdr:col>
      <xdr:colOff>88900</xdr:colOff>
      <xdr:row>102</xdr:row>
      <xdr:rowOff>39624</xdr:rowOff>
    </xdr:to>
    <xdr:cxnSp macro="">
      <xdr:nvCxnSpPr>
        <xdr:cNvPr id="467" name="直線コネクタ 466">
          <a:extLst>
            <a:ext uri="{FF2B5EF4-FFF2-40B4-BE49-F238E27FC236}">
              <a16:creationId xmlns:a16="http://schemas.microsoft.com/office/drawing/2014/main" id="{DE3E6D70-82C7-4339-98B2-EB4E16B28E41}"/>
            </a:ext>
          </a:extLst>
        </xdr:cNvPr>
        <xdr:cNvCxnSpPr/>
      </xdr:nvCxnSpPr>
      <xdr:spPr>
        <a:xfrm>
          <a:off x="9363075" y="16555974"/>
          <a:ext cx="1524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105</xdr:row>
      <xdr:rowOff>57421</xdr:rowOff>
    </xdr:from>
    <xdr:ext cx="469744" cy="259045"/>
    <xdr:sp macro="" textlink="">
      <xdr:nvSpPr>
        <xdr:cNvPr id="468" name="【市民会館】&#10;一人当たり面積平均値テキスト">
          <a:extLst>
            <a:ext uri="{FF2B5EF4-FFF2-40B4-BE49-F238E27FC236}">
              <a16:creationId xmlns:a16="http://schemas.microsoft.com/office/drawing/2014/main" id="{614169B2-364B-4FF3-B5D4-6588BD088ABB}"/>
            </a:ext>
          </a:extLst>
        </xdr:cNvPr>
        <xdr:cNvSpPr txBox="1"/>
      </xdr:nvSpPr>
      <xdr:spPr>
        <a:xfrm>
          <a:off x="9467850" y="1705954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106</xdr:row>
      <xdr:rowOff>34544</xdr:rowOff>
    </xdr:from>
    <xdr:to>
      <xdr:col>55</xdr:col>
      <xdr:colOff>50800</xdr:colOff>
      <xdr:row>106</xdr:row>
      <xdr:rowOff>136144</xdr:rowOff>
    </xdr:to>
    <xdr:sp macro="" textlink="">
      <xdr:nvSpPr>
        <xdr:cNvPr id="469" name="フローチャート: 判断 468">
          <a:extLst>
            <a:ext uri="{FF2B5EF4-FFF2-40B4-BE49-F238E27FC236}">
              <a16:creationId xmlns:a16="http://schemas.microsoft.com/office/drawing/2014/main" id="{7A14EF92-CC38-4BFF-858B-87A27BC684BD}"/>
            </a:ext>
          </a:extLst>
        </xdr:cNvPr>
        <xdr:cNvSpPr/>
      </xdr:nvSpPr>
      <xdr:spPr>
        <a:xfrm>
          <a:off x="9401175" y="17195419"/>
          <a:ext cx="76200"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106</xdr:row>
      <xdr:rowOff>34544</xdr:rowOff>
    </xdr:from>
    <xdr:to>
      <xdr:col>50</xdr:col>
      <xdr:colOff>165100</xdr:colOff>
      <xdr:row>106</xdr:row>
      <xdr:rowOff>136144</xdr:rowOff>
    </xdr:to>
    <xdr:sp macro="" textlink="">
      <xdr:nvSpPr>
        <xdr:cNvPr id="470" name="フローチャート: 判断 469">
          <a:extLst>
            <a:ext uri="{FF2B5EF4-FFF2-40B4-BE49-F238E27FC236}">
              <a16:creationId xmlns:a16="http://schemas.microsoft.com/office/drawing/2014/main" id="{068ADD68-46EC-44BD-BE91-EE5F44E1F0F0}"/>
            </a:ext>
          </a:extLst>
        </xdr:cNvPr>
        <xdr:cNvSpPr/>
      </xdr:nvSpPr>
      <xdr:spPr>
        <a:xfrm>
          <a:off x="8639175" y="17195419"/>
          <a:ext cx="95250"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106</xdr:row>
      <xdr:rowOff>39115</xdr:rowOff>
    </xdr:from>
    <xdr:to>
      <xdr:col>46</xdr:col>
      <xdr:colOff>38100</xdr:colOff>
      <xdr:row>106</xdr:row>
      <xdr:rowOff>140715</xdr:rowOff>
    </xdr:to>
    <xdr:sp macro="" textlink="">
      <xdr:nvSpPr>
        <xdr:cNvPr id="471" name="フローチャート: 判断 470">
          <a:extLst>
            <a:ext uri="{FF2B5EF4-FFF2-40B4-BE49-F238E27FC236}">
              <a16:creationId xmlns:a16="http://schemas.microsoft.com/office/drawing/2014/main" id="{509AAF2D-F627-4039-BB38-BC5A7FA5D764}"/>
            </a:ext>
          </a:extLst>
        </xdr:cNvPr>
        <xdr:cNvSpPr/>
      </xdr:nvSpPr>
      <xdr:spPr>
        <a:xfrm>
          <a:off x="7839075" y="17203165"/>
          <a:ext cx="8572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106</xdr:row>
      <xdr:rowOff>43687</xdr:rowOff>
    </xdr:from>
    <xdr:to>
      <xdr:col>41</xdr:col>
      <xdr:colOff>101600</xdr:colOff>
      <xdr:row>106</xdr:row>
      <xdr:rowOff>145287</xdr:rowOff>
    </xdr:to>
    <xdr:sp macro="" textlink="">
      <xdr:nvSpPr>
        <xdr:cNvPr id="472" name="フローチャート: 判断 471">
          <a:extLst>
            <a:ext uri="{FF2B5EF4-FFF2-40B4-BE49-F238E27FC236}">
              <a16:creationId xmlns:a16="http://schemas.microsoft.com/office/drawing/2014/main" id="{53EE1DC4-CB75-487D-BE5B-4F059576721A}"/>
            </a:ext>
          </a:extLst>
        </xdr:cNvPr>
        <xdr:cNvSpPr/>
      </xdr:nvSpPr>
      <xdr:spPr>
        <a:xfrm>
          <a:off x="7029450" y="17210912"/>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106</xdr:row>
      <xdr:rowOff>25400</xdr:rowOff>
    </xdr:from>
    <xdr:to>
      <xdr:col>36</xdr:col>
      <xdr:colOff>165100</xdr:colOff>
      <xdr:row>106</xdr:row>
      <xdr:rowOff>127000</xdr:rowOff>
    </xdr:to>
    <xdr:sp macro="" textlink="">
      <xdr:nvSpPr>
        <xdr:cNvPr id="473" name="フローチャート: 判断 472">
          <a:extLst>
            <a:ext uri="{FF2B5EF4-FFF2-40B4-BE49-F238E27FC236}">
              <a16:creationId xmlns:a16="http://schemas.microsoft.com/office/drawing/2014/main" id="{D46B6E2B-17D5-477A-98BC-02BF52B6354A}"/>
            </a:ext>
          </a:extLst>
        </xdr:cNvPr>
        <xdr:cNvSpPr/>
      </xdr:nvSpPr>
      <xdr:spPr>
        <a:xfrm>
          <a:off x="6238875" y="17192625"/>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474" name="テキスト ボックス 473">
          <a:extLst>
            <a:ext uri="{FF2B5EF4-FFF2-40B4-BE49-F238E27FC236}">
              <a16:creationId xmlns:a16="http://schemas.microsoft.com/office/drawing/2014/main" id="{929763FD-4A4F-42D8-BB95-CBAD4F8580F3}"/>
            </a:ext>
          </a:extLst>
        </xdr:cNvPr>
        <xdr:cNvSpPr txBox="1"/>
      </xdr:nvSpPr>
      <xdr:spPr>
        <a:xfrm>
          <a:off x="9258300" y="17990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475" name="テキスト ボックス 474">
          <a:extLst>
            <a:ext uri="{FF2B5EF4-FFF2-40B4-BE49-F238E27FC236}">
              <a16:creationId xmlns:a16="http://schemas.microsoft.com/office/drawing/2014/main" id="{A77034D4-1059-4E08-BB0A-346F6BE8FDE9}"/>
            </a:ext>
          </a:extLst>
        </xdr:cNvPr>
        <xdr:cNvSpPr txBox="1"/>
      </xdr:nvSpPr>
      <xdr:spPr>
        <a:xfrm>
          <a:off x="8515350" y="17990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476" name="テキスト ボックス 475">
          <a:extLst>
            <a:ext uri="{FF2B5EF4-FFF2-40B4-BE49-F238E27FC236}">
              <a16:creationId xmlns:a16="http://schemas.microsoft.com/office/drawing/2014/main" id="{A1B661ED-478A-4E5A-8FC7-67B7EA3A205B}"/>
            </a:ext>
          </a:extLst>
        </xdr:cNvPr>
        <xdr:cNvSpPr txBox="1"/>
      </xdr:nvSpPr>
      <xdr:spPr>
        <a:xfrm>
          <a:off x="7715250" y="17990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477" name="テキスト ボックス 476">
          <a:extLst>
            <a:ext uri="{FF2B5EF4-FFF2-40B4-BE49-F238E27FC236}">
              <a16:creationId xmlns:a16="http://schemas.microsoft.com/office/drawing/2014/main" id="{9157BE57-F3D9-4661-AB1E-9DB7582B8657}"/>
            </a:ext>
          </a:extLst>
        </xdr:cNvPr>
        <xdr:cNvSpPr txBox="1"/>
      </xdr:nvSpPr>
      <xdr:spPr>
        <a:xfrm>
          <a:off x="6905625" y="17990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478" name="テキスト ボックス 477">
          <a:extLst>
            <a:ext uri="{FF2B5EF4-FFF2-40B4-BE49-F238E27FC236}">
              <a16:creationId xmlns:a16="http://schemas.microsoft.com/office/drawing/2014/main" id="{9A15FD4D-386B-41FB-8991-F6DC41CC9E82}"/>
            </a:ext>
          </a:extLst>
        </xdr:cNvPr>
        <xdr:cNvSpPr txBox="1"/>
      </xdr:nvSpPr>
      <xdr:spPr>
        <a:xfrm>
          <a:off x="6115050" y="17990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106</xdr:row>
      <xdr:rowOff>116839</xdr:rowOff>
    </xdr:from>
    <xdr:to>
      <xdr:col>55</xdr:col>
      <xdr:colOff>50800</xdr:colOff>
      <xdr:row>107</xdr:row>
      <xdr:rowOff>46989</xdr:rowOff>
    </xdr:to>
    <xdr:sp macro="" textlink="">
      <xdr:nvSpPr>
        <xdr:cNvPr id="479" name="楕円 478">
          <a:extLst>
            <a:ext uri="{FF2B5EF4-FFF2-40B4-BE49-F238E27FC236}">
              <a16:creationId xmlns:a16="http://schemas.microsoft.com/office/drawing/2014/main" id="{335F8F12-A4D3-440E-84AB-80625745BB9D}"/>
            </a:ext>
          </a:extLst>
        </xdr:cNvPr>
        <xdr:cNvSpPr/>
      </xdr:nvSpPr>
      <xdr:spPr>
        <a:xfrm>
          <a:off x="9401175" y="17280889"/>
          <a:ext cx="762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106</xdr:row>
      <xdr:rowOff>95266</xdr:rowOff>
    </xdr:from>
    <xdr:ext cx="469744" cy="259045"/>
    <xdr:sp macro="" textlink="">
      <xdr:nvSpPr>
        <xdr:cNvPr id="480" name="【市民会館】&#10;一人当たり面積該当値テキスト">
          <a:extLst>
            <a:ext uri="{FF2B5EF4-FFF2-40B4-BE49-F238E27FC236}">
              <a16:creationId xmlns:a16="http://schemas.microsoft.com/office/drawing/2014/main" id="{D7E0D2DF-79D3-49A0-BAAB-BEAB688AAC7C}"/>
            </a:ext>
          </a:extLst>
        </xdr:cNvPr>
        <xdr:cNvSpPr txBox="1"/>
      </xdr:nvSpPr>
      <xdr:spPr>
        <a:xfrm>
          <a:off x="9467850" y="172593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106</xdr:row>
      <xdr:rowOff>116839</xdr:rowOff>
    </xdr:from>
    <xdr:to>
      <xdr:col>50</xdr:col>
      <xdr:colOff>165100</xdr:colOff>
      <xdr:row>107</xdr:row>
      <xdr:rowOff>46989</xdr:rowOff>
    </xdr:to>
    <xdr:sp macro="" textlink="">
      <xdr:nvSpPr>
        <xdr:cNvPr id="481" name="楕円 480">
          <a:extLst>
            <a:ext uri="{FF2B5EF4-FFF2-40B4-BE49-F238E27FC236}">
              <a16:creationId xmlns:a16="http://schemas.microsoft.com/office/drawing/2014/main" id="{AC84AA6E-EE5D-437C-A51C-9E2A037F147F}"/>
            </a:ext>
          </a:extLst>
        </xdr:cNvPr>
        <xdr:cNvSpPr/>
      </xdr:nvSpPr>
      <xdr:spPr>
        <a:xfrm>
          <a:off x="8639175" y="17280889"/>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106</xdr:row>
      <xdr:rowOff>167639</xdr:rowOff>
    </xdr:from>
    <xdr:to>
      <xdr:col>55</xdr:col>
      <xdr:colOff>0</xdr:colOff>
      <xdr:row>106</xdr:row>
      <xdr:rowOff>167639</xdr:rowOff>
    </xdr:to>
    <xdr:cxnSp macro="">
      <xdr:nvCxnSpPr>
        <xdr:cNvPr id="482" name="直線コネクタ 481">
          <a:extLst>
            <a:ext uri="{FF2B5EF4-FFF2-40B4-BE49-F238E27FC236}">
              <a16:creationId xmlns:a16="http://schemas.microsoft.com/office/drawing/2014/main" id="{A0D2BBED-0E07-4E04-BCA3-C88FC1B455CD}"/>
            </a:ext>
          </a:extLst>
        </xdr:cNvPr>
        <xdr:cNvCxnSpPr/>
      </xdr:nvCxnSpPr>
      <xdr:spPr>
        <a:xfrm>
          <a:off x="8686800" y="17328514"/>
          <a:ext cx="7429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106</xdr:row>
      <xdr:rowOff>112268</xdr:rowOff>
    </xdr:from>
    <xdr:to>
      <xdr:col>46</xdr:col>
      <xdr:colOff>38100</xdr:colOff>
      <xdr:row>107</xdr:row>
      <xdr:rowOff>42418</xdr:rowOff>
    </xdr:to>
    <xdr:sp macro="" textlink="">
      <xdr:nvSpPr>
        <xdr:cNvPr id="483" name="楕円 482">
          <a:extLst>
            <a:ext uri="{FF2B5EF4-FFF2-40B4-BE49-F238E27FC236}">
              <a16:creationId xmlns:a16="http://schemas.microsoft.com/office/drawing/2014/main" id="{89347308-39D7-4D2F-AFE5-949258E96F21}"/>
            </a:ext>
          </a:extLst>
        </xdr:cNvPr>
        <xdr:cNvSpPr/>
      </xdr:nvSpPr>
      <xdr:spPr>
        <a:xfrm>
          <a:off x="7839075" y="17276318"/>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106</xdr:row>
      <xdr:rowOff>163068</xdr:rowOff>
    </xdr:from>
    <xdr:to>
      <xdr:col>50</xdr:col>
      <xdr:colOff>114300</xdr:colOff>
      <xdr:row>106</xdr:row>
      <xdr:rowOff>167639</xdr:rowOff>
    </xdr:to>
    <xdr:cxnSp macro="">
      <xdr:nvCxnSpPr>
        <xdr:cNvPr id="484" name="直線コネクタ 483">
          <a:extLst>
            <a:ext uri="{FF2B5EF4-FFF2-40B4-BE49-F238E27FC236}">
              <a16:creationId xmlns:a16="http://schemas.microsoft.com/office/drawing/2014/main" id="{A79F014E-5D87-4872-BD9F-DD4391CBC10B}"/>
            </a:ext>
          </a:extLst>
        </xdr:cNvPr>
        <xdr:cNvCxnSpPr/>
      </xdr:nvCxnSpPr>
      <xdr:spPr>
        <a:xfrm>
          <a:off x="7886700" y="17323943"/>
          <a:ext cx="800100" cy="45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106</xdr:row>
      <xdr:rowOff>112268</xdr:rowOff>
    </xdr:from>
    <xdr:to>
      <xdr:col>41</xdr:col>
      <xdr:colOff>101600</xdr:colOff>
      <xdr:row>107</xdr:row>
      <xdr:rowOff>42418</xdr:rowOff>
    </xdr:to>
    <xdr:sp macro="" textlink="">
      <xdr:nvSpPr>
        <xdr:cNvPr id="485" name="楕円 484">
          <a:extLst>
            <a:ext uri="{FF2B5EF4-FFF2-40B4-BE49-F238E27FC236}">
              <a16:creationId xmlns:a16="http://schemas.microsoft.com/office/drawing/2014/main" id="{21F21D1D-EEB6-44D3-BB15-B6BAF3A3B064}"/>
            </a:ext>
          </a:extLst>
        </xdr:cNvPr>
        <xdr:cNvSpPr/>
      </xdr:nvSpPr>
      <xdr:spPr>
        <a:xfrm>
          <a:off x="7029450" y="17276318"/>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106</xdr:row>
      <xdr:rowOff>163068</xdr:rowOff>
    </xdr:from>
    <xdr:to>
      <xdr:col>45</xdr:col>
      <xdr:colOff>177800</xdr:colOff>
      <xdr:row>106</xdr:row>
      <xdr:rowOff>163068</xdr:rowOff>
    </xdr:to>
    <xdr:cxnSp macro="">
      <xdr:nvCxnSpPr>
        <xdr:cNvPr id="486" name="直線コネクタ 485">
          <a:extLst>
            <a:ext uri="{FF2B5EF4-FFF2-40B4-BE49-F238E27FC236}">
              <a16:creationId xmlns:a16="http://schemas.microsoft.com/office/drawing/2014/main" id="{442F9222-525D-46E9-A78B-69032564B879}"/>
            </a:ext>
          </a:extLst>
        </xdr:cNvPr>
        <xdr:cNvCxnSpPr/>
      </xdr:nvCxnSpPr>
      <xdr:spPr>
        <a:xfrm>
          <a:off x="7077075" y="17323943"/>
          <a:ext cx="809625"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106</xdr:row>
      <xdr:rowOff>112268</xdr:rowOff>
    </xdr:from>
    <xdr:to>
      <xdr:col>36</xdr:col>
      <xdr:colOff>165100</xdr:colOff>
      <xdr:row>107</xdr:row>
      <xdr:rowOff>42418</xdr:rowOff>
    </xdr:to>
    <xdr:sp macro="" textlink="">
      <xdr:nvSpPr>
        <xdr:cNvPr id="487" name="楕円 486">
          <a:extLst>
            <a:ext uri="{FF2B5EF4-FFF2-40B4-BE49-F238E27FC236}">
              <a16:creationId xmlns:a16="http://schemas.microsoft.com/office/drawing/2014/main" id="{90CBB09C-EEF7-4E58-AF40-C493E3C25874}"/>
            </a:ext>
          </a:extLst>
        </xdr:cNvPr>
        <xdr:cNvSpPr/>
      </xdr:nvSpPr>
      <xdr:spPr>
        <a:xfrm>
          <a:off x="6238875" y="17276318"/>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106</xdr:row>
      <xdr:rowOff>163068</xdr:rowOff>
    </xdr:from>
    <xdr:to>
      <xdr:col>41</xdr:col>
      <xdr:colOff>50800</xdr:colOff>
      <xdr:row>106</xdr:row>
      <xdr:rowOff>163068</xdr:rowOff>
    </xdr:to>
    <xdr:cxnSp macro="">
      <xdr:nvCxnSpPr>
        <xdr:cNvPr id="488" name="直線コネクタ 487">
          <a:extLst>
            <a:ext uri="{FF2B5EF4-FFF2-40B4-BE49-F238E27FC236}">
              <a16:creationId xmlns:a16="http://schemas.microsoft.com/office/drawing/2014/main" id="{AB73A48D-B58E-4FE2-87E9-0D9274F8FD85}"/>
            </a:ext>
          </a:extLst>
        </xdr:cNvPr>
        <xdr:cNvCxnSpPr/>
      </xdr:nvCxnSpPr>
      <xdr:spPr>
        <a:xfrm>
          <a:off x="6286500" y="17323943"/>
          <a:ext cx="790575"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104</xdr:row>
      <xdr:rowOff>152671</xdr:rowOff>
    </xdr:from>
    <xdr:ext cx="469744" cy="259045"/>
    <xdr:sp macro="" textlink="">
      <xdr:nvSpPr>
        <xdr:cNvPr id="489" name="n_1aveValue【市民会館】&#10;一人当たり面積">
          <a:extLst>
            <a:ext uri="{FF2B5EF4-FFF2-40B4-BE49-F238E27FC236}">
              <a16:creationId xmlns:a16="http://schemas.microsoft.com/office/drawing/2014/main" id="{D5092C77-3062-430C-B224-12F183DBF0B2}"/>
            </a:ext>
          </a:extLst>
        </xdr:cNvPr>
        <xdr:cNvSpPr txBox="1"/>
      </xdr:nvSpPr>
      <xdr:spPr>
        <a:xfrm>
          <a:off x="8458277" y="169928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104</xdr:row>
      <xdr:rowOff>157242</xdr:rowOff>
    </xdr:from>
    <xdr:ext cx="469744" cy="259045"/>
    <xdr:sp macro="" textlink="">
      <xdr:nvSpPr>
        <xdr:cNvPr id="490" name="n_2aveValue【市民会館】&#10;一人当たり面積">
          <a:extLst>
            <a:ext uri="{FF2B5EF4-FFF2-40B4-BE49-F238E27FC236}">
              <a16:creationId xmlns:a16="http://schemas.microsoft.com/office/drawing/2014/main" id="{DA4B1398-FEDE-4309-85D3-A23DF5B5607D}"/>
            </a:ext>
          </a:extLst>
        </xdr:cNvPr>
        <xdr:cNvSpPr txBox="1"/>
      </xdr:nvSpPr>
      <xdr:spPr>
        <a:xfrm>
          <a:off x="7677227" y="170006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104</xdr:row>
      <xdr:rowOff>161814</xdr:rowOff>
    </xdr:from>
    <xdr:ext cx="469744" cy="259045"/>
    <xdr:sp macro="" textlink="">
      <xdr:nvSpPr>
        <xdr:cNvPr id="491" name="n_3aveValue【市民会館】&#10;一人当たり面積">
          <a:extLst>
            <a:ext uri="{FF2B5EF4-FFF2-40B4-BE49-F238E27FC236}">
              <a16:creationId xmlns:a16="http://schemas.microsoft.com/office/drawing/2014/main" id="{69FDA167-0398-4A79-A538-AA7C7C047008}"/>
            </a:ext>
          </a:extLst>
        </xdr:cNvPr>
        <xdr:cNvSpPr txBox="1"/>
      </xdr:nvSpPr>
      <xdr:spPr>
        <a:xfrm>
          <a:off x="6867602" y="170051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104</xdr:row>
      <xdr:rowOff>143527</xdr:rowOff>
    </xdr:from>
    <xdr:ext cx="469744" cy="259045"/>
    <xdr:sp macro="" textlink="">
      <xdr:nvSpPr>
        <xdr:cNvPr id="492" name="n_4aveValue【市民会館】&#10;一人当たり面積">
          <a:extLst>
            <a:ext uri="{FF2B5EF4-FFF2-40B4-BE49-F238E27FC236}">
              <a16:creationId xmlns:a16="http://schemas.microsoft.com/office/drawing/2014/main" id="{70109230-9C62-4EB0-9921-15B1FCB18D6F}"/>
            </a:ext>
          </a:extLst>
        </xdr:cNvPr>
        <xdr:cNvSpPr txBox="1"/>
      </xdr:nvSpPr>
      <xdr:spPr>
        <a:xfrm>
          <a:off x="6067502" y="169805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107</xdr:row>
      <xdr:rowOff>38116</xdr:rowOff>
    </xdr:from>
    <xdr:ext cx="469744" cy="259045"/>
    <xdr:sp macro="" textlink="">
      <xdr:nvSpPr>
        <xdr:cNvPr id="493" name="n_1mainValue【市民会館】&#10;一人当たり面積">
          <a:extLst>
            <a:ext uri="{FF2B5EF4-FFF2-40B4-BE49-F238E27FC236}">
              <a16:creationId xmlns:a16="http://schemas.microsoft.com/office/drawing/2014/main" id="{ED0951D1-6CD3-4581-95E2-B9F89CDE2930}"/>
            </a:ext>
          </a:extLst>
        </xdr:cNvPr>
        <xdr:cNvSpPr txBox="1"/>
      </xdr:nvSpPr>
      <xdr:spPr>
        <a:xfrm>
          <a:off x="8458277" y="173640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107</xdr:row>
      <xdr:rowOff>33545</xdr:rowOff>
    </xdr:from>
    <xdr:ext cx="469744" cy="259045"/>
    <xdr:sp macro="" textlink="">
      <xdr:nvSpPr>
        <xdr:cNvPr id="494" name="n_2mainValue【市民会館】&#10;一人当たり面積">
          <a:extLst>
            <a:ext uri="{FF2B5EF4-FFF2-40B4-BE49-F238E27FC236}">
              <a16:creationId xmlns:a16="http://schemas.microsoft.com/office/drawing/2014/main" id="{0A4CF4DC-9995-4F59-8235-5E24EA4F0120}"/>
            </a:ext>
          </a:extLst>
        </xdr:cNvPr>
        <xdr:cNvSpPr txBox="1"/>
      </xdr:nvSpPr>
      <xdr:spPr>
        <a:xfrm>
          <a:off x="7677227" y="173563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107</xdr:row>
      <xdr:rowOff>33545</xdr:rowOff>
    </xdr:from>
    <xdr:ext cx="469744" cy="259045"/>
    <xdr:sp macro="" textlink="">
      <xdr:nvSpPr>
        <xdr:cNvPr id="495" name="n_3mainValue【市民会館】&#10;一人当たり面積">
          <a:extLst>
            <a:ext uri="{FF2B5EF4-FFF2-40B4-BE49-F238E27FC236}">
              <a16:creationId xmlns:a16="http://schemas.microsoft.com/office/drawing/2014/main" id="{4EE11BC1-7C14-4457-AE01-A281540E10DE}"/>
            </a:ext>
          </a:extLst>
        </xdr:cNvPr>
        <xdr:cNvSpPr txBox="1"/>
      </xdr:nvSpPr>
      <xdr:spPr>
        <a:xfrm>
          <a:off x="6867602" y="173563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107</xdr:row>
      <xdr:rowOff>33545</xdr:rowOff>
    </xdr:from>
    <xdr:ext cx="469744" cy="259045"/>
    <xdr:sp macro="" textlink="">
      <xdr:nvSpPr>
        <xdr:cNvPr id="496" name="n_4mainValue【市民会館】&#10;一人当たり面積">
          <a:extLst>
            <a:ext uri="{FF2B5EF4-FFF2-40B4-BE49-F238E27FC236}">
              <a16:creationId xmlns:a16="http://schemas.microsoft.com/office/drawing/2014/main" id="{9B0E0257-2040-4AD0-939E-6CA2A8C7830C}"/>
            </a:ext>
          </a:extLst>
        </xdr:cNvPr>
        <xdr:cNvSpPr txBox="1"/>
      </xdr:nvSpPr>
      <xdr:spPr>
        <a:xfrm>
          <a:off x="6067502" y="173563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97" name="正方形/長方形 496">
          <a:extLst>
            <a:ext uri="{FF2B5EF4-FFF2-40B4-BE49-F238E27FC236}">
              <a16:creationId xmlns:a16="http://schemas.microsoft.com/office/drawing/2014/main" id="{7A592BFC-AC74-4F1E-8632-3F7084EDBC8A}"/>
            </a:ext>
          </a:extLst>
        </xdr:cNvPr>
        <xdr:cNvSpPr/>
      </xdr:nvSpPr>
      <xdr:spPr>
        <a:xfrm>
          <a:off x="11210925" y="3962400"/>
          <a:ext cx="4248150" cy="6000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498" name="正方形/長方形 497">
          <a:extLst>
            <a:ext uri="{FF2B5EF4-FFF2-40B4-BE49-F238E27FC236}">
              <a16:creationId xmlns:a16="http://schemas.microsoft.com/office/drawing/2014/main" id="{DBDBA8F2-40E2-4B3A-A505-34FD1342DD4E}"/>
            </a:ext>
          </a:extLst>
        </xdr:cNvPr>
        <xdr:cNvSpPr/>
      </xdr:nvSpPr>
      <xdr:spPr>
        <a:xfrm>
          <a:off x="11315700" y="4581525"/>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499" name="正方形/長方形 498">
          <a:extLst>
            <a:ext uri="{FF2B5EF4-FFF2-40B4-BE49-F238E27FC236}">
              <a16:creationId xmlns:a16="http://schemas.microsoft.com/office/drawing/2014/main" id="{F03A0F45-8FB5-4C23-85B1-A85AA5D38A93}"/>
            </a:ext>
          </a:extLst>
        </xdr:cNvPr>
        <xdr:cNvSpPr/>
      </xdr:nvSpPr>
      <xdr:spPr>
        <a:xfrm>
          <a:off x="11315700" y="478155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500" name="正方形/長方形 499">
          <a:extLst>
            <a:ext uri="{FF2B5EF4-FFF2-40B4-BE49-F238E27FC236}">
              <a16:creationId xmlns:a16="http://schemas.microsoft.com/office/drawing/2014/main" id="{5BFE7CF0-3585-428A-A1A0-3FF6BF7AF660}"/>
            </a:ext>
          </a:extLst>
        </xdr:cNvPr>
        <xdr:cNvSpPr/>
      </xdr:nvSpPr>
      <xdr:spPr>
        <a:xfrm>
          <a:off x="12239625" y="4581525"/>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501" name="正方形/長方形 500">
          <a:extLst>
            <a:ext uri="{FF2B5EF4-FFF2-40B4-BE49-F238E27FC236}">
              <a16:creationId xmlns:a16="http://schemas.microsoft.com/office/drawing/2014/main" id="{795A0D7B-C342-498B-A4D8-24D378DC8212}"/>
            </a:ext>
          </a:extLst>
        </xdr:cNvPr>
        <xdr:cNvSpPr/>
      </xdr:nvSpPr>
      <xdr:spPr>
        <a:xfrm>
          <a:off x="12239625" y="478155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502" name="正方形/長方形 501">
          <a:extLst>
            <a:ext uri="{FF2B5EF4-FFF2-40B4-BE49-F238E27FC236}">
              <a16:creationId xmlns:a16="http://schemas.microsoft.com/office/drawing/2014/main" id="{3F26181F-F8D5-412F-AF75-CD313AB84056}"/>
            </a:ext>
          </a:extLst>
        </xdr:cNvPr>
        <xdr:cNvSpPr/>
      </xdr:nvSpPr>
      <xdr:spPr>
        <a:xfrm>
          <a:off x="13268325" y="4581525"/>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503" name="正方形/長方形 502">
          <a:extLst>
            <a:ext uri="{FF2B5EF4-FFF2-40B4-BE49-F238E27FC236}">
              <a16:creationId xmlns:a16="http://schemas.microsoft.com/office/drawing/2014/main" id="{50A351DB-5781-4DA9-8491-914799B1B761}"/>
            </a:ext>
          </a:extLst>
        </xdr:cNvPr>
        <xdr:cNvSpPr/>
      </xdr:nvSpPr>
      <xdr:spPr>
        <a:xfrm>
          <a:off x="13268325" y="478155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504" name="正方形/長方形 503">
          <a:extLst>
            <a:ext uri="{FF2B5EF4-FFF2-40B4-BE49-F238E27FC236}">
              <a16:creationId xmlns:a16="http://schemas.microsoft.com/office/drawing/2014/main" id="{D2AB5ED2-856A-4EB8-A194-6C1FD782BE5F}"/>
            </a:ext>
          </a:extLst>
        </xdr:cNvPr>
        <xdr:cNvSpPr/>
      </xdr:nvSpPr>
      <xdr:spPr>
        <a:xfrm>
          <a:off x="11210925" y="5038725"/>
          <a:ext cx="4248150" cy="216217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505" name="テキスト ボックス 504">
          <a:extLst>
            <a:ext uri="{FF2B5EF4-FFF2-40B4-BE49-F238E27FC236}">
              <a16:creationId xmlns:a16="http://schemas.microsoft.com/office/drawing/2014/main" id="{3AC9B175-E215-4E57-A8F7-757FC88BDE71}"/>
            </a:ext>
          </a:extLst>
        </xdr:cNvPr>
        <xdr:cNvSpPr txBox="1"/>
      </xdr:nvSpPr>
      <xdr:spPr>
        <a:xfrm>
          <a:off x="11172825" y="485775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506" name="直線コネクタ 505">
          <a:extLst>
            <a:ext uri="{FF2B5EF4-FFF2-40B4-BE49-F238E27FC236}">
              <a16:creationId xmlns:a16="http://schemas.microsoft.com/office/drawing/2014/main" id="{102596D0-111A-4AFF-BB8E-71B628DF18E2}"/>
            </a:ext>
          </a:extLst>
        </xdr:cNvPr>
        <xdr:cNvCxnSpPr/>
      </xdr:nvCxnSpPr>
      <xdr:spPr>
        <a:xfrm>
          <a:off x="11210925" y="7200900"/>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43</xdr:row>
      <xdr:rowOff>105427</xdr:rowOff>
    </xdr:from>
    <xdr:ext cx="403059" cy="259045"/>
    <xdr:sp macro="" textlink="">
      <xdr:nvSpPr>
        <xdr:cNvPr id="507" name="テキスト ボックス 506">
          <a:extLst>
            <a:ext uri="{FF2B5EF4-FFF2-40B4-BE49-F238E27FC236}">
              <a16:creationId xmlns:a16="http://schemas.microsoft.com/office/drawing/2014/main" id="{4F9D4EA6-8644-435B-ABF7-989CFC102026}"/>
            </a:ext>
          </a:extLst>
        </xdr:cNvPr>
        <xdr:cNvSpPr txBox="1"/>
      </xdr:nvSpPr>
      <xdr:spPr>
        <a:xfrm>
          <a:off x="10845966" y="70650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133350</xdr:rowOff>
    </xdr:from>
    <xdr:to>
      <xdr:col>89</xdr:col>
      <xdr:colOff>177800</xdr:colOff>
      <xdr:row>41</xdr:row>
      <xdr:rowOff>133350</xdr:rowOff>
    </xdr:to>
    <xdr:cxnSp macro="">
      <xdr:nvCxnSpPr>
        <xdr:cNvPr id="508" name="直線コネクタ 507">
          <a:extLst>
            <a:ext uri="{FF2B5EF4-FFF2-40B4-BE49-F238E27FC236}">
              <a16:creationId xmlns:a16="http://schemas.microsoft.com/office/drawing/2014/main" id="{61F7924B-1BC9-4541-9ABB-8D78FD96B6BC}"/>
            </a:ext>
          </a:extLst>
        </xdr:cNvPr>
        <xdr:cNvCxnSpPr/>
      </xdr:nvCxnSpPr>
      <xdr:spPr>
        <a:xfrm>
          <a:off x="11210925" y="6772275"/>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40</xdr:row>
      <xdr:rowOff>162577</xdr:rowOff>
    </xdr:from>
    <xdr:ext cx="403059" cy="259045"/>
    <xdr:sp macro="" textlink="">
      <xdr:nvSpPr>
        <xdr:cNvPr id="509" name="テキスト ボックス 508">
          <a:extLst>
            <a:ext uri="{FF2B5EF4-FFF2-40B4-BE49-F238E27FC236}">
              <a16:creationId xmlns:a16="http://schemas.microsoft.com/office/drawing/2014/main" id="{9D26E777-48AA-4C9F-ABD0-8051EB9D8AE6}"/>
            </a:ext>
          </a:extLst>
        </xdr:cNvPr>
        <xdr:cNvSpPr txBox="1"/>
      </xdr:nvSpPr>
      <xdr:spPr>
        <a:xfrm>
          <a:off x="10845966" y="663640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39</xdr:row>
      <xdr:rowOff>19050</xdr:rowOff>
    </xdr:from>
    <xdr:to>
      <xdr:col>89</xdr:col>
      <xdr:colOff>177800</xdr:colOff>
      <xdr:row>39</xdr:row>
      <xdr:rowOff>19050</xdr:rowOff>
    </xdr:to>
    <xdr:cxnSp macro="">
      <xdr:nvCxnSpPr>
        <xdr:cNvPr id="510" name="直線コネクタ 509">
          <a:extLst>
            <a:ext uri="{FF2B5EF4-FFF2-40B4-BE49-F238E27FC236}">
              <a16:creationId xmlns:a16="http://schemas.microsoft.com/office/drawing/2014/main" id="{1C10978C-377C-453F-A7E4-7B5CBCE5FC42}"/>
            </a:ext>
          </a:extLst>
        </xdr:cNvPr>
        <xdr:cNvCxnSpPr/>
      </xdr:nvCxnSpPr>
      <xdr:spPr>
        <a:xfrm>
          <a:off x="11210925" y="6334125"/>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38</xdr:row>
      <xdr:rowOff>48277</xdr:rowOff>
    </xdr:from>
    <xdr:ext cx="403059" cy="259045"/>
    <xdr:sp macro="" textlink="">
      <xdr:nvSpPr>
        <xdr:cNvPr id="511" name="テキスト ボックス 510">
          <a:extLst>
            <a:ext uri="{FF2B5EF4-FFF2-40B4-BE49-F238E27FC236}">
              <a16:creationId xmlns:a16="http://schemas.microsoft.com/office/drawing/2014/main" id="{C063C84C-AAE9-4391-B75D-711AF308884D}"/>
            </a:ext>
          </a:extLst>
        </xdr:cNvPr>
        <xdr:cNvSpPr txBox="1"/>
      </xdr:nvSpPr>
      <xdr:spPr>
        <a:xfrm>
          <a:off x="10845966" y="619825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76200</xdr:rowOff>
    </xdr:from>
    <xdr:to>
      <xdr:col>89</xdr:col>
      <xdr:colOff>177800</xdr:colOff>
      <xdr:row>36</xdr:row>
      <xdr:rowOff>76200</xdr:rowOff>
    </xdr:to>
    <xdr:cxnSp macro="">
      <xdr:nvCxnSpPr>
        <xdr:cNvPr id="512" name="直線コネクタ 511">
          <a:extLst>
            <a:ext uri="{FF2B5EF4-FFF2-40B4-BE49-F238E27FC236}">
              <a16:creationId xmlns:a16="http://schemas.microsoft.com/office/drawing/2014/main" id="{F1A74149-9FD0-4DDF-A6D0-5B8A4954887C}"/>
            </a:ext>
          </a:extLst>
        </xdr:cNvPr>
        <xdr:cNvCxnSpPr/>
      </xdr:nvCxnSpPr>
      <xdr:spPr>
        <a:xfrm>
          <a:off x="11210925" y="5905500"/>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105427</xdr:rowOff>
    </xdr:from>
    <xdr:ext cx="403059" cy="259045"/>
    <xdr:sp macro="" textlink="">
      <xdr:nvSpPr>
        <xdr:cNvPr id="513" name="テキスト ボックス 512">
          <a:extLst>
            <a:ext uri="{FF2B5EF4-FFF2-40B4-BE49-F238E27FC236}">
              <a16:creationId xmlns:a16="http://schemas.microsoft.com/office/drawing/2014/main" id="{72358441-3D32-4E9A-ABCF-50D308F07390}"/>
            </a:ext>
          </a:extLst>
        </xdr:cNvPr>
        <xdr:cNvSpPr txBox="1"/>
      </xdr:nvSpPr>
      <xdr:spPr>
        <a:xfrm>
          <a:off x="10845966" y="57696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133350</xdr:rowOff>
    </xdr:from>
    <xdr:to>
      <xdr:col>89</xdr:col>
      <xdr:colOff>177800</xdr:colOff>
      <xdr:row>33</xdr:row>
      <xdr:rowOff>133350</xdr:rowOff>
    </xdr:to>
    <xdr:cxnSp macro="">
      <xdr:nvCxnSpPr>
        <xdr:cNvPr id="514" name="直線コネクタ 513">
          <a:extLst>
            <a:ext uri="{FF2B5EF4-FFF2-40B4-BE49-F238E27FC236}">
              <a16:creationId xmlns:a16="http://schemas.microsoft.com/office/drawing/2014/main" id="{B3EFFEB7-7D55-464E-9B47-2682E9E34559}"/>
            </a:ext>
          </a:extLst>
        </xdr:cNvPr>
        <xdr:cNvCxnSpPr/>
      </xdr:nvCxnSpPr>
      <xdr:spPr>
        <a:xfrm>
          <a:off x="11210925" y="5476875"/>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32</xdr:row>
      <xdr:rowOff>162577</xdr:rowOff>
    </xdr:from>
    <xdr:ext cx="403059" cy="259045"/>
    <xdr:sp macro="" textlink="">
      <xdr:nvSpPr>
        <xdr:cNvPr id="515" name="テキスト ボックス 514">
          <a:extLst>
            <a:ext uri="{FF2B5EF4-FFF2-40B4-BE49-F238E27FC236}">
              <a16:creationId xmlns:a16="http://schemas.microsoft.com/office/drawing/2014/main" id="{9A290C44-24E0-454C-B169-B68F88224CF4}"/>
            </a:ext>
          </a:extLst>
        </xdr:cNvPr>
        <xdr:cNvSpPr txBox="1"/>
      </xdr:nvSpPr>
      <xdr:spPr>
        <a:xfrm>
          <a:off x="10845966" y="534100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516" name="直線コネクタ 515">
          <a:extLst>
            <a:ext uri="{FF2B5EF4-FFF2-40B4-BE49-F238E27FC236}">
              <a16:creationId xmlns:a16="http://schemas.microsoft.com/office/drawing/2014/main" id="{176F7E5A-727A-4F62-A111-D82AE8A26A90}"/>
            </a:ext>
          </a:extLst>
        </xdr:cNvPr>
        <xdr:cNvCxnSpPr/>
      </xdr:nvCxnSpPr>
      <xdr:spPr>
        <a:xfrm>
          <a:off x="11210925" y="5038725"/>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30</xdr:row>
      <xdr:rowOff>48277</xdr:rowOff>
    </xdr:from>
    <xdr:ext cx="403059" cy="259045"/>
    <xdr:sp macro="" textlink="">
      <xdr:nvSpPr>
        <xdr:cNvPr id="517" name="テキスト ボックス 516">
          <a:extLst>
            <a:ext uri="{FF2B5EF4-FFF2-40B4-BE49-F238E27FC236}">
              <a16:creationId xmlns:a16="http://schemas.microsoft.com/office/drawing/2014/main" id="{2FDBE7D4-D8F2-4451-BF95-BE1EE41C0CDB}"/>
            </a:ext>
          </a:extLst>
        </xdr:cNvPr>
        <xdr:cNvSpPr txBox="1"/>
      </xdr:nvSpPr>
      <xdr:spPr>
        <a:xfrm>
          <a:off x="10845966" y="490285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518" name="【一般廃棄物処理施設】&#10;有形固定資産減価償却率グラフ枠">
          <a:extLst>
            <a:ext uri="{FF2B5EF4-FFF2-40B4-BE49-F238E27FC236}">
              <a16:creationId xmlns:a16="http://schemas.microsoft.com/office/drawing/2014/main" id="{4063421B-0638-4867-9B63-E22F91F51DBE}"/>
            </a:ext>
          </a:extLst>
        </xdr:cNvPr>
        <xdr:cNvSpPr/>
      </xdr:nvSpPr>
      <xdr:spPr>
        <a:xfrm>
          <a:off x="11210925" y="5038725"/>
          <a:ext cx="4248150" cy="216217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156210</xdr:rowOff>
    </xdr:from>
    <xdr:to>
      <xdr:col>85</xdr:col>
      <xdr:colOff>126364</xdr:colOff>
      <xdr:row>42</xdr:row>
      <xdr:rowOff>30480</xdr:rowOff>
    </xdr:to>
    <xdr:cxnSp macro="">
      <xdr:nvCxnSpPr>
        <xdr:cNvPr id="519" name="直線コネクタ 518">
          <a:extLst>
            <a:ext uri="{FF2B5EF4-FFF2-40B4-BE49-F238E27FC236}">
              <a16:creationId xmlns:a16="http://schemas.microsoft.com/office/drawing/2014/main" id="{24FFAB81-495D-4F2A-B87F-F94C0A554CBF}"/>
            </a:ext>
          </a:extLst>
        </xdr:cNvPr>
        <xdr:cNvCxnSpPr/>
      </xdr:nvCxnSpPr>
      <xdr:spPr>
        <a:xfrm flipV="1">
          <a:off x="14696439" y="5502910"/>
          <a:ext cx="0" cy="13252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34307</xdr:rowOff>
    </xdr:from>
    <xdr:ext cx="405111" cy="259045"/>
    <xdr:sp macro="" textlink="">
      <xdr:nvSpPr>
        <xdr:cNvPr id="520" name="【一般廃棄物処理施設】&#10;有形固定資産減価償却率最小値テキスト">
          <a:extLst>
            <a:ext uri="{FF2B5EF4-FFF2-40B4-BE49-F238E27FC236}">
              <a16:creationId xmlns:a16="http://schemas.microsoft.com/office/drawing/2014/main" id="{6F9E66F4-2E3C-4265-9719-BBC67D3E0300}"/>
            </a:ext>
          </a:extLst>
        </xdr:cNvPr>
        <xdr:cNvSpPr txBox="1"/>
      </xdr:nvSpPr>
      <xdr:spPr>
        <a:xfrm>
          <a:off x="14735175" y="68319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30480</xdr:rowOff>
    </xdr:from>
    <xdr:to>
      <xdr:col>86</xdr:col>
      <xdr:colOff>25400</xdr:colOff>
      <xdr:row>42</xdr:row>
      <xdr:rowOff>30480</xdr:rowOff>
    </xdr:to>
    <xdr:cxnSp macro="">
      <xdr:nvCxnSpPr>
        <xdr:cNvPr id="521" name="直線コネクタ 520">
          <a:extLst>
            <a:ext uri="{FF2B5EF4-FFF2-40B4-BE49-F238E27FC236}">
              <a16:creationId xmlns:a16="http://schemas.microsoft.com/office/drawing/2014/main" id="{C26728F6-9DD7-402B-8D22-BD5CED7A2364}"/>
            </a:ext>
          </a:extLst>
        </xdr:cNvPr>
        <xdr:cNvCxnSpPr/>
      </xdr:nvCxnSpPr>
      <xdr:spPr>
        <a:xfrm>
          <a:off x="14611350" y="6828155"/>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102887</xdr:rowOff>
    </xdr:from>
    <xdr:ext cx="405111" cy="259045"/>
    <xdr:sp macro="" textlink="">
      <xdr:nvSpPr>
        <xdr:cNvPr id="522" name="【一般廃棄物処理施設】&#10;有形固定資産減価償却率最大値テキスト">
          <a:extLst>
            <a:ext uri="{FF2B5EF4-FFF2-40B4-BE49-F238E27FC236}">
              <a16:creationId xmlns:a16="http://schemas.microsoft.com/office/drawing/2014/main" id="{46920A59-CE08-4C96-9D73-FE11CE80A036}"/>
            </a:ext>
          </a:extLst>
        </xdr:cNvPr>
        <xdr:cNvSpPr txBox="1"/>
      </xdr:nvSpPr>
      <xdr:spPr>
        <a:xfrm>
          <a:off x="14735175" y="52876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156210</xdr:rowOff>
    </xdr:from>
    <xdr:to>
      <xdr:col>86</xdr:col>
      <xdr:colOff>25400</xdr:colOff>
      <xdr:row>33</xdr:row>
      <xdr:rowOff>156210</xdr:rowOff>
    </xdr:to>
    <xdr:cxnSp macro="">
      <xdr:nvCxnSpPr>
        <xdr:cNvPr id="523" name="直線コネクタ 522">
          <a:extLst>
            <a:ext uri="{FF2B5EF4-FFF2-40B4-BE49-F238E27FC236}">
              <a16:creationId xmlns:a16="http://schemas.microsoft.com/office/drawing/2014/main" id="{31578A8F-77EC-4725-A77E-141F476396BC}"/>
            </a:ext>
          </a:extLst>
        </xdr:cNvPr>
        <xdr:cNvCxnSpPr/>
      </xdr:nvCxnSpPr>
      <xdr:spPr>
        <a:xfrm>
          <a:off x="14611350" y="5502910"/>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25417</xdr:rowOff>
    </xdr:from>
    <xdr:ext cx="405111" cy="259045"/>
    <xdr:sp macro="" textlink="">
      <xdr:nvSpPr>
        <xdr:cNvPr id="524" name="【一般廃棄物処理施設】&#10;有形固定資産減価償却率平均値テキスト">
          <a:extLst>
            <a:ext uri="{FF2B5EF4-FFF2-40B4-BE49-F238E27FC236}">
              <a16:creationId xmlns:a16="http://schemas.microsoft.com/office/drawing/2014/main" id="{DDA854CD-B854-4447-AFDA-8EB52AAEEECA}"/>
            </a:ext>
          </a:extLst>
        </xdr:cNvPr>
        <xdr:cNvSpPr txBox="1"/>
      </xdr:nvSpPr>
      <xdr:spPr>
        <a:xfrm>
          <a:off x="14735175" y="601981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2540</xdr:rowOff>
    </xdr:from>
    <xdr:to>
      <xdr:col>85</xdr:col>
      <xdr:colOff>177800</xdr:colOff>
      <xdr:row>38</xdr:row>
      <xdr:rowOff>104140</xdr:rowOff>
    </xdr:to>
    <xdr:sp macro="" textlink="">
      <xdr:nvSpPr>
        <xdr:cNvPr id="525" name="フローチャート: 判断 524">
          <a:extLst>
            <a:ext uri="{FF2B5EF4-FFF2-40B4-BE49-F238E27FC236}">
              <a16:creationId xmlns:a16="http://schemas.microsoft.com/office/drawing/2014/main" id="{22650FBB-41CF-4326-9A8C-3E34E9672A3F}"/>
            </a:ext>
          </a:extLst>
        </xdr:cNvPr>
        <xdr:cNvSpPr/>
      </xdr:nvSpPr>
      <xdr:spPr>
        <a:xfrm>
          <a:off x="14649450" y="6155690"/>
          <a:ext cx="95250"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38</xdr:row>
      <xdr:rowOff>34544</xdr:rowOff>
    </xdr:from>
    <xdr:to>
      <xdr:col>81</xdr:col>
      <xdr:colOff>101600</xdr:colOff>
      <xdr:row>38</xdr:row>
      <xdr:rowOff>136144</xdr:rowOff>
    </xdr:to>
    <xdr:sp macro="" textlink="">
      <xdr:nvSpPr>
        <xdr:cNvPr id="526" name="フローチャート: 判断 525">
          <a:extLst>
            <a:ext uri="{FF2B5EF4-FFF2-40B4-BE49-F238E27FC236}">
              <a16:creationId xmlns:a16="http://schemas.microsoft.com/office/drawing/2014/main" id="{DE693BFB-AD7D-4D8A-8EEE-98636558EF6F}"/>
            </a:ext>
          </a:extLst>
        </xdr:cNvPr>
        <xdr:cNvSpPr/>
      </xdr:nvSpPr>
      <xdr:spPr>
        <a:xfrm>
          <a:off x="13887450" y="6184519"/>
          <a:ext cx="10477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38</xdr:row>
      <xdr:rowOff>2540</xdr:rowOff>
    </xdr:from>
    <xdr:to>
      <xdr:col>76</xdr:col>
      <xdr:colOff>165100</xdr:colOff>
      <xdr:row>38</xdr:row>
      <xdr:rowOff>104140</xdr:rowOff>
    </xdr:to>
    <xdr:sp macro="" textlink="">
      <xdr:nvSpPr>
        <xdr:cNvPr id="527" name="フローチャート: 判断 526">
          <a:extLst>
            <a:ext uri="{FF2B5EF4-FFF2-40B4-BE49-F238E27FC236}">
              <a16:creationId xmlns:a16="http://schemas.microsoft.com/office/drawing/2014/main" id="{1E53EEC8-9C19-448F-92F8-E4D86F9FA0E3}"/>
            </a:ext>
          </a:extLst>
        </xdr:cNvPr>
        <xdr:cNvSpPr/>
      </xdr:nvSpPr>
      <xdr:spPr>
        <a:xfrm>
          <a:off x="13096875" y="6155690"/>
          <a:ext cx="95250"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37</xdr:row>
      <xdr:rowOff>55118</xdr:rowOff>
    </xdr:from>
    <xdr:to>
      <xdr:col>72</xdr:col>
      <xdr:colOff>38100</xdr:colOff>
      <xdr:row>37</xdr:row>
      <xdr:rowOff>156718</xdr:rowOff>
    </xdr:to>
    <xdr:sp macro="" textlink="">
      <xdr:nvSpPr>
        <xdr:cNvPr id="528" name="フローチャート: 判断 527">
          <a:extLst>
            <a:ext uri="{FF2B5EF4-FFF2-40B4-BE49-F238E27FC236}">
              <a16:creationId xmlns:a16="http://schemas.microsoft.com/office/drawing/2014/main" id="{7256D63B-ABD2-409C-8C7F-3622EA4D5E44}"/>
            </a:ext>
          </a:extLst>
        </xdr:cNvPr>
        <xdr:cNvSpPr/>
      </xdr:nvSpPr>
      <xdr:spPr>
        <a:xfrm>
          <a:off x="12296775" y="6046343"/>
          <a:ext cx="8572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36</xdr:row>
      <xdr:rowOff>139700</xdr:rowOff>
    </xdr:from>
    <xdr:to>
      <xdr:col>67</xdr:col>
      <xdr:colOff>101600</xdr:colOff>
      <xdr:row>37</xdr:row>
      <xdr:rowOff>69850</xdr:rowOff>
    </xdr:to>
    <xdr:sp macro="" textlink="">
      <xdr:nvSpPr>
        <xdr:cNvPr id="529" name="フローチャート: 判断 528">
          <a:extLst>
            <a:ext uri="{FF2B5EF4-FFF2-40B4-BE49-F238E27FC236}">
              <a16:creationId xmlns:a16="http://schemas.microsoft.com/office/drawing/2014/main" id="{46877D8B-D564-4DA9-BF76-3DBB72CF6A1D}"/>
            </a:ext>
          </a:extLst>
        </xdr:cNvPr>
        <xdr:cNvSpPr/>
      </xdr:nvSpPr>
      <xdr:spPr>
        <a:xfrm>
          <a:off x="11487150" y="5972175"/>
          <a:ext cx="104775"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530" name="テキスト ボックス 529">
          <a:extLst>
            <a:ext uri="{FF2B5EF4-FFF2-40B4-BE49-F238E27FC236}">
              <a16:creationId xmlns:a16="http://schemas.microsoft.com/office/drawing/2014/main" id="{F8217EA9-C231-4873-AA9C-4955EA82B5A6}"/>
            </a:ext>
          </a:extLst>
        </xdr:cNvPr>
        <xdr:cNvSpPr txBox="1"/>
      </xdr:nvSpPr>
      <xdr:spPr>
        <a:xfrm>
          <a:off x="14525625"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531" name="テキスト ボックス 530">
          <a:extLst>
            <a:ext uri="{FF2B5EF4-FFF2-40B4-BE49-F238E27FC236}">
              <a16:creationId xmlns:a16="http://schemas.microsoft.com/office/drawing/2014/main" id="{94CBCFA3-5D07-49A1-B5C2-8B31BE3E4D70}"/>
            </a:ext>
          </a:extLst>
        </xdr:cNvPr>
        <xdr:cNvSpPr txBox="1"/>
      </xdr:nvSpPr>
      <xdr:spPr>
        <a:xfrm>
          <a:off x="13763625"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532" name="テキスト ボックス 531">
          <a:extLst>
            <a:ext uri="{FF2B5EF4-FFF2-40B4-BE49-F238E27FC236}">
              <a16:creationId xmlns:a16="http://schemas.microsoft.com/office/drawing/2014/main" id="{1EC9F9C6-7012-4CD8-B8FA-A4B84FBF1F56}"/>
            </a:ext>
          </a:extLst>
        </xdr:cNvPr>
        <xdr:cNvSpPr txBox="1"/>
      </xdr:nvSpPr>
      <xdr:spPr>
        <a:xfrm>
          <a:off x="12973050"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533" name="テキスト ボックス 532">
          <a:extLst>
            <a:ext uri="{FF2B5EF4-FFF2-40B4-BE49-F238E27FC236}">
              <a16:creationId xmlns:a16="http://schemas.microsoft.com/office/drawing/2014/main" id="{71C1F894-7FA4-45A6-B122-1B6179E421BA}"/>
            </a:ext>
          </a:extLst>
        </xdr:cNvPr>
        <xdr:cNvSpPr txBox="1"/>
      </xdr:nvSpPr>
      <xdr:spPr>
        <a:xfrm>
          <a:off x="12172950"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534" name="テキスト ボックス 533">
          <a:extLst>
            <a:ext uri="{FF2B5EF4-FFF2-40B4-BE49-F238E27FC236}">
              <a16:creationId xmlns:a16="http://schemas.microsoft.com/office/drawing/2014/main" id="{12E9DE57-0415-4308-B631-05433A3F65A7}"/>
            </a:ext>
          </a:extLst>
        </xdr:cNvPr>
        <xdr:cNvSpPr txBox="1"/>
      </xdr:nvSpPr>
      <xdr:spPr>
        <a:xfrm>
          <a:off x="11363325"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41</xdr:row>
      <xdr:rowOff>151130</xdr:rowOff>
    </xdr:from>
    <xdr:to>
      <xdr:col>85</xdr:col>
      <xdr:colOff>177800</xdr:colOff>
      <xdr:row>42</xdr:row>
      <xdr:rowOff>81280</xdr:rowOff>
    </xdr:to>
    <xdr:sp macro="" textlink="">
      <xdr:nvSpPr>
        <xdr:cNvPr id="535" name="楕円 534">
          <a:extLst>
            <a:ext uri="{FF2B5EF4-FFF2-40B4-BE49-F238E27FC236}">
              <a16:creationId xmlns:a16="http://schemas.microsoft.com/office/drawing/2014/main" id="{D25A9405-63F5-4AA5-A136-5C4328311277}"/>
            </a:ext>
          </a:extLst>
        </xdr:cNvPr>
        <xdr:cNvSpPr/>
      </xdr:nvSpPr>
      <xdr:spPr>
        <a:xfrm>
          <a:off x="14649450" y="6790055"/>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41</xdr:row>
      <xdr:rowOff>66057</xdr:rowOff>
    </xdr:from>
    <xdr:ext cx="405111" cy="259045"/>
    <xdr:sp macro="" textlink="">
      <xdr:nvSpPr>
        <xdr:cNvPr id="536" name="【一般廃棄物処理施設】&#10;有形固定資産減価償却率該当値テキスト">
          <a:extLst>
            <a:ext uri="{FF2B5EF4-FFF2-40B4-BE49-F238E27FC236}">
              <a16:creationId xmlns:a16="http://schemas.microsoft.com/office/drawing/2014/main" id="{12BA25E6-8E15-4B7A-BCDB-47387354F5E5}"/>
            </a:ext>
          </a:extLst>
        </xdr:cNvPr>
        <xdr:cNvSpPr txBox="1"/>
      </xdr:nvSpPr>
      <xdr:spPr>
        <a:xfrm>
          <a:off x="14735175" y="67081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41</xdr:row>
      <xdr:rowOff>59690</xdr:rowOff>
    </xdr:from>
    <xdr:to>
      <xdr:col>81</xdr:col>
      <xdr:colOff>101600</xdr:colOff>
      <xdr:row>41</xdr:row>
      <xdr:rowOff>161290</xdr:rowOff>
    </xdr:to>
    <xdr:sp macro="" textlink="">
      <xdr:nvSpPr>
        <xdr:cNvPr id="537" name="楕円 536">
          <a:extLst>
            <a:ext uri="{FF2B5EF4-FFF2-40B4-BE49-F238E27FC236}">
              <a16:creationId xmlns:a16="http://schemas.microsoft.com/office/drawing/2014/main" id="{E2080D8E-EE4B-442B-93A5-73067695ACEA}"/>
            </a:ext>
          </a:extLst>
        </xdr:cNvPr>
        <xdr:cNvSpPr/>
      </xdr:nvSpPr>
      <xdr:spPr>
        <a:xfrm>
          <a:off x="13887450" y="6698615"/>
          <a:ext cx="10477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41</xdr:row>
      <xdr:rowOff>110490</xdr:rowOff>
    </xdr:from>
    <xdr:to>
      <xdr:col>85</xdr:col>
      <xdr:colOff>127000</xdr:colOff>
      <xdr:row>42</xdr:row>
      <xdr:rowOff>30480</xdr:rowOff>
    </xdr:to>
    <xdr:cxnSp macro="">
      <xdr:nvCxnSpPr>
        <xdr:cNvPr id="538" name="直線コネクタ 537">
          <a:extLst>
            <a:ext uri="{FF2B5EF4-FFF2-40B4-BE49-F238E27FC236}">
              <a16:creationId xmlns:a16="http://schemas.microsoft.com/office/drawing/2014/main" id="{7DC95714-C0A0-49B2-9B0A-8AC2B0FFB150}"/>
            </a:ext>
          </a:extLst>
        </xdr:cNvPr>
        <xdr:cNvCxnSpPr/>
      </xdr:nvCxnSpPr>
      <xdr:spPr>
        <a:xfrm>
          <a:off x="13935075" y="6746240"/>
          <a:ext cx="762000" cy="819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40</xdr:row>
      <xdr:rowOff>135128</xdr:rowOff>
    </xdr:from>
    <xdr:to>
      <xdr:col>76</xdr:col>
      <xdr:colOff>165100</xdr:colOff>
      <xdr:row>41</xdr:row>
      <xdr:rowOff>65278</xdr:rowOff>
    </xdr:to>
    <xdr:sp macro="" textlink="">
      <xdr:nvSpPr>
        <xdr:cNvPr id="539" name="楕円 538">
          <a:extLst>
            <a:ext uri="{FF2B5EF4-FFF2-40B4-BE49-F238E27FC236}">
              <a16:creationId xmlns:a16="http://schemas.microsoft.com/office/drawing/2014/main" id="{97E27B27-3D3E-4282-BDA2-B6BF89C522D0}"/>
            </a:ext>
          </a:extLst>
        </xdr:cNvPr>
        <xdr:cNvSpPr/>
      </xdr:nvSpPr>
      <xdr:spPr>
        <a:xfrm>
          <a:off x="13096875" y="6612128"/>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41</xdr:row>
      <xdr:rowOff>14478</xdr:rowOff>
    </xdr:from>
    <xdr:to>
      <xdr:col>81</xdr:col>
      <xdr:colOff>50800</xdr:colOff>
      <xdr:row>41</xdr:row>
      <xdr:rowOff>110490</xdr:rowOff>
    </xdr:to>
    <xdr:cxnSp macro="">
      <xdr:nvCxnSpPr>
        <xdr:cNvPr id="540" name="直線コネクタ 539">
          <a:extLst>
            <a:ext uri="{FF2B5EF4-FFF2-40B4-BE49-F238E27FC236}">
              <a16:creationId xmlns:a16="http://schemas.microsoft.com/office/drawing/2014/main" id="{510B0973-1E12-4013-9962-B76A9CB6396D}"/>
            </a:ext>
          </a:extLst>
        </xdr:cNvPr>
        <xdr:cNvCxnSpPr/>
      </xdr:nvCxnSpPr>
      <xdr:spPr>
        <a:xfrm>
          <a:off x="13144500" y="6650228"/>
          <a:ext cx="790575" cy="960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39</xdr:row>
      <xdr:rowOff>164846</xdr:rowOff>
    </xdr:from>
    <xdr:to>
      <xdr:col>72</xdr:col>
      <xdr:colOff>38100</xdr:colOff>
      <xdr:row>40</xdr:row>
      <xdr:rowOff>94996</xdr:rowOff>
    </xdr:to>
    <xdr:sp macro="" textlink="">
      <xdr:nvSpPr>
        <xdr:cNvPr id="541" name="楕円 540">
          <a:extLst>
            <a:ext uri="{FF2B5EF4-FFF2-40B4-BE49-F238E27FC236}">
              <a16:creationId xmlns:a16="http://schemas.microsoft.com/office/drawing/2014/main" id="{9E422EC2-B189-4281-9976-2072C6885CE0}"/>
            </a:ext>
          </a:extLst>
        </xdr:cNvPr>
        <xdr:cNvSpPr/>
      </xdr:nvSpPr>
      <xdr:spPr>
        <a:xfrm>
          <a:off x="12296775" y="6476746"/>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40</xdr:row>
      <xdr:rowOff>44196</xdr:rowOff>
    </xdr:from>
    <xdr:to>
      <xdr:col>76</xdr:col>
      <xdr:colOff>114300</xdr:colOff>
      <xdr:row>41</xdr:row>
      <xdr:rowOff>14478</xdr:rowOff>
    </xdr:to>
    <xdr:cxnSp macro="">
      <xdr:nvCxnSpPr>
        <xdr:cNvPr id="542" name="直線コネクタ 541">
          <a:extLst>
            <a:ext uri="{FF2B5EF4-FFF2-40B4-BE49-F238E27FC236}">
              <a16:creationId xmlns:a16="http://schemas.microsoft.com/office/drawing/2014/main" id="{70094B69-8FF1-47CB-B3EB-65CF1DEECFE1}"/>
            </a:ext>
          </a:extLst>
        </xdr:cNvPr>
        <xdr:cNvCxnSpPr/>
      </xdr:nvCxnSpPr>
      <xdr:spPr>
        <a:xfrm>
          <a:off x="12344400" y="6524371"/>
          <a:ext cx="800100" cy="1258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39</xdr:row>
      <xdr:rowOff>27686</xdr:rowOff>
    </xdr:from>
    <xdr:to>
      <xdr:col>67</xdr:col>
      <xdr:colOff>101600</xdr:colOff>
      <xdr:row>39</xdr:row>
      <xdr:rowOff>129286</xdr:rowOff>
    </xdr:to>
    <xdr:sp macro="" textlink="">
      <xdr:nvSpPr>
        <xdr:cNvPr id="543" name="楕円 542">
          <a:extLst>
            <a:ext uri="{FF2B5EF4-FFF2-40B4-BE49-F238E27FC236}">
              <a16:creationId xmlns:a16="http://schemas.microsoft.com/office/drawing/2014/main" id="{8E0B8F39-2DC6-4FA7-8853-93FCB6469066}"/>
            </a:ext>
          </a:extLst>
        </xdr:cNvPr>
        <xdr:cNvSpPr/>
      </xdr:nvSpPr>
      <xdr:spPr>
        <a:xfrm>
          <a:off x="11487150" y="6345936"/>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39</xdr:row>
      <xdr:rowOff>78486</xdr:rowOff>
    </xdr:from>
    <xdr:to>
      <xdr:col>71</xdr:col>
      <xdr:colOff>177800</xdr:colOff>
      <xdr:row>40</xdr:row>
      <xdr:rowOff>44196</xdr:rowOff>
    </xdr:to>
    <xdr:cxnSp macro="">
      <xdr:nvCxnSpPr>
        <xdr:cNvPr id="544" name="直線コネクタ 543">
          <a:extLst>
            <a:ext uri="{FF2B5EF4-FFF2-40B4-BE49-F238E27FC236}">
              <a16:creationId xmlns:a16="http://schemas.microsoft.com/office/drawing/2014/main" id="{84332F73-9E1C-4FF6-B2C1-36EECF26C8E7}"/>
            </a:ext>
          </a:extLst>
        </xdr:cNvPr>
        <xdr:cNvCxnSpPr/>
      </xdr:nvCxnSpPr>
      <xdr:spPr>
        <a:xfrm>
          <a:off x="11534775" y="6393561"/>
          <a:ext cx="809625" cy="130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36</xdr:row>
      <xdr:rowOff>152671</xdr:rowOff>
    </xdr:from>
    <xdr:ext cx="405111" cy="259045"/>
    <xdr:sp macro="" textlink="">
      <xdr:nvSpPr>
        <xdr:cNvPr id="545" name="n_1aveValue【一般廃棄物処理施設】&#10;有形固定資産減価償却率">
          <a:extLst>
            <a:ext uri="{FF2B5EF4-FFF2-40B4-BE49-F238E27FC236}">
              <a16:creationId xmlns:a16="http://schemas.microsoft.com/office/drawing/2014/main" id="{25B4A07F-ACBB-4DAC-BD22-0A887CB764E9}"/>
            </a:ext>
          </a:extLst>
        </xdr:cNvPr>
        <xdr:cNvSpPr txBox="1"/>
      </xdr:nvSpPr>
      <xdr:spPr>
        <a:xfrm>
          <a:off x="13745219" y="59819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36</xdr:row>
      <xdr:rowOff>120667</xdr:rowOff>
    </xdr:from>
    <xdr:ext cx="405111" cy="259045"/>
    <xdr:sp macro="" textlink="">
      <xdr:nvSpPr>
        <xdr:cNvPr id="546" name="n_2aveValue【一般廃棄物処理施設】&#10;有形固定資産減価償却率">
          <a:extLst>
            <a:ext uri="{FF2B5EF4-FFF2-40B4-BE49-F238E27FC236}">
              <a16:creationId xmlns:a16="http://schemas.microsoft.com/office/drawing/2014/main" id="{F66983DE-2D3B-4666-8ECA-A60AE0BDEFDA}"/>
            </a:ext>
          </a:extLst>
        </xdr:cNvPr>
        <xdr:cNvSpPr txBox="1"/>
      </xdr:nvSpPr>
      <xdr:spPr>
        <a:xfrm>
          <a:off x="12964169" y="59531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36</xdr:row>
      <xdr:rowOff>1795</xdr:rowOff>
    </xdr:from>
    <xdr:ext cx="405111" cy="259045"/>
    <xdr:sp macro="" textlink="">
      <xdr:nvSpPr>
        <xdr:cNvPr id="547" name="n_3aveValue【一般廃棄物処理施設】&#10;有形固定資産減価償却率">
          <a:extLst>
            <a:ext uri="{FF2B5EF4-FFF2-40B4-BE49-F238E27FC236}">
              <a16:creationId xmlns:a16="http://schemas.microsoft.com/office/drawing/2014/main" id="{6615DDD2-90F0-4A87-8EDA-32CA73A28DA8}"/>
            </a:ext>
          </a:extLst>
        </xdr:cNvPr>
        <xdr:cNvSpPr txBox="1"/>
      </xdr:nvSpPr>
      <xdr:spPr>
        <a:xfrm>
          <a:off x="12164069" y="58310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35</xdr:row>
      <xdr:rowOff>86377</xdr:rowOff>
    </xdr:from>
    <xdr:ext cx="405111" cy="259045"/>
    <xdr:sp macro="" textlink="">
      <xdr:nvSpPr>
        <xdr:cNvPr id="548" name="n_4aveValue【一般廃棄物処理施設】&#10;有形固定資産減価償却率">
          <a:extLst>
            <a:ext uri="{FF2B5EF4-FFF2-40B4-BE49-F238E27FC236}">
              <a16:creationId xmlns:a16="http://schemas.microsoft.com/office/drawing/2014/main" id="{1149D4A7-6568-4050-93FD-C114E1D96315}"/>
            </a:ext>
          </a:extLst>
        </xdr:cNvPr>
        <xdr:cNvSpPr txBox="1"/>
      </xdr:nvSpPr>
      <xdr:spPr>
        <a:xfrm>
          <a:off x="11354444" y="57505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41</xdr:row>
      <xdr:rowOff>152417</xdr:rowOff>
    </xdr:from>
    <xdr:ext cx="405111" cy="259045"/>
    <xdr:sp macro="" textlink="">
      <xdr:nvSpPr>
        <xdr:cNvPr id="549" name="n_1mainValue【一般廃棄物処理施設】&#10;有形固定資産減価償却率">
          <a:extLst>
            <a:ext uri="{FF2B5EF4-FFF2-40B4-BE49-F238E27FC236}">
              <a16:creationId xmlns:a16="http://schemas.microsoft.com/office/drawing/2014/main" id="{A237215C-B93C-4A58-A8FC-11CB4E10576D}"/>
            </a:ext>
          </a:extLst>
        </xdr:cNvPr>
        <xdr:cNvSpPr txBox="1"/>
      </xdr:nvSpPr>
      <xdr:spPr>
        <a:xfrm>
          <a:off x="13745219" y="67913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41</xdr:row>
      <xdr:rowOff>56405</xdr:rowOff>
    </xdr:from>
    <xdr:ext cx="405111" cy="259045"/>
    <xdr:sp macro="" textlink="">
      <xdr:nvSpPr>
        <xdr:cNvPr id="550" name="n_2mainValue【一般廃棄物処理施設】&#10;有形固定資産減価償却率">
          <a:extLst>
            <a:ext uri="{FF2B5EF4-FFF2-40B4-BE49-F238E27FC236}">
              <a16:creationId xmlns:a16="http://schemas.microsoft.com/office/drawing/2014/main" id="{F8BE725F-1578-4BD4-AED3-335490DC6B67}"/>
            </a:ext>
          </a:extLst>
        </xdr:cNvPr>
        <xdr:cNvSpPr txBox="1"/>
      </xdr:nvSpPr>
      <xdr:spPr>
        <a:xfrm>
          <a:off x="12964169" y="669533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40</xdr:row>
      <xdr:rowOff>86123</xdr:rowOff>
    </xdr:from>
    <xdr:ext cx="405111" cy="259045"/>
    <xdr:sp macro="" textlink="">
      <xdr:nvSpPr>
        <xdr:cNvPr id="551" name="n_3mainValue【一般廃棄物処理施設】&#10;有形固定資産減価償却率">
          <a:extLst>
            <a:ext uri="{FF2B5EF4-FFF2-40B4-BE49-F238E27FC236}">
              <a16:creationId xmlns:a16="http://schemas.microsoft.com/office/drawing/2014/main" id="{78B8479C-722B-4897-96F6-18E553AD45A3}"/>
            </a:ext>
          </a:extLst>
        </xdr:cNvPr>
        <xdr:cNvSpPr txBox="1"/>
      </xdr:nvSpPr>
      <xdr:spPr>
        <a:xfrm>
          <a:off x="12164069" y="655994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39</xdr:row>
      <xdr:rowOff>120413</xdr:rowOff>
    </xdr:from>
    <xdr:ext cx="405111" cy="259045"/>
    <xdr:sp macro="" textlink="">
      <xdr:nvSpPr>
        <xdr:cNvPr id="552" name="n_4mainValue【一般廃棄物処理施設】&#10;有形固定資産減価償却率">
          <a:extLst>
            <a:ext uri="{FF2B5EF4-FFF2-40B4-BE49-F238E27FC236}">
              <a16:creationId xmlns:a16="http://schemas.microsoft.com/office/drawing/2014/main" id="{6FBCAEE5-0251-491F-B131-A62D1A46CACD}"/>
            </a:ext>
          </a:extLst>
        </xdr:cNvPr>
        <xdr:cNvSpPr txBox="1"/>
      </xdr:nvSpPr>
      <xdr:spPr>
        <a:xfrm>
          <a:off x="11354444" y="64386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553" name="正方形/長方形 552">
          <a:extLst>
            <a:ext uri="{FF2B5EF4-FFF2-40B4-BE49-F238E27FC236}">
              <a16:creationId xmlns:a16="http://schemas.microsoft.com/office/drawing/2014/main" id="{6146DCC0-CE06-48F9-BEDA-7B445236C610}"/>
            </a:ext>
          </a:extLst>
        </xdr:cNvPr>
        <xdr:cNvSpPr/>
      </xdr:nvSpPr>
      <xdr:spPr>
        <a:xfrm>
          <a:off x="16459200" y="3962400"/>
          <a:ext cx="4267200" cy="6000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554" name="正方形/長方形 553">
          <a:extLst>
            <a:ext uri="{FF2B5EF4-FFF2-40B4-BE49-F238E27FC236}">
              <a16:creationId xmlns:a16="http://schemas.microsoft.com/office/drawing/2014/main" id="{0ABFCBE4-4085-4428-A262-2C6391DF4553}"/>
            </a:ext>
          </a:extLst>
        </xdr:cNvPr>
        <xdr:cNvSpPr/>
      </xdr:nvSpPr>
      <xdr:spPr>
        <a:xfrm>
          <a:off x="16583025" y="4581525"/>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555" name="正方形/長方形 554">
          <a:extLst>
            <a:ext uri="{FF2B5EF4-FFF2-40B4-BE49-F238E27FC236}">
              <a16:creationId xmlns:a16="http://schemas.microsoft.com/office/drawing/2014/main" id="{1826591A-35C9-4505-B3A3-8EED2D083E6A}"/>
            </a:ext>
          </a:extLst>
        </xdr:cNvPr>
        <xdr:cNvSpPr/>
      </xdr:nvSpPr>
      <xdr:spPr>
        <a:xfrm>
          <a:off x="16583025" y="478155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556" name="正方形/長方形 555">
          <a:extLst>
            <a:ext uri="{FF2B5EF4-FFF2-40B4-BE49-F238E27FC236}">
              <a16:creationId xmlns:a16="http://schemas.microsoft.com/office/drawing/2014/main" id="{24416F88-F24C-402F-9320-E77F9625410E}"/>
            </a:ext>
          </a:extLst>
        </xdr:cNvPr>
        <xdr:cNvSpPr/>
      </xdr:nvSpPr>
      <xdr:spPr>
        <a:xfrm>
          <a:off x="17487900" y="4581525"/>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557" name="正方形/長方形 556">
          <a:extLst>
            <a:ext uri="{FF2B5EF4-FFF2-40B4-BE49-F238E27FC236}">
              <a16:creationId xmlns:a16="http://schemas.microsoft.com/office/drawing/2014/main" id="{49F045C0-75B9-43B4-83ED-87DA7F71DA59}"/>
            </a:ext>
          </a:extLst>
        </xdr:cNvPr>
        <xdr:cNvSpPr/>
      </xdr:nvSpPr>
      <xdr:spPr>
        <a:xfrm>
          <a:off x="17487900" y="478155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74,840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558" name="正方形/長方形 557">
          <a:extLst>
            <a:ext uri="{FF2B5EF4-FFF2-40B4-BE49-F238E27FC236}">
              <a16:creationId xmlns:a16="http://schemas.microsoft.com/office/drawing/2014/main" id="{A6D76816-CADA-45EF-96D7-7352521B459D}"/>
            </a:ext>
          </a:extLst>
        </xdr:cNvPr>
        <xdr:cNvSpPr/>
      </xdr:nvSpPr>
      <xdr:spPr>
        <a:xfrm>
          <a:off x="18516600" y="4581525"/>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559" name="正方形/長方形 558">
          <a:extLst>
            <a:ext uri="{FF2B5EF4-FFF2-40B4-BE49-F238E27FC236}">
              <a16:creationId xmlns:a16="http://schemas.microsoft.com/office/drawing/2014/main" id="{65BE99EA-D691-420E-9885-FDAF79B2A0FB}"/>
            </a:ext>
          </a:extLst>
        </xdr:cNvPr>
        <xdr:cNvSpPr/>
      </xdr:nvSpPr>
      <xdr:spPr>
        <a:xfrm>
          <a:off x="18516600" y="478155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56,610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560" name="正方形/長方形 559">
          <a:extLst>
            <a:ext uri="{FF2B5EF4-FFF2-40B4-BE49-F238E27FC236}">
              <a16:creationId xmlns:a16="http://schemas.microsoft.com/office/drawing/2014/main" id="{98FE6ECA-0440-4782-99AD-C7E6FAAC6387}"/>
            </a:ext>
          </a:extLst>
        </xdr:cNvPr>
        <xdr:cNvSpPr/>
      </xdr:nvSpPr>
      <xdr:spPr>
        <a:xfrm>
          <a:off x="16459200" y="5038725"/>
          <a:ext cx="4267200" cy="216217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561" name="テキスト ボックス 560">
          <a:extLst>
            <a:ext uri="{FF2B5EF4-FFF2-40B4-BE49-F238E27FC236}">
              <a16:creationId xmlns:a16="http://schemas.microsoft.com/office/drawing/2014/main" id="{77FA4A1C-AE3C-4A19-9008-7035A379878A}"/>
            </a:ext>
          </a:extLst>
        </xdr:cNvPr>
        <xdr:cNvSpPr txBox="1"/>
      </xdr:nvSpPr>
      <xdr:spPr>
        <a:xfrm>
          <a:off x="16440150" y="485775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562" name="直線コネクタ 561">
          <a:extLst>
            <a:ext uri="{FF2B5EF4-FFF2-40B4-BE49-F238E27FC236}">
              <a16:creationId xmlns:a16="http://schemas.microsoft.com/office/drawing/2014/main" id="{3EC3325C-5832-47E8-8EB2-B4000B019196}"/>
            </a:ext>
          </a:extLst>
        </xdr:cNvPr>
        <xdr:cNvCxnSpPr/>
      </xdr:nvCxnSpPr>
      <xdr:spPr>
        <a:xfrm>
          <a:off x="16459200" y="72009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43</xdr:row>
      <xdr:rowOff>105427</xdr:rowOff>
    </xdr:from>
    <xdr:ext cx="248786" cy="259045"/>
    <xdr:sp macro="" textlink="">
      <xdr:nvSpPr>
        <xdr:cNvPr id="563" name="テキスト ボックス 562">
          <a:extLst>
            <a:ext uri="{FF2B5EF4-FFF2-40B4-BE49-F238E27FC236}">
              <a16:creationId xmlns:a16="http://schemas.microsoft.com/office/drawing/2014/main" id="{62EFD560-7C12-407A-87AD-A663D0849D5A}"/>
            </a:ext>
          </a:extLst>
        </xdr:cNvPr>
        <xdr:cNvSpPr txBox="1"/>
      </xdr:nvSpPr>
      <xdr:spPr>
        <a:xfrm>
          <a:off x="16248514" y="706502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42</xdr:row>
      <xdr:rowOff>92528</xdr:rowOff>
    </xdr:from>
    <xdr:to>
      <xdr:col>120</xdr:col>
      <xdr:colOff>114300</xdr:colOff>
      <xdr:row>42</xdr:row>
      <xdr:rowOff>92528</xdr:rowOff>
    </xdr:to>
    <xdr:cxnSp macro="">
      <xdr:nvCxnSpPr>
        <xdr:cNvPr id="564" name="直線コネクタ 563">
          <a:extLst>
            <a:ext uri="{FF2B5EF4-FFF2-40B4-BE49-F238E27FC236}">
              <a16:creationId xmlns:a16="http://schemas.microsoft.com/office/drawing/2014/main" id="{E23ABC03-66D7-4C59-84EF-B681A49EB23C}"/>
            </a:ext>
          </a:extLst>
        </xdr:cNvPr>
        <xdr:cNvCxnSpPr/>
      </xdr:nvCxnSpPr>
      <xdr:spPr>
        <a:xfrm>
          <a:off x="16459200" y="6893378"/>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41</xdr:row>
      <xdr:rowOff>121755</xdr:rowOff>
    </xdr:from>
    <xdr:ext cx="531299" cy="259045"/>
    <xdr:sp macro="" textlink="">
      <xdr:nvSpPr>
        <xdr:cNvPr id="565" name="テキスト ボックス 564">
          <a:extLst>
            <a:ext uri="{FF2B5EF4-FFF2-40B4-BE49-F238E27FC236}">
              <a16:creationId xmlns:a16="http://schemas.microsoft.com/office/drawing/2014/main" id="{26293D19-447A-4D0B-8053-9E06D566FDDD}"/>
            </a:ext>
          </a:extLst>
        </xdr:cNvPr>
        <xdr:cNvSpPr txBox="1"/>
      </xdr:nvSpPr>
      <xdr:spPr>
        <a:xfrm>
          <a:off x="15985051" y="676385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108857</xdr:rowOff>
    </xdr:from>
    <xdr:to>
      <xdr:col>120</xdr:col>
      <xdr:colOff>114300</xdr:colOff>
      <xdr:row>40</xdr:row>
      <xdr:rowOff>108857</xdr:rowOff>
    </xdr:to>
    <xdr:cxnSp macro="">
      <xdr:nvCxnSpPr>
        <xdr:cNvPr id="566" name="直線コネクタ 565">
          <a:extLst>
            <a:ext uri="{FF2B5EF4-FFF2-40B4-BE49-F238E27FC236}">
              <a16:creationId xmlns:a16="http://schemas.microsoft.com/office/drawing/2014/main" id="{69DB293B-A9CC-4C68-8AC5-8260AEE41049}"/>
            </a:ext>
          </a:extLst>
        </xdr:cNvPr>
        <xdr:cNvCxnSpPr/>
      </xdr:nvCxnSpPr>
      <xdr:spPr>
        <a:xfrm>
          <a:off x="16459200" y="6582682"/>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39</xdr:row>
      <xdr:rowOff>138084</xdr:rowOff>
    </xdr:from>
    <xdr:ext cx="531299" cy="259045"/>
    <xdr:sp macro="" textlink="">
      <xdr:nvSpPr>
        <xdr:cNvPr id="567" name="テキスト ボックス 566">
          <a:extLst>
            <a:ext uri="{FF2B5EF4-FFF2-40B4-BE49-F238E27FC236}">
              <a16:creationId xmlns:a16="http://schemas.microsoft.com/office/drawing/2014/main" id="{7D696CE8-9E9C-4564-9A82-28CB9CC4DEA6}"/>
            </a:ext>
          </a:extLst>
        </xdr:cNvPr>
        <xdr:cNvSpPr txBox="1"/>
      </xdr:nvSpPr>
      <xdr:spPr>
        <a:xfrm>
          <a:off x="15985051" y="64563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38</xdr:row>
      <xdr:rowOff>125185</xdr:rowOff>
    </xdr:from>
    <xdr:to>
      <xdr:col>120</xdr:col>
      <xdr:colOff>114300</xdr:colOff>
      <xdr:row>38</xdr:row>
      <xdr:rowOff>125185</xdr:rowOff>
    </xdr:to>
    <xdr:cxnSp macro="">
      <xdr:nvCxnSpPr>
        <xdr:cNvPr id="568" name="直線コネクタ 567">
          <a:extLst>
            <a:ext uri="{FF2B5EF4-FFF2-40B4-BE49-F238E27FC236}">
              <a16:creationId xmlns:a16="http://schemas.microsoft.com/office/drawing/2014/main" id="{2F37F39D-1553-400C-9365-A05798FC9D9C}"/>
            </a:ext>
          </a:extLst>
        </xdr:cNvPr>
        <xdr:cNvCxnSpPr/>
      </xdr:nvCxnSpPr>
      <xdr:spPr>
        <a:xfrm>
          <a:off x="16459200" y="627516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37</xdr:row>
      <xdr:rowOff>154412</xdr:rowOff>
    </xdr:from>
    <xdr:ext cx="531299" cy="259045"/>
    <xdr:sp macro="" textlink="">
      <xdr:nvSpPr>
        <xdr:cNvPr id="569" name="テキスト ボックス 568">
          <a:extLst>
            <a:ext uri="{FF2B5EF4-FFF2-40B4-BE49-F238E27FC236}">
              <a16:creationId xmlns:a16="http://schemas.microsoft.com/office/drawing/2014/main" id="{E491BEEF-1F85-4315-A1B2-F46B8227D6BF}"/>
            </a:ext>
          </a:extLst>
        </xdr:cNvPr>
        <xdr:cNvSpPr txBox="1"/>
      </xdr:nvSpPr>
      <xdr:spPr>
        <a:xfrm>
          <a:off x="15985051" y="614563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141514</xdr:rowOff>
    </xdr:from>
    <xdr:to>
      <xdr:col>120</xdr:col>
      <xdr:colOff>114300</xdr:colOff>
      <xdr:row>36</xdr:row>
      <xdr:rowOff>141514</xdr:rowOff>
    </xdr:to>
    <xdr:cxnSp macro="">
      <xdr:nvCxnSpPr>
        <xdr:cNvPr id="570" name="直線コネクタ 569">
          <a:extLst>
            <a:ext uri="{FF2B5EF4-FFF2-40B4-BE49-F238E27FC236}">
              <a16:creationId xmlns:a16="http://schemas.microsoft.com/office/drawing/2014/main" id="{7F48EA99-5AA8-4F2A-86C4-27409D0E35C5}"/>
            </a:ext>
          </a:extLst>
        </xdr:cNvPr>
        <xdr:cNvCxnSpPr/>
      </xdr:nvCxnSpPr>
      <xdr:spPr>
        <a:xfrm>
          <a:off x="16459200" y="5973989"/>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35</xdr:row>
      <xdr:rowOff>170741</xdr:rowOff>
    </xdr:from>
    <xdr:ext cx="531299" cy="259045"/>
    <xdr:sp macro="" textlink="">
      <xdr:nvSpPr>
        <xdr:cNvPr id="571" name="テキスト ボックス 570">
          <a:extLst>
            <a:ext uri="{FF2B5EF4-FFF2-40B4-BE49-F238E27FC236}">
              <a16:creationId xmlns:a16="http://schemas.microsoft.com/office/drawing/2014/main" id="{A091D126-6A58-4CD5-B27A-106C370882F8}"/>
            </a:ext>
          </a:extLst>
        </xdr:cNvPr>
        <xdr:cNvSpPr txBox="1"/>
      </xdr:nvSpPr>
      <xdr:spPr>
        <a:xfrm>
          <a:off x="15985051" y="58285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157843</xdr:rowOff>
    </xdr:from>
    <xdr:to>
      <xdr:col>120</xdr:col>
      <xdr:colOff>114300</xdr:colOff>
      <xdr:row>34</xdr:row>
      <xdr:rowOff>157843</xdr:rowOff>
    </xdr:to>
    <xdr:cxnSp macro="">
      <xdr:nvCxnSpPr>
        <xdr:cNvPr id="572" name="直線コネクタ 571">
          <a:extLst>
            <a:ext uri="{FF2B5EF4-FFF2-40B4-BE49-F238E27FC236}">
              <a16:creationId xmlns:a16="http://schemas.microsoft.com/office/drawing/2014/main" id="{E5BB22DA-EC83-4D67-BA5E-56313DE47070}"/>
            </a:ext>
          </a:extLst>
        </xdr:cNvPr>
        <xdr:cNvCxnSpPr/>
      </xdr:nvCxnSpPr>
      <xdr:spPr>
        <a:xfrm>
          <a:off x="16459200" y="5666468"/>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34</xdr:row>
      <xdr:rowOff>15620</xdr:rowOff>
    </xdr:from>
    <xdr:ext cx="595419" cy="259045"/>
    <xdr:sp macro="" textlink="">
      <xdr:nvSpPr>
        <xdr:cNvPr id="573" name="テキスト ボックス 572">
          <a:extLst>
            <a:ext uri="{FF2B5EF4-FFF2-40B4-BE49-F238E27FC236}">
              <a16:creationId xmlns:a16="http://schemas.microsoft.com/office/drawing/2014/main" id="{6FB36471-D61F-4A57-913E-2D075869DECC}"/>
            </a:ext>
          </a:extLst>
        </xdr:cNvPr>
        <xdr:cNvSpPr txBox="1"/>
      </xdr:nvSpPr>
      <xdr:spPr>
        <a:xfrm>
          <a:off x="15936806" y="5517895"/>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2722</xdr:rowOff>
    </xdr:from>
    <xdr:to>
      <xdr:col>120</xdr:col>
      <xdr:colOff>114300</xdr:colOff>
      <xdr:row>33</xdr:row>
      <xdr:rowOff>2722</xdr:rowOff>
    </xdr:to>
    <xdr:cxnSp macro="">
      <xdr:nvCxnSpPr>
        <xdr:cNvPr id="574" name="直線コネクタ 573">
          <a:extLst>
            <a:ext uri="{FF2B5EF4-FFF2-40B4-BE49-F238E27FC236}">
              <a16:creationId xmlns:a16="http://schemas.microsoft.com/office/drawing/2014/main" id="{20A269B7-D991-4D47-871F-2F3DEB6F8486}"/>
            </a:ext>
          </a:extLst>
        </xdr:cNvPr>
        <xdr:cNvCxnSpPr/>
      </xdr:nvCxnSpPr>
      <xdr:spPr>
        <a:xfrm>
          <a:off x="16459200" y="5346247"/>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32</xdr:row>
      <xdr:rowOff>31949</xdr:rowOff>
    </xdr:from>
    <xdr:ext cx="595419" cy="259045"/>
    <xdr:sp macro="" textlink="">
      <xdr:nvSpPr>
        <xdr:cNvPr id="575" name="テキスト ボックス 574">
          <a:extLst>
            <a:ext uri="{FF2B5EF4-FFF2-40B4-BE49-F238E27FC236}">
              <a16:creationId xmlns:a16="http://schemas.microsoft.com/office/drawing/2014/main" id="{D67B32F1-7B5F-40AE-B06D-2E965F00FF63}"/>
            </a:ext>
          </a:extLst>
        </xdr:cNvPr>
        <xdr:cNvSpPr txBox="1"/>
      </xdr:nvSpPr>
      <xdr:spPr>
        <a:xfrm>
          <a:off x="15936806" y="521037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576" name="直線コネクタ 575">
          <a:extLst>
            <a:ext uri="{FF2B5EF4-FFF2-40B4-BE49-F238E27FC236}">
              <a16:creationId xmlns:a16="http://schemas.microsoft.com/office/drawing/2014/main" id="{3EACA4A6-8FC1-4E76-BD27-E649C2403E1C}"/>
            </a:ext>
          </a:extLst>
        </xdr:cNvPr>
        <xdr:cNvCxnSpPr/>
      </xdr:nvCxnSpPr>
      <xdr:spPr>
        <a:xfrm>
          <a:off x="16459200" y="503872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30</xdr:row>
      <xdr:rowOff>48277</xdr:rowOff>
    </xdr:from>
    <xdr:ext cx="595419" cy="259045"/>
    <xdr:sp macro="" textlink="">
      <xdr:nvSpPr>
        <xdr:cNvPr id="577" name="テキスト ボックス 576">
          <a:extLst>
            <a:ext uri="{FF2B5EF4-FFF2-40B4-BE49-F238E27FC236}">
              <a16:creationId xmlns:a16="http://schemas.microsoft.com/office/drawing/2014/main" id="{18CEFC4E-FEB1-4A37-A26A-2C8BDB9CBA21}"/>
            </a:ext>
          </a:extLst>
        </xdr:cNvPr>
        <xdr:cNvSpPr txBox="1"/>
      </xdr:nvSpPr>
      <xdr:spPr>
        <a:xfrm>
          <a:off x="15936806" y="490285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578" name="【一般廃棄物処理施設】&#10;一人当たり有形固定資産（償却資産）額グラフ枠">
          <a:extLst>
            <a:ext uri="{FF2B5EF4-FFF2-40B4-BE49-F238E27FC236}">
              <a16:creationId xmlns:a16="http://schemas.microsoft.com/office/drawing/2014/main" id="{6910484B-9DAC-4B6B-A3C5-5B9FADB6A85E}"/>
            </a:ext>
          </a:extLst>
        </xdr:cNvPr>
        <xdr:cNvSpPr/>
      </xdr:nvSpPr>
      <xdr:spPr>
        <a:xfrm>
          <a:off x="16459200" y="5038725"/>
          <a:ext cx="4267200" cy="216217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170432</xdr:rowOff>
    </xdr:from>
    <xdr:to>
      <xdr:col>116</xdr:col>
      <xdr:colOff>62864</xdr:colOff>
      <xdr:row>42</xdr:row>
      <xdr:rowOff>82323</xdr:rowOff>
    </xdr:to>
    <xdr:cxnSp macro="">
      <xdr:nvCxnSpPr>
        <xdr:cNvPr id="579" name="直線コネクタ 578">
          <a:extLst>
            <a:ext uri="{FF2B5EF4-FFF2-40B4-BE49-F238E27FC236}">
              <a16:creationId xmlns:a16="http://schemas.microsoft.com/office/drawing/2014/main" id="{B33A5378-6372-4FEF-A0F2-4D6537A45BDC}"/>
            </a:ext>
          </a:extLst>
        </xdr:cNvPr>
        <xdr:cNvCxnSpPr/>
      </xdr:nvCxnSpPr>
      <xdr:spPr>
        <a:xfrm flipV="1">
          <a:off x="19954239" y="5504432"/>
          <a:ext cx="0" cy="13819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42</xdr:row>
      <xdr:rowOff>86150</xdr:rowOff>
    </xdr:from>
    <xdr:ext cx="534377" cy="259045"/>
    <xdr:sp macro="" textlink="">
      <xdr:nvSpPr>
        <xdr:cNvPr id="580" name="【一般廃棄物処理施設】&#10;一人当たり有形固定資産（償却資産）額最小値テキスト">
          <a:extLst>
            <a:ext uri="{FF2B5EF4-FFF2-40B4-BE49-F238E27FC236}">
              <a16:creationId xmlns:a16="http://schemas.microsoft.com/office/drawing/2014/main" id="{36779DE4-3B4C-49AB-AFA0-2407B05914AC}"/>
            </a:ext>
          </a:extLst>
        </xdr:cNvPr>
        <xdr:cNvSpPr txBox="1"/>
      </xdr:nvSpPr>
      <xdr:spPr>
        <a:xfrm>
          <a:off x="19992975" y="68838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20,625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42</xdr:row>
      <xdr:rowOff>82323</xdr:rowOff>
    </xdr:from>
    <xdr:to>
      <xdr:col>116</xdr:col>
      <xdr:colOff>152400</xdr:colOff>
      <xdr:row>42</xdr:row>
      <xdr:rowOff>82323</xdr:rowOff>
    </xdr:to>
    <xdr:cxnSp macro="">
      <xdr:nvCxnSpPr>
        <xdr:cNvPr id="581" name="直線コネクタ 580">
          <a:extLst>
            <a:ext uri="{FF2B5EF4-FFF2-40B4-BE49-F238E27FC236}">
              <a16:creationId xmlns:a16="http://schemas.microsoft.com/office/drawing/2014/main" id="{61B2DDAB-A422-4BF9-8C31-02FF70B87A10}"/>
            </a:ext>
          </a:extLst>
        </xdr:cNvPr>
        <xdr:cNvCxnSpPr/>
      </xdr:nvCxnSpPr>
      <xdr:spPr>
        <a:xfrm>
          <a:off x="19878675" y="6886348"/>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117109</xdr:rowOff>
    </xdr:from>
    <xdr:ext cx="599010" cy="259045"/>
    <xdr:sp macro="" textlink="">
      <xdr:nvSpPr>
        <xdr:cNvPr id="582" name="【一般廃棄物処理施設】&#10;一人当たり有形固定資産（償却資産）額最大値テキスト">
          <a:extLst>
            <a:ext uri="{FF2B5EF4-FFF2-40B4-BE49-F238E27FC236}">
              <a16:creationId xmlns:a16="http://schemas.microsoft.com/office/drawing/2014/main" id="{F81D7E0B-B216-4806-9383-6DA92C2F079D}"/>
            </a:ext>
          </a:extLst>
        </xdr:cNvPr>
        <xdr:cNvSpPr txBox="1"/>
      </xdr:nvSpPr>
      <xdr:spPr>
        <a:xfrm>
          <a:off x="19992975" y="52987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109,729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170432</xdr:rowOff>
    </xdr:from>
    <xdr:to>
      <xdr:col>116</xdr:col>
      <xdr:colOff>152400</xdr:colOff>
      <xdr:row>33</xdr:row>
      <xdr:rowOff>170432</xdr:rowOff>
    </xdr:to>
    <xdr:cxnSp macro="">
      <xdr:nvCxnSpPr>
        <xdr:cNvPr id="583" name="直線コネクタ 582">
          <a:extLst>
            <a:ext uri="{FF2B5EF4-FFF2-40B4-BE49-F238E27FC236}">
              <a16:creationId xmlns:a16="http://schemas.microsoft.com/office/drawing/2014/main" id="{5092A11E-FCBD-4AB2-8E66-F30C5D5AAA23}"/>
            </a:ext>
          </a:extLst>
        </xdr:cNvPr>
        <xdr:cNvCxnSpPr/>
      </xdr:nvCxnSpPr>
      <xdr:spPr>
        <a:xfrm>
          <a:off x="19878675" y="5504432"/>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17021</xdr:rowOff>
    </xdr:from>
    <xdr:ext cx="534377" cy="259045"/>
    <xdr:sp macro="" textlink="">
      <xdr:nvSpPr>
        <xdr:cNvPr id="584" name="【一般廃棄物処理施設】&#10;一人当たり有形固定資産（償却資産）額平均値テキスト">
          <a:extLst>
            <a:ext uri="{FF2B5EF4-FFF2-40B4-BE49-F238E27FC236}">
              <a16:creationId xmlns:a16="http://schemas.microsoft.com/office/drawing/2014/main" id="{1C6DF77C-0AAF-4B17-AEC6-556660DA0EE2}"/>
            </a:ext>
          </a:extLst>
        </xdr:cNvPr>
        <xdr:cNvSpPr txBox="1"/>
      </xdr:nvSpPr>
      <xdr:spPr>
        <a:xfrm>
          <a:off x="19992975" y="617017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62,192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38594</xdr:rowOff>
    </xdr:from>
    <xdr:to>
      <xdr:col>116</xdr:col>
      <xdr:colOff>114300</xdr:colOff>
      <xdr:row>38</xdr:row>
      <xdr:rowOff>140194</xdr:rowOff>
    </xdr:to>
    <xdr:sp macro="" textlink="">
      <xdr:nvSpPr>
        <xdr:cNvPr id="585" name="フローチャート: 判断 584">
          <a:extLst>
            <a:ext uri="{FF2B5EF4-FFF2-40B4-BE49-F238E27FC236}">
              <a16:creationId xmlns:a16="http://schemas.microsoft.com/office/drawing/2014/main" id="{B58F9941-2377-49B6-9FB1-195849569A2A}"/>
            </a:ext>
          </a:extLst>
        </xdr:cNvPr>
        <xdr:cNvSpPr/>
      </xdr:nvSpPr>
      <xdr:spPr>
        <a:xfrm>
          <a:off x="19897725" y="6191744"/>
          <a:ext cx="10477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38</xdr:row>
      <xdr:rowOff>94307</xdr:rowOff>
    </xdr:from>
    <xdr:to>
      <xdr:col>112</xdr:col>
      <xdr:colOff>38100</xdr:colOff>
      <xdr:row>39</xdr:row>
      <xdr:rowOff>24457</xdr:rowOff>
    </xdr:to>
    <xdr:sp macro="" textlink="">
      <xdr:nvSpPr>
        <xdr:cNvPr id="586" name="フローチャート: 判断 585">
          <a:extLst>
            <a:ext uri="{FF2B5EF4-FFF2-40B4-BE49-F238E27FC236}">
              <a16:creationId xmlns:a16="http://schemas.microsoft.com/office/drawing/2014/main" id="{28BE8186-1E07-41EF-A704-3B7BDB40AF54}"/>
            </a:ext>
          </a:extLst>
        </xdr:cNvPr>
        <xdr:cNvSpPr/>
      </xdr:nvSpPr>
      <xdr:spPr>
        <a:xfrm>
          <a:off x="19154775" y="6247457"/>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38</xdr:row>
      <xdr:rowOff>72312</xdr:rowOff>
    </xdr:from>
    <xdr:to>
      <xdr:col>107</xdr:col>
      <xdr:colOff>101600</xdr:colOff>
      <xdr:row>39</xdr:row>
      <xdr:rowOff>2462</xdr:rowOff>
    </xdr:to>
    <xdr:sp macro="" textlink="">
      <xdr:nvSpPr>
        <xdr:cNvPr id="587" name="フローチャート: 判断 586">
          <a:extLst>
            <a:ext uri="{FF2B5EF4-FFF2-40B4-BE49-F238E27FC236}">
              <a16:creationId xmlns:a16="http://schemas.microsoft.com/office/drawing/2014/main" id="{6FAFBCDA-41F1-44C2-A252-EA22CE047381}"/>
            </a:ext>
          </a:extLst>
        </xdr:cNvPr>
        <xdr:cNvSpPr/>
      </xdr:nvSpPr>
      <xdr:spPr>
        <a:xfrm>
          <a:off x="18345150" y="6222287"/>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38</xdr:row>
      <xdr:rowOff>77472</xdr:rowOff>
    </xdr:from>
    <xdr:to>
      <xdr:col>102</xdr:col>
      <xdr:colOff>165100</xdr:colOff>
      <xdr:row>39</xdr:row>
      <xdr:rowOff>7622</xdr:rowOff>
    </xdr:to>
    <xdr:sp macro="" textlink="">
      <xdr:nvSpPr>
        <xdr:cNvPr id="588" name="フローチャート: 判断 587">
          <a:extLst>
            <a:ext uri="{FF2B5EF4-FFF2-40B4-BE49-F238E27FC236}">
              <a16:creationId xmlns:a16="http://schemas.microsoft.com/office/drawing/2014/main" id="{A4216292-F644-42C7-8F52-B672408A640A}"/>
            </a:ext>
          </a:extLst>
        </xdr:cNvPr>
        <xdr:cNvSpPr/>
      </xdr:nvSpPr>
      <xdr:spPr>
        <a:xfrm>
          <a:off x="17554575" y="6230622"/>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38</xdr:row>
      <xdr:rowOff>78337</xdr:rowOff>
    </xdr:from>
    <xdr:to>
      <xdr:col>98</xdr:col>
      <xdr:colOff>38100</xdr:colOff>
      <xdr:row>39</xdr:row>
      <xdr:rowOff>8487</xdr:rowOff>
    </xdr:to>
    <xdr:sp macro="" textlink="">
      <xdr:nvSpPr>
        <xdr:cNvPr id="589" name="フローチャート: 判断 588">
          <a:extLst>
            <a:ext uri="{FF2B5EF4-FFF2-40B4-BE49-F238E27FC236}">
              <a16:creationId xmlns:a16="http://schemas.microsoft.com/office/drawing/2014/main" id="{31279031-AE7A-4F36-9B17-9B776B7E9BA7}"/>
            </a:ext>
          </a:extLst>
        </xdr:cNvPr>
        <xdr:cNvSpPr/>
      </xdr:nvSpPr>
      <xdr:spPr>
        <a:xfrm>
          <a:off x="16754475" y="6231487"/>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590" name="テキスト ボックス 589">
          <a:extLst>
            <a:ext uri="{FF2B5EF4-FFF2-40B4-BE49-F238E27FC236}">
              <a16:creationId xmlns:a16="http://schemas.microsoft.com/office/drawing/2014/main" id="{2C1975E8-600A-4887-8FEE-338FFAA83AD6}"/>
            </a:ext>
          </a:extLst>
        </xdr:cNvPr>
        <xdr:cNvSpPr txBox="1"/>
      </xdr:nvSpPr>
      <xdr:spPr>
        <a:xfrm>
          <a:off x="19783425"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591" name="テキスト ボックス 590">
          <a:extLst>
            <a:ext uri="{FF2B5EF4-FFF2-40B4-BE49-F238E27FC236}">
              <a16:creationId xmlns:a16="http://schemas.microsoft.com/office/drawing/2014/main" id="{69A974A2-5FEC-439A-8EE8-2D3F0AA40E5F}"/>
            </a:ext>
          </a:extLst>
        </xdr:cNvPr>
        <xdr:cNvSpPr txBox="1"/>
      </xdr:nvSpPr>
      <xdr:spPr>
        <a:xfrm>
          <a:off x="19030950"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592" name="テキスト ボックス 591">
          <a:extLst>
            <a:ext uri="{FF2B5EF4-FFF2-40B4-BE49-F238E27FC236}">
              <a16:creationId xmlns:a16="http://schemas.microsoft.com/office/drawing/2014/main" id="{46775259-176B-48DD-BEC6-FE0D8347B6F9}"/>
            </a:ext>
          </a:extLst>
        </xdr:cNvPr>
        <xdr:cNvSpPr txBox="1"/>
      </xdr:nvSpPr>
      <xdr:spPr>
        <a:xfrm>
          <a:off x="18221325"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593" name="テキスト ボックス 592">
          <a:extLst>
            <a:ext uri="{FF2B5EF4-FFF2-40B4-BE49-F238E27FC236}">
              <a16:creationId xmlns:a16="http://schemas.microsoft.com/office/drawing/2014/main" id="{AB5A946E-5138-4D39-9314-D1B9B94B2A4D}"/>
            </a:ext>
          </a:extLst>
        </xdr:cNvPr>
        <xdr:cNvSpPr txBox="1"/>
      </xdr:nvSpPr>
      <xdr:spPr>
        <a:xfrm>
          <a:off x="17430750"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594" name="テキスト ボックス 593">
          <a:extLst>
            <a:ext uri="{FF2B5EF4-FFF2-40B4-BE49-F238E27FC236}">
              <a16:creationId xmlns:a16="http://schemas.microsoft.com/office/drawing/2014/main" id="{C63811F3-E443-4CBD-9528-0145E1DBB686}"/>
            </a:ext>
          </a:extLst>
        </xdr:cNvPr>
        <xdr:cNvSpPr txBox="1"/>
      </xdr:nvSpPr>
      <xdr:spPr>
        <a:xfrm>
          <a:off x="16630650"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36</xdr:row>
      <xdr:rowOff>155522</xdr:rowOff>
    </xdr:from>
    <xdr:to>
      <xdr:col>116</xdr:col>
      <xdr:colOff>114300</xdr:colOff>
      <xdr:row>37</xdr:row>
      <xdr:rowOff>85672</xdr:rowOff>
    </xdr:to>
    <xdr:sp macro="" textlink="">
      <xdr:nvSpPr>
        <xdr:cNvPr id="595" name="楕円 594">
          <a:extLst>
            <a:ext uri="{FF2B5EF4-FFF2-40B4-BE49-F238E27FC236}">
              <a16:creationId xmlns:a16="http://schemas.microsoft.com/office/drawing/2014/main" id="{3309078D-3648-472E-A95D-F21C518FA6FE}"/>
            </a:ext>
          </a:extLst>
        </xdr:cNvPr>
        <xdr:cNvSpPr/>
      </xdr:nvSpPr>
      <xdr:spPr>
        <a:xfrm>
          <a:off x="19897725" y="5984822"/>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36</xdr:row>
      <xdr:rowOff>6949</xdr:rowOff>
    </xdr:from>
    <xdr:ext cx="534377" cy="259045"/>
    <xdr:sp macro="" textlink="">
      <xdr:nvSpPr>
        <xdr:cNvPr id="596" name="【一般廃棄物処理施設】&#10;一人当たり有形固定資産（償却資産）額該当値テキスト">
          <a:extLst>
            <a:ext uri="{FF2B5EF4-FFF2-40B4-BE49-F238E27FC236}">
              <a16:creationId xmlns:a16="http://schemas.microsoft.com/office/drawing/2014/main" id="{77C6A302-F3B8-4D0E-BAED-016171CC2CDB}"/>
            </a:ext>
          </a:extLst>
        </xdr:cNvPr>
        <xdr:cNvSpPr txBox="1"/>
      </xdr:nvSpPr>
      <xdr:spPr>
        <a:xfrm>
          <a:off x="19992975" y="58394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76,031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37</xdr:row>
      <xdr:rowOff>153089</xdr:rowOff>
    </xdr:from>
    <xdr:to>
      <xdr:col>112</xdr:col>
      <xdr:colOff>38100</xdr:colOff>
      <xdr:row>38</xdr:row>
      <xdr:rowOff>83240</xdr:rowOff>
    </xdr:to>
    <xdr:sp macro="" textlink="">
      <xdr:nvSpPr>
        <xdr:cNvPr id="597" name="楕円 596">
          <a:extLst>
            <a:ext uri="{FF2B5EF4-FFF2-40B4-BE49-F238E27FC236}">
              <a16:creationId xmlns:a16="http://schemas.microsoft.com/office/drawing/2014/main" id="{0F184F89-D501-4ECE-BC5E-A6B23E87E0DD}"/>
            </a:ext>
          </a:extLst>
        </xdr:cNvPr>
        <xdr:cNvSpPr/>
      </xdr:nvSpPr>
      <xdr:spPr>
        <a:xfrm>
          <a:off x="19154775" y="6144314"/>
          <a:ext cx="85725" cy="9525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37</xdr:row>
      <xdr:rowOff>34872</xdr:rowOff>
    </xdr:from>
    <xdr:to>
      <xdr:col>116</xdr:col>
      <xdr:colOff>63500</xdr:colOff>
      <xdr:row>38</xdr:row>
      <xdr:rowOff>32439</xdr:rowOff>
    </xdr:to>
    <xdr:cxnSp macro="">
      <xdr:nvCxnSpPr>
        <xdr:cNvPr id="598" name="直線コネクタ 597">
          <a:extLst>
            <a:ext uri="{FF2B5EF4-FFF2-40B4-BE49-F238E27FC236}">
              <a16:creationId xmlns:a16="http://schemas.microsoft.com/office/drawing/2014/main" id="{FF9834CE-AB3F-4298-81C9-36BAE4D659C7}"/>
            </a:ext>
          </a:extLst>
        </xdr:cNvPr>
        <xdr:cNvCxnSpPr/>
      </xdr:nvCxnSpPr>
      <xdr:spPr>
        <a:xfrm flipV="1">
          <a:off x="19202400" y="6022922"/>
          <a:ext cx="752475" cy="1594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147717</xdr:rowOff>
    </xdr:from>
    <xdr:to>
      <xdr:col>107</xdr:col>
      <xdr:colOff>101600</xdr:colOff>
      <xdr:row>38</xdr:row>
      <xdr:rowOff>77867</xdr:rowOff>
    </xdr:to>
    <xdr:sp macro="" textlink="">
      <xdr:nvSpPr>
        <xdr:cNvPr id="599" name="楕円 598">
          <a:extLst>
            <a:ext uri="{FF2B5EF4-FFF2-40B4-BE49-F238E27FC236}">
              <a16:creationId xmlns:a16="http://schemas.microsoft.com/office/drawing/2014/main" id="{7F50F8FD-8E7C-47E2-B605-E54B3CDF2B78}"/>
            </a:ext>
          </a:extLst>
        </xdr:cNvPr>
        <xdr:cNvSpPr/>
      </xdr:nvSpPr>
      <xdr:spPr>
        <a:xfrm>
          <a:off x="18345150" y="6135767"/>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27067</xdr:rowOff>
    </xdr:from>
    <xdr:to>
      <xdr:col>111</xdr:col>
      <xdr:colOff>177800</xdr:colOff>
      <xdr:row>38</xdr:row>
      <xdr:rowOff>32439</xdr:rowOff>
    </xdr:to>
    <xdr:cxnSp macro="">
      <xdr:nvCxnSpPr>
        <xdr:cNvPr id="600" name="直線コネクタ 599">
          <a:extLst>
            <a:ext uri="{FF2B5EF4-FFF2-40B4-BE49-F238E27FC236}">
              <a16:creationId xmlns:a16="http://schemas.microsoft.com/office/drawing/2014/main" id="{631510B3-F50C-42A6-9DAA-7BD1BA2AB9FC}"/>
            </a:ext>
          </a:extLst>
        </xdr:cNvPr>
        <xdr:cNvCxnSpPr/>
      </xdr:nvCxnSpPr>
      <xdr:spPr>
        <a:xfrm>
          <a:off x="18392775" y="6183392"/>
          <a:ext cx="809625"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37</xdr:row>
      <xdr:rowOff>144044</xdr:rowOff>
    </xdr:from>
    <xdr:to>
      <xdr:col>102</xdr:col>
      <xdr:colOff>165100</xdr:colOff>
      <xdr:row>38</xdr:row>
      <xdr:rowOff>74194</xdr:rowOff>
    </xdr:to>
    <xdr:sp macro="" textlink="">
      <xdr:nvSpPr>
        <xdr:cNvPr id="601" name="楕円 600">
          <a:extLst>
            <a:ext uri="{FF2B5EF4-FFF2-40B4-BE49-F238E27FC236}">
              <a16:creationId xmlns:a16="http://schemas.microsoft.com/office/drawing/2014/main" id="{D183D533-1EDA-4BF8-ADD6-9CB3E4EF469C}"/>
            </a:ext>
          </a:extLst>
        </xdr:cNvPr>
        <xdr:cNvSpPr/>
      </xdr:nvSpPr>
      <xdr:spPr>
        <a:xfrm>
          <a:off x="17554575" y="6132094"/>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38</xdr:row>
      <xdr:rowOff>23393</xdr:rowOff>
    </xdr:from>
    <xdr:to>
      <xdr:col>107</xdr:col>
      <xdr:colOff>50800</xdr:colOff>
      <xdr:row>38</xdr:row>
      <xdr:rowOff>27067</xdr:rowOff>
    </xdr:to>
    <xdr:cxnSp macro="">
      <xdr:nvCxnSpPr>
        <xdr:cNvPr id="602" name="直線コネクタ 601">
          <a:extLst>
            <a:ext uri="{FF2B5EF4-FFF2-40B4-BE49-F238E27FC236}">
              <a16:creationId xmlns:a16="http://schemas.microsoft.com/office/drawing/2014/main" id="{8660B6C2-CDA9-48D2-B488-54127B6ACBC2}"/>
            </a:ext>
          </a:extLst>
        </xdr:cNvPr>
        <xdr:cNvCxnSpPr/>
      </xdr:nvCxnSpPr>
      <xdr:spPr>
        <a:xfrm>
          <a:off x="17602200" y="6179718"/>
          <a:ext cx="790575" cy="36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37</xdr:row>
      <xdr:rowOff>135275</xdr:rowOff>
    </xdr:from>
    <xdr:to>
      <xdr:col>98</xdr:col>
      <xdr:colOff>38100</xdr:colOff>
      <xdr:row>38</xdr:row>
      <xdr:rowOff>65425</xdr:rowOff>
    </xdr:to>
    <xdr:sp macro="" textlink="">
      <xdr:nvSpPr>
        <xdr:cNvPr id="603" name="楕円 602">
          <a:extLst>
            <a:ext uri="{FF2B5EF4-FFF2-40B4-BE49-F238E27FC236}">
              <a16:creationId xmlns:a16="http://schemas.microsoft.com/office/drawing/2014/main" id="{EC742570-2143-49CC-BAED-7F259ACF3A29}"/>
            </a:ext>
          </a:extLst>
        </xdr:cNvPr>
        <xdr:cNvSpPr/>
      </xdr:nvSpPr>
      <xdr:spPr>
        <a:xfrm>
          <a:off x="16754475" y="6126500"/>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38</xdr:row>
      <xdr:rowOff>14625</xdr:rowOff>
    </xdr:from>
    <xdr:to>
      <xdr:col>102</xdr:col>
      <xdr:colOff>114300</xdr:colOff>
      <xdr:row>38</xdr:row>
      <xdr:rowOff>23393</xdr:rowOff>
    </xdr:to>
    <xdr:cxnSp macro="">
      <xdr:nvCxnSpPr>
        <xdr:cNvPr id="604" name="直線コネクタ 603">
          <a:extLst>
            <a:ext uri="{FF2B5EF4-FFF2-40B4-BE49-F238E27FC236}">
              <a16:creationId xmlns:a16="http://schemas.microsoft.com/office/drawing/2014/main" id="{E1136A6B-6A1F-4BF6-ADE0-9BC810874198}"/>
            </a:ext>
          </a:extLst>
        </xdr:cNvPr>
        <xdr:cNvCxnSpPr/>
      </xdr:nvCxnSpPr>
      <xdr:spPr>
        <a:xfrm>
          <a:off x="16802100" y="6164600"/>
          <a:ext cx="800100" cy="151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88411</xdr:colOff>
      <xdr:row>39</xdr:row>
      <xdr:rowOff>15584</xdr:rowOff>
    </xdr:from>
    <xdr:ext cx="534377" cy="259045"/>
    <xdr:sp macro="" textlink="">
      <xdr:nvSpPr>
        <xdr:cNvPr id="605" name="n_1aveValue【一般廃棄物処理施設】&#10;一人当たり有形固定資産（償却資産）額">
          <a:extLst>
            <a:ext uri="{FF2B5EF4-FFF2-40B4-BE49-F238E27FC236}">
              <a16:creationId xmlns:a16="http://schemas.microsoft.com/office/drawing/2014/main" id="{22B02D9C-BADF-48A4-A9E9-A4086C92921D}"/>
            </a:ext>
          </a:extLst>
        </xdr:cNvPr>
        <xdr:cNvSpPr txBox="1"/>
      </xdr:nvSpPr>
      <xdr:spPr>
        <a:xfrm>
          <a:off x="18944736" y="63274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58,780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38</xdr:row>
      <xdr:rowOff>165039</xdr:rowOff>
    </xdr:from>
    <xdr:ext cx="534377" cy="259045"/>
    <xdr:sp macro="" textlink="">
      <xdr:nvSpPr>
        <xdr:cNvPr id="606" name="n_2aveValue【一般廃棄物処理施設】&#10;一人当たり有形固定資産（償却資産）額">
          <a:extLst>
            <a:ext uri="{FF2B5EF4-FFF2-40B4-BE49-F238E27FC236}">
              <a16:creationId xmlns:a16="http://schemas.microsoft.com/office/drawing/2014/main" id="{6FC4279E-0E23-4ACF-8719-6799B13068BB}"/>
            </a:ext>
          </a:extLst>
        </xdr:cNvPr>
        <xdr:cNvSpPr txBox="1"/>
      </xdr:nvSpPr>
      <xdr:spPr>
        <a:xfrm>
          <a:off x="18163686" y="63150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37611</xdr:colOff>
      <xdr:row>38</xdr:row>
      <xdr:rowOff>170199</xdr:rowOff>
    </xdr:from>
    <xdr:ext cx="534377" cy="259045"/>
    <xdr:sp macro="" textlink="">
      <xdr:nvSpPr>
        <xdr:cNvPr id="607" name="n_3aveValue【一般廃棄物処理施設】&#10;一人当たり有形固定資産（償却資産）額">
          <a:extLst>
            <a:ext uri="{FF2B5EF4-FFF2-40B4-BE49-F238E27FC236}">
              <a16:creationId xmlns:a16="http://schemas.microsoft.com/office/drawing/2014/main" id="{460300BD-0D4C-455B-BDDF-099818CA619E}"/>
            </a:ext>
          </a:extLst>
        </xdr:cNvPr>
        <xdr:cNvSpPr txBox="1"/>
      </xdr:nvSpPr>
      <xdr:spPr>
        <a:xfrm>
          <a:off x="17354061" y="63138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59,811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101111</xdr:colOff>
      <xdr:row>38</xdr:row>
      <xdr:rowOff>171064</xdr:rowOff>
    </xdr:from>
    <xdr:ext cx="534377" cy="259045"/>
    <xdr:sp macro="" textlink="">
      <xdr:nvSpPr>
        <xdr:cNvPr id="608" name="n_4aveValue【一般廃棄物処理施設】&#10;一人当たり有形固定資産（償却資産）額">
          <a:extLst>
            <a:ext uri="{FF2B5EF4-FFF2-40B4-BE49-F238E27FC236}">
              <a16:creationId xmlns:a16="http://schemas.microsoft.com/office/drawing/2014/main" id="{B7015323-02D6-462D-ADB9-4551B92CCAA8}"/>
            </a:ext>
          </a:extLst>
        </xdr:cNvPr>
        <xdr:cNvSpPr txBox="1"/>
      </xdr:nvSpPr>
      <xdr:spPr>
        <a:xfrm>
          <a:off x="16563486" y="63146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59,758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88411</xdr:colOff>
      <xdr:row>36</xdr:row>
      <xdr:rowOff>99766</xdr:rowOff>
    </xdr:from>
    <xdr:ext cx="534377" cy="259045"/>
    <xdr:sp macro="" textlink="">
      <xdr:nvSpPr>
        <xdr:cNvPr id="609" name="n_1mainValue【一般廃棄物処理施設】&#10;一人当たり有形固定資産（償却資産）額">
          <a:extLst>
            <a:ext uri="{FF2B5EF4-FFF2-40B4-BE49-F238E27FC236}">
              <a16:creationId xmlns:a16="http://schemas.microsoft.com/office/drawing/2014/main" id="{C3367FA1-C120-48D1-905F-555839007BE2}"/>
            </a:ext>
          </a:extLst>
        </xdr:cNvPr>
        <xdr:cNvSpPr txBox="1"/>
      </xdr:nvSpPr>
      <xdr:spPr>
        <a:xfrm>
          <a:off x="18944736" y="59322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65,680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36</xdr:row>
      <xdr:rowOff>94394</xdr:rowOff>
    </xdr:from>
    <xdr:ext cx="534377" cy="259045"/>
    <xdr:sp macro="" textlink="">
      <xdr:nvSpPr>
        <xdr:cNvPr id="610" name="n_2mainValue【一般廃棄物処理施設】&#10;一人当たり有形固定資産（償却資産）額">
          <a:extLst>
            <a:ext uri="{FF2B5EF4-FFF2-40B4-BE49-F238E27FC236}">
              <a16:creationId xmlns:a16="http://schemas.microsoft.com/office/drawing/2014/main" id="{6F465D1C-EC22-42E7-8919-D5E3AF0B25EF}"/>
            </a:ext>
          </a:extLst>
        </xdr:cNvPr>
        <xdr:cNvSpPr txBox="1"/>
      </xdr:nvSpPr>
      <xdr:spPr>
        <a:xfrm>
          <a:off x="18163686" y="59236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66,009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37611</xdr:colOff>
      <xdr:row>36</xdr:row>
      <xdr:rowOff>90721</xdr:rowOff>
    </xdr:from>
    <xdr:ext cx="534377" cy="259045"/>
    <xdr:sp macro="" textlink="">
      <xdr:nvSpPr>
        <xdr:cNvPr id="611" name="n_3mainValue【一般廃棄物処理施設】&#10;一人当たり有形固定資産（償却資産）額">
          <a:extLst>
            <a:ext uri="{FF2B5EF4-FFF2-40B4-BE49-F238E27FC236}">
              <a16:creationId xmlns:a16="http://schemas.microsoft.com/office/drawing/2014/main" id="{D0FB1364-574B-4239-BD7D-F778B5110D0D}"/>
            </a:ext>
          </a:extLst>
        </xdr:cNvPr>
        <xdr:cNvSpPr txBox="1"/>
      </xdr:nvSpPr>
      <xdr:spPr>
        <a:xfrm>
          <a:off x="17354061" y="59168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66,234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101111</xdr:colOff>
      <xdr:row>36</xdr:row>
      <xdr:rowOff>81952</xdr:rowOff>
    </xdr:from>
    <xdr:ext cx="534377" cy="259045"/>
    <xdr:sp macro="" textlink="">
      <xdr:nvSpPr>
        <xdr:cNvPr id="612" name="n_4mainValue【一般廃棄物処理施設】&#10;一人当たり有形固定資産（償却資産）額">
          <a:extLst>
            <a:ext uri="{FF2B5EF4-FFF2-40B4-BE49-F238E27FC236}">
              <a16:creationId xmlns:a16="http://schemas.microsoft.com/office/drawing/2014/main" id="{8B68772E-8856-4E03-A5E3-08D95B4529CC}"/>
            </a:ext>
          </a:extLst>
        </xdr:cNvPr>
        <xdr:cNvSpPr txBox="1"/>
      </xdr:nvSpPr>
      <xdr:spPr>
        <a:xfrm>
          <a:off x="16563486" y="59144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66,771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613" name="正方形/長方形 612">
          <a:extLst>
            <a:ext uri="{FF2B5EF4-FFF2-40B4-BE49-F238E27FC236}">
              <a16:creationId xmlns:a16="http://schemas.microsoft.com/office/drawing/2014/main" id="{6DD1C84C-2B28-4F6D-B301-35E386F3571D}"/>
            </a:ext>
          </a:extLst>
        </xdr:cNvPr>
        <xdr:cNvSpPr/>
      </xdr:nvSpPr>
      <xdr:spPr>
        <a:xfrm>
          <a:off x="11210925" y="7562850"/>
          <a:ext cx="4248150" cy="6000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614" name="正方形/長方形 613">
          <a:extLst>
            <a:ext uri="{FF2B5EF4-FFF2-40B4-BE49-F238E27FC236}">
              <a16:creationId xmlns:a16="http://schemas.microsoft.com/office/drawing/2014/main" id="{33D1DB49-15E1-4535-B604-4BD7E87AA025}"/>
            </a:ext>
          </a:extLst>
        </xdr:cNvPr>
        <xdr:cNvSpPr/>
      </xdr:nvSpPr>
      <xdr:spPr>
        <a:xfrm>
          <a:off x="11315700" y="81819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615" name="正方形/長方形 614">
          <a:extLst>
            <a:ext uri="{FF2B5EF4-FFF2-40B4-BE49-F238E27FC236}">
              <a16:creationId xmlns:a16="http://schemas.microsoft.com/office/drawing/2014/main" id="{CC038F60-61BD-4B81-94F1-C59770EF0959}"/>
            </a:ext>
          </a:extLst>
        </xdr:cNvPr>
        <xdr:cNvSpPr/>
      </xdr:nvSpPr>
      <xdr:spPr>
        <a:xfrm>
          <a:off x="11315700" y="838200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616" name="正方形/長方形 615">
          <a:extLst>
            <a:ext uri="{FF2B5EF4-FFF2-40B4-BE49-F238E27FC236}">
              <a16:creationId xmlns:a16="http://schemas.microsoft.com/office/drawing/2014/main" id="{36241FC8-F0E3-4437-97BF-7F1B798A4320}"/>
            </a:ext>
          </a:extLst>
        </xdr:cNvPr>
        <xdr:cNvSpPr/>
      </xdr:nvSpPr>
      <xdr:spPr>
        <a:xfrm>
          <a:off x="12239625" y="81819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617" name="正方形/長方形 616">
          <a:extLst>
            <a:ext uri="{FF2B5EF4-FFF2-40B4-BE49-F238E27FC236}">
              <a16:creationId xmlns:a16="http://schemas.microsoft.com/office/drawing/2014/main" id="{B4274442-4D71-4C74-B841-8111CE4BCAF8}"/>
            </a:ext>
          </a:extLst>
        </xdr:cNvPr>
        <xdr:cNvSpPr/>
      </xdr:nvSpPr>
      <xdr:spPr>
        <a:xfrm>
          <a:off x="12239625" y="838200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618" name="正方形/長方形 617">
          <a:extLst>
            <a:ext uri="{FF2B5EF4-FFF2-40B4-BE49-F238E27FC236}">
              <a16:creationId xmlns:a16="http://schemas.microsoft.com/office/drawing/2014/main" id="{5E116D9D-C7DC-47E5-BE98-E093A2E4E3AB}"/>
            </a:ext>
          </a:extLst>
        </xdr:cNvPr>
        <xdr:cNvSpPr/>
      </xdr:nvSpPr>
      <xdr:spPr>
        <a:xfrm>
          <a:off x="13268325" y="81819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619" name="正方形/長方形 618">
          <a:extLst>
            <a:ext uri="{FF2B5EF4-FFF2-40B4-BE49-F238E27FC236}">
              <a16:creationId xmlns:a16="http://schemas.microsoft.com/office/drawing/2014/main" id="{227D0FCC-A340-44D4-A0BE-022273952317}"/>
            </a:ext>
          </a:extLst>
        </xdr:cNvPr>
        <xdr:cNvSpPr/>
      </xdr:nvSpPr>
      <xdr:spPr>
        <a:xfrm>
          <a:off x="13268325" y="838200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620" name="正方形/長方形 619">
          <a:extLst>
            <a:ext uri="{FF2B5EF4-FFF2-40B4-BE49-F238E27FC236}">
              <a16:creationId xmlns:a16="http://schemas.microsoft.com/office/drawing/2014/main" id="{484073CC-ECB6-4508-8762-B6FC81AD1D35}"/>
            </a:ext>
          </a:extLst>
        </xdr:cNvPr>
        <xdr:cNvSpPr/>
      </xdr:nvSpPr>
      <xdr:spPr>
        <a:xfrm>
          <a:off x="11210925" y="8639175"/>
          <a:ext cx="4248150" cy="216217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621" name="テキスト ボックス 620">
          <a:extLst>
            <a:ext uri="{FF2B5EF4-FFF2-40B4-BE49-F238E27FC236}">
              <a16:creationId xmlns:a16="http://schemas.microsoft.com/office/drawing/2014/main" id="{CEA9B5CC-8A48-4C94-91A9-7DF6DB56C408}"/>
            </a:ext>
          </a:extLst>
        </xdr:cNvPr>
        <xdr:cNvSpPr txBox="1"/>
      </xdr:nvSpPr>
      <xdr:spPr>
        <a:xfrm>
          <a:off x="11172825" y="84582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622" name="直線コネクタ 621">
          <a:extLst>
            <a:ext uri="{FF2B5EF4-FFF2-40B4-BE49-F238E27FC236}">
              <a16:creationId xmlns:a16="http://schemas.microsoft.com/office/drawing/2014/main" id="{43B120D6-3E14-4884-91C0-07CE52C816D7}"/>
            </a:ext>
          </a:extLst>
        </xdr:cNvPr>
        <xdr:cNvCxnSpPr/>
      </xdr:nvCxnSpPr>
      <xdr:spPr>
        <a:xfrm>
          <a:off x="11210925" y="10801350"/>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65</xdr:row>
      <xdr:rowOff>143527</xdr:rowOff>
    </xdr:from>
    <xdr:ext cx="403059" cy="259045"/>
    <xdr:sp macro="" textlink="">
      <xdr:nvSpPr>
        <xdr:cNvPr id="623" name="テキスト ボックス 622">
          <a:extLst>
            <a:ext uri="{FF2B5EF4-FFF2-40B4-BE49-F238E27FC236}">
              <a16:creationId xmlns:a16="http://schemas.microsoft.com/office/drawing/2014/main" id="{885BD020-0F0D-4C4C-9B51-3BCAF3D5FF85}"/>
            </a:ext>
          </a:extLst>
        </xdr:cNvPr>
        <xdr:cNvSpPr txBox="1"/>
      </xdr:nvSpPr>
      <xdr:spPr>
        <a:xfrm>
          <a:off x="10845966" y="106654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130628</xdr:rowOff>
    </xdr:from>
    <xdr:to>
      <xdr:col>89</xdr:col>
      <xdr:colOff>177800</xdr:colOff>
      <xdr:row>64</xdr:row>
      <xdr:rowOff>130628</xdr:rowOff>
    </xdr:to>
    <xdr:cxnSp macro="">
      <xdr:nvCxnSpPr>
        <xdr:cNvPr id="624" name="直線コネクタ 623">
          <a:extLst>
            <a:ext uri="{FF2B5EF4-FFF2-40B4-BE49-F238E27FC236}">
              <a16:creationId xmlns:a16="http://schemas.microsoft.com/office/drawing/2014/main" id="{7A289CF0-94B4-4C8D-9E83-B9C88DC68AB2}"/>
            </a:ext>
          </a:extLst>
        </xdr:cNvPr>
        <xdr:cNvCxnSpPr/>
      </xdr:nvCxnSpPr>
      <xdr:spPr>
        <a:xfrm>
          <a:off x="11210925" y="10493828"/>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63</xdr:row>
      <xdr:rowOff>159855</xdr:rowOff>
    </xdr:from>
    <xdr:ext cx="403059" cy="259045"/>
    <xdr:sp macro="" textlink="">
      <xdr:nvSpPr>
        <xdr:cNvPr id="625" name="テキスト ボックス 624">
          <a:extLst>
            <a:ext uri="{FF2B5EF4-FFF2-40B4-BE49-F238E27FC236}">
              <a16:creationId xmlns:a16="http://schemas.microsoft.com/office/drawing/2014/main" id="{076D8A0F-44D3-4F77-A404-6CE02B4BA661}"/>
            </a:ext>
          </a:extLst>
        </xdr:cNvPr>
        <xdr:cNvSpPr txBox="1"/>
      </xdr:nvSpPr>
      <xdr:spPr>
        <a:xfrm>
          <a:off x="10845966" y="10364305"/>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146957</xdr:rowOff>
    </xdr:from>
    <xdr:to>
      <xdr:col>89</xdr:col>
      <xdr:colOff>177800</xdr:colOff>
      <xdr:row>62</xdr:row>
      <xdr:rowOff>146957</xdr:rowOff>
    </xdr:to>
    <xdr:cxnSp macro="">
      <xdr:nvCxnSpPr>
        <xdr:cNvPr id="626" name="直線コネクタ 625">
          <a:extLst>
            <a:ext uri="{FF2B5EF4-FFF2-40B4-BE49-F238E27FC236}">
              <a16:creationId xmlns:a16="http://schemas.microsoft.com/office/drawing/2014/main" id="{363F9C88-775E-4CDA-847B-DC9B6C7E682F}"/>
            </a:ext>
          </a:extLst>
        </xdr:cNvPr>
        <xdr:cNvCxnSpPr/>
      </xdr:nvCxnSpPr>
      <xdr:spPr>
        <a:xfrm>
          <a:off x="11210925" y="10183132"/>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4734</xdr:rowOff>
    </xdr:from>
    <xdr:ext cx="403059" cy="259045"/>
    <xdr:sp macro="" textlink="">
      <xdr:nvSpPr>
        <xdr:cNvPr id="627" name="テキスト ボックス 626">
          <a:extLst>
            <a:ext uri="{FF2B5EF4-FFF2-40B4-BE49-F238E27FC236}">
              <a16:creationId xmlns:a16="http://schemas.microsoft.com/office/drawing/2014/main" id="{44FD9659-765A-4B26-A05C-178384C2A669}"/>
            </a:ext>
          </a:extLst>
        </xdr:cNvPr>
        <xdr:cNvSpPr txBox="1"/>
      </xdr:nvSpPr>
      <xdr:spPr>
        <a:xfrm>
          <a:off x="10845966" y="10047259"/>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163285</xdr:rowOff>
    </xdr:from>
    <xdr:to>
      <xdr:col>89</xdr:col>
      <xdr:colOff>177800</xdr:colOff>
      <xdr:row>60</xdr:row>
      <xdr:rowOff>163285</xdr:rowOff>
    </xdr:to>
    <xdr:cxnSp macro="">
      <xdr:nvCxnSpPr>
        <xdr:cNvPr id="628" name="直線コネクタ 627">
          <a:extLst>
            <a:ext uri="{FF2B5EF4-FFF2-40B4-BE49-F238E27FC236}">
              <a16:creationId xmlns:a16="http://schemas.microsoft.com/office/drawing/2014/main" id="{34E23C0A-BBD6-4B11-9AF9-24789C0A68B6}"/>
            </a:ext>
          </a:extLst>
        </xdr:cNvPr>
        <xdr:cNvCxnSpPr/>
      </xdr:nvCxnSpPr>
      <xdr:spPr>
        <a:xfrm>
          <a:off x="11210925" y="9875610"/>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21062</xdr:rowOff>
    </xdr:from>
    <xdr:ext cx="403059" cy="259045"/>
    <xdr:sp macro="" textlink="">
      <xdr:nvSpPr>
        <xdr:cNvPr id="629" name="テキスト ボックス 628">
          <a:extLst>
            <a:ext uri="{FF2B5EF4-FFF2-40B4-BE49-F238E27FC236}">
              <a16:creationId xmlns:a16="http://schemas.microsoft.com/office/drawing/2014/main" id="{B1BC8EE1-BB0D-44D7-A716-98DB94DC9C79}"/>
            </a:ext>
          </a:extLst>
        </xdr:cNvPr>
        <xdr:cNvSpPr txBox="1"/>
      </xdr:nvSpPr>
      <xdr:spPr>
        <a:xfrm>
          <a:off x="10845966" y="97365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8165</xdr:rowOff>
    </xdr:from>
    <xdr:to>
      <xdr:col>89</xdr:col>
      <xdr:colOff>177800</xdr:colOff>
      <xdr:row>59</xdr:row>
      <xdr:rowOff>8165</xdr:rowOff>
    </xdr:to>
    <xdr:cxnSp macro="">
      <xdr:nvCxnSpPr>
        <xdr:cNvPr id="630" name="直線コネクタ 629">
          <a:extLst>
            <a:ext uri="{FF2B5EF4-FFF2-40B4-BE49-F238E27FC236}">
              <a16:creationId xmlns:a16="http://schemas.microsoft.com/office/drawing/2014/main" id="{3DED36E5-F3A1-49BD-B1ED-3A601AF75C50}"/>
            </a:ext>
          </a:extLst>
        </xdr:cNvPr>
        <xdr:cNvCxnSpPr/>
      </xdr:nvCxnSpPr>
      <xdr:spPr>
        <a:xfrm>
          <a:off x="11210925" y="9564915"/>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58</xdr:row>
      <xdr:rowOff>37392</xdr:rowOff>
    </xdr:from>
    <xdr:ext cx="403059" cy="259045"/>
    <xdr:sp macro="" textlink="">
      <xdr:nvSpPr>
        <xdr:cNvPr id="631" name="テキスト ボックス 630">
          <a:extLst>
            <a:ext uri="{FF2B5EF4-FFF2-40B4-BE49-F238E27FC236}">
              <a16:creationId xmlns:a16="http://schemas.microsoft.com/office/drawing/2014/main" id="{005DB62C-5F25-464F-836E-34609B3BEB60}"/>
            </a:ext>
          </a:extLst>
        </xdr:cNvPr>
        <xdr:cNvSpPr txBox="1"/>
      </xdr:nvSpPr>
      <xdr:spPr>
        <a:xfrm>
          <a:off x="10845966" y="942904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24493</xdr:rowOff>
    </xdr:from>
    <xdr:to>
      <xdr:col>89</xdr:col>
      <xdr:colOff>177800</xdr:colOff>
      <xdr:row>57</xdr:row>
      <xdr:rowOff>24493</xdr:rowOff>
    </xdr:to>
    <xdr:cxnSp macro="">
      <xdr:nvCxnSpPr>
        <xdr:cNvPr id="632" name="直線コネクタ 631">
          <a:extLst>
            <a:ext uri="{FF2B5EF4-FFF2-40B4-BE49-F238E27FC236}">
              <a16:creationId xmlns:a16="http://schemas.microsoft.com/office/drawing/2014/main" id="{F801B67D-DE2B-4750-BB58-30551558D0A1}"/>
            </a:ext>
          </a:extLst>
        </xdr:cNvPr>
        <xdr:cNvCxnSpPr/>
      </xdr:nvCxnSpPr>
      <xdr:spPr>
        <a:xfrm>
          <a:off x="11210925" y="9257393"/>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53720</xdr:rowOff>
    </xdr:from>
    <xdr:ext cx="403059" cy="259045"/>
    <xdr:sp macro="" textlink="">
      <xdr:nvSpPr>
        <xdr:cNvPr id="633" name="テキスト ボックス 632">
          <a:extLst>
            <a:ext uri="{FF2B5EF4-FFF2-40B4-BE49-F238E27FC236}">
              <a16:creationId xmlns:a16="http://schemas.microsoft.com/office/drawing/2014/main" id="{BBAF7ADE-FADD-4B18-BCE8-55FC66B912EB}"/>
            </a:ext>
          </a:extLst>
        </xdr:cNvPr>
        <xdr:cNvSpPr txBox="1"/>
      </xdr:nvSpPr>
      <xdr:spPr>
        <a:xfrm>
          <a:off x="10845966" y="9118345"/>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40822</xdr:rowOff>
    </xdr:from>
    <xdr:to>
      <xdr:col>89</xdr:col>
      <xdr:colOff>177800</xdr:colOff>
      <xdr:row>55</xdr:row>
      <xdr:rowOff>40822</xdr:rowOff>
    </xdr:to>
    <xdr:cxnSp macro="">
      <xdr:nvCxnSpPr>
        <xdr:cNvPr id="634" name="直線コネクタ 633">
          <a:extLst>
            <a:ext uri="{FF2B5EF4-FFF2-40B4-BE49-F238E27FC236}">
              <a16:creationId xmlns:a16="http://schemas.microsoft.com/office/drawing/2014/main" id="{43F1EDD2-043A-40C0-BB1A-616AABD161C8}"/>
            </a:ext>
          </a:extLst>
        </xdr:cNvPr>
        <xdr:cNvCxnSpPr/>
      </xdr:nvCxnSpPr>
      <xdr:spPr>
        <a:xfrm>
          <a:off x="11210925" y="8946697"/>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70049</xdr:rowOff>
    </xdr:from>
    <xdr:ext cx="403059" cy="259045"/>
    <xdr:sp macro="" textlink="">
      <xdr:nvSpPr>
        <xdr:cNvPr id="635" name="テキスト ボックス 634">
          <a:extLst>
            <a:ext uri="{FF2B5EF4-FFF2-40B4-BE49-F238E27FC236}">
              <a16:creationId xmlns:a16="http://schemas.microsoft.com/office/drawing/2014/main" id="{360D5DA2-85ED-4958-837E-6968A2337740}"/>
            </a:ext>
          </a:extLst>
        </xdr:cNvPr>
        <xdr:cNvSpPr txBox="1"/>
      </xdr:nvSpPr>
      <xdr:spPr>
        <a:xfrm>
          <a:off x="10845966" y="881082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636" name="直線コネクタ 635">
          <a:extLst>
            <a:ext uri="{FF2B5EF4-FFF2-40B4-BE49-F238E27FC236}">
              <a16:creationId xmlns:a16="http://schemas.microsoft.com/office/drawing/2014/main" id="{148B2F60-4A5C-415D-9A69-84B6A368AA46}"/>
            </a:ext>
          </a:extLst>
        </xdr:cNvPr>
        <xdr:cNvCxnSpPr/>
      </xdr:nvCxnSpPr>
      <xdr:spPr>
        <a:xfrm>
          <a:off x="11210925" y="8639175"/>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52</xdr:row>
      <xdr:rowOff>86377</xdr:rowOff>
    </xdr:from>
    <xdr:ext cx="403059" cy="259045"/>
    <xdr:sp macro="" textlink="">
      <xdr:nvSpPr>
        <xdr:cNvPr id="637" name="テキスト ボックス 636">
          <a:extLst>
            <a:ext uri="{FF2B5EF4-FFF2-40B4-BE49-F238E27FC236}">
              <a16:creationId xmlns:a16="http://schemas.microsoft.com/office/drawing/2014/main" id="{6F406B84-E83F-42DD-9317-841AEBA17FC3}"/>
            </a:ext>
          </a:extLst>
        </xdr:cNvPr>
        <xdr:cNvSpPr txBox="1"/>
      </xdr:nvSpPr>
      <xdr:spPr>
        <a:xfrm>
          <a:off x="10845966" y="850330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638" name="【保健センター・保健所】&#10;有形固定資産減価償却率グラフ枠">
          <a:extLst>
            <a:ext uri="{FF2B5EF4-FFF2-40B4-BE49-F238E27FC236}">
              <a16:creationId xmlns:a16="http://schemas.microsoft.com/office/drawing/2014/main" id="{E13F0F1A-EFE6-4D18-863B-C4275168CE9E}"/>
            </a:ext>
          </a:extLst>
        </xdr:cNvPr>
        <xdr:cNvSpPr/>
      </xdr:nvSpPr>
      <xdr:spPr>
        <a:xfrm>
          <a:off x="11210925" y="8639175"/>
          <a:ext cx="4248150" cy="216217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99604</xdr:rowOff>
    </xdr:from>
    <xdr:to>
      <xdr:col>85</xdr:col>
      <xdr:colOff>126364</xdr:colOff>
      <xdr:row>63</xdr:row>
      <xdr:rowOff>106135</xdr:rowOff>
    </xdr:to>
    <xdr:cxnSp macro="">
      <xdr:nvCxnSpPr>
        <xdr:cNvPr id="639" name="直線コネクタ 638">
          <a:extLst>
            <a:ext uri="{FF2B5EF4-FFF2-40B4-BE49-F238E27FC236}">
              <a16:creationId xmlns:a16="http://schemas.microsoft.com/office/drawing/2014/main" id="{B8C6BFBE-AEB0-4EEE-BE69-1AAB55AF3DC1}"/>
            </a:ext>
          </a:extLst>
        </xdr:cNvPr>
        <xdr:cNvCxnSpPr/>
      </xdr:nvCxnSpPr>
      <xdr:spPr>
        <a:xfrm flipV="1">
          <a:off x="14696439" y="9008654"/>
          <a:ext cx="0" cy="12955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63</xdr:row>
      <xdr:rowOff>109962</xdr:rowOff>
    </xdr:from>
    <xdr:ext cx="405111" cy="259045"/>
    <xdr:sp macro="" textlink="">
      <xdr:nvSpPr>
        <xdr:cNvPr id="640" name="【保健センター・保健所】&#10;有形固定資産減価償却率最小値テキスト">
          <a:extLst>
            <a:ext uri="{FF2B5EF4-FFF2-40B4-BE49-F238E27FC236}">
              <a16:creationId xmlns:a16="http://schemas.microsoft.com/office/drawing/2014/main" id="{E5C8CF17-09CB-4BEC-9B91-D66A98A9F8EB}"/>
            </a:ext>
          </a:extLst>
        </xdr:cNvPr>
        <xdr:cNvSpPr txBox="1"/>
      </xdr:nvSpPr>
      <xdr:spPr>
        <a:xfrm>
          <a:off x="14735175" y="103080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63</xdr:row>
      <xdr:rowOff>106135</xdr:rowOff>
    </xdr:from>
    <xdr:to>
      <xdr:col>86</xdr:col>
      <xdr:colOff>25400</xdr:colOff>
      <xdr:row>63</xdr:row>
      <xdr:rowOff>106135</xdr:rowOff>
    </xdr:to>
    <xdr:cxnSp macro="">
      <xdr:nvCxnSpPr>
        <xdr:cNvPr id="641" name="直線コネクタ 640">
          <a:extLst>
            <a:ext uri="{FF2B5EF4-FFF2-40B4-BE49-F238E27FC236}">
              <a16:creationId xmlns:a16="http://schemas.microsoft.com/office/drawing/2014/main" id="{A4B32637-4E71-4753-B96E-C0F1DF6B320E}"/>
            </a:ext>
          </a:extLst>
        </xdr:cNvPr>
        <xdr:cNvCxnSpPr/>
      </xdr:nvCxnSpPr>
      <xdr:spPr>
        <a:xfrm>
          <a:off x="14611350" y="10304235"/>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46281</xdr:rowOff>
    </xdr:from>
    <xdr:ext cx="405111" cy="259045"/>
    <xdr:sp macro="" textlink="">
      <xdr:nvSpPr>
        <xdr:cNvPr id="642" name="【保健センター・保健所】&#10;有形固定資産減価償却率最大値テキスト">
          <a:extLst>
            <a:ext uri="{FF2B5EF4-FFF2-40B4-BE49-F238E27FC236}">
              <a16:creationId xmlns:a16="http://schemas.microsoft.com/office/drawing/2014/main" id="{690B86E3-F509-4CD9-9A4E-AD81D94F2527}"/>
            </a:ext>
          </a:extLst>
        </xdr:cNvPr>
        <xdr:cNvSpPr txBox="1"/>
      </xdr:nvSpPr>
      <xdr:spPr>
        <a:xfrm>
          <a:off x="14735175" y="879340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99604</xdr:rowOff>
    </xdr:from>
    <xdr:to>
      <xdr:col>86</xdr:col>
      <xdr:colOff>25400</xdr:colOff>
      <xdr:row>55</xdr:row>
      <xdr:rowOff>99604</xdr:rowOff>
    </xdr:to>
    <xdr:cxnSp macro="">
      <xdr:nvCxnSpPr>
        <xdr:cNvPr id="643" name="直線コネクタ 642">
          <a:extLst>
            <a:ext uri="{FF2B5EF4-FFF2-40B4-BE49-F238E27FC236}">
              <a16:creationId xmlns:a16="http://schemas.microsoft.com/office/drawing/2014/main" id="{C363FFFF-0708-48D5-8DDD-38AD224EF983}"/>
            </a:ext>
          </a:extLst>
        </xdr:cNvPr>
        <xdr:cNvCxnSpPr/>
      </xdr:nvCxnSpPr>
      <xdr:spPr>
        <a:xfrm>
          <a:off x="14611350" y="9008654"/>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58</xdr:row>
      <xdr:rowOff>68053</xdr:rowOff>
    </xdr:from>
    <xdr:ext cx="405111" cy="259045"/>
    <xdr:sp macro="" textlink="">
      <xdr:nvSpPr>
        <xdr:cNvPr id="644" name="【保健センター・保健所】&#10;有形固定資産減価償却率平均値テキスト">
          <a:extLst>
            <a:ext uri="{FF2B5EF4-FFF2-40B4-BE49-F238E27FC236}">
              <a16:creationId xmlns:a16="http://schemas.microsoft.com/office/drawing/2014/main" id="{9F67877F-B1C6-4FA4-8FA7-1F26635F2CDB}"/>
            </a:ext>
          </a:extLst>
        </xdr:cNvPr>
        <xdr:cNvSpPr txBox="1"/>
      </xdr:nvSpPr>
      <xdr:spPr>
        <a:xfrm>
          <a:off x="14735175" y="945652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89626</xdr:rowOff>
    </xdr:from>
    <xdr:to>
      <xdr:col>85</xdr:col>
      <xdr:colOff>177800</xdr:colOff>
      <xdr:row>59</xdr:row>
      <xdr:rowOff>19776</xdr:rowOff>
    </xdr:to>
    <xdr:sp macro="" textlink="">
      <xdr:nvSpPr>
        <xdr:cNvPr id="645" name="フローチャート: 判断 644">
          <a:extLst>
            <a:ext uri="{FF2B5EF4-FFF2-40B4-BE49-F238E27FC236}">
              <a16:creationId xmlns:a16="http://schemas.microsoft.com/office/drawing/2014/main" id="{18E77812-BF55-416F-B48D-DC8B73AED5E6}"/>
            </a:ext>
          </a:extLst>
        </xdr:cNvPr>
        <xdr:cNvSpPr/>
      </xdr:nvSpPr>
      <xdr:spPr>
        <a:xfrm>
          <a:off x="14649450" y="9478101"/>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58</xdr:row>
      <xdr:rowOff>63500</xdr:rowOff>
    </xdr:from>
    <xdr:to>
      <xdr:col>81</xdr:col>
      <xdr:colOff>101600</xdr:colOff>
      <xdr:row>58</xdr:row>
      <xdr:rowOff>165100</xdr:rowOff>
    </xdr:to>
    <xdr:sp macro="" textlink="">
      <xdr:nvSpPr>
        <xdr:cNvPr id="646" name="フローチャート: 判断 645">
          <a:extLst>
            <a:ext uri="{FF2B5EF4-FFF2-40B4-BE49-F238E27FC236}">
              <a16:creationId xmlns:a16="http://schemas.microsoft.com/office/drawing/2014/main" id="{5A1C930C-50D3-4A52-AC90-B8DBEE1C3B99}"/>
            </a:ext>
          </a:extLst>
        </xdr:cNvPr>
        <xdr:cNvSpPr/>
      </xdr:nvSpPr>
      <xdr:spPr>
        <a:xfrm>
          <a:off x="13887450" y="9458325"/>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57</xdr:row>
      <xdr:rowOff>136978</xdr:rowOff>
    </xdr:from>
    <xdr:to>
      <xdr:col>76</xdr:col>
      <xdr:colOff>165100</xdr:colOff>
      <xdr:row>58</xdr:row>
      <xdr:rowOff>67128</xdr:rowOff>
    </xdr:to>
    <xdr:sp macro="" textlink="">
      <xdr:nvSpPr>
        <xdr:cNvPr id="647" name="フローチャート: 判断 646">
          <a:extLst>
            <a:ext uri="{FF2B5EF4-FFF2-40B4-BE49-F238E27FC236}">
              <a16:creationId xmlns:a16="http://schemas.microsoft.com/office/drawing/2014/main" id="{A472ADF9-EA9D-41A2-9838-BACFE38D7ED4}"/>
            </a:ext>
          </a:extLst>
        </xdr:cNvPr>
        <xdr:cNvSpPr/>
      </xdr:nvSpPr>
      <xdr:spPr>
        <a:xfrm>
          <a:off x="13096875" y="9369878"/>
          <a:ext cx="95250"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57</xdr:row>
      <xdr:rowOff>123916</xdr:rowOff>
    </xdr:from>
    <xdr:to>
      <xdr:col>72</xdr:col>
      <xdr:colOff>38100</xdr:colOff>
      <xdr:row>58</xdr:row>
      <xdr:rowOff>54066</xdr:rowOff>
    </xdr:to>
    <xdr:sp macro="" textlink="">
      <xdr:nvSpPr>
        <xdr:cNvPr id="648" name="フローチャート: 判断 647">
          <a:extLst>
            <a:ext uri="{FF2B5EF4-FFF2-40B4-BE49-F238E27FC236}">
              <a16:creationId xmlns:a16="http://schemas.microsoft.com/office/drawing/2014/main" id="{2EDDE89E-0EA7-4BCD-963D-55A81F7D793D}"/>
            </a:ext>
          </a:extLst>
        </xdr:cNvPr>
        <xdr:cNvSpPr/>
      </xdr:nvSpPr>
      <xdr:spPr>
        <a:xfrm>
          <a:off x="12296775" y="9350466"/>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57</xdr:row>
      <xdr:rowOff>110853</xdr:rowOff>
    </xdr:from>
    <xdr:to>
      <xdr:col>67</xdr:col>
      <xdr:colOff>101600</xdr:colOff>
      <xdr:row>58</xdr:row>
      <xdr:rowOff>41003</xdr:rowOff>
    </xdr:to>
    <xdr:sp macro="" textlink="">
      <xdr:nvSpPr>
        <xdr:cNvPr id="649" name="フローチャート: 判断 648">
          <a:extLst>
            <a:ext uri="{FF2B5EF4-FFF2-40B4-BE49-F238E27FC236}">
              <a16:creationId xmlns:a16="http://schemas.microsoft.com/office/drawing/2014/main" id="{AD633B80-E1D6-46C6-ABF8-434943BAC09D}"/>
            </a:ext>
          </a:extLst>
        </xdr:cNvPr>
        <xdr:cNvSpPr/>
      </xdr:nvSpPr>
      <xdr:spPr>
        <a:xfrm>
          <a:off x="11487150" y="9337403"/>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650" name="テキスト ボックス 649">
          <a:extLst>
            <a:ext uri="{FF2B5EF4-FFF2-40B4-BE49-F238E27FC236}">
              <a16:creationId xmlns:a16="http://schemas.microsoft.com/office/drawing/2014/main" id="{706B5265-BC96-4584-AF8D-F234D279C3E4}"/>
            </a:ext>
          </a:extLst>
        </xdr:cNvPr>
        <xdr:cNvSpPr txBox="1"/>
      </xdr:nvSpPr>
      <xdr:spPr>
        <a:xfrm>
          <a:off x="14525625"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651" name="テキスト ボックス 650">
          <a:extLst>
            <a:ext uri="{FF2B5EF4-FFF2-40B4-BE49-F238E27FC236}">
              <a16:creationId xmlns:a16="http://schemas.microsoft.com/office/drawing/2014/main" id="{7F4984E5-C316-4B9B-9876-E606AAD5D730}"/>
            </a:ext>
          </a:extLst>
        </xdr:cNvPr>
        <xdr:cNvSpPr txBox="1"/>
      </xdr:nvSpPr>
      <xdr:spPr>
        <a:xfrm>
          <a:off x="13763625"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652" name="テキスト ボックス 651">
          <a:extLst>
            <a:ext uri="{FF2B5EF4-FFF2-40B4-BE49-F238E27FC236}">
              <a16:creationId xmlns:a16="http://schemas.microsoft.com/office/drawing/2014/main" id="{9E5F8601-599F-4CC6-8C61-D59CFD78A79B}"/>
            </a:ext>
          </a:extLst>
        </xdr:cNvPr>
        <xdr:cNvSpPr txBox="1"/>
      </xdr:nvSpPr>
      <xdr:spPr>
        <a:xfrm>
          <a:off x="12973050"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653" name="テキスト ボックス 652">
          <a:extLst>
            <a:ext uri="{FF2B5EF4-FFF2-40B4-BE49-F238E27FC236}">
              <a16:creationId xmlns:a16="http://schemas.microsoft.com/office/drawing/2014/main" id="{991FC031-7752-4EC6-94BA-55D7B0B1574A}"/>
            </a:ext>
          </a:extLst>
        </xdr:cNvPr>
        <xdr:cNvSpPr txBox="1"/>
      </xdr:nvSpPr>
      <xdr:spPr>
        <a:xfrm>
          <a:off x="12172950"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654" name="テキスト ボックス 653">
          <a:extLst>
            <a:ext uri="{FF2B5EF4-FFF2-40B4-BE49-F238E27FC236}">
              <a16:creationId xmlns:a16="http://schemas.microsoft.com/office/drawing/2014/main" id="{7BAE555A-71DD-45B7-9746-E9229F6B5F23}"/>
            </a:ext>
          </a:extLst>
        </xdr:cNvPr>
        <xdr:cNvSpPr txBox="1"/>
      </xdr:nvSpPr>
      <xdr:spPr>
        <a:xfrm>
          <a:off x="11363325"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81462</xdr:rowOff>
    </xdr:from>
    <xdr:to>
      <xdr:col>85</xdr:col>
      <xdr:colOff>177800</xdr:colOff>
      <xdr:row>58</xdr:row>
      <xdr:rowOff>11612</xdr:rowOff>
    </xdr:to>
    <xdr:sp macro="" textlink="">
      <xdr:nvSpPr>
        <xdr:cNvPr id="655" name="楕円 654">
          <a:extLst>
            <a:ext uri="{FF2B5EF4-FFF2-40B4-BE49-F238E27FC236}">
              <a16:creationId xmlns:a16="http://schemas.microsoft.com/office/drawing/2014/main" id="{7C58F572-EBCE-4DA4-9ABF-CA7D3ACEE1B0}"/>
            </a:ext>
          </a:extLst>
        </xdr:cNvPr>
        <xdr:cNvSpPr/>
      </xdr:nvSpPr>
      <xdr:spPr>
        <a:xfrm>
          <a:off x="14649450" y="9314362"/>
          <a:ext cx="95250"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56</xdr:row>
      <xdr:rowOff>104339</xdr:rowOff>
    </xdr:from>
    <xdr:ext cx="405111" cy="259045"/>
    <xdr:sp macro="" textlink="">
      <xdr:nvSpPr>
        <xdr:cNvPr id="656" name="【保健センター・保健所】&#10;有形固定資産減価償却率該当値テキスト">
          <a:extLst>
            <a:ext uri="{FF2B5EF4-FFF2-40B4-BE49-F238E27FC236}">
              <a16:creationId xmlns:a16="http://schemas.microsoft.com/office/drawing/2014/main" id="{C0CF4434-5836-43EC-BB78-F3607F75000A}"/>
            </a:ext>
          </a:extLst>
        </xdr:cNvPr>
        <xdr:cNvSpPr txBox="1"/>
      </xdr:nvSpPr>
      <xdr:spPr>
        <a:xfrm>
          <a:off x="14735175" y="91753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57</xdr:row>
      <xdr:rowOff>16147</xdr:rowOff>
    </xdr:from>
    <xdr:to>
      <xdr:col>81</xdr:col>
      <xdr:colOff>101600</xdr:colOff>
      <xdr:row>57</xdr:row>
      <xdr:rowOff>117747</xdr:rowOff>
    </xdr:to>
    <xdr:sp macro="" textlink="">
      <xdr:nvSpPr>
        <xdr:cNvPr id="657" name="楕円 656">
          <a:extLst>
            <a:ext uri="{FF2B5EF4-FFF2-40B4-BE49-F238E27FC236}">
              <a16:creationId xmlns:a16="http://schemas.microsoft.com/office/drawing/2014/main" id="{6E9DCDE7-5DC8-48B7-AF1C-10F4D08B19AC}"/>
            </a:ext>
          </a:extLst>
        </xdr:cNvPr>
        <xdr:cNvSpPr/>
      </xdr:nvSpPr>
      <xdr:spPr>
        <a:xfrm>
          <a:off x="13887450" y="9245872"/>
          <a:ext cx="10477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57</xdr:row>
      <xdr:rowOff>66947</xdr:rowOff>
    </xdr:from>
    <xdr:to>
      <xdr:col>85</xdr:col>
      <xdr:colOff>127000</xdr:colOff>
      <xdr:row>57</xdr:row>
      <xdr:rowOff>132262</xdr:rowOff>
    </xdr:to>
    <xdr:cxnSp macro="">
      <xdr:nvCxnSpPr>
        <xdr:cNvPr id="658" name="直線コネクタ 657">
          <a:extLst>
            <a:ext uri="{FF2B5EF4-FFF2-40B4-BE49-F238E27FC236}">
              <a16:creationId xmlns:a16="http://schemas.microsoft.com/office/drawing/2014/main" id="{66DE3AF0-554C-4D27-A43B-2F76B0C365CA}"/>
            </a:ext>
          </a:extLst>
        </xdr:cNvPr>
        <xdr:cNvCxnSpPr/>
      </xdr:nvCxnSpPr>
      <xdr:spPr>
        <a:xfrm>
          <a:off x="13935075" y="9293497"/>
          <a:ext cx="762000" cy="684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122283</xdr:rowOff>
    </xdr:from>
    <xdr:to>
      <xdr:col>76</xdr:col>
      <xdr:colOff>165100</xdr:colOff>
      <xdr:row>57</xdr:row>
      <xdr:rowOff>52433</xdr:rowOff>
    </xdr:to>
    <xdr:sp macro="" textlink="">
      <xdr:nvSpPr>
        <xdr:cNvPr id="659" name="楕円 658">
          <a:extLst>
            <a:ext uri="{FF2B5EF4-FFF2-40B4-BE49-F238E27FC236}">
              <a16:creationId xmlns:a16="http://schemas.microsoft.com/office/drawing/2014/main" id="{F90E7575-BC0E-446D-A890-260B0690E6F7}"/>
            </a:ext>
          </a:extLst>
        </xdr:cNvPr>
        <xdr:cNvSpPr/>
      </xdr:nvSpPr>
      <xdr:spPr>
        <a:xfrm>
          <a:off x="13096875" y="9193258"/>
          <a:ext cx="95250"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57</xdr:row>
      <xdr:rowOff>1633</xdr:rowOff>
    </xdr:from>
    <xdr:to>
      <xdr:col>81</xdr:col>
      <xdr:colOff>50800</xdr:colOff>
      <xdr:row>57</xdr:row>
      <xdr:rowOff>66947</xdr:rowOff>
    </xdr:to>
    <xdr:cxnSp macro="">
      <xdr:nvCxnSpPr>
        <xdr:cNvPr id="660" name="直線コネクタ 659">
          <a:extLst>
            <a:ext uri="{FF2B5EF4-FFF2-40B4-BE49-F238E27FC236}">
              <a16:creationId xmlns:a16="http://schemas.microsoft.com/office/drawing/2014/main" id="{252C8862-508B-44B2-9CD2-5E63774E9220}"/>
            </a:ext>
          </a:extLst>
        </xdr:cNvPr>
        <xdr:cNvCxnSpPr/>
      </xdr:nvCxnSpPr>
      <xdr:spPr>
        <a:xfrm>
          <a:off x="13144500" y="9231358"/>
          <a:ext cx="790575" cy="621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56</xdr:row>
      <xdr:rowOff>56969</xdr:rowOff>
    </xdr:from>
    <xdr:to>
      <xdr:col>72</xdr:col>
      <xdr:colOff>38100</xdr:colOff>
      <xdr:row>56</xdr:row>
      <xdr:rowOff>158569</xdr:rowOff>
    </xdr:to>
    <xdr:sp macro="" textlink="">
      <xdr:nvSpPr>
        <xdr:cNvPr id="661" name="楕円 660">
          <a:extLst>
            <a:ext uri="{FF2B5EF4-FFF2-40B4-BE49-F238E27FC236}">
              <a16:creationId xmlns:a16="http://schemas.microsoft.com/office/drawing/2014/main" id="{7D129752-A857-42CB-BDAD-988AE83FB74F}"/>
            </a:ext>
          </a:extLst>
        </xdr:cNvPr>
        <xdr:cNvSpPr/>
      </xdr:nvSpPr>
      <xdr:spPr>
        <a:xfrm>
          <a:off x="12296775" y="9124769"/>
          <a:ext cx="8572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56</xdr:row>
      <xdr:rowOff>107769</xdr:rowOff>
    </xdr:from>
    <xdr:to>
      <xdr:col>76</xdr:col>
      <xdr:colOff>114300</xdr:colOff>
      <xdr:row>57</xdr:row>
      <xdr:rowOff>1633</xdr:rowOff>
    </xdr:to>
    <xdr:cxnSp macro="">
      <xdr:nvCxnSpPr>
        <xdr:cNvPr id="662" name="直線コネクタ 661">
          <a:extLst>
            <a:ext uri="{FF2B5EF4-FFF2-40B4-BE49-F238E27FC236}">
              <a16:creationId xmlns:a16="http://schemas.microsoft.com/office/drawing/2014/main" id="{7E25EAB0-1124-4DEE-986F-7430592DC846}"/>
            </a:ext>
          </a:extLst>
        </xdr:cNvPr>
        <xdr:cNvCxnSpPr/>
      </xdr:nvCxnSpPr>
      <xdr:spPr>
        <a:xfrm>
          <a:off x="12344400" y="9172394"/>
          <a:ext cx="800100" cy="589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55</xdr:row>
      <xdr:rowOff>163104</xdr:rowOff>
    </xdr:from>
    <xdr:to>
      <xdr:col>67</xdr:col>
      <xdr:colOff>101600</xdr:colOff>
      <xdr:row>56</xdr:row>
      <xdr:rowOff>93254</xdr:rowOff>
    </xdr:to>
    <xdr:sp macro="" textlink="">
      <xdr:nvSpPr>
        <xdr:cNvPr id="663" name="楕円 662">
          <a:extLst>
            <a:ext uri="{FF2B5EF4-FFF2-40B4-BE49-F238E27FC236}">
              <a16:creationId xmlns:a16="http://schemas.microsoft.com/office/drawing/2014/main" id="{21F3C263-7C2E-40DE-B188-24DF5F767446}"/>
            </a:ext>
          </a:extLst>
        </xdr:cNvPr>
        <xdr:cNvSpPr/>
      </xdr:nvSpPr>
      <xdr:spPr>
        <a:xfrm>
          <a:off x="11487150" y="9065804"/>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56</xdr:row>
      <xdr:rowOff>42454</xdr:rowOff>
    </xdr:from>
    <xdr:to>
      <xdr:col>71</xdr:col>
      <xdr:colOff>177800</xdr:colOff>
      <xdr:row>56</xdr:row>
      <xdr:rowOff>107769</xdr:rowOff>
    </xdr:to>
    <xdr:cxnSp macro="">
      <xdr:nvCxnSpPr>
        <xdr:cNvPr id="664" name="直線コネクタ 663">
          <a:extLst>
            <a:ext uri="{FF2B5EF4-FFF2-40B4-BE49-F238E27FC236}">
              <a16:creationId xmlns:a16="http://schemas.microsoft.com/office/drawing/2014/main" id="{54FEF938-6AA1-441F-A869-8BD42D53A5E9}"/>
            </a:ext>
          </a:extLst>
        </xdr:cNvPr>
        <xdr:cNvCxnSpPr/>
      </xdr:nvCxnSpPr>
      <xdr:spPr>
        <a:xfrm>
          <a:off x="11534775" y="9113429"/>
          <a:ext cx="809625" cy="589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58</xdr:row>
      <xdr:rowOff>156227</xdr:rowOff>
    </xdr:from>
    <xdr:ext cx="405111" cy="259045"/>
    <xdr:sp macro="" textlink="">
      <xdr:nvSpPr>
        <xdr:cNvPr id="665" name="n_1aveValue【保健センター・保健所】&#10;有形固定資産減価償却率">
          <a:extLst>
            <a:ext uri="{FF2B5EF4-FFF2-40B4-BE49-F238E27FC236}">
              <a16:creationId xmlns:a16="http://schemas.microsoft.com/office/drawing/2014/main" id="{9DAA4843-9404-4B37-BE58-6803E2A934D7}"/>
            </a:ext>
          </a:extLst>
        </xdr:cNvPr>
        <xdr:cNvSpPr txBox="1"/>
      </xdr:nvSpPr>
      <xdr:spPr>
        <a:xfrm>
          <a:off x="13745219" y="95510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58</xdr:row>
      <xdr:rowOff>58255</xdr:rowOff>
    </xdr:from>
    <xdr:ext cx="405111" cy="259045"/>
    <xdr:sp macro="" textlink="">
      <xdr:nvSpPr>
        <xdr:cNvPr id="666" name="n_2aveValue【保健センター・保健所】&#10;有形固定資産減価償却率">
          <a:extLst>
            <a:ext uri="{FF2B5EF4-FFF2-40B4-BE49-F238E27FC236}">
              <a16:creationId xmlns:a16="http://schemas.microsoft.com/office/drawing/2014/main" id="{E78F4381-56A4-4FD2-AA90-FFEE4E9CFF69}"/>
            </a:ext>
          </a:extLst>
        </xdr:cNvPr>
        <xdr:cNvSpPr txBox="1"/>
      </xdr:nvSpPr>
      <xdr:spPr>
        <a:xfrm>
          <a:off x="12964169" y="944990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58</xdr:row>
      <xdr:rowOff>45193</xdr:rowOff>
    </xdr:from>
    <xdr:ext cx="405111" cy="259045"/>
    <xdr:sp macro="" textlink="">
      <xdr:nvSpPr>
        <xdr:cNvPr id="667" name="n_3aveValue【保健センター・保健所】&#10;有形固定資産減価償却率">
          <a:extLst>
            <a:ext uri="{FF2B5EF4-FFF2-40B4-BE49-F238E27FC236}">
              <a16:creationId xmlns:a16="http://schemas.microsoft.com/office/drawing/2014/main" id="{46A3BB9E-65C3-4AD8-8900-5582D6635B8A}"/>
            </a:ext>
          </a:extLst>
        </xdr:cNvPr>
        <xdr:cNvSpPr txBox="1"/>
      </xdr:nvSpPr>
      <xdr:spPr>
        <a:xfrm>
          <a:off x="12164069" y="944001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58</xdr:row>
      <xdr:rowOff>32130</xdr:rowOff>
    </xdr:from>
    <xdr:ext cx="405111" cy="259045"/>
    <xdr:sp macro="" textlink="">
      <xdr:nvSpPr>
        <xdr:cNvPr id="668" name="n_4aveValue【保健センター・保健所】&#10;有形固定資産減価償却率">
          <a:extLst>
            <a:ext uri="{FF2B5EF4-FFF2-40B4-BE49-F238E27FC236}">
              <a16:creationId xmlns:a16="http://schemas.microsoft.com/office/drawing/2014/main" id="{0DECAD22-1085-484B-B8E9-8D18F6E643DA}"/>
            </a:ext>
          </a:extLst>
        </xdr:cNvPr>
        <xdr:cNvSpPr txBox="1"/>
      </xdr:nvSpPr>
      <xdr:spPr>
        <a:xfrm>
          <a:off x="11354444" y="942060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55</xdr:row>
      <xdr:rowOff>134274</xdr:rowOff>
    </xdr:from>
    <xdr:ext cx="405111" cy="259045"/>
    <xdr:sp macro="" textlink="">
      <xdr:nvSpPr>
        <xdr:cNvPr id="669" name="n_1mainValue【保健センター・保健所】&#10;有形固定資産減価償却率">
          <a:extLst>
            <a:ext uri="{FF2B5EF4-FFF2-40B4-BE49-F238E27FC236}">
              <a16:creationId xmlns:a16="http://schemas.microsoft.com/office/drawing/2014/main" id="{83391549-8C4C-47C0-ACDF-F5F5190D0835}"/>
            </a:ext>
          </a:extLst>
        </xdr:cNvPr>
        <xdr:cNvSpPr txBox="1"/>
      </xdr:nvSpPr>
      <xdr:spPr>
        <a:xfrm>
          <a:off x="13745219" y="904014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55</xdr:row>
      <xdr:rowOff>68960</xdr:rowOff>
    </xdr:from>
    <xdr:ext cx="405111" cy="259045"/>
    <xdr:sp macro="" textlink="">
      <xdr:nvSpPr>
        <xdr:cNvPr id="670" name="n_2mainValue【保健センター・保健所】&#10;有形固定資産減価償却率">
          <a:extLst>
            <a:ext uri="{FF2B5EF4-FFF2-40B4-BE49-F238E27FC236}">
              <a16:creationId xmlns:a16="http://schemas.microsoft.com/office/drawing/2014/main" id="{BD24C831-B46D-451F-8555-8F96CC38B46F}"/>
            </a:ext>
          </a:extLst>
        </xdr:cNvPr>
        <xdr:cNvSpPr txBox="1"/>
      </xdr:nvSpPr>
      <xdr:spPr>
        <a:xfrm>
          <a:off x="12964169" y="897166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55</xdr:row>
      <xdr:rowOff>3646</xdr:rowOff>
    </xdr:from>
    <xdr:ext cx="405111" cy="259045"/>
    <xdr:sp macro="" textlink="">
      <xdr:nvSpPr>
        <xdr:cNvPr id="671" name="n_3mainValue【保健センター・保健所】&#10;有形固定資産減価償却率">
          <a:extLst>
            <a:ext uri="{FF2B5EF4-FFF2-40B4-BE49-F238E27FC236}">
              <a16:creationId xmlns:a16="http://schemas.microsoft.com/office/drawing/2014/main" id="{C0CF3BF4-58FD-4280-B655-1BFBD7335278}"/>
            </a:ext>
          </a:extLst>
        </xdr:cNvPr>
        <xdr:cNvSpPr txBox="1"/>
      </xdr:nvSpPr>
      <xdr:spPr>
        <a:xfrm>
          <a:off x="12164069" y="89126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54</xdr:row>
      <xdr:rowOff>109781</xdr:rowOff>
    </xdr:from>
    <xdr:ext cx="405111" cy="259045"/>
    <xdr:sp macro="" textlink="">
      <xdr:nvSpPr>
        <xdr:cNvPr id="672" name="n_4mainValue【保健センター・保健所】&#10;有形固定資産減価償却率">
          <a:extLst>
            <a:ext uri="{FF2B5EF4-FFF2-40B4-BE49-F238E27FC236}">
              <a16:creationId xmlns:a16="http://schemas.microsoft.com/office/drawing/2014/main" id="{BB6B2068-0ACF-4570-9738-6B04AD2F2C1D}"/>
            </a:ext>
          </a:extLst>
        </xdr:cNvPr>
        <xdr:cNvSpPr txBox="1"/>
      </xdr:nvSpPr>
      <xdr:spPr>
        <a:xfrm>
          <a:off x="11354444" y="885055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673" name="正方形/長方形 672">
          <a:extLst>
            <a:ext uri="{FF2B5EF4-FFF2-40B4-BE49-F238E27FC236}">
              <a16:creationId xmlns:a16="http://schemas.microsoft.com/office/drawing/2014/main" id="{96B93F82-F1E4-4E5A-9F5A-D1DBF0600772}"/>
            </a:ext>
          </a:extLst>
        </xdr:cNvPr>
        <xdr:cNvSpPr/>
      </xdr:nvSpPr>
      <xdr:spPr>
        <a:xfrm>
          <a:off x="16459200" y="7562850"/>
          <a:ext cx="4267200" cy="6000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674" name="正方形/長方形 673">
          <a:extLst>
            <a:ext uri="{FF2B5EF4-FFF2-40B4-BE49-F238E27FC236}">
              <a16:creationId xmlns:a16="http://schemas.microsoft.com/office/drawing/2014/main" id="{F5986F22-D09F-4700-8051-7DE7ACC1AF83}"/>
            </a:ext>
          </a:extLst>
        </xdr:cNvPr>
        <xdr:cNvSpPr/>
      </xdr:nvSpPr>
      <xdr:spPr>
        <a:xfrm>
          <a:off x="16583025" y="81819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675" name="正方形/長方形 674">
          <a:extLst>
            <a:ext uri="{FF2B5EF4-FFF2-40B4-BE49-F238E27FC236}">
              <a16:creationId xmlns:a16="http://schemas.microsoft.com/office/drawing/2014/main" id="{A07FAE2E-3A2E-491D-B066-884229FB9025}"/>
            </a:ext>
          </a:extLst>
        </xdr:cNvPr>
        <xdr:cNvSpPr/>
      </xdr:nvSpPr>
      <xdr:spPr>
        <a:xfrm>
          <a:off x="16583025" y="838200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676" name="正方形/長方形 675">
          <a:extLst>
            <a:ext uri="{FF2B5EF4-FFF2-40B4-BE49-F238E27FC236}">
              <a16:creationId xmlns:a16="http://schemas.microsoft.com/office/drawing/2014/main" id="{44AECA28-2048-40B0-AADF-4A3839D5F72C}"/>
            </a:ext>
          </a:extLst>
        </xdr:cNvPr>
        <xdr:cNvSpPr/>
      </xdr:nvSpPr>
      <xdr:spPr>
        <a:xfrm>
          <a:off x="17487900" y="81819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677" name="正方形/長方形 676">
          <a:extLst>
            <a:ext uri="{FF2B5EF4-FFF2-40B4-BE49-F238E27FC236}">
              <a16:creationId xmlns:a16="http://schemas.microsoft.com/office/drawing/2014/main" id="{C58211F3-D440-4F26-BBFB-7EBD672FED5D}"/>
            </a:ext>
          </a:extLst>
        </xdr:cNvPr>
        <xdr:cNvSpPr/>
      </xdr:nvSpPr>
      <xdr:spPr>
        <a:xfrm>
          <a:off x="17487900" y="838200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678" name="正方形/長方形 677">
          <a:extLst>
            <a:ext uri="{FF2B5EF4-FFF2-40B4-BE49-F238E27FC236}">
              <a16:creationId xmlns:a16="http://schemas.microsoft.com/office/drawing/2014/main" id="{39CD4266-3E40-4300-9930-F729A980DABA}"/>
            </a:ext>
          </a:extLst>
        </xdr:cNvPr>
        <xdr:cNvSpPr/>
      </xdr:nvSpPr>
      <xdr:spPr>
        <a:xfrm>
          <a:off x="18516600" y="81819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679" name="正方形/長方形 678">
          <a:extLst>
            <a:ext uri="{FF2B5EF4-FFF2-40B4-BE49-F238E27FC236}">
              <a16:creationId xmlns:a16="http://schemas.microsoft.com/office/drawing/2014/main" id="{3DF570CB-8612-48C5-BFCC-F029B243CB18}"/>
            </a:ext>
          </a:extLst>
        </xdr:cNvPr>
        <xdr:cNvSpPr/>
      </xdr:nvSpPr>
      <xdr:spPr>
        <a:xfrm>
          <a:off x="18516600" y="838200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680" name="正方形/長方形 679">
          <a:extLst>
            <a:ext uri="{FF2B5EF4-FFF2-40B4-BE49-F238E27FC236}">
              <a16:creationId xmlns:a16="http://schemas.microsoft.com/office/drawing/2014/main" id="{E885D71D-C243-464B-B345-97E0A53033D9}"/>
            </a:ext>
          </a:extLst>
        </xdr:cNvPr>
        <xdr:cNvSpPr/>
      </xdr:nvSpPr>
      <xdr:spPr>
        <a:xfrm>
          <a:off x="16459200" y="8639175"/>
          <a:ext cx="4267200" cy="216217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681" name="テキスト ボックス 680">
          <a:extLst>
            <a:ext uri="{FF2B5EF4-FFF2-40B4-BE49-F238E27FC236}">
              <a16:creationId xmlns:a16="http://schemas.microsoft.com/office/drawing/2014/main" id="{6544C1CF-311A-40A0-8BB9-03F0158C2297}"/>
            </a:ext>
          </a:extLst>
        </xdr:cNvPr>
        <xdr:cNvSpPr txBox="1"/>
      </xdr:nvSpPr>
      <xdr:spPr>
        <a:xfrm>
          <a:off x="16440150" y="84582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682" name="直線コネクタ 681">
          <a:extLst>
            <a:ext uri="{FF2B5EF4-FFF2-40B4-BE49-F238E27FC236}">
              <a16:creationId xmlns:a16="http://schemas.microsoft.com/office/drawing/2014/main" id="{34507732-EE1A-4B04-90EC-EC65715A53AB}"/>
            </a:ext>
          </a:extLst>
        </xdr:cNvPr>
        <xdr:cNvCxnSpPr/>
      </xdr:nvCxnSpPr>
      <xdr:spPr>
        <a:xfrm>
          <a:off x="16459200" y="108013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76200</xdr:rowOff>
    </xdr:from>
    <xdr:to>
      <xdr:col>120</xdr:col>
      <xdr:colOff>114300</xdr:colOff>
      <xdr:row>64</xdr:row>
      <xdr:rowOff>76200</xdr:rowOff>
    </xdr:to>
    <xdr:cxnSp macro="">
      <xdr:nvCxnSpPr>
        <xdr:cNvPr id="683" name="直線コネクタ 682">
          <a:extLst>
            <a:ext uri="{FF2B5EF4-FFF2-40B4-BE49-F238E27FC236}">
              <a16:creationId xmlns:a16="http://schemas.microsoft.com/office/drawing/2014/main" id="{CD7CFDCD-4A1C-4BF8-9D76-B6BBD7DF4130}"/>
            </a:ext>
          </a:extLst>
        </xdr:cNvPr>
        <xdr:cNvCxnSpPr/>
      </xdr:nvCxnSpPr>
      <xdr:spPr>
        <a:xfrm>
          <a:off x="16459200" y="104394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684" name="テキスト ボックス 683">
          <a:extLst>
            <a:ext uri="{FF2B5EF4-FFF2-40B4-BE49-F238E27FC236}">
              <a16:creationId xmlns:a16="http://schemas.microsoft.com/office/drawing/2014/main" id="{046FB3FF-070F-4082-A1B9-E6A39554C65C}"/>
            </a:ext>
          </a:extLst>
        </xdr:cNvPr>
        <xdr:cNvSpPr txBox="1"/>
      </xdr:nvSpPr>
      <xdr:spPr>
        <a:xfrm>
          <a:off x="16052346" y="103035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685" name="直線コネクタ 684">
          <a:extLst>
            <a:ext uri="{FF2B5EF4-FFF2-40B4-BE49-F238E27FC236}">
              <a16:creationId xmlns:a16="http://schemas.microsoft.com/office/drawing/2014/main" id="{46FC8DA4-D870-471F-8BC0-574E4F5BDAFE}"/>
            </a:ext>
          </a:extLst>
        </xdr:cNvPr>
        <xdr:cNvCxnSpPr/>
      </xdr:nvCxnSpPr>
      <xdr:spPr>
        <a:xfrm>
          <a:off x="16459200" y="100774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686" name="テキスト ボックス 685">
          <a:extLst>
            <a:ext uri="{FF2B5EF4-FFF2-40B4-BE49-F238E27FC236}">
              <a16:creationId xmlns:a16="http://schemas.microsoft.com/office/drawing/2014/main" id="{15C4A570-3C9C-4B3E-959B-80EB9D809183}"/>
            </a:ext>
          </a:extLst>
        </xdr:cNvPr>
        <xdr:cNvSpPr txBox="1"/>
      </xdr:nvSpPr>
      <xdr:spPr>
        <a:xfrm>
          <a:off x="16052346" y="9941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687" name="直線コネクタ 686">
          <a:extLst>
            <a:ext uri="{FF2B5EF4-FFF2-40B4-BE49-F238E27FC236}">
              <a16:creationId xmlns:a16="http://schemas.microsoft.com/office/drawing/2014/main" id="{0612BD3C-75AB-4996-9062-7F4B44AE446D}"/>
            </a:ext>
          </a:extLst>
        </xdr:cNvPr>
        <xdr:cNvCxnSpPr/>
      </xdr:nvCxnSpPr>
      <xdr:spPr>
        <a:xfrm>
          <a:off x="16459200" y="97155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688" name="テキスト ボックス 687">
          <a:extLst>
            <a:ext uri="{FF2B5EF4-FFF2-40B4-BE49-F238E27FC236}">
              <a16:creationId xmlns:a16="http://schemas.microsoft.com/office/drawing/2014/main" id="{C1B6D710-3B81-4CCA-8620-993930854BFB}"/>
            </a:ext>
          </a:extLst>
        </xdr:cNvPr>
        <xdr:cNvSpPr txBox="1"/>
      </xdr:nvSpPr>
      <xdr:spPr>
        <a:xfrm>
          <a:off x="16052346" y="95796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689" name="直線コネクタ 688">
          <a:extLst>
            <a:ext uri="{FF2B5EF4-FFF2-40B4-BE49-F238E27FC236}">
              <a16:creationId xmlns:a16="http://schemas.microsoft.com/office/drawing/2014/main" id="{2A19A930-8D6F-4054-83F8-B871C09B0A1C}"/>
            </a:ext>
          </a:extLst>
        </xdr:cNvPr>
        <xdr:cNvCxnSpPr/>
      </xdr:nvCxnSpPr>
      <xdr:spPr>
        <a:xfrm>
          <a:off x="16459200" y="936307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162577</xdr:rowOff>
    </xdr:from>
    <xdr:ext cx="467179" cy="259045"/>
    <xdr:sp macro="" textlink="">
      <xdr:nvSpPr>
        <xdr:cNvPr id="690" name="テキスト ボックス 689">
          <a:extLst>
            <a:ext uri="{FF2B5EF4-FFF2-40B4-BE49-F238E27FC236}">
              <a16:creationId xmlns:a16="http://schemas.microsoft.com/office/drawing/2014/main" id="{CCCC254F-D578-483E-AD73-9EBAF42615B1}"/>
            </a:ext>
          </a:extLst>
        </xdr:cNvPr>
        <xdr:cNvSpPr txBox="1"/>
      </xdr:nvSpPr>
      <xdr:spPr>
        <a:xfrm>
          <a:off x="16052346" y="922720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691" name="直線コネクタ 690">
          <a:extLst>
            <a:ext uri="{FF2B5EF4-FFF2-40B4-BE49-F238E27FC236}">
              <a16:creationId xmlns:a16="http://schemas.microsoft.com/office/drawing/2014/main" id="{91BD0285-695B-4BE9-A2A3-78627AF70AC0}"/>
            </a:ext>
          </a:extLst>
        </xdr:cNvPr>
        <xdr:cNvCxnSpPr/>
      </xdr:nvCxnSpPr>
      <xdr:spPr>
        <a:xfrm>
          <a:off x="16459200" y="900112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124477</xdr:rowOff>
    </xdr:from>
    <xdr:ext cx="467179" cy="259045"/>
    <xdr:sp macro="" textlink="">
      <xdr:nvSpPr>
        <xdr:cNvPr id="692" name="テキスト ボックス 691">
          <a:extLst>
            <a:ext uri="{FF2B5EF4-FFF2-40B4-BE49-F238E27FC236}">
              <a16:creationId xmlns:a16="http://schemas.microsoft.com/office/drawing/2014/main" id="{E1A251BB-B8F1-410D-9511-A0CFB22049B3}"/>
            </a:ext>
          </a:extLst>
        </xdr:cNvPr>
        <xdr:cNvSpPr txBox="1"/>
      </xdr:nvSpPr>
      <xdr:spPr>
        <a:xfrm>
          <a:off x="16052346" y="886525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693" name="直線コネクタ 692">
          <a:extLst>
            <a:ext uri="{FF2B5EF4-FFF2-40B4-BE49-F238E27FC236}">
              <a16:creationId xmlns:a16="http://schemas.microsoft.com/office/drawing/2014/main" id="{06CB4165-DF17-45B8-9B1C-FF1BAECCE4D5}"/>
            </a:ext>
          </a:extLst>
        </xdr:cNvPr>
        <xdr:cNvCxnSpPr/>
      </xdr:nvCxnSpPr>
      <xdr:spPr>
        <a:xfrm>
          <a:off x="16459200" y="863917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694" name="テキスト ボックス 693">
          <a:extLst>
            <a:ext uri="{FF2B5EF4-FFF2-40B4-BE49-F238E27FC236}">
              <a16:creationId xmlns:a16="http://schemas.microsoft.com/office/drawing/2014/main" id="{E8A03D1B-29BF-4426-816E-5AA5B1D86CF7}"/>
            </a:ext>
          </a:extLst>
        </xdr:cNvPr>
        <xdr:cNvSpPr txBox="1"/>
      </xdr:nvSpPr>
      <xdr:spPr>
        <a:xfrm>
          <a:off x="16052346" y="850330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695" name="【保健センター・保健所】&#10;一人当たり面積グラフ枠">
          <a:extLst>
            <a:ext uri="{FF2B5EF4-FFF2-40B4-BE49-F238E27FC236}">
              <a16:creationId xmlns:a16="http://schemas.microsoft.com/office/drawing/2014/main" id="{DD429F13-22D2-48DD-B17B-6C04BC6A838A}"/>
            </a:ext>
          </a:extLst>
        </xdr:cNvPr>
        <xdr:cNvSpPr/>
      </xdr:nvSpPr>
      <xdr:spPr>
        <a:xfrm>
          <a:off x="16459200" y="8639175"/>
          <a:ext cx="4267200" cy="216217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133350</xdr:rowOff>
    </xdr:from>
    <xdr:to>
      <xdr:col>116</xdr:col>
      <xdr:colOff>62864</xdr:colOff>
      <xdr:row>63</xdr:row>
      <xdr:rowOff>133350</xdr:rowOff>
    </xdr:to>
    <xdr:cxnSp macro="">
      <xdr:nvCxnSpPr>
        <xdr:cNvPr id="696" name="直線コネクタ 695">
          <a:extLst>
            <a:ext uri="{FF2B5EF4-FFF2-40B4-BE49-F238E27FC236}">
              <a16:creationId xmlns:a16="http://schemas.microsoft.com/office/drawing/2014/main" id="{2DF1172F-258F-4DA0-B96B-70D1E764DA28}"/>
            </a:ext>
          </a:extLst>
        </xdr:cNvPr>
        <xdr:cNvCxnSpPr/>
      </xdr:nvCxnSpPr>
      <xdr:spPr>
        <a:xfrm flipV="1">
          <a:off x="19954239" y="9039225"/>
          <a:ext cx="0" cy="12954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137177</xdr:rowOff>
    </xdr:from>
    <xdr:ext cx="469744" cy="259045"/>
    <xdr:sp macro="" textlink="">
      <xdr:nvSpPr>
        <xdr:cNvPr id="697" name="【保健センター・保健所】&#10;一人当たり面積最小値テキスト">
          <a:extLst>
            <a:ext uri="{FF2B5EF4-FFF2-40B4-BE49-F238E27FC236}">
              <a16:creationId xmlns:a16="http://schemas.microsoft.com/office/drawing/2014/main" id="{31B65DCE-F3B8-4B76-A839-A5322CEEF392}"/>
            </a:ext>
          </a:extLst>
        </xdr:cNvPr>
        <xdr:cNvSpPr txBox="1"/>
      </xdr:nvSpPr>
      <xdr:spPr>
        <a:xfrm>
          <a:off x="19992975" y="10341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133350</xdr:rowOff>
    </xdr:from>
    <xdr:to>
      <xdr:col>116</xdr:col>
      <xdr:colOff>152400</xdr:colOff>
      <xdr:row>63</xdr:row>
      <xdr:rowOff>133350</xdr:rowOff>
    </xdr:to>
    <xdr:cxnSp macro="">
      <xdr:nvCxnSpPr>
        <xdr:cNvPr id="698" name="直線コネクタ 697">
          <a:extLst>
            <a:ext uri="{FF2B5EF4-FFF2-40B4-BE49-F238E27FC236}">
              <a16:creationId xmlns:a16="http://schemas.microsoft.com/office/drawing/2014/main" id="{11E3031A-4C0B-478B-B0C7-CC0CB9A3129C}"/>
            </a:ext>
          </a:extLst>
        </xdr:cNvPr>
        <xdr:cNvCxnSpPr/>
      </xdr:nvCxnSpPr>
      <xdr:spPr>
        <a:xfrm>
          <a:off x="19878675" y="10334625"/>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80027</xdr:rowOff>
    </xdr:from>
    <xdr:ext cx="469744" cy="259045"/>
    <xdr:sp macro="" textlink="">
      <xdr:nvSpPr>
        <xdr:cNvPr id="699" name="【保健センター・保健所】&#10;一人当たり面積最大値テキスト">
          <a:extLst>
            <a:ext uri="{FF2B5EF4-FFF2-40B4-BE49-F238E27FC236}">
              <a16:creationId xmlns:a16="http://schemas.microsoft.com/office/drawing/2014/main" id="{B8AB68F7-694E-4D3C-83BB-CD723D7D445C}"/>
            </a:ext>
          </a:extLst>
        </xdr:cNvPr>
        <xdr:cNvSpPr txBox="1"/>
      </xdr:nvSpPr>
      <xdr:spPr>
        <a:xfrm>
          <a:off x="19992975" y="88271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133350</xdr:rowOff>
    </xdr:from>
    <xdr:to>
      <xdr:col>116</xdr:col>
      <xdr:colOff>152400</xdr:colOff>
      <xdr:row>55</xdr:row>
      <xdr:rowOff>133350</xdr:rowOff>
    </xdr:to>
    <xdr:cxnSp macro="">
      <xdr:nvCxnSpPr>
        <xdr:cNvPr id="700" name="直線コネクタ 699">
          <a:extLst>
            <a:ext uri="{FF2B5EF4-FFF2-40B4-BE49-F238E27FC236}">
              <a16:creationId xmlns:a16="http://schemas.microsoft.com/office/drawing/2014/main" id="{50E9998F-D59E-4B9E-AC7F-6825EFB895EF}"/>
            </a:ext>
          </a:extLst>
        </xdr:cNvPr>
        <xdr:cNvCxnSpPr/>
      </xdr:nvCxnSpPr>
      <xdr:spPr>
        <a:xfrm>
          <a:off x="19878675" y="9039225"/>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60</xdr:row>
      <xdr:rowOff>118127</xdr:rowOff>
    </xdr:from>
    <xdr:ext cx="469744" cy="259045"/>
    <xdr:sp macro="" textlink="">
      <xdr:nvSpPr>
        <xdr:cNvPr id="701" name="【保健センター・保健所】&#10;一人当たり面積平均値テキスト">
          <a:extLst>
            <a:ext uri="{FF2B5EF4-FFF2-40B4-BE49-F238E27FC236}">
              <a16:creationId xmlns:a16="http://schemas.microsoft.com/office/drawing/2014/main" id="{E8865AE6-A77D-4751-AB29-00487A2A4C5D}"/>
            </a:ext>
          </a:extLst>
        </xdr:cNvPr>
        <xdr:cNvSpPr txBox="1"/>
      </xdr:nvSpPr>
      <xdr:spPr>
        <a:xfrm>
          <a:off x="19992975" y="983680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60</xdr:row>
      <xdr:rowOff>139700</xdr:rowOff>
    </xdr:from>
    <xdr:to>
      <xdr:col>116</xdr:col>
      <xdr:colOff>114300</xdr:colOff>
      <xdr:row>61</xdr:row>
      <xdr:rowOff>69850</xdr:rowOff>
    </xdr:to>
    <xdr:sp macro="" textlink="">
      <xdr:nvSpPr>
        <xdr:cNvPr id="702" name="フローチャート: 判断 701">
          <a:extLst>
            <a:ext uri="{FF2B5EF4-FFF2-40B4-BE49-F238E27FC236}">
              <a16:creationId xmlns:a16="http://schemas.microsoft.com/office/drawing/2014/main" id="{10A2ECC0-51EB-4DA6-8A28-EFE2050854B0}"/>
            </a:ext>
          </a:extLst>
        </xdr:cNvPr>
        <xdr:cNvSpPr/>
      </xdr:nvSpPr>
      <xdr:spPr>
        <a:xfrm>
          <a:off x="19897725" y="9858375"/>
          <a:ext cx="104775"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60</xdr:row>
      <xdr:rowOff>139700</xdr:rowOff>
    </xdr:from>
    <xdr:to>
      <xdr:col>112</xdr:col>
      <xdr:colOff>38100</xdr:colOff>
      <xdr:row>61</xdr:row>
      <xdr:rowOff>69850</xdr:rowOff>
    </xdr:to>
    <xdr:sp macro="" textlink="">
      <xdr:nvSpPr>
        <xdr:cNvPr id="703" name="フローチャート: 判断 702">
          <a:extLst>
            <a:ext uri="{FF2B5EF4-FFF2-40B4-BE49-F238E27FC236}">
              <a16:creationId xmlns:a16="http://schemas.microsoft.com/office/drawing/2014/main" id="{6271FB12-ED96-47E2-ADC3-DF37677FD9F9}"/>
            </a:ext>
          </a:extLst>
        </xdr:cNvPr>
        <xdr:cNvSpPr/>
      </xdr:nvSpPr>
      <xdr:spPr>
        <a:xfrm>
          <a:off x="19154775" y="9858375"/>
          <a:ext cx="85725"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60</xdr:row>
      <xdr:rowOff>139700</xdr:rowOff>
    </xdr:from>
    <xdr:to>
      <xdr:col>107</xdr:col>
      <xdr:colOff>101600</xdr:colOff>
      <xdr:row>61</xdr:row>
      <xdr:rowOff>69850</xdr:rowOff>
    </xdr:to>
    <xdr:sp macro="" textlink="">
      <xdr:nvSpPr>
        <xdr:cNvPr id="704" name="フローチャート: 判断 703">
          <a:extLst>
            <a:ext uri="{FF2B5EF4-FFF2-40B4-BE49-F238E27FC236}">
              <a16:creationId xmlns:a16="http://schemas.microsoft.com/office/drawing/2014/main" id="{3CDEDED6-2465-4868-B9EB-4201E6133143}"/>
            </a:ext>
          </a:extLst>
        </xdr:cNvPr>
        <xdr:cNvSpPr/>
      </xdr:nvSpPr>
      <xdr:spPr>
        <a:xfrm>
          <a:off x="18345150" y="9858375"/>
          <a:ext cx="104775"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60</xdr:row>
      <xdr:rowOff>139700</xdr:rowOff>
    </xdr:from>
    <xdr:to>
      <xdr:col>102</xdr:col>
      <xdr:colOff>165100</xdr:colOff>
      <xdr:row>61</xdr:row>
      <xdr:rowOff>69850</xdr:rowOff>
    </xdr:to>
    <xdr:sp macro="" textlink="">
      <xdr:nvSpPr>
        <xdr:cNvPr id="705" name="フローチャート: 判断 704">
          <a:extLst>
            <a:ext uri="{FF2B5EF4-FFF2-40B4-BE49-F238E27FC236}">
              <a16:creationId xmlns:a16="http://schemas.microsoft.com/office/drawing/2014/main" id="{9FA9B71F-7815-49F7-8BF4-FA1EA41E07D1}"/>
            </a:ext>
          </a:extLst>
        </xdr:cNvPr>
        <xdr:cNvSpPr/>
      </xdr:nvSpPr>
      <xdr:spPr>
        <a:xfrm>
          <a:off x="17554575" y="9858375"/>
          <a:ext cx="95250"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61</xdr:row>
      <xdr:rowOff>6350</xdr:rowOff>
    </xdr:from>
    <xdr:to>
      <xdr:col>98</xdr:col>
      <xdr:colOff>38100</xdr:colOff>
      <xdr:row>61</xdr:row>
      <xdr:rowOff>107950</xdr:rowOff>
    </xdr:to>
    <xdr:sp macro="" textlink="">
      <xdr:nvSpPr>
        <xdr:cNvPr id="706" name="フローチャート: 判断 705">
          <a:extLst>
            <a:ext uri="{FF2B5EF4-FFF2-40B4-BE49-F238E27FC236}">
              <a16:creationId xmlns:a16="http://schemas.microsoft.com/office/drawing/2014/main" id="{FB43C653-989F-4D6E-9EFC-7B8F0621460F}"/>
            </a:ext>
          </a:extLst>
        </xdr:cNvPr>
        <xdr:cNvSpPr/>
      </xdr:nvSpPr>
      <xdr:spPr>
        <a:xfrm>
          <a:off x="16754475" y="9886950"/>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707" name="テキスト ボックス 706">
          <a:extLst>
            <a:ext uri="{FF2B5EF4-FFF2-40B4-BE49-F238E27FC236}">
              <a16:creationId xmlns:a16="http://schemas.microsoft.com/office/drawing/2014/main" id="{5C260969-F0D1-4168-B471-695FA3FC5229}"/>
            </a:ext>
          </a:extLst>
        </xdr:cNvPr>
        <xdr:cNvSpPr txBox="1"/>
      </xdr:nvSpPr>
      <xdr:spPr>
        <a:xfrm>
          <a:off x="19783425"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708" name="テキスト ボックス 707">
          <a:extLst>
            <a:ext uri="{FF2B5EF4-FFF2-40B4-BE49-F238E27FC236}">
              <a16:creationId xmlns:a16="http://schemas.microsoft.com/office/drawing/2014/main" id="{AAEFB52B-F4B8-47C7-AEE9-6DB65264CFA1}"/>
            </a:ext>
          </a:extLst>
        </xdr:cNvPr>
        <xdr:cNvSpPr txBox="1"/>
      </xdr:nvSpPr>
      <xdr:spPr>
        <a:xfrm>
          <a:off x="19030950"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709" name="テキスト ボックス 708">
          <a:extLst>
            <a:ext uri="{FF2B5EF4-FFF2-40B4-BE49-F238E27FC236}">
              <a16:creationId xmlns:a16="http://schemas.microsoft.com/office/drawing/2014/main" id="{7D860A4C-32D5-40A9-96D3-C8C5DB0E9DBD}"/>
            </a:ext>
          </a:extLst>
        </xdr:cNvPr>
        <xdr:cNvSpPr txBox="1"/>
      </xdr:nvSpPr>
      <xdr:spPr>
        <a:xfrm>
          <a:off x="18221325"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710" name="テキスト ボックス 709">
          <a:extLst>
            <a:ext uri="{FF2B5EF4-FFF2-40B4-BE49-F238E27FC236}">
              <a16:creationId xmlns:a16="http://schemas.microsoft.com/office/drawing/2014/main" id="{8E3A2B6D-D374-4AB4-B98A-E8EF4E487CD8}"/>
            </a:ext>
          </a:extLst>
        </xdr:cNvPr>
        <xdr:cNvSpPr txBox="1"/>
      </xdr:nvSpPr>
      <xdr:spPr>
        <a:xfrm>
          <a:off x="17430750"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711" name="テキスト ボックス 710">
          <a:extLst>
            <a:ext uri="{FF2B5EF4-FFF2-40B4-BE49-F238E27FC236}">
              <a16:creationId xmlns:a16="http://schemas.microsoft.com/office/drawing/2014/main" id="{1FF7A4A7-72B0-483F-80B8-1EE3F788B6C8}"/>
            </a:ext>
          </a:extLst>
        </xdr:cNvPr>
        <xdr:cNvSpPr txBox="1"/>
      </xdr:nvSpPr>
      <xdr:spPr>
        <a:xfrm>
          <a:off x="16630650"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60</xdr:row>
      <xdr:rowOff>63500</xdr:rowOff>
    </xdr:from>
    <xdr:to>
      <xdr:col>116</xdr:col>
      <xdr:colOff>114300</xdr:colOff>
      <xdr:row>60</xdr:row>
      <xdr:rowOff>165100</xdr:rowOff>
    </xdr:to>
    <xdr:sp macro="" textlink="">
      <xdr:nvSpPr>
        <xdr:cNvPr id="712" name="楕円 711">
          <a:extLst>
            <a:ext uri="{FF2B5EF4-FFF2-40B4-BE49-F238E27FC236}">
              <a16:creationId xmlns:a16="http://schemas.microsoft.com/office/drawing/2014/main" id="{43E0C1D9-31DE-4ADC-B78D-C6397AEB732D}"/>
            </a:ext>
          </a:extLst>
        </xdr:cNvPr>
        <xdr:cNvSpPr/>
      </xdr:nvSpPr>
      <xdr:spPr>
        <a:xfrm>
          <a:off x="19897725" y="9782175"/>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59</xdr:row>
      <xdr:rowOff>86377</xdr:rowOff>
    </xdr:from>
    <xdr:ext cx="469744" cy="259045"/>
    <xdr:sp macro="" textlink="">
      <xdr:nvSpPr>
        <xdr:cNvPr id="713" name="【保健センター・保健所】&#10;一人当たり面積該当値テキスト">
          <a:extLst>
            <a:ext uri="{FF2B5EF4-FFF2-40B4-BE49-F238E27FC236}">
              <a16:creationId xmlns:a16="http://schemas.microsoft.com/office/drawing/2014/main" id="{24FA3208-3931-49AA-A5F3-E49A11003702}"/>
            </a:ext>
          </a:extLst>
        </xdr:cNvPr>
        <xdr:cNvSpPr txBox="1"/>
      </xdr:nvSpPr>
      <xdr:spPr>
        <a:xfrm>
          <a:off x="19992975" y="96367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60</xdr:row>
      <xdr:rowOff>63500</xdr:rowOff>
    </xdr:from>
    <xdr:to>
      <xdr:col>112</xdr:col>
      <xdr:colOff>38100</xdr:colOff>
      <xdr:row>60</xdr:row>
      <xdr:rowOff>165100</xdr:rowOff>
    </xdr:to>
    <xdr:sp macro="" textlink="">
      <xdr:nvSpPr>
        <xdr:cNvPr id="714" name="楕円 713">
          <a:extLst>
            <a:ext uri="{FF2B5EF4-FFF2-40B4-BE49-F238E27FC236}">
              <a16:creationId xmlns:a16="http://schemas.microsoft.com/office/drawing/2014/main" id="{98DC7B90-2DCD-4068-9D97-50F042199716}"/>
            </a:ext>
          </a:extLst>
        </xdr:cNvPr>
        <xdr:cNvSpPr/>
      </xdr:nvSpPr>
      <xdr:spPr>
        <a:xfrm>
          <a:off x="19154775" y="9782175"/>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60</xdr:row>
      <xdr:rowOff>114300</xdr:rowOff>
    </xdr:from>
    <xdr:to>
      <xdr:col>116</xdr:col>
      <xdr:colOff>63500</xdr:colOff>
      <xdr:row>60</xdr:row>
      <xdr:rowOff>114300</xdr:rowOff>
    </xdr:to>
    <xdr:cxnSp macro="">
      <xdr:nvCxnSpPr>
        <xdr:cNvPr id="715" name="直線コネクタ 714">
          <a:extLst>
            <a:ext uri="{FF2B5EF4-FFF2-40B4-BE49-F238E27FC236}">
              <a16:creationId xmlns:a16="http://schemas.microsoft.com/office/drawing/2014/main" id="{E360AD76-97FC-40E7-9F26-79BC1AE1B89F}"/>
            </a:ext>
          </a:extLst>
        </xdr:cNvPr>
        <xdr:cNvCxnSpPr/>
      </xdr:nvCxnSpPr>
      <xdr:spPr>
        <a:xfrm>
          <a:off x="19202400" y="9829800"/>
          <a:ext cx="752475"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60</xdr:row>
      <xdr:rowOff>63500</xdr:rowOff>
    </xdr:from>
    <xdr:to>
      <xdr:col>107</xdr:col>
      <xdr:colOff>101600</xdr:colOff>
      <xdr:row>60</xdr:row>
      <xdr:rowOff>165100</xdr:rowOff>
    </xdr:to>
    <xdr:sp macro="" textlink="">
      <xdr:nvSpPr>
        <xdr:cNvPr id="716" name="楕円 715">
          <a:extLst>
            <a:ext uri="{FF2B5EF4-FFF2-40B4-BE49-F238E27FC236}">
              <a16:creationId xmlns:a16="http://schemas.microsoft.com/office/drawing/2014/main" id="{D7036944-F97D-400C-8505-4F6142E5CCF4}"/>
            </a:ext>
          </a:extLst>
        </xdr:cNvPr>
        <xdr:cNvSpPr/>
      </xdr:nvSpPr>
      <xdr:spPr>
        <a:xfrm>
          <a:off x="18345150" y="9782175"/>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60</xdr:row>
      <xdr:rowOff>114300</xdr:rowOff>
    </xdr:from>
    <xdr:to>
      <xdr:col>111</xdr:col>
      <xdr:colOff>177800</xdr:colOff>
      <xdr:row>60</xdr:row>
      <xdr:rowOff>114300</xdr:rowOff>
    </xdr:to>
    <xdr:cxnSp macro="">
      <xdr:nvCxnSpPr>
        <xdr:cNvPr id="717" name="直線コネクタ 716">
          <a:extLst>
            <a:ext uri="{FF2B5EF4-FFF2-40B4-BE49-F238E27FC236}">
              <a16:creationId xmlns:a16="http://schemas.microsoft.com/office/drawing/2014/main" id="{AE7C6236-64EA-4986-AA94-E11DF70697B7}"/>
            </a:ext>
          </a:extLst>
        </xdr:cNvPr>
        <xdr:cNvCxnSpPr/>
      </xdr:nvCxnSpPr>
      <xdr:spPr>
        <a:xfrm>
          <a:off x="18392775" y="9829800"/>
          <a:ext cx="809625"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60</xdr:row>
      <xdr:rowOff>63500</xdr:rowOff>
    </xdr:from>
    <xdr:to>
      <xdr:col>102</xdr:col>
      <xdr:colOff>165100</xdr:colOff>
      <xdr:row>60</xdr:row>
      <xdr:rowOff>165100</xdr:rowOff>
    </xdr:to>
    <xdr:sp macro="" textlink="">
      <xdr:nvSpPr>
        <xdr:cNvPr id="718" name="楕円 717">
          <a:extLst>
            <a:ext uri="{FF2B5EF4-FFF2-40B4-BE49-F238E27FC236}">
              <a16:creationId xmlns:a16="http://schemas.microsoft.com/office/drawing/2014/main" id="{65E38839-D150-4054-B44D-1F19F61265BE}"/>
            </a:ext>
          </a:extLst>
        </xdr:cNvPr>
        <xdr:cNvSpPr/>
      </xdr:nvSpPr>
      <xdr:spPr>
        <a:xfrm>
          <a:off x="17554575" y="9782175"/>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60</xdr:row>
      <xdr:rowOff>114300</xdr:rowOff>
    </xdr:from>
    <xdr:to>
      <xdr:col>107</xdr:col>
      <xdr:colOff>50800</xdr:colOff>
      <xdr:row>60</xdr:row>
      <xdr:rowOff>114300</xdr:rowOff>
    </xdr:to>
    <xdr:cxnSp macro="">
      <xdr:nvCxnSpPr>
        <xdr:cNvPr id="719" name="直線コネクタ 718">
          <a:extLst>
            <a:ext uri="{FF2B5EF4-FFF2-40B4-BE49-F238E27FC236}">
              <a16:creationId xmlns:a16="http://schemas.microsoft.com/office/drawing/2014/main" id="{BED17D94-C0B6-4F02-B8D4-FCEE96969CBE}"/>
            </a:ext>
          </a:extLst>
        </xdr:cNvPr>
        <xdr:cNvCxnSpPr/>
      </xdr:nvCxnSpPr>
      <xdr:spPr>
        <a:xfrm>
          <a:off x="17602200" y="9829800"/>
          <a:ext cx="790575"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60</xdr:row>
      <xdr:rowOff>63500</xdr:rowOff>
    </xdr:from>
    <xdr:to>
      <xdr:col>98</xdr:col>
      <xdr:colOff>38100</xdr:colOff>
      <xdr:row>60</xdr:row>
      <xdr:rowOff>165100</xdr:rowOff>
    </xdr:to>
    <xdr:sp macro="" textlink="">
      <xdr:nvSpPr>
        <xdr:cNvPr id="720" name="楕円 719">
          <a:extLst>
            <a:ext uri="{FF2B5EF4-FFF2-40B4-BE49-F238E27FC236}">
              <a16:creationId xmlns:a16="http://schemas.microsoft.com/office/drawing/2014/main" id="{2E812C5C-619B-4D40-93CD-9FE266A23CD6}"/>
            </a:ext>
          </a:extLst>
        </xdr:cNvPr>
        <xdr:cNvSpPr/>
      </xdr:nvSpPr>
      <xdr:spPr>
        <a:xfrm>
          <a:off x="16754475" y="9782175"/>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60</xdr:row>
      <xdr:rowOff>114300</xdr:rowOff>
    </xdr:from>
    <xdr:to>
      <xdr:col>102</xdr:col>
      <xdr:colOff>114300</xdr:colOff>
      <xdr:row>60</xdr:row>
      <xdr:rowOff>114300</xdr:rowOff>
    </xdr:to>
    <xdr:cxnSp macro="">
      <xdr:nvCxnSpPr>
        <xdr:cNvPr id="721" name="直線コネクタ 720">
          <a:extLst>
            <a:ext uri="{FF2B5EF4-FFF2-40B4-BE49-F238E27FC236}">
              <a16:creationId xmlns:a16="http://schemas.microsoft.com/office/drawing/2014/main" id="{BEB81220-95D3-4B7B-A779-66C8A16F90DB}"/>
            </a:ext>
          </a:extLst>
        </xdr:cNvPr>
        <xdr:cNvCxnSpPr/>
      </xdr:nvCxnSpPr>
      <xdr:spPr>
        <a:xfrm>
          <a:off x="16802100" y="9829800"/>
          <a:ext cx="8001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61</xdr:row>
      <xdr:rowOff>60977</xdr:rowOff>
    </xdr:from>
    <xdr:ext cx="469744" cy="259045"/>
    <xdr:sp macro="" textlink="">
      <xdr:nvSpPr>
        <xdr:cNvPr id="722" name="n_1aveValue【保健センター・保健所】&#10;一人当たり面積">
          <a:extLst>
            <a:ext uri="{FF2B5EF4-FFF2-40B4-BE49-F238E27FC236}">
              <a16:creationId xmlns:a16="http://schemas.microsoft.com/office/drawing/2014/main" id="{238BD1DA-058F-48D6-A6A8-78BEE78D9CCE}"/>
            </a:ext>
          </a:extLst>
        </xdr:cNvPr>
        <xdr:cNvSpPr txBox="1"/>
      </xdr:nvSpPr>
      <xdr:spPr>
        <a:xfrm>
          <a:off x="18983402" y="99415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61</xdr:row>
      <xdr:rowOff>60977</xdr:rowOff>
    </xdr:from>
    <xdr:ext cx="469744" cy="259045"/>
    <xdr:sp macro="" textlink="">
      <xdr:nvSpPr>
        <xdr:cNvPr id="723" name="n_2aveValue【保健センター・保健所】&#10;一人当たり面積">
          <a:extLst>
            <a:ext uri="{FF2B5EF4-FFF2-40B4-BE49-F238E27FC236}">
              <a16:creationId xmlns:a16="http://schemas.microsoft.com/office/drawing/2014/main" id="{DD720515-9B4D-49DE-9920-7E42D64C2D14}"/>
            </a:ext>
          </a:extLst>
        </xdr:cNvPr>
        <xdr:cNvSpPr txBox="1"/>
      </xdr:nvSpPr>
      <xdr:spPr>
        <a:xfrm>
          <a:off x="18183302" y="99415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61</xdr:row>
      <xdr:rowOff>60977</xdr:rowOff>
    </xdr:from>
    <xdr:ext cx="469744" cy="259045"/>
    <xdr:sp macro="" textlink="">
      <xdr:nvSpPr>
        <xdr:cNvPr id="724" name="n_3aveValue【保健センター・保健所】&#10;一人当たり面積">
          <a:extLst>
            <a:ext uri="{FF2B5EF4-FFF2-40B4-BE49-F238E27FC236}">
              <a16:creationId xmlns:a16="http://schemas.microsoft.com/office/drawing/2014/main" id="{A4749D67-83E8-42A9-9555-33B05C692D44}"/>
            </a:ext>
          </a:extLst>
        </xdr:cNvPr>
        <xdr:cNvSpPr txBox="1"/>
      </xdr:nvSpPr>
      <xdr:spPr>
        <a:xfrm>
          <a:off x="17383202" y="99415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61</xdr:row>
      <xdr:rowOff>99077</xdr:rowOff>
    </xdr:from>
    <xdr:ext cx="469744" cy="259045"/>
    <xdr:sp macro="" textlink="">
      <xdr:nvSpPr>
        <xdr:cNvPr id="725" name="n_4aveValue【保健センター・保健所】&#10;一人当たり面積">
          <a:extLst>
            <a:ext uri="{FF2B5EF4-FFF2-40B4-BE49-F238E27FC236}">
              <a16:creationId xmlns:a16="http://schemas.microsoft.com/office/drawing/2014/main" id="{8F3C4293-8E8B-4D60-9063-F635888BB376}"/>
            </a:ext>
          </a:extLst>
        </xdr:cNvPr>
        <xdr:cNvSpPr txBox="1"/>
      </xdr:nvSpPr>
      <xdr:spPr>
        <a:xfrm>
          <a:off x="16592627" y="99796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59</xdr:row>
      <xdr:rowOff>10177</xdr:rowOff>
    </xdr:from>
    <xdr:ext cx="469744" cy="259045"/>
    <xdr:sp macro="" textlink="">
      <xdr:nvSpPr>
        <xdr:cNvPr id="726" name="n_1mainValue【保健センター・保健所】&#10;一人当たり面積">
          <a:extLst>
            <a:ext uri="{FF2B5EF4-FFF2-40B4-BE49-F238E27FC236}">
              <a16:creationId xmlns:a16="http://schemas.microsoft.com/office/drawing/2014/main" id="{BFD77157-3951-4B2B-A969-977AFF3B662A}"/>
            </a:ext>
          </a:extLst>
        </xdr:cNvPr>
        <xdr:cNvSpPr txBox="1"/>
      </xdr:nvSpPr>
      <xdr:spPr>
        <a:xfrm>
          <a:off x="18983402" y="95605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59</xdr:row>
      <xdr:rowOff>10177</xdr:rowOff>
    </xdr:from>
    <xdr:ext cx="469744" cy="259045"/>
    <xdr:sp macro="" textlink="">
      <xdr:nvSpPr>
        <xdr:cNvPr id="727" name="n_2mainValue【保健センター・保健所】&#10;一人当たり面積">
          <a:extLst>
            <a:ext uri="{FF2B5EF4-FFF2-40B4-BE49-F238E27FC236}">
              <a16:creationId xmlns:a16="http://schemas.microsoft.com/office/drawing/2014/main" id="{0E1D0C80-5646-478B-A084-61D1AC16D450}"/>
            </a:ext>
          </a:extLst>
        </xdr:cNvPr>
        <xdr:cNvSpPr txBox="1"/>
      </xdr:nvSpPr>
      <xdr:spPr>
        <a:xfrm>
          <a:off x="18183302" y="95605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59</xdr:row>
      <xdr:rowOff>10177</xdr:rowOff>
    </xdr:from>
    <xdr:ext cx="469744" cy="259045"/>
    <xdr:sp macro="" textlink="">
      <xdr:nvSpPr>
        <xdr:cNvPr id="728" name="n_3mainValue【保健センター・保健所】&#10;一人当たり面積">
          <a:extLst>
            <a:ext uri="{FF2B5EF4-FFF2-40B4-BE49-F238E27FC236}">
              <a16:creationId xmlns:a16="http://schemas.microsoft.com/office/drawing/2014/main" id="{8AA99A1E-25E8-4B96-BAAE-2E82F3A835AD}"/>
            </a:ext>
          </a:extLst>
        </xdr:cNvPr>
        <xdr:cNvSpPr txBox="1"/>
      </xdr:nvSpPr>
      <xdr:spPr>
        <a:xfrm>
          <a:off x="17383202" y="95605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59</xdr:row>
      <xdr:rowOff>10177</xdr:rowOff>
    </xdr:from>
    <xdr:ext cx="469744" cy="259045"/>
    <xdr:sp macro="" textlink="">
      <xdr:nvSpPr>
        <xdr:cNvPr id="729" name="n_4mainValue【保健センター・保健所】&#10;一人当たり面積">
          <a:extLst>
            <a:ext uri="{FF2B5EF4-FFF2-40B4-BE49-F238E27FC236}">
              <a16:creationId xmlns:a16="http://schemas.microsoft.com/office/drawing/2014/main" id="{9D61E096-5D39-4545-AC94-3CA8C5F29E63}"/>
            </a:ext>
          </a:extLst>
        </xdr:cNvPr>
        <xdr:cNvSpPr txBox="1"/>
      </xdr:nvSpPr>
      <xdr:spPr>
        <a:xfrm>
          <a:off x="16592627" y="95605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730" name="正方形/長方形 729">
          <a:extLst>
            <a:ext uri="{FF2B5EF4-FFF2-40B4-BE49-F238E27FC236}">
              <a16:creationId xmlns:a16="http://schemas.microsoft.com/office/drawing/2014/main" id="{65EABCAA-33D8-4557-BEDF-BAB6689D87DC}"/>
            </a:ext>
          </a:extLst>
        </xdr:cNvPr>
        <xdr:cNvSpPr/>
      </xdr:nvSpPr>
      <xdr:spPr>
        <a:xfrm>
          <a:off x="11210925" y="11163300"/>
          <a:ext cx="4248150" cy="6000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731" name="正方形/長方形 730">
          <a:extLst>
            <a:ext uri="{FF2B5EF4-FFF2-40B4-BE49-F238E27FC236}">
              <a16:creationId xmlns:a16="http://schemas.microsoft.com/office/drawing/2014/main" id="{DE9DC4EF-B174-4D18-8C98-1F659768BECE}"/>
            </a:ext>
          </a:extLst>
        </xdr:cNvPr>
        <xdr:cNvSpPr/>
      </xdr:nvSpPr>
      <xdr:spPr>
        <a:xfrm>
          <a:off x="11315700" y="1178242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732" name="正方形/長方形 731">
          <a:extLst>
            <a:ext uri="{FF2B5EF4-FFF2-40B4-BE49-F238E27FC236}">
              <a16:creationId xmlns:a16="http://schemas.microsoft.com/office/drawing/2014/main" id="{18E793BE-78A8-4F33-95AB-F3EB84FF3290}"/>
            </a:ext>
          </a:extLst>
        </xdr:cNvPr>
        <xdr:cNvSpPr/>
      </xdr:nvSpPr>
      <xdr:spPr>
        <a:xfrm>
          <a:off x="11315700" y="1198245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733" name="正方形/長方形 732">
          <a:extLst>
            <a:ext uri="{FF2B5EF4-FFF2-40B4-BE49-F238E27FC236}">
              <a16:creationId xmlns:a16="http://schemas.microsoft.com/office/drawing/2014/main" id="{11FA03A0-FA24-43C8-9031-A7A9C88C098C}"/>
            </a:ext>
          </a:extLst>
        </xdr:cNvPr>
        <xdr:cNvSpPr/>
      </xdr:nvSpPr>
      <xdr:spPr>
        <a:xfrm>
          <a:off x="12239625" y="1178242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734" name="正方形/長方形 733">
          <a:extLst>
            <a:ext uri="{FF2B5EF4-FFF2-40B4-BE49-F238E27FC236}">
              <a16:creationId xmlns:a16="http://schemas.microsoft.com/office/drawing/2014/main" id="{99FD3EF4-1C66-4213-8486-99B9EEDFC51A}"/>
            </a:ext>
          </a:extLst>
        </xdr:cNvPr>
        <xdr:cNvSpPr/>
      </xdr:nvSpPr>
      <xdr:spPr>
        <a:xfrm>
          <a:off x="12239625" y="1198245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735" name="正方形/長方形 734">
          <a:extLst>
            <a:ext uri="{FF2B5EF4-FFF2-40B4-BE49-F238E27FC236}">
              <a16:creationId xmlns:a16="http://schemas.microsoft.com/office/drawing/2014/main" id="{D5AA563D-DCD4-455C-8193-0B4FD8B73290}"/>
            </a:ext>
          </a:extLst>
        </xdr:cNvPr>
        <xdr:cNvSpPr/>
      </xdr:nvSpPr>
      <xdr:spPr>
        <a:xfrm>
          <a:off x="13268325" y="1178242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736" name="正方形/長方形 735">
          <a:extLst>
            <a:ext uri="{FF2B5EF4-FFF2-40B4-BE49-F238E27FC236}">
              <a16:creationId xmlns:a16="http://schemas.microsoft.com/office/drawing/2014/main" id="{C11A97C1-C88F-417E-AEB1-02D1BA84BCE5}"/>
            </a:ext>
          </a:extLst>
        </xdr:cNvPr>
        <xdr:cNvSpPr/>
      </xdr:nvSpPr>
      <xdr:spPr>
        <a:xfrm>
          <a:off x="13268325" y="1198245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737" name="正方形/長方形 736">
          <a:extLst>
            <a:ext uri="{FF2B5EF4-FFF2-40B4-BE49-F238E27FC236}">
              <a16:creationId xmlns:a16="http://schemas.microsoft.com/office/drawing/2014/main" id="{CE4B6CC6-1D9E-4333-8092-F047462F3FBD}"/>
            </a:ext>
          </a:extLst>
        </xdr:cNvPr>
        <xdr:cNvSpPr/>
      </xdr:nvSpPr>
      <xdr:spPr>
        <a:xfrm>
          <a:off x="11210925" y="12239625"/>
          <a:ext cx="4248150" cy="216217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738" name="テキスト ボックス 737">
          <a:extLst>
            <a:ext uri="{FF2B5EF4-FFF2-40B4-BE49-F238E27FC236}">
              <a16:creationId xmlns:a16="http://schemas.microsoft.com/office/drawing/2014/main" id="{E989DAF7-BA64-4886-90EC-CAAFCC934AAA}"/>
            </a:ext>
          </a:extLst>
        </xdr:cNvPr>
        <xdr:cNvSpPr txBox="1"/>
      </xdr:nvSpPr>
      <xdr:spPr>
        <a:xfrm>
          <a:off x="11172825" y="1205865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739" name="直線コネクタ 738">
          <a:extLst>
            <a:ext uri="{FF2B5EF4-FFF2-40B4-BE49-F238E27FC236}">
              <a16:creationId xmlns:a16="http://schemas.microsoft.com/office/drawing/2014/main" id="{A627760F-B2FF-4153-A1E7-8E9607E8243A}"/>
            </a:ext>
          </a:extLst>
        </xdr:cNvPr>
        <xdr:cNvCxnSpPr/>
      </xdr:nvCxnSpPr>
      <xdr:spPr>
        <a:xfrm>
          <a:off x="11210925" y="14401800"/>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88</xdr:row>
      <xdr:rowOff>10177</xdr:rowOff>
    </xdr:from>
    <xdr:ext cx="403059" cy="259045"/>
    <xdr:sp macro="" textlink="">
      <xdr:nvSpPr>
        <xdr:cNvPr id="740" name="テキスト ボックス 739">
          <a:extLst>
            <a:ext uri="{FF2B5EF4-FFF2-40B4-BE49-F238E27FC236}">
              <a16:creationId xmlns:a16="http://schemas.microsoft.com/office/drawing/2014/main" id="{9252467C-9F4A-4C1E-8E2C-481D954D0D1E}"/>
            </a:ext>
          </a:extLst>
        </xdr:cNvPr>
        <xdr:cNvSpPr txBox="1"/>
      </xdr:nvSpPr>
      <xdr:spPr>
        <a:xfrm>
          <a:off x="10845966" y="1425640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114300</xdr:rowOff>
    </xdr:from>
    <xdr:to>
      <xdr:col>89</xdr:col>
      <xdr:colOff>177800</xdr:colOff>
      <xdr:row>86</xdr:row>
      <xdr:rowOff>114300</xdr:rowOff>
    </xdr:to>
    <xdr:cxnSp macro="">
      <xdr:nvCxnSpPr>
        <xdr:cNvPr id="741" name="直線コネクタ 740">
          <a:extLst>
            <a:ext uri="{FF2B5EF4-FFF2-40B4-BE49-F238E27FC236}">
              <a16:creationId xmlns:a16="http://schemas.microsoft.com/office/drawing/2014/main" id="{4CB12659-DA2D-48F1-BDAB-3A4F63BA3A13}"/>
            </a:ext>
          </a:extLst>
        </xdr:cNvPr>
        <xdr:cNvCxnSpPr/>
      </xdr:nvCxnSpPr>
      <xdr:spPr>
        <a:xfrm>
          <a:off x="11210925" y="14039850"/>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85</xdr:row>
      <xdr:rowOff>143527</xdr:rowOff>
    </xdr:from>
    <xdr:ext cx="403059" cy="259045"/>
    <xdr:sp macro="" textlink="">
      <xdr:nvSpPr>
        <xdr:cNvPr id="742" name="テキスト ボックス 741">
          <a:extLst>
            <a:ext uri="{FF2B5EF4-FFF2-40B4-BE49-F238E27FC236}">
              <a16:creationId xmlns:a16="http://schemas.microsoft.com/office/drawing/2014/main" id="{8CEDA77E-2B46-4AE7-ABBC-0A28D507CF98}"/>
            </a:ext>
          </a:extLst>
        </xdr:cNvPr>
        <xdr:cNvSpPr txBox="1"/>
      </xdr:nvSpPr>
      <xdr:spPr>
        <a:xfrm>
          <a:off x="10845966" y="13903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84</xdr:row>
      <xdr:rowOff>76200</xdr:rowOff>
    </xdr:from>
    <xdr:to>
      <xdr:col>89</xdr:col>
      <xdr:colOff>177800</xdr:colOff>
      <xdr:row>84</xdr:row>
      <xdr:rowOff>76200</xdr:rowOff>
    </xdr:to>
    <xdr:cxnSp macro="">
      <xdr:nvCxnSpPr>
        <xdr:cNvPr id="743" name="直線コネクタ 742">
          <a:extLst>
            <a:ext uri="{FF2B5EF4-FFF2-40B4-BE49-F238E27FC236}">
              <a16:creationId xmlns:a16="http://schemas.microsoft.com/office/drawing/2014/main" id="{979D6A30-9681-4A6F-8466-5739C2B341B4}"/>
            </a:ext>
          </a:extLst>
        </xdr:cNvPr>
        <xdr:cNvCxnSpPr/>
      </xdr:nvCxnSpPr>
      <xdr:spPr>
        <a:xfrm>
          <a:off x="11210925" y="13677900"/>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83</xdr:row>
      <xdr:rowOff>105427</xdr:rowOff>
    </xdr:from>
    <xdr:ext cx="403059" cy="259045"/>
    <xdr:sp macro="" textlink="">
      <xdr:nvSpPr>
        <xdr:cNvPr id="744" name="テキスト ボックス 743">
          <a:extLst>
            <a:ext uri="{FF2B5EF4-FFF2-40B4-BE49-F238E27FC236}">
              <a16:creationId xmlns:a16="http://schemas.microsoft.com/office/drawing/2014/main" id="{5BD6615B-BEB7-4A8D-B5B2-B9E1B6E20FF8}"/>
            </a:ext>
          </a:extLst>
        </xdr:cNvPr>
        <xdr:cNvSpPr txBox="1"/>
      </xdr:nvSpPr>
      <xdr:spPr>
        <a:xfrm>
          <a:off x="10845966" y="135420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82</xdr:row>
      <xdr:rowOff>38100</xdr:rowOff>
    </xdr:from>
    <xdr:to>
      <xdr:col>89</xdr:col>
      <xdr:colOff>177800</xdr:colOff>
      <xdr:row>82</xdr:row>
      <xdr:rowOff>38100</xdr:rowOff>
    </xdr:to>
    <xdr:cxnSp macro="">
      <xdr:nvCxnSpPr>
        <xdr:cNvPr id="745" name="直線コネクタ 744">
          <a:extLst>
            <a:ext uri="{FF2B5EF4-FFF2-40B4-BE49-F238E27FC236}">
              <a16:creationId xmlns:a16="http://schemas.microsoft.com/office/drawing/2014/main" id="{C6F15864-22A5-477F-A4A9-37F95066B4F7}"/>
            </a:ext>
          </a:extLst>
        </xdr:cNvPr>
        <xdr:cNvCxnSpPr/>
      </xdr:nvCxnSpPr>
      <xdr:spPr>
        <a:xfrm>
          <a:off x="11210925" y="13315950"/>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81</xdr:row>
      <xdr:rowOff>67327</xdr:rowOff>
    </xdr:from>
    <xdr:ext cx="403059" cy="259045"/>
    <xdr:sp macro="" textlink="">
      <xdr:nvSpPr>
        <xdr:cNvPr id="746" name="テキスト ボックス 745">
          <a:extLst>
            <a:ext uri="{FF2B5EF4-FFF2-40B4-BE49-F238E27FC236}">
              <a16:creationId xmlns:a16="http://schemas.microsoft.com/office/drawing/2014/main" id="{A54C1C92-B762-4B4C-9E4C-9C9D2622CB67}"/>
            </a:ext>
          </a:extLst>
        </xdr:cNvPr>
        <xdr:cNvSpPr txBox="1"/>
      </xdr:nvSpPr>
      <xdr:spPr>
        <a:xfrm>
          <a:off x="10845966" y="131800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0</xdr:rowOff>
    </xdr:from>
    <xdr:to>
      <xdr:col>89</xdr:col>
      <xdr:colOff>177800</xdr:colOff>
      <xdr:row>80</xdr:row>
      <xdr:rowOff>0</xdr:rowOff>
    </xdr:to>
    <xdr:cxnSp macro="">
      <xdr:nvCxnSpPr>
        <xdr:cNvPr id="747" name="直線コネクタ 746">
          <a:extLst>
            <a:ext uri="{FF2B5EF4-FFF2-40B4-BE49-F238E27FC236}">
              <a16:creationId xmlns:a16="http://schemas.microsoft.com/office/drawing/2014/main" id="{08929C73-11C9-4B1B-A8D2-FB98CE3E7F25}"/>
            </a:ext>
          </a:extLst>
        </xdr:cNvPr>
        <xdr:cNvCxnSpPr/>
      </xdr:nvCxnSpPr>
      <xdr:spPr>
        <a:xfrm>
          <a:off x="11210925" y="12954000"/>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79</xdr:row>
      <xdr:rowOff>29227</xdr:rowOff>
    </xdr:from>
    <xdr:ext cx="403059" cy="259045"/>
    <xdr:sp macro="" textlink="">
      <xdr:nvSpPr>
        <xdr:cNvPr id="748" name="テキスト ボックス 747">
          <a:extLst>
            <a:ext uri="{FF2B5EF4-FFF2-40B4-BE49-F238E27FC236}">
              <a16:creationId xmlns:a16="http://schemas.microsoft.com/office/drawing/2014/main" id="{66C63147-B61E-4AE9-B089-ACD0422B2071}"/>
            </a:ext>
          </a:extLst>
        </xdr:cNvPr>
        <xdr:cNvSpPr txBox="1"/>
      </xdr:nvSpPr>
      <xdr:spPr>
        <a:xfrm>
          <a:off x="10845966" y="128181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133350</xdr:rowOff>
    </xdr:from>
    <xdr:to>
      <xdr:col>89</xdr:col>
      <xdr:colOff>177800</xdr:colOff>
      <xdr:row>77</xdr:row>
      <xdr:rowOff>133350</xdr:rowOff>
    </xdr:to>
    <xdr:cxnSp macro="">
      <xdr:nvCxnSpPr>
        <xdr:cNvPr id="749" name="直線コネクタ 748">
          <a:extLst>
            <a:ext uri="{FF2B5EF4-FFF2-40B4-BE49-F238E27FC236}">
              <a16:creationId xmlns:a16="http://schemas.microsoft.com/office/drawing/2014/main" id="{0FCBB1E4-776D-4F16-995B-D8BA1F30E44B}"/>
            </a:ext>
          </a:extLst>
        </xdr:cNvPr>
        <xdr:cNvCxnSpPr/>
      </xdr:nvCxnSpPr>
      <xdr:spPr>
        <a:xfrm>
          <a:off x="11210925" y="12601575"/>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76</xdr:row>
      <xdr:rowOff>162577</xdr:rowOff>
    </xdr:from>
    <xdr:ext cx="403059" cy="259045"/>
    <xdr:sp macro="" textlink="">
      <xdr:nvSpPr>
        <xdr:cNvPr id="750" name="テキスト ボックス 749">
          <a:extLst>
            <a:ext uri="{FF2B5EF4-FFF2-40B4-BE49-F238E27FC236}">
              <a16:creationId xmlns:a16="http://schemas.microsoft.com/office/drawing/2014/main" id="{37F8D67C-BEBF-4111-AB8F-AD220076D39A}"/>
            </a:ext>
          </a:extLst>
        </xdr:cNvPr>
        <xdr:cNvSpPr txBox="1"/>
      </xdr:nvSpPr>
      <xdr:spPr>
        <a:xfrm>
          <a:off x="10845966" y="1246570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751" name="直線コネクタ 750">
          <a:extLst>
            <a:ext uri="{FF2B5EF4-FFF2-40B4-BE49-F238E27FC236}">
              <a16:creationId xmlns:a16="http://schemas.microsoft.com/office/drawing/2014/main" id="{3A0FC8C6-B4C9-4163-8E1A-BD1E868D9F92}"/>
            </a:ext>
          </a:extLst>
        </xdr:cNvPr>
        <xdr:cNvCxnSpPr/>
      </xdr:nvCxnSpPr>
      <xdr:spPr>
        <a:xfrm>
          <a:off x="11210925" y="12239625"/>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74</xdr:row>
      <xdr:rowOff>124477</xdr:rowOff>
    </xdr:from>
    <xdr:ext cx="403059" cy="259045"/>
    <xdr:sp macro="" textlink="">
      <xdr:nvSpPr>
        <xdr:cNvPr id="752" name="テキスト ボックス 751">
          <a:extLst>
            <a:ext uri="{FF2B5EF4-FFF2-40B4-BE49-F238E27FC236}">
              <a16:creationId xmlns:a16="http://schemas.microsoft.com/office/drawing/2014/main" id="{9F5F6CE9-52F6-4A1F-854C-A0C89FF52CB6}"/>
            </a:ext>
          </a:extLst>
        </xdr:cNvPr>
        <xdr:cNvSpPr txBox="1"/>
      </xdr:nvSpPr>
      <xdr:spPr>
        <a:xfrm>
          <a:off x="10845966" y="1210375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753" name="【消防施設】&#10;有形固定資産減価償却率グラフ枠">
          <a:extLst>
            <a:ext uri="{FF2B5EF4-FFF2-40B4-BE49-F238E27FC236}">
              <a16:creationId xmlns:a16="http://schemas.microsoft.com/office/drawing/2014/main" id="{410B28C9-15E8-4D95-9579-1200FB7BA3FF}"/>
            </a:ext>
          </a:extLst>
        </xdr:cNvPr>
        <xdr:cNvSpPr/>
      </xdr:nvSpPr>
      <xdr:spPr>
        <a:xfrm>
          <a:off x="11210925" y="12239625"/>
          <a:ext cx="4248150" cy="216217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79</xdr:row>
      <xdr:rowOff>163830</xdr:rowOff>
    </xdr:from>
    <xdr:to>
      <xdr:col>85</xdr:col>
      <xdr:colOff>126364</xdr:colOff>
      <xdr:row>87</xdr:row>
      <xdr:rowOff>38100</xdr:rowOff>
    </xdr:to>
    <xdr:cxnSp macro="">
      <xdr:nvCxnSpPr>
        <xdr:cNvPr id="754" name="直線コネクタ 753">
          <a:extLst>
            <a:ext uri="{FF2B5EF4-FFF2-40B4-BE49-F238E27FC236}">
              <a16:creationId xmlns:a16="http://schemas.microsoft.com/office/drawing/2014/main" id="{DC117B1D-2354-48CD-8FAF-188B2D2D6A16}"/>
            </a:ext>
          </a:extLst>
        </xdr:cNvPr>
        <xdr:cNvCxnSpPr/>
      </xdr:nvCxnSpPr>
      <xdr:spPr>
        <a:xfrm flipV="1">
          <a:off x="14696439" y="12952730"/>
          <a:ext cx="0" cy="11728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87</xdr:row>
      <xdr:rowOff>41927</xdr:rowOff>
    </xdr:from>
    <xdr:ext cx="405111" cy="259045"/>
    <xdr:sp macro="" textlink="">
      <xdr:nvSpPr>
        <xdr:cNvPr id="755" name="【消防施設】&#10;有形固定資産減価償却率最小値テキスト">
          <a:extLst>
            <a:ext uri="{FF2B5EF4-FFF2-40B4-BE49-F238E27FC236}">
              <a16:creationId xmlns:a16="http://schemas.microsoft.com/office/drawing/2014/main" id="{17AAD6BE-DAAA-4E1C-B71D-87FEC1A6DDE9}"/>
            </a:ext>
          </a:extLst>
        </xdr:cNvPr>
        <xdr:cNvSpPr txBox="1"/>
      </xdr:nvSpPr>
      <xdr:spPr>
        <a:xfrm>
          <a:off x="14735175" y="141325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87</xdr:row>
      <xdr:rowOff>38100</xdr:rowOff>
    </xdr:from>
    <xdr:to>
      <xdr:col>86</xdr:col>
      <xdr:colOff>25400</xdr:colOff>
      <xdr:row>87</xdr:row>
      <xdr:rowOff>38100</xdr:rowOff>
    </xdr:to>
    <xdr:cxnSp macro="">
      <xdr:nvCxnSpPr>
        <xdr:cNvPr id="756" name="直線コネクタ 755">
          <a:extLst>
            <a:ext uri="{FF2B5EF4-FFF2-40B4-BE49-F238E27FC236}">
              <a16:creationId xmlns:a16="http://schemas.microsoft.com/office/drawing/2014/main" id="{95C6B60C-CF67-44C3-9044-8202B6CAA57C}"/>
            </a:ext>
          </a:extLst>
        </xdr:cNvPr>
        <xdr:cNvCxnSpPr/>
      </xdr:nvCxnSpPr>
      <xdr:spPr>
        <a:xfrm>
          <a:off x="14611350" y="14125575"/>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78</xdr:row>
      <xdr:rowOff>110507</xdr:rowOff>
    </xdr:from>
    <xdr:ext cx="405111" cy="259045"/>
    <xdr:sp macro="" textlink="">
      <xdr:nvSpPr>
        <xdr:cNvPr id="757" name="【消防施設】&#10;有形固定資産減価償却率最大値テキスト">
          <a:extLst>
            <a:ext uri="{FF2B5EF4-FFF2-40B4-BE49-F238E27FC236}">
              <a16:creationId xmlns:a16="http://schemas.microsoft.com/office/drawing/2014/main" id="{AD7823C2-08D1-457C-9EAF-C5DD398383B5}"/>
            </a:ext>
          </a:extLst>
        </xdr:cNvPr>
        <xdr:cNvSpPr txBox="1"/>
      </xdr:nvSpPr>
      <xdr:spPr>
        <a:xfrm>
          <a:off x="14735175" y="127374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163830</xdr:rowOff>
    </xdr:from>
    <xdr:to>
      <xdr:col>86</xdr:col>
      <xdr:colOff>25400</xdr:colOff>
      <xdr:row>79</xdr:row>
      <xdr:rowOff>163830</xdr:rowOff>
    </xdr:to>
    <xdr:cxnSp macro="">
      <xdr:nvCxnSpPr>
        <xdr:cNvPr id="758" name="直線コネクタ 757">
          <a:extLst>
            <a:ext uri="{FF2B5EF4-FFF2-40B4-BE49-F238E27FC236}">
              <a16:creationId xmlns:a16="http://schemas.microsoft.com/office/drawing/2014/main" id="{846B3466-0B32-477A-A976-84511F850392}"/>
            </a:ext>
          </a:extLst>
        </xdr:cNvPr>
        <xdr:cNvCxnSpPr/>
      </xdr:nvCxnSpPr>
      <xdr:spPr>
        <a:xfrm>
          <a:off x="14611350" y="12952730"/>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83</xdr:row>
      <xdr:rowOff>45738</xdr:rowOff>
    </xdr:from>
    <xdr:ext cx="405111" cy="259045"/>
    <xdr:sp macro="" textlink="">
      <xdr:nvSpPr>
        <xdr:cNvPr id="759" name="【消防施設】&#10;有形固定資産減価償却率平均値テキスト">
          <a:extLst>
            <a:ext uri="{FF2B5EF4-FFF2-40B4-BE49-F238E27FC236}">
              <a16:creationId xmlns:a16="http://schemas.microsoft.com/office/drawing/2014/main" id="{66673C53-7054-4658-8893-8B5E3284F12E}"/>
            </a:ext>
          </a:extLst>
        </xdr:cNvPr>
        <xdr:cNvSpPr txBox="1"/>
      </xdr:nvSpPr>
      <xdr:spPr>
        <a:xfrm>
          <a:off x="14735175" y="1348868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83</xdr:row>
      <xdr:rowOff>67311</xdr:rowOff>
    </xdr:from>
    <xdr:to>
      <xdr:col>85</xdr:col>
      <xdr:colOff>177800</xdr:colOff>
      <xdr:row>83</xdr:row>
      <xdr:rowOff>168911</xdr:rowOff>
    </xdr:to>
    <xdr:sp macro="" textlink="">
      <xdr:nvSpPr>
        <xdr:cNvPr id="760" name="フローチャート: 判断 759">
          <a:extLst>
            <a:ext uri="{FF2B5EF4-FFF2-40B4-BE49-F238E27FC236}">
              <a16:creationId xmlns:a16="http://schemas.microsoft.com/office/drawing/2014/main" id="{AC98F98E-8B54-4EDF-9B0E-97257102B70E}"/>
            </a:ext>
          </a:extLst>
        </xdr:cNvPr>
        <xdr:cNvSpPr/>
      </xdr:nvSpPr>
      <xdr:spPr>
        <a:xfrm>
          <a:off x="14649450" y="13503911"/>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83</xdr:row>
      <xdr:rowOff>21589</xdr:rowOff>
    </xdr:from>
    <xdr:to>
      <xdr:col>81</xdr:col>
      <xdr:colOff>101600</xdr:colOff>
      <xdr:row>83</xdr:row>
      <xdr:rowOff>123189</xdr:rowOff>
    </xdr:to>
    <xdr:sp macro="" textlink="">
      <xdr:nvSpPr>
        <xdr:cNvPr id="761" name="フローチャート: 判断 760">
          <a:extLst>
            <a:ext uri="{FF2B5EF4-FFF2-40B4-BE49-F238E27FC236}">
              <a16:creationId xmlns:a16="http://schemas.microsoft.com/office/drawing/2014/main" id="{963DC570-6A89-4A60-8446-4C96085AFA5A}"/>
            </a:ext>
          </a:extLst>
        </xdr:cNvPr>
        <xdr:cNvSpPr/>
      </xdr:nvSpPr>
      <xdr:spPr>
        <a:xfrm>
          <a:off x="13887450" y="13461364"/>
          <a:ext cx="10477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82</xdr:row>
      <xdr:rowOff>166370</xdr:rowOff>
    </xdr:from>
    <xdr:to>
      <xdr:col>76</xdr:col>
      <xdr:colOff>165100</xdr:colOff>
      <xdr:row>83</xdr:row>
      <xdr:rowOff>96520</xdr:rowOff>
    </xdr:to>
    <xdr:sp macro="" textlink="">
      <xdr:nvSpPr>
        <xdr:cNvPr id="762" name="フローチャート: 判断 761">
          <a:extLst>
            <a:ext uri="{FF2B5EF4-FFF2-40B4-BE49-F238E27FC236}">
              <a16:creationId xmlns:a16="http://schemas.microsoft.com/office/drawing/2014/main" id="{2ABF84AC-0978-4315-BF80-30A49166E7AD}"/>
            </a:ext>
          </a:extLst>
        </xdr:cNvPr>
        <xdr:cNvSpPr/>
      </xdr:nvSpPr>
      <xdr:spPr>
        <a:xfrm>
          <a:off x="13096875" y="13441045"/>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82</xdr:row>
      <xdr:rowOff>120650</xdr:rowOff>
    </xdr:from>
    <xdr:to>
      <xdr:col>72</xdr:col>
      <xdr:colOff>38100</xdr:colOff>
      <xdr:row>83</xdr:row>
      <xdr:rowOff>50800</xdr:rowOff>
    </xdr:to>
    <xdr:sp macro="" textlink="">
      <xdr:nvSpPr>
        <xdr:cNvPr id="763" name="フローチャート: 判断 762">
          <a:extLst>
            <a:ext uri="{FF2B5EF4-FFF2-40B4-BE49-F238E27FC236}">
              <a16:creationId xmlns:a16="http://schemas.microsoft.com/office/drawing/2014/main" id="{501A058E-E1AF-461F-978A-AEAE0EA43F82}"/>
            </a:ext>
          </a:extLst>
        </xdr:cNvPr>
        <xdr:cNvSpPr/>
      </xdr:nvSpPr>
      <xdr:spPr>
        <a:xfrm>
          <a:off x="12296775" y="13401675"/>
          <a:ext cx="85725"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82</xdr:row>
      <xdr:rowOff>132080</xdr:rowOff>
    </xdr:from>
    <xdr:to>
      <xdr:col>67</xdr:col>
      <xdr:colOff>101600</xdr:colOff>
      <xdr:row>83</xdr:row>
      <xdr:rowOff>62230</xdr:rowOff>
    </xdr:to>
    <xdr:sp macro="" textlink="">
      <xdr:nvSpPr>
        <xdr:cNvPr id="764" name="フローチャート: 判断 763">
          <a:extLst>
            <a:ext uri="{FF2B5EF4-FFF2-40B4-BE49-F238E27FC236}">
              <a16:creationId xmlns:a16="http://schemas.microsoft.com/office/drawing/2014/main" id="{36D090F2-99C0-4A8C-BECB-4D552873F343}"/>
            </a:ext>
          </a:extLst>
        </xdr:cNvPr>
        <xdr:cNvSpPr/>
      </xdr:nvSpPr>
      <xdr:spPr>
        <a:xfrm>
          <a:off x="11487150" y="13409930"/>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765" name="テキスト ボックス 764">
          <a:extLst>
            <a:ext uri="{FF2B5EF4-FFF2-40B4-BE49-F238E27FC236}">
              <a16:creationId xmlns:a16="http://schemas.microsoft.com/office/drawing/2014/main" id="{E4CD4695-E41F-4A10-BE49-BC6BBF7A790F}"/>
            </a:ext>
          </a:extLst>
        </xdr:cNvPr>
        <xdr:cNvSpPr txBox="1"/>
      </xdr:nvSpPr>
      <xdr:spPr>
        <a:xfrm>
          <a:off x="14525625"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766" name="テキスト ボックス 765">
          <a:extLst>
            <a:ext uri="{FF2B5EF4-FFF2-40B4-BE49-F238E27FC236}">
              <a16:creationId xmlns:a16="http://schemas.microsoft.com/office/drawing/2014/main" id="{6564B8FE-6F7B-458D-A30C-5143FBA06178}"/>
            </a:ext>
          </a:extLst>
        </xdr:cNvPr>
        <xdr:cNvSpPr txBox="1"/>
      </xdr:nvSpPr>
      <xdr:spPr>
        <a:xfrm>
          <a:off x="13763625"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767" name="テキスト ボックス 766">
          <a:extLst>
            <a:ext uri="{FF2B5EF4-FFF2-40B4-BE49-F238E27FC236}">
              <a16:creationId xmlns:a16="http://schemas.microsoft.com/office/drawing/2014/main" id="{41BC80BB-E8E0-480B-88BD-3694E901B419}"/>
            </a:ext>
          </a:extLst>
        </xdr:cNvPr>
        <xdr:cNvSpPr txBox="1"/>
      </xdr:nvSpPr>
      <xdr:spPr>
        <a:xfrm>
          <a:off x="12973050"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768" name="テキスト ボックス 767">
          <a:extLst>
            <a:ext uri="{FF2B5EF4-FFF2-40B4-BE49-F238E27FC236}">
              <a16:creationId xmlns:a16="http://schemas.microsoft.com/office/drawing/2014/main" id="{69252A0D-933F-436F-B652-04CE869AD83F}"/>
            </a:ext>
          </a:extLst>
        </xdr:cNvPr>
        <xdr:cNvSpPr txBox="1"/>
      </xdr:nvSpPr>
      <xdr:spPr>
        <a:xfrm>
          <a:off x="12172950"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769" name="テキスト ボックス 768">
          <a:extLst>
            <a:ext uri="{FF2B5EF4-FFF2-40B4-BE49-F238E27FC236}">
              <a16:creationId xmlns:a16="http://schemas.microsoft.com/office/drawing/2014/main" id="{794F04E3-2E96-4863-BFAC-B06AA2CB7591}"/>
            </a:ext>
          </a:extLst>
        </xdr:cNvPr>
        <xdr:cNvSpPr txBox="1"/>
      </xdr:nvSpPr>
      <xdr:spPr>
        <a:xfrm>
          <a:off x="11363325"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80</xdr:row>
      <xdr:rowOff>154939</xdr:rowOff>
    </xdr:from>
    <xdr:to>
      <xdr:col>85</xdr:col>
      <xdr:colOff>177800</xdr:colOff>
      <xdr:row>81</xdr:row>
      <xdr:rowOff>85089</xdr:rowOff>
    </xdr:to>
    <xdr:sp macro="" textlink="">
      <xdr:nvSpPr>
        <xdr:cNvPr id="770" name="楕円 769">
          <a:extLst>
            <a:ext uri="{FF2B5EF4-FFF2-40B4-BE49-F238E27FC236}">
              <a16:creationId xmlns:a16="http://schemas.microsoft.com/office/drawing/2014/main" id="{D9D913F9-AC2B-4FC6-8C4D-349CEE3DE53E}"/>
            </a:ext>
          </a:extLst>
        </xdr:cNvPr>
        <xdr:cNvSpPr/>
      </xdr:nvSpPr>
      <xdr:spPr>
        <a:xfrm>
          <a:off x="14649450" y="13108939"/>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80</xdr:row>
      <xdr:rowOff>6366</xdr:rowOff>
    </xdr:from>
    <xdr:ext cx="405111" cy="259045"/>
    <xdr:sp macro="" textlink="">
      <xdr:nvSpPr>
        <xdr:cNvPr id="771" name="【消防施設】&#10;有形固定資産減価償却率該当値テキスト">
          <a:extLst>
            <a:ext uri="{FF2B5EF4-FFF2-40B4-BE49-F238E27FC236}">
              <a16:creationId xmlns:a16="http://schemas.microsoft.com/office/drawing/2014/main" id="{78B245CD-C79A-44A2-8A21-60154B0DAF3A}"/>
            </a:ext>
          </a:extLst>
        </xdr:cNvPr>
        <xdr:cNvSpPr txBox="1"/>
      </xdr:nvSpPr>
      <xdr:spPr>
        <a:xfrm>
          <a:off x="14735175" y="129635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80</xdr:row>
      <xdr:rowOff>78739</xdr:rowOff>
    </xdr:from>
    <xdr:to>
      <xdr:col>81</xdr:col>
      <xdr:colOff>101600</xdr:colOff>
      <xdr:row>81</xdr:row>
      <xdr:rowOff>8889</xdr:rowOff>
    </xdr:to>
    <xdr:sp macro="" textlink="">
      <xdr:nvSpPr>
        <xdr:cNvPr id="772" name="楕円 771">
          <a:extLst>
            <a:ext uri="{FF2B5EF4-FFF2-40B4-BE49-F238E27FC236}">
              <a16:creationId xmlns:a16="http://schemas.microsoft.com/office/drawing/2014/main" id="{95A6E658-525D-4F18-8240-4B41F797DD68}"/>
            </a:ext>
          </a:extLst>
        </xdr:cNvPr>
        <xdr:cNvSpPr/>
      </xdr:nvSpPr>
      <xdr:spPr>
        <a:xfrm>
          <a:off x="13887450" y="13032739"/>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80</xdr:row>
      <xdr:rowOff>129539</xdr:rowOff>
    </xdr:from>
    <xdr:to>
      <xdr:col>85</xdr:col>
      <xdr:colOff>127000</xdr:colOff>
      <xdr:row>81</xdr:row>
      <xdr:rowOff>34289</xdr:rowOff>
    </xdr:to>
    <xdr:cxnSp macro="">
      <xdr:nvCxnSpPr>
        <xdr:cNvPr id="773" name="直線コネクタ 772">
          <a:extLst>
            <a:ext uri="{FF2B5EF4-FFF2-40B4-BE49-F238E27FC236}">
              <a16:creationId xmlns:a16="http://schemas.microsoft.com/office/drawing/2014/main" id="{22928999-AF10-448C-9B14-0CAEE76C2E5C}"/>
            </a:ext>
          </a:extLst>
        </xdr:cNvPr>
        <xdr:cNvCxnSpPr/>
      </xdr:nvCxnSpPr>
      <xdr:spPr>
        <a:xfrm>
          <a:off x="13935075" y="13080364"/>
          <a:ext cx="762000" cy="666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80</xdr:row>
      <xdr:rowOff>2539</xdr:rowOff>
    </xdr:from>
    <xdr:to>
      <xdr:col>76</xdr:col>
      <xdr:colOff>165100</xdr:colOff>
      <xdr:row>80</xdr:row>
      <xdr:rowOff>104139</xdr:rowOff>
    </xdr:to>
    <xdr:sp macro="" textlink="">
      <xdr:nvSpPr>
        <xdr:cNvPr id="774" name="楕円 773">
          <a:extLst>
            <a:ext uri="{FF2B5EF4-FFF2-40B4-BE49-F238E27FC236}">
              <a16:creationId xmlns:a16="http://schemas.microsoft.com/office/drawing/2014/main" id="{3451E386-9D9D-461F-9E12-2FE82FE30963}"/>
            </a:ext>
          </a:extLst>
        </xdr:cNvPr>
        <xdr:cNvSpPr/>
      </xdr:nvSpPr>
      <xdr:spPr>
        <a:xfrm>
          <a:off x="13096875" y="12956539"/>
          <a:ext cx="95250"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80</xdr:row>
      <xdr:rowOff>53339</xdr:rowOff>
    </xdr:from>
    <xdr:to>
      <xdr:col>81</xdr:col>
      <xdr:colOff>50800</xdr:colOff>
      <xdr:row>80</xdr:row>
      <xdr:rowOff>129539</xdr:rowOff>
    </xdr:to>
    <xdr:cxnSp macro="">
      <xdr:nvCxnSpPr>
        <xdr:cNvPr id="775" name="直線コネクタ 774">
          <a:extLst>
            <a:ext uri="{FF2B5EF4-FFF2-40B4-BE49-F238E27FC236}">
              <a16:creationId xmlns:a16="http://schemas.microsoft.com/office/drawing/2014/main" id="{CCE2301B-EE13-4815-98FF-3741BB9EDCAC}"/>
            </a:ext>
          </a:extLst>
        </xdr:cNvPr>
        <xdr:cNvCxnSpPr/>
      </xdr:nvCxnSpPr>
      <xdr:spPr>
        <a:xfrm>
          <a:off x="13144500" y="13004164"/>
          <a:ext cx="790575"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79</xdr:row>
      <xdr:rowOff>33020</xdr:rowOff>
    </xdr:from>
    <xdr:to>
      <xdr:col>72</xdr:col>
      <xdr:colOff>38100</xdr:colOff>
      <xdr:row>79</xdr:row>
      <xdr:rowOff>134620</xdr:rowOff>
    </xdr:to>
    <xdr:sp macro="" textlink="">
      <xdr:nvSpPr>
        <xdr:cNvPr id="776" name="楕円 775">
          <a:extLst>
            <a:ext uri="{FF2B5EF4-FFF2-40B4-BE49-F238E27FC236}">
              <a16:creationId xmlns:a16="http://schemas.microsoft.com/office/drawing/2014/main" id="{E007E183-5E52-43DF-B60A-FF42117F7B22}"/>
            </a:ext>
          </a:extLst>
        </xdr:cNvPr>
        <xdr:cNvSpPr/>
      </xdr:nvSpPr>
      <xdr:spPr>
        <a:xfrm>
          <a:off x="12296775" y="12821920"/>
          <a:ext cx="8572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79</xdr:row>
      <xdr:rowOff>83820</xdr:rowOff>
    </xdr:from>
    <xdr:to>
      <xdr:col>76</xdr:col>
      <xdr:colOff>114300</xdr:colOff>
      <xdr:row>80</xdr:row>
      <xdr:rowOff>53339</xdr:rowOff>
    </xdr:to>
    <xdr:cxnSp macro="">
      <xdr:nvCxnSpPr>
        <xdr:cNvPr id="777" name="直線コネクタ 776">
          <a:extLst>
            <a:ext uri="{FF2B5EF4-FFF2-40B4-BE49-F238E27FC236}">
              <a16:creationId xmlns:a16="http://schemas.microsoft.com/office/drawing/2014/main" id="{376E9735-6132-4F0D-AC37-8457BC992053}"/>
            </a:ext>
          </a:extLst>
        </xdr:cNvPr>
        <xdr:cNvCxnSpPr/>
      </xdr:nvCxnSpPr>
      <xdr:spPr>
        <a:xfrm>
          <a:off x="12344400" y="12879070"/>
          <a:ext cx="800100" cy="1250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78</xdr:row>
      <xdr:rowOff>97789</xdr:rowOff>
    </xdr:from>
    <xdr:to>
      <xdr:col>67</xdr:col>
      <xdr:colOff>101600</xdr:colOff>
      <xdr:row>79</xdr:row>
      <xdr:rowOff>27939</xdr:rowOff>
    </xdr:to>
    <xdr:sp macro="" textlink="">
      <xdr:nvSpPr>
        <xdr:cNvPr id="778" name="楕円 777">
          <a:extLst>
            <a:ext uri="{FF2B5EF4-FFF2-40B4-BE49-F238E27FC236}">
              <a16:creationId xmlns:a16="http://schemas.microsoft.com/office/drawing/2014/main" id="{28DB0ECA-CBBB-4B8C-BBD4-6EBC67A2FE36}"/>
            </a:ext>
          </a:extLst>
        </xdr:cNvPr>
        <xdr:cNvSpPr/>
      </xdr:nvSpPr>
      <xdr:spPr>
        <a:xfrm>
          <a:off x="11487150" y="12727939"/>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78</xdr:row>
      <xdr:rowOff>148589</xdr:rowOff>
    </xdr:from>
    <xdr:to>
      <xdr:col>71</xdr:col>
      <xdr:colOff>177800</xdr:colOff>
      <xdr:row>79</xdr:row>
      <xdr:rowOff>83820</xdr:rowOff>
    </xdr:to>
    <xdr:cxnSp macro="">
      <xdr:nvCxnSpPr>
        <xdr:cNvPr id="779" name="直線コネクタ 778">
          <a:extLst>
            <a:ext uri="{FF2B5EF4-FFF2-40B4-BE49-F238E27FC236}">
              <a16:creationId xmlns:a16="http://schemas.microsoft.com/office/drawing/2014/main" id="{99F664D4-7B0B-46B9-B3C9-D54AA4353600}"/>
            </a:ext>
          </a:extLst>
        </xdr:cNvPr>
        <xdr:cNvCxnSpPr/>
      </xdr:nvCxnSpPr>
      <xdr:spPr>
        <a:xfrm>
          <a:off x="11534775" y="12775564"/>
          <a:ext cx="809625" cy="1035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83</xdr:row>
      <xdr:rowOff>114316</xdr:rowOff>
    </xdr:from>
    <xdr:ext cx="405111" cy="259045"/>
    <xdr:sp macro="" textlink="">
      <xdr:nvSpPr>
        <xdr:cNvPr id="780" name="n_1aveValue【消防施設】&#10;有形固定資産減価償却率">
          <a:extLst>
            <a:ext uri="{FF2B5EF4-FFF2-40B4-BE49-F238E27FC236}">
              <a16:creationId xmlns:a16="http://schemas.microsoft.com/office/drawing/2014/main" id="{8BED3359-F5D2-4A9E-A04E-33A52C28CD3E}"/>
            </a:ext>
          </a:extLst>
        </xdr:cNvPr>
        <xdr:cNvSpPr txBox="1"/>
      </xdr:nvSpPr>
      <xdr:spPr>
        <a:xfrm>
          <a:off x="13745219" y="135540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83</xdr:row>
      <xdr:rowOff>87647</xdr:rowOff>
    </xdr:from>
    <xdr:ext cx="405111" cy="259045"/>
    <xdr:sp macro="" textlink="">
      <xdr:nvSpPr>
        <xdr:cNvPr id="781" name="n_2aveValue【消防施設】&#10;有形固定資産減価償却率">
          <a:extLst>
            <a:ext uri="{FF2B5EF4-FFF2-40B4-BE49-F238E27FC236}">
              <a16:creationId xmlns:a16="http://schemas.microsoft.com/office/drawing/2014/main" id="{77F8B66D-B73F-4ACB-953C-F7908ACE3FF1}"/>
            </a:ext>
          </a:extLst>
        </xdr:cNvPr>
        <xdr:cNvSpPr txBox="1"/>
      </xdr:nvSpPr>
      <xdr:spPr>
        <a:xfrm>
          <a:off x="12964169" y="135242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83</xdr:row>
      <xdr:rowOff>41927</xdr:rowOff>
    </xdr:from>
    <xdr:ext cx="405111" cy="259045"/>
    <xdr:sp macro="" textlink="">
      <xdr:nvSpPr>
        <xdr:cNvPr id="782" name="n_3aveValue【消防施設】&#10;有形固定資産減価償却率">
          <a:extLst>
            <a:ext uri="{FF2B5EF4-FFF2-40B4-BE49-F238E27FC236}">
              <a16:creationId xmlns:a16="http://schemas.microsoft.com/office/drawing/2014/main" id="{FFD3BA5D-EF6D-482E-92DD-5790BB998446}"/>
            </a:ext>
          </a:extLst>
        </xdr:cNvPr>
        <xdr:cNvSpPr txBox="1"/>
      </xdr:nvSpPr>
      <xdr:spPr>
        <a:xfrm>
          <a:off x="12164069" y="134848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83</xdr:row>
      <xdr:rowOff>53357</xdr:rowOff>
    </xdr:from>
    <xdr:ext cx="405111" cy="259045"/>
    <xdr:sp macro="" textlink="">
      <xdr:nvSpPr>
        <xdr:cNvPr id="783" name="n_4aveValue【消防施設】&#10;有形固定資産減価償却率">
          <a:extLst>
            <a:ext uri="{FF2B5EF4-FFF2-40B4-BE49-F238E27FC236}">
              <a16:creationId xmlns:a16="http://schemas.microsoft.com/office/drawing/2014/main" id="{FDC74FFD-B63C-4AFB-B231-5571473E47C8}"/>
            </a:ext>
          </a:extLst>
        </xdr:cNvPr>
        <xdr:cNvSpPr txBox="1"/>
      </xdr:nvSpPr>
      <xdr:spPr>
        <a:xfrm>
          <a:off x="11354444" y="134899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79</xdr:row>
      <xdr:rowOff>25416</xdr:rowOff>
    </xdr:from>
    <xdr:ext cx="405111" cy="259045"/>
    <xdr:sp macro="" textlink="">
      <xdr:nvSpPr>
        <xdr:cNvPr id="784" name="n_1mainValue【消防施設】&#10;有形固定資産減価償却率">
          <a:extLst>
            <a:ext uri="{FF2B5EF4-FFF2-40B4-BE49-F238E27FC236}">
              <a16:creationId xmlns:a16="http://schemas.microsoft.com/office/drawing/2014/main" id="{2F2008CA-D8C6-406C-B81A-3DABE1F6F5DA}"/>
            </a:ext>
          </a:extLst>
        </xdr:cNvPr>
        <xdr:cNvSpPr txBox="1"/>
      </xdr:nvSpPr>
      <xdr:spPr>
        <a:xfrm>
          <a:off x="13745219" y="128206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78</xdr:row>
      <xdr:rowOff>120666</xdr:rowOff>
    </xdr:from>
    <xdr:ext cx="405111" cy="259045"/>
    <xdr:sp macro="" textlink="">
      <xdr:nvSpPr>
        <xdr:cNvPr id="785" name="n_2mainValue【消防施設】&#10;有形固定資産減価償却率">
          <a:extLst>
            <a:ext uri="{FF2B5EF4-FFF2-40B4-BE49-F238E27FC236}">
              <a16:creationId xmlns:a16="http://schemas.microsoft.com/office/drawing/2014/main" id="{916B81A6-BD11-4580-A168-508883BD6333}"/>
            </a:ext>
          </a:extLst>
        </xdr:cNvPr>
        <xdr:cNvSpPr txBox="1"/>
      </xdr:nvSpPr>
      <xdr:spPr>
        <a:xfrm>
          <a:off x="12964169" y="127539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77</xdr:row>
      <xdr:rowOff>151147</xdr:rowOff>
    </xdr:from>
    <xdr:ext cx="405111" cy="259045"/>
    <xdr:sp macro="" textlink="">
      <xdr:nvSpPr>
        <xdr:cNvPr id="786" name="n_3mainValue【消防施設】&#10;有形固定資産減価償却率">
          <a:extLst>
            <a:ext uri="{FF2B5EF4-FFF2-40B4-BE49-F238E27FC236}">
              <a16:creationId xmlns:a16="http://schemas.microsoft.com/office/drawing/2014/main" id="{63337F27-843A-4087-B698-86A1E368BC4B}"/>
            </a:ext>
          </a:extLst>
        </xdr:cNvPr>
        <xdr:cNvSpPr txBox="1"/>
      </xdr:nvSpPr>
      <xdr:spPr>
        <a:xfrm>
          <a:off x="12164069" y="126193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77</xdr:row>
      <xdr:rowOff>44466</xdr:rowOff>
    </xdr:from>
    <xdr:ext cx="405111" cy="259045"/>
    <xdr:sp macro="" textlink="">
      <xdr:nvSpPr>
        <xdr:cNvPr id="787" name="n_4mainValue【消防施設】&#10;有形固定資産減価償却率">
          <a:extLst>
            <a:ext uri="{FF2B5EF4-FFF2-40B4-BE49-F238E27FC236}">
              <a16:creationId xmlns:a16="http://schemas.microsoft.com/office/drawing/2014/main" id="{1B72349C-F90C-4065-A31D-811BEA1C940A}"/>
            </a:ext>
          </a:extLst>
        </xdr:cNvPr>
        <xdr:cNvSpPr txBox="1"/>
      </xdr:nvSpPr>
      <xdr:spPr>
        <a:xfrm>
          <a:off x="11354444" y="125158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788" name="正方形/長方形 787">
          <a:extLst>
            <a:ext uri="{FF2B5EF4-FFF2-40B4-BE49-F238E27FC236}">
              <a16:creationId xmlns:a16="http://schemas.microsoft.com/office/drawing/2014/main" id="{C53D1DFA-5ED4-43E5-881C-73BD85AE023C}"/>
            </a:ext>
          </a:extLst>
        </xdr:cNvPr>
        <xdr:cNvSpPr/>
      </xdr:nvSpPr>
      <xdr:spPr>
        <a:xfrm>
          <a:off x="16459200" y="11163300"/>
          <a:ext cx="4267200" cy="6000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789" name="正方形/長方形 788">
          <a:extLst>
            <a:ext uri="{FF2B5EF4-FFF2-40B4-BE49-F238E27FC236}">
              <a16:creationId xmlns:a16="http://schemas.microsoft.com/office/drawing/2014/main" id="{454A2D72-25F6-4264-A71E-63279FFB58E8}"/>
            </a:ext>
          </a:extLst>
        </xdr:cNvPr>
        <xdr:cNvSpPr/>
      </xdr:nvSpPr>
      <xdr:spPr>
        <a:xfrm>
          <a:off x="16583025" y="1178242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790" name="正方形/長方形 789">
          <a:extLst>
            <a:ext uri="{FF2B5EF4-FFF2-40B4-BE49-F238E27FC236}">
              <a16:creationId xmlns:a16="http://schemas.microsoft.com/office/drawing/2014/main" id="{724EABA8-FF52-4990-9AC2-D9383B02608D}"/>
            </a:ext>
          </a:extLst>
        </xdr:cNvPr>
        <xdr:cNvSpPr/>
      </xdr:nvSpPr>
      <xdr:spPr>
        <a:xfrm>
          <a:off x="16583025" y="1198245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791" name="正方形/長方形 790">
          <a:extLst>
            <a:ext uri="{FF2B5EF4-FFF2-40B4-BE49-F238E27FC236}">
              <a16:creationId xmlns:a16="http://schemas.microsoft.com/office/drawing/2014/main" id="{3C013D61-4955-4C82-B76A-0E9CDE477013}"/>
            </a:ext>
          </a:extLst>
        </xdr:cNvPr>
        <xdr:cNvSpPr/>
      </xdr:nvSpPr>
      <xdr:spPr>
        <a:xfrm>
          <a:off x="17487900" y="1178242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792" name="正方形/長方形 791">
          <a:extLst>
            <a:ext uri="{FF2B5EF4-FFF2-40B4-BE49-F238E27FC236}">
              <a16:creationId xmlns:a16="http://schemas.microsoft.com/office/drawing/2014/main" id="{F32FA786-5C89-4138-A5B6-53013CFA36A5}"/>
            </a:ext>
          </a:extLst>
        </xdr:cNvPr>
        <xdr:cNvSpPr/>
      </xdr:nvSpPr>
      <xdr:spPr>
        <a:xfrm>
          <a:off x="17487900" y="1198245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793" name="正方形/長方形 792">
          <a:extLst>
            <a:ext uri="{FF2B5EF4-FFF2-40B4-BE49-F238E27FC236}">
              <a16:creationId xmlns:a16="http://schemas.microsoft.com/office/drawing/2014/main" id="{2B6B887D-8C53-4065-B1A9-15C4072C82AC}"/>
            </a:ext>
          </a:extLst>
        </xdr:cNvPr>
        <xdr:cNvSpPr/>
      </xdr:nvSpPr>
      <xdr:spPr>
        <a:xfrm>
          <a:off x="18516600" y="1178242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794" name="正方形/長方形 793">
          <a:extLst>
            <a:ext uri="{FF2B5EF4-FFF2-40B4-BE49-F238E27FC236}">
              <a16:creationId xmlns:a16="http://schemas.microsoft.com/office/drawing/2014/main" id="{219F8605-BDAC-41C3-A497-5AED49F48BA9}"/>
            </a:ext>
          </a:extLst>
        </xdr:cNvPr>
        <xdr:cNvSpPr/>
      </xdr:nvSpPr>
      <xdr:spPr>
        <a:xfrm>
          <a:off x="18516600" y="1198245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795" name="正方形/長方形 794">
          <a:extLst>
            <a:ext uri="{FF2B5EF4-FFF2-40B4-BE49-F238E27FC236}">
              <a16:creationId xmlns:a16="http://schemas.microsoft.com/office/drawing/2014/main" id="{F8533BBE-EE4E-4DCB-8F5C-9128F2B62EEB}"/>
            </a:ext>
          </a:extLst>
        </xdr:cNvPr>
        <xdr:cNvSpPr/>
      </xdr:nvSpPr>
      <xdr:spPr>
        <a:xfrm>
          <a:off x="16459200" y="12239625"/>
          <a:ext cx="4267200" cy="216217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796" name="テキスト ボックス 795">
          <a:extLst>
            <a:ext uri="{FF2B5EF4-FFF2-40B4-BE49-F238E27FC236}">
              <a16:creationId xmlns:a16="http://schemas.microsoft.com/office/drawing/2014/main" id="{4476DC01-50B8-4255-AA6D-0152DC934FB4}"/>
            </a:ext>
          </a:extLst>
        </xdr:cNvPr>
        <xdr:cNvSpPr txBox="1"/>
      </xdr:nvSpPr>
      <xdr:spPr>
        <a:xfrm>
          <a:off x="16440150" y="1205865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797" name="直線コネクタ 796">
          <a:extLst>
            <a:ext uri="{FF2B5EF4-FFF2-40B4-BE49-F238E27FC236}">
              <a16:creationId xmlns:a16="http://schemas.microsoft.com/office/drawing/2014/main" id="{D32A4662-43E6-4E8D-AB8E-ECC93151B91A}"/>
            </a:ext>
          </a:extLst>
        </xdr:cNvPr>
        <xdr:cNvCxnSpPr/>
      </xdr:nvCxnSpPr>
      <xdr:spPr>
        <a:xfrm>
          <a:off x="16459200" y="144018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88</xdr:row>
      <xdr:rowOff>10177</xdr:rowOff>
    </xdr:from>
    <xdr:ext cx="467179" cy="259045"/>
    <xdr:sp macro="" textlink="">
      <xdr:nvSpPr>
        <xdr:cNvPr id="798" name="テキスト ボックス 797">
          <a:extLst>
            <a:ext uri="{FF2B5EF4-FFF2-40B4-BE49-F238E27FC236}">
              <a16:creationId xmlns:a16="http://schemas.microsoft.com/office/drawing/2014/main" id="{D2850FD2-3445-4232-BC90-FC30F4AE4F43}"/>
            </a:ext>
          </a:extLst>
        </xdr:cNvPr>
        <xdr:cNvSpPr txBox="1"/>
      </xdr:nvSpPr>
      <xdr:spPr>
        <a:xfrm>
          <a:off x="16052346" y="1425640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86</xdr:row>
      <xdr:rowOff>114300</xdr:rowOff>
    </xdr:from>
    <xdr:to>
      <xdr:col>120</xdr:col>
      <xdr:colOff>114300</xdr:colOff>
      <xdr:row>86</xdr:row>
      <xdr:rowOff>114300</xdr:rowOff>
    </xdr:to>
    <xdr:cxnSp macro="">
      <xdr:nvCxnSpPr>
        <xdr:cNvPr id="799" name="直線コネクタ 798">
          <a:extLst>
            <a:ext uri="{FF2B5EF4-FFF2-40B4-BE49-F238E27FC236}">
              <a16:creationId xmlns:a16="http://schemas.microsoft.com/office/drawing/2014/main" id="{06F9F518-6276-46D8-92E0-E0A4E81F7974}"/>
            </a:ext>
          </a:extLst>
        </xdr:cNvPr>
        <xdr:cNvCxnSpPr/>
      </xdr:nvCxnSpPr>
      <xdr:spPr>
        <a:xfrm>
          <a:off x="16459200" y="140398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143527</xdr:rowOff>
    </xdr:from>
    <xdr:ext cx="467179" cy="259045"/>
    <xdr:sp macro="" textlink="">
      <xdr:nvSpPr>
        <xdr:cNvPr id="800" name="テキスト ボックス 799">
          <a:extLst>
            <a:ext uri="{FF2B5EF4-FFF2-40B4-BE49-F238E27FC236}">
              <a16:creationId xmlns:a16="http://schemas.microsoft.com/office/drawing/2014/main" id="{A387B69D-FFE8-4FC7-B197-4749D8242528}"/>
            </a:ext>
          </a:extLst>
        </xdr:cNvPr>
        <xdr:cNvSpPr txBox="1"/>
      </xdr:nvSpPr>
      <xdr:spPr>
        <a:xfrm>
          <a:off x="16052346" y="13903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84</xdr:row>
      <xdr:rowOff>76200</xdr:rowOff>
    </xdr:from>
    <xdr:to>
      <xdr:col>120</xdr:col>
      <xdr:colOff>114300</xdr:colOff>
      <xdr:row>84</xdr:row>
      <xdr:rowOff>76200</xdr:rowOff>
    </xdr:to>
    <xdr:cxnSp macro="">
      <xdr:nvCxnSpPr>
        <xdr:cNvPr id="801" name="直線コネクタ 800">
          <a:extLst>
            <a:ext uri="{FF2B5EF4-FFF2-40B4-BE49-F238E27FC236}">
              <a16:creationId xmlns:a16="http://schemas.microsoft.com/office/drawing/2014/main" id="{DA16F321-B452-47E8-8F1D-82F50234BCDD}"/>
            </a:ext>
          </a:extLst>
        </xdr:cNvPr>
        <xdr:cNvCxnSpPr/>
      </xdr:nvCxnSpPr>
      <xdr:spPr>
        <a:xfrm>
          <a:off x="16459200" y="136779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83</xdr:row>
      <xdr:rowOff>105427</xdr:rowOff>
    </xdr:from>
    <xdr:ext cx="467179" cy="259045"/>
    <xdr:sp macro="" textlink="">
      <xdr:nvSpPr>
        <xdr:cNvPr id="802" name="テキスト ボックス 801">
          <a:extLst>
            <a:ext uri="{FF2B5EF4-FFF2-40B4-BE49-F238E27FC236}">
              <a16:creationId xmlns:a16="http://schemas.microsoft.com/office/drawing/2014/main" id="{80172074-B85D-45F0-9594-5C05F388BA36}"/>
            </a:ext>
          </a:extLst>
        </xdr:cNvPr>
        <xdr:cNvSpPr txBox="1"/>
      </xdr:nvSpPr>
      <xdr:spPr>
        <a:xfrm>
          <a:off x="16052346" y="135420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803" name="直線コネクタ 802">
          <a:extLst>
            <a:ext uri="{FF2B5EF4-FFF2-40B4-BE49-F238E27FC236}">
              <a16:creationId xmlns:a16="http://schemas.microsoft.com/office/drawing/2014/main" id="{8784C7A8-523D-4FD1-8929-A9845F5A2EB6}"/>
            </a:ext>
          </a:extLst>
        </xdr:cNvPr>
        <xdr:cNvCxnSpPr/>
      </xdr:nvCxnSpPr>
      <xdr:spPr>
        <a:xfrm>
          <a:off x="16459200" y="133159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81</xdr:row>
      <xdr:rowOff>67327</xdr:rowOff>
    </xdr:from>
    <xdr:ext cx="467179" cy="259045"/>
    <xdr:sp macro="" textlink="">
      <xdr:nvSpPr>
        <xdr:cNvPr id="804" name="テキスト ボックス 803">
          <a:extLst>
            <a:ext uri="{FF2B5EF4-FFF2-40B4-BE49-F238E27FC236}">
              <a16:creationId xmlns:a16="http://schemas.microsoft.com/office/drawing/2014/main" id="{9AB29FA4-244F-4C1E-B98E-A3F23EB7B75C}"/>
            </a:ext>
          </a:extLst>
        </xdr:cNvPr>
        <xdr:cNvSpPr txBox="1"/>
      </xdr:nvSpPr>
      <xdr:spPr>
        <a:xfrm>
          <a:off x="16052346" y="131800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0</xdr:rowOff>
    </xdr:from>
    <xdr:to>
      <xdr:col>120</xdr:col>
      <xdr:colOff>114300</xdr:colOff>
      <xdr:row>80</xdr:row>
      <xdr:rowOff>0</xdr:rowOff>
    </xdr:to>
    <xdr:cxnSp macro="">
      <xdr:nvCxnSpPr>
        <xdr:cNvPr id="805" name="直線コネクタ 804">
          <a:extLst>
            <a:ext uri="{FF2B5EF4-FFF2-40B4-BE49-F238E27FC236}">
              <a16:creationId xmlns:a16="http://schemas.microsoft.com/office/drawing/2014/main" id="{7C7C7F48-F8E5-44B8-9934-877CE663E3E4}"/>
            </a:ext>
          </a:extLst>
        </xdr:cNvPr>
        <xdr:cNvCxnSpPr/>
      </xdr:nvCxnSpPr>
      <xdr:spPr>
        <a:xfrm>
          <a:off x="16459200" y="12954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79</xdr:row>
      <xdr:rowOff>29227</xdr:rowOff>
    </xdr:from>
    <xdr:ext cx="467179" cy="259045"/>
    <xdr:sp macro="" textlink="">
      <xdr:nvSpPr>
        <xdr:cNvPr id="806" name="テキスト ボックス 805">
          <a:extLst>
            <a:ext uri="{FF2B5EF4-FFF2-40B4-BE49-F238E27FC236}">
              <a16:creationId xmlns:a16="http://schemas.microsoft.com/office/drawing/2014/main" id="{277AD75C-EDBD-4C27-9838-FCB39A00793B}"/>
            </a:ext>
          </a:extLst>
        </xdr:cNvPr>
        <xdr:cNvSpPr txBox="1"/>
      </xdr:nvSpPr>
      <xdr:spPr>
        <a:xfrm>
          <a:off x="16052346" y="128181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133350</xdr:rowOff>
    </xdr:from>
    <xdr:to>
      <xdr:col>120</xdr:col>
      <xdr:colOff>114300</xdr:colOff>
      <xdr:row>77</xdr:row>
      <xdr:rowOff>133350</xdr:rowOff>
    </xdr:to>
    <xdr:cxnSp macro="">
      <xdr:nvCxnSpPr>
        <xdr:cNvPr id="807" name="直線コネクタ 806">
          <a:extLst>
            <a:ext uri="{FF2B5EF4-FFF2-40B4-BE49-F238E27FC236}">
              <a16:creationId xmlns:a16="http://schemas.microsoft.com/office/drawing/2014/main" id="{80D80ABF-F2FB-43F0-B1A1-45E3264CFDE8}"/>
            </a:ext>
          </a:extLst>
        </xdr:cNvPr>
        <xdr:cNvCxnSpPr/>
      </xdr:nvCxnSpPr>
      <xdr:spPr>
        <a:xfrm>
          <a:off x="16459200" y="1260157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162577</xdr:rowOff>
    </xdr:from>
    <xdr:ext cx="467179" cy="259045"/>
    <xdr:sp macro="" textlink="">
      <xdr:nvSpPr>
        <xdr:cNvPr id="808" name="テキスト ボックス 807">
          <a:extLst>
            <a:ext uri="{FF2B5EF4-FFF2-40B4-BE49-F238E27FC236}">
              <a16:creationId xmlns:a16="http://schemas.microsoft.com/office/drawing/2014/main" id="{04DD8B58-0F92-418D-98D7-F13D75E7913B}"/>
            </a:ext>
          </a:extLst>
        </xdr:cNvPr>
        <xdr:cNvSpPr txBox="1"/>
      </xdr:nvSpPr>
      <xdr:spPr>
        <a:xfrm>
          <a:off x="16052346" y="1246570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809" name="直線コネクタ 808">
          <a:extLst>
            <a:ext uri="{FF2B5EF4-FFF2-40B4-BE49-F238E27FC236}">
              <a16:creationId xmlns:a16="http://schemas.microsoft.com/office/drawing/2014/main" id="{4D883CC3-F61E-4687-B80E-D2CAB6714F3C}"/>
            </a:ext>
          </a:extLst>
        </xdr:cNvPr>
        <xdr:cNvCxnSpPr/>
      </xdr:nvCxnSpPr>
      <xdr:spPr>
        <a:xfrm>
          <a:off x="16459200" y="1223962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810" name="テキスト ボックス 809">
          <a:extLst>
            <a:ext uri="{FF2B5EF4-FFF2-40B4-BE49-F238E27FC236}">
              <a16:creationId xmlns:a16="http://schemas.microsoft.com/office/drawing/2014/main" id="{1DA92133-E8C2-4089-AADF-5DBC70CAC9D5}"/>
            </a:ext>
          </a:extLst>
        </xdr:cNvPr>
        <xdr:cNvSpPr txBox="1"/>
      </xdr:nvSpPr>
      <xdr:spPr>
        <a:xfrm>
          <a:off x="16052346" y="1210375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811" name="【消防施設】&#10;一人当たり面積グラフ枠">
          <a:extLst>
            <a:ext uri="{FF2B5EF4-FFF2-40B4-BE49-F238E27FC236}">
              <a16:creationId xmlns:a16="http://schemas.microsoft.com/office/drawing/2014/main" id="{C567795F-628A-4BCD-9F84-8C8541FB1D10}"/>
            </a:ext>
          </a:extLst>
        </xdr:cNvPr>
        <xdr:cNvSpPr/>
      </xdr:nvSpPr>
      <xdr:spPr>
        <a:xfrm>
          <a:off x="16459200" y="12239625"/>
          <a:ext cx="4267200" cy="216217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77</xdr:row>
      <xdr:rowOff>57150</xdr:rowOff>
    </xdr:from>
    <xdr:to>
      <xdr:col>116</xdr:col>
      <xdr:colOff>62864</xdr:colOff>
      <xdr:row>85</xdr:row>
      <xdr:rowOff>19050</xdr:rowOff>
    </xdr:to>
    <xdr:cxnSp macro="">
      <xdr:nvCxnSpPr>
        <xdr:cNvPr id="812" name="直線コネクタ 811">
          <a:extLst>
            <a:ext uri="{FF2B5EF4-FFF2-40B4-BE49-F238E27FC236}">
              <a16:creationId xmlns:a16="http://schemas.microsoft.com/office/drawing/2014/main" id="{C58C313D-D635-46FE-8E4C-BBC7AFF9246F}"/>
            </a:ext>
          </a:extLst>
        </xdr:cNvPr>
        <xdr:cNvCxnSpPr/>
      </xdr:nvCxnSpPr>
      <xdr:spPr>
        <a:xfrm flipV="1">
          <a:off x="19954239" y="12525375"/>
          <a:ext cx="0" cy="12573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85</xdr:row>
      <xdr:rowOff>22877</xdr:rowOff>
    </xdr:from>
    <xdr:ext cx="469744" cy="259045"/>
    <xdr:sp macro="" textlink="">
      <xdr:nvSpPr>
        <xdr:cNvPr id="813" name="【消防施設】&#10;一人当たり面積最小値テキスト">
          <a:extLst>
            <a:ext uri="{FF2B5EF4-FFF2-40B4-BE49-F238E27FC236}">
              <a16:creationId xmlns:a16="http://schemas.microsoft.com/office/drawing/2014/main" id="{C8C6D275-AFE7-41F8-90C3-8AB2775AFED1}"/>
            </a:ext>
          </a:extLst>
        </xdr:cNvPr>
        <xdr:cNvSpPr txBox="1"/>
      </xdr:nvSpPr>
      <xdr:spPr>
        <a:xfrm>
          <a:off x="19992975" y="137896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85</xdr:row>
      <xdr:rowOff>19050</xdr:rowOff>
    </xdr:from>
    <xdr:to>
      <xdr:col>116</xdr:col>
      <xdr:colOff>152400</xdr:colOff>
      <xdr:row>85</xdr:row>
      <xdr:rowOff>19050</xdr:rowOff>
    </xdr:to>
    <xdr:cxnSp macro="">
      <xdr:nvCxnSpPr>
        <xdr:cNvPr id="814" name="直線コネクタ 813">
          <a:extLst>
            <a:ext uri="{FF2B5EF4-FFF2-40B4-BE49-F238E27FC236}">
              <a16:creationId xmlns:a16="http://schemas.microsoft.com/office/drawing/2014/main" id="{6FBAB359-3B07-48DE-B6E7-6ABE36B5E446}"/>
            </a:ext>
          </a:extLst>
        </xdr:cNvPr>
        <xdr:cNvCxnSpPr/>
      </xdr:nvCxnSpPr>
      <xdr:spPr>
        <a:xfrm>
          <a:off x="19878675" y="13782675"/>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76</xdr:row>
      <xdr:rowOff>3827</xdr:rowOff>
    </xdr:from>
    <xdr:ext cx="469744" cy="259045"/>
    <xdr:sp macro="" textlink="">
      <xdr:nvSpPr>
        <xdr:cNvPr id="815" name="【消防施設】&#10;一人当たり面積最大値テキスト">
          <a:extLst>
            <a:ext uri="{FF2B5EF4-FFF2-40B4-BE49-F238E27FC236}">
              <a16:creationId xmlns:a16="http://schemas.microsoft.com/office/drawing/2014/main" id="{C747A352-5807-4C56-8F8B-D3FD31F65F6B}"/>
            </a:ext>
          </a:extLst>
        </xdr:cNvPr>
        <xdr:cNvSpPr txBox="1"/>
      </xdr:nvSpPr>
      <xdr:spPr>
        <a:xfrm>
          <a:off x="19992975" y="123133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77</xdr:row>
      <xdr:rowOff>57150</xdr:rowOff>
    </xdr:from>
    <xdr:to>
      <xdr:col>116</xdr:col>
      <xdr:colOff>152400</xdr:colOff>
      <xdr:row>77</xdr:row>
      <xdr:rowOff>57150</xdr:rowOff>
    </xdr:to>
    <xdr:cxnSp macro="">
      <xdr:nvCxnSpPr>
        <xdr:cNvPr id="816" name="直線コネクタ 815">
          <a:extLst>
            <a:ext uri="{FF2B5EF4-FFF2-40B4-BE49-F238E27FC236}">
              <a16:creationId xmlns:a16="http://schemas.microsoft.com/office/drawing/2014/main" id="{7B6372EB-E599-4409-917E-3CC8BA7BF2B7}"/>
            </a:ext>
          </a:extLst>
        </xdr:cNvPr>
        <xdr:cNvCxnSpPr/>
      </xdr:nvCxnSpPr>
      <xdr:spPr>
        <a:xfrm>
          <a:off x="19878675" y="12525375"/>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81</xdr:row>
      <xdr:rowOff>60977</xdr:rowOff>
    </xdr:from>
    <xdr:ext cx="469744" cy="259045"/>
    <xdr:sp macro="" textlink="">
      <xdr:nvSpPr>
        <xdr:cNvPr id="817" name="【消防施設】&#10;一人当たり面積平均値テキスト">
          <a:extLst>
            <a:ext uri="{FF2B5EF4-FFF2-40B4-BE49-F238E27FC236}">
              <a16:creationId xmlns:a16="http://schemas.microsoft.com/office/drawing/2014/main" id="{A452EE8B-E8C5-482E-A719-C7DD8A7CF356}"/>
            </a:ext>
          </a:extLst>
        </xdr:cNvPr>
        <xdr:cNvSpPr txBox="1"/>
      </xdr:nvSpPr>
      <xdr:spPr>
        <a:xfrm>
          <a:off x="19992975" y="1318007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81</xdr:row>
      <xdr:rowOff>82550</xdr:rowOff>
    </xdr:from>
    <xdr:to>
      <xdr:col>116</xdr:col>
      <xdr:colOff>114300</xdr:colOff>
      <xdr:row>82</xdr:row>
      <xdr:rowOff>12700</xdr:rowOff>
    </xdr:to>
    <xdr:sp macro="" textlink="">
      <xdr:nvSpPr>
        <xdr:cNvPr id="818" name="フローチャート: 判断 817">
          <a:extLst>
            <a:ext uri="{FF2B5EF4-FFF2-40B4-BE49-F238E27FC236}">
              <a16:creationId xmlns:a16="http://schemas.microsoft.com/office/drawing/2014/main" id="{3477A700-C0AA-48D8-A480-272E5511A5D6}"/>
            </a:ext>
          </a:extLst>
        </xdr:cNvPr>
        <xdr:cNvSpPr/>
      </xdr:nvSpPr>
      <xdr:spPr>
        <a:xfrm>
          <a:off x="19897725" y="13201650"/>
          <a:ext cx="104775"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81</xdr:row>
      <xdr:rowOff>82550</xdr:rowOff>
    </xdr:from>
    <xdr:to>
      <xdr:col>112</xdr:col>
      <xdr:colOff>38100</xdr:colOff>
      <xdr:row>82</xdr:row>
      <xdr:rowOff>12700</xdr:rowOff>
    </xdr:to>
    <xdr:sp macro="" textlink="">
      <xdr:nvSpPr>
        <xdr:cNvPr id="819" name="フローチャート: 判断 818">
          <a:extLst>
            <a:ext uri="{FF2B5EF4-FFF2-40B4-BE49-F238E27FC236}">
              <a16:creationId xmlns:a16="http://schemas.microsoft.com/office/drawing/2014/main" id="{774FA346-E215-49D5-9265-F31A45EEDE70}"/>
            </a:ext>
          </a:extLst>
        </xdr:cNvPr>
        <xdr:cNvSpPr/>
      </xdr:nvSpPr>
      <xdr:spPr>
        <a:xfrm>
          <a:off x="19154775" y="13201650"/>
          <a:ext cx="85725"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81</xdr:row>
      <xdr:rowOff>120650</xdr:rowOff>
    </xdr:from>
    <xdr:to>
      <xdr:col>107</xdr:col>
      <xdr:colOff>101600</xdr:colOff>
      <xdr:row>82</xdr:row>
      <xdr:rowOff>50800</xdr:rowOff>
    </xdr:to>
    <xdr:sp macro="" textlink="">
      <xdr:nvSpPr>
        <xdr:cNvPr id="820" name="フローチャート: 判断 819">
          <a:extLst>
            <a:ext uri="{FF2B5EF4-FFF2-40B4-BE49-F238E27FC236}">
              <a16:creationId xmlns:a16="http://schemas.microsoft.com/office/drawing/2014/main" id="{AAFEF7B9-6CB4-4423-AF0D-C8143DB2D97F}"/>
            </a:ext>
          </a:extLst>
        </xdr:cNvPr>
        <xdr:cNvSpPr/>
      </xdr:nvSpPr>
      <xdr:spPr>
        <a:xfrm>
          <a:off x="18345150" y="13239750"/>
          <a:ext cx="104775"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81</xdr:row>
      <xdr:rowOff>120650</xdr:rowOff>
    </xdr:from>
    <xdr:to>
      <xdr:col>102</xdr:col>
      <xdr:colOff>165100</xdr:colOff>
      <xdr:row>82</xdr:row>
      <xdr:rowOff>50800</xdr:rowOff>
    </xdr:to>
    <xdr:sp macro="" textlink="">
      <xdr:nvSpPr>
        <xdr:cNvPr id="821" name="フローチャート: 判断 820">
          <a:extLst>
            <a:ext uri="{FF2B5EF4-FFF2-40B4-BE49-F238E27FC236}">
              <a16:creationId xmlns:a16="http://schemas.microsoft.com/office/drawing/2014/main" id="{54BAA2A8-02B6-4319-B8B0-85A4E892232A}"/>
            </a:ext>
          </a:extLst>
        </xdr:cNvPr>
        <xdr:cNvSpPr/>
      </xdr:nvSpPr>
      <xdr:spPr>
        <a:xfrm>
          <a:off x="17554575" y="13239750"/>
          <a:ext cx="95250"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81</xdr:row>
      <xdr:rowOff>82550</xdr:rowOff>
    </xdr:from>
    <xdr:to>
      <xdr:col>98</xdr:col>
      <xdr:colOff>38100</xdr:colOff>
      <xdr:row>82</xdr:row>
      <xdr:rowOff>12700</xdr:rowOff>
    </xdr:to>
    <xdr:sp macro="" textlink="">
      <xdr:nvSpPr>
        <xdr:cNvPr id="822" name="フローチャート: 判断 821">
          <a:extLst>
            <a:ext uri="{FF2B5EF4-FFF2-40B4-BE49-F238E27FC236}">
              <a16:creationId xmlns:a16="http://schemas.microsoft.com/office/drawing/2014/main" id="{BB74DAED-DC2A-46FC-B813-4198DCA20DCE}"/>
            </a:ext>
          </a:extLst>
        </xdr:cNvPr>
        <xdr:cNvSpPr/>
      </xdr:nvSpPr>
      <xdr:spPr>
        <a:xfrm>
          <a:off x="16754475" y="13201650"/>
          <a:ext cx="85725"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823" name="テキスト ボックス 822">
          <a:extLst>
            <a:ext uri="{FF2B5EF4-FFF2-40B4-BE49-F238E27FC236}">
              <a16:creationId xmlns:a16="http://schemas.microsoft.com/office/drawing/2014/main" id="{5D06CD15-2F92-4279-A1D3-966A2A771063}"/>
            </a:ext>
          </a:extLst>
        </xdr:cNvPr>
        <xdr:cNvSpPr txBox="1"/>
      </xdr:nvSpPr>
      <xdr:spPr>
        <a:xfrm>
          <a:off x="19783425"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824" name="テキスト ボックス 823">
          <a:extLst>
            <a:ext uri="{FF2B5EF4-FFF2-40B4-BE49-F238E27FC236}">
              <a16:creationId xmlns:a16="http://schemas.microsoft.com/office/drawing/2014/main" id="{ABBB9953-2B9D-4819-8B7C-0D7EA92B80B9}"/>
            </a:ext>
          </a:extLst>
        </xdr:cNvPr>
        <xdr:cNvSpPr txBox="1"/>
      </xdr:nvSpPr>
      <xdr:spPr>
        <a:xfrm>
          <a:off x="19030950"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825" name="テキスト ボックス 824">
          <a:extLst>
            <a:ext uri="{FF2B5EF4-FFF2-40B4-BE49-F238E27FC236}">
              <a16:creationId xmlns:a16="http://schemas.microsoft.com/office/drawing/2014/main" id="{37C0EA46-9654-4CB9-9D7C-55AAADECBF5D}"/>
            </a:ext>
          </a:extLst>
        </xdr:cNvPr>
        <xdr:cNvSpPr txBox="1"/>
      </xdr:nvSpPr>
      <xdr:spPr>
        <a:xfrm>
          <a:off x="18221325"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826" name="テキスト ボックス 825">
          <a:extLst>
            <a:ext uri="{FF2B5EF4-FFF2-40B4-BE49-F238E27FC236}">
              <a16:creationId xmlns:a16="http://schemas.microsoft.com/office/drawing/2014/main" id="{30B5C39B-832D-4511-B9BC-D6023714E4CD}"/>
            </a:ext>
          </a:extLst>
        </xdr:cNvPr>
        <xdr:cNvSpPr txBox="1"/>
      </xdr:nvSpPr>
      <xdr:spPr>
        <a:xfrm>
          <a:off x="17430750"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827" name="テキスト ボックス 826">
          <a:extLst>
            <a:ext uri="{FF2B5EF4-FFF2-40B4-BE49-F238E27FC236}">
              <a16:creationId xmlns:a16="http://schemas.microsoft.com/office/drawing/2014/main" id="{E3C3A9F8-2BAD-4CAA-BD8D-FE284BC60A5F}"/>
            </a:ext>
          </a:extLst>
        </xdr:cNvPr>
        <xdr:cNvSpPr txBox="1"/>
      </xdr:nvSpPr>
      <xdr:spPr>
        <a:xfrm>
          <a:off x="16630650"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80</xdr:row>
      <xdr:rowOff>25400</xdr:rowOff>
    </xdr:from>
    <xdr:to>
      <xdr:col>116</xdr:col>
      <xdr:colOff>114300</xdr:colOff>
      <xdr:row>80</xdr:row>
      <xdr:rowOff>127000</xdr:rowOff>
    </xdr:to>
    <xdr:sp macro="" textlink="">
      <xdr:nvSpPr>
        <xdr:cNvPr id="828" name="楕円 827">
          <a:extLst>
            <a:ext uri="{FF2B5EF4-FFF2-40B4-BE49-F238E27FC236}">
              <a16:creationId xmlns:a16="http://schemas.microsoft.com/office/drawing/2014/main" id="{213614AB-18C9-4B01-824F-3F6CE7A9E6B5}"/>
            </a:ext>
          </a:extLst>
        </xdr:cNvPr>
        <xdr:cNvSpPr/>
      </xdr:nvSpPr>
      <xdr:spPr>
        <a:xfrm>
          <a:off x="19897725" y="12982575"/>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79</xdr:row>
      <xdr:rowOff>48277</xdr:rowOff>
    </xdr:from>
    <xdr:ext cx="469744" cy="259045"/>
    <xdr:sp macro="" textlink="">
      <xdr:nvSpPr>
        <xdr:cNvPr id="829" name="【消防施設】&#10;一人当たり面積該当値テキスト">
          <a:extLst>
            <a:ext uri="{FF2B5EF4-FFF2-40B4-BE49-F238E27FC236}">
              <a16:creationId xmlns:a16="http://schemas.microsoft.com/office/drawing/2014/main" id="{EE0BAD19-6E26-4AB9-8D6E-33246E6BFC87}"/>
            </a:ext>
          </a:extLst>
        </xdr:cNvPr>
        <xdr:cNvSpPr txBox="1"/>
      </xdr:nvSpPr>
      <xdr:spPr>
        <a:xfrm>
          <a:off x="19992975" y="128371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80</xdr:row>
      <xdr:rowOff>25400</xdr:rowOff>
    </xdr:from>
    <xdr:to>
      <xdr:col>112</xdr:col>
      <xdr:colOff>38100</xdr:colOff>
      <xdr:row>80</xdr:row>
      <xdr:rowOff>127000</xdr:rowOff>
    </xdr:to>
    <xdr:sp macro="" textlink="">
      <xdr:nvSpPr>
        <xdr:cNvPr id="830" name="楕円 829">
          <a:extLst>
            <a:ext uri="{FF2B5EF4-FFF2-40B4-BE49-F238E27FC236}">
              <a16:creationId xmlns:a16="http://schemas.microsoft.com/office/drawing/2014/main" id="{E6004C6E-2A82-4043-BB06-558BAD8C8179}"/>
            </a:ext>
          </a:extLst>
        </xdr:cNvPr>
        <xdr:cNvSpPr/>
      </xdr:nvSpPr>
      <xdr:spPr>
        <a:xfrm>
          <a:off x="19154775" y="12982575"/>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80</xdr:row>
      <xdr:rowOff>76200</xdr:rowOff>
    </xdr:from>
    <xdr:to>
      <xdr:col>116</xdr:col>
      <xdr:colOff>63500</xdr:colOff>
      <xdr:row>80</xdr:row>
      <xdr:rowOff>76200</xdr:rowOff>
    </xdr:to>
    <xdr:cxnSp macro="">
      <xdr:nvCxnSpPr>
        <xdr:cNvPr id="831" name="直線コネクタ 830">
          <a:extLst>
            <a:ext uri="{FF2B5EF4-FFF2-40B4-BE49-F238E27FC236}">
              <a16:creationId xmlns:a16="http://schemas.microsoft.com/office/drawing/2014/main" id="{4D9D8E5E-1F3C-48EC-A3AB-877504C0C5EB}"/>
            </a:ext>
          </a:extLst>
        </xdr:cNvPr>
        <xdr:cNvCxnSpPr/>
      </xdr:nvCxnSpPr>
      <xdr:spPr>
        <a:xfrm>
          <a:off x="19202400" y="13030200"/>
          <a:ext cx="752475"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79</xdr:row>
      <xdr:rowOff>158750</xdr:rowOff>
    </xdr:from>
    <xdr:to>
      <xdr:col>107</xdr:col>
      <xdr:colOff>101600</xdr:colOff>
      <xdr:row>80</xdr:row>
      <xdr:rowOff>88900</xdr:rowOff>
    </xdr:to>
    <xdr:sp macro="" textlink="">
      <xdr:nvSpPr>
        <xdr:cNvPr id="832" name="楕円 831">
          <a:extLst>
            <a:ext uri="{FF2B5EF4-FFF2-40B4-BE49-F238E27FC236}">
              <a16:creationId xmlns:a16="http://schemas.microsoft.com/office/drawing/2014/main" id="{F9BD81E8-681D-479E-875E-AE0491B39F84}"/>
            </a:ext>
          </a:extLst>
        </xdr:cNvPr>
        <xdr:cNvSpPr/>
      </xdr:nvSpPr>
      <xdr:spPr>
        <a:xfrm>
          <a:off x="18345150" y="12954000"/>
          <a:ext cx="104775"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80</xdr:row>
      <xdr:rowOff>38100</xdr:rowOff>
    </xdr:from>
    <xdr:to>
      <xdr:col>111</xdr:col>
      <xdr:colOff>177800</xdr:colOff>
      <xdr:row>80</xdr:row>
      <xdr:rowOff>76200</xdr:rowOff>
    </xdr:to>
    <xdr:cxnSp macro="">
      <xdr:nvCxnSpPr>
        <xdr:cNvPr id="833" name="直線コネクタ 832">
          <a:extLst>
            <a:ext uri="{FF2B5EF4-FFF2-40B4-BE49-F238E27FC236}">
              <a16:creationId xmlns:a16="http://schemas.microsoft.com/office/drawing/2014/main" id="{BBFCEC77-4BE9-4619-8DB5-88A29CC2AFF8}"/>
            </a:ext>
          </a:extLst>
        </xdr:cNvPr>
        <xdr:cNvCxnSpPr/>
      </xdr:nvCxnSpPr>
      <xdr:spPr>
        <a:xfrm>
          <a:off x="18392775" y="12992100"/>
          <a:ext cx="809625"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79</xdr:row>
      <xdr:rowOff>158750</xdr:rowOff>
    </xdr:from>
    <xdr:to>
      <xdr:col>102</xdr:col>
      <xdr:colOff>165100</xdr:colOff>
      <xdr:row>80</xdr:row>
      <xdr:rowOff>88900</xdr:rowOff>
    </xdr:to>
    <xdr:sp macro="" textlink="">
      <xdr:nvSpPr>
        <xdr:cNvPr id="834" name="楕円 833">
          <a:extLst>
            <a:ext uri="{FF2B5EF4-FFF2-40B4-BE49-F238E27FC236}">
              <a16:creationId xmlns:a16="http://schemas.microsoft.com/office/drawing/2014/main" id="{79436382-D19B-4564-AE4C-4B5462CC1E99}"/>
            </a:ext>
          </a:extLst>
        </xdr:cNvPr>
        <xdr:cNvSpPr/>
      </xdr:nvSpPr>
      <xdr:spPr>
        <a:xfrm>
          <a:off x="17554575" y="12954000"/>
          <a:ext cx="95250"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80</xdr:row>
      <xdr:rowOff>38100</xdr:rowOff>
    </xdr:from>
    <xdr:to>
      <xdr:col>107</xdr:col>
      <xdr:colOff>50800</xdr:colOff>
      <xdr:row>80</xdr:row>
      <xdr:rowOff>38100</xdr:rowOff>
    </xdr:to>
    <xdr:cxnSp macro="">
      <xdr:nvCxnSpPr>
        <xdr:cNvPr id="835" name="直線コネクタ 834">
          <a:extLst>
            <a:ext uri="{FF2B5EF4-FFF2-40B4-BE49-F238E27FC236}">
              <a16:creationId xmlns:a16="http://schemas.microsoft.com/office/drawing/2014/main" id="{2FFDB715-886B-43B4-AE73-7ADFFEF0392C}"/>
            </a:ext>
          </a:extLst>
        </xdr:cNvPr>
        <xdr:cNvCxnSpPr/>
      </xdr:nvCxnSpPr>
      <xdr:spPr>
        <a:xfrm>
          <a:off x="17602200" y="12992100"/>
          <a:ext cx="790575"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79</xdr:row>
      <xdr:rowOff>158750</xdr:rowOff>
    </xdr:from>
    <xdr:to>
      <xdr:col>98</xdr:col>
      <xdr:colOff>38100</xdr:colOff>
      <xdr:row>80</xdr:row>
      <xdr:rowOff>88900</xdr:rowOff>
    </xdr:to>
    <xdr:sp macro="" textlink="">
      <xdr:nvSpPr>
        <xdr:cNvPr id="836" name="楕円 835">
          <a:extLst>
            <a:ext uri="{FF2B5EF4-FFF2-40B4-BE49-F238E27FC236}">
              <a16:creationId xmlns:a16="http://schemas.microsoft.com/office/drawing/2014/main" id="{FCE0832D-96AC-4909-8A12-FA11A1497BBB}"/>
            </a:ext>
          </a:extLst>
        </xdr:cNvPr>
        <xdr:cNvSpPr/>
      </xdr:nvSpPr>
      <xdr:spPr>
        <a:xfrm>
          <a:off x="16754475" y="12954000"/>
          <a:ext cx="85725"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80</xdr:row>
      <xdr:rowOff>38100</xdr:rowOff>
    </xdr:from>
    <xdr:to>
      <xdr:col>102</xdr:col>
      <xdr:colOff>114300</xdr:colOff>
      <xdr:row>80</xdr:row>
      <xdr:rowOff>38100</xdr:rowOff>
    </xdr:to>
    <xdr:cxnSp macro="">
      <xdr:nvCxnSpPr>
        <xdr:cNvPr id="837" name="直線コネクタ 836">
          <a:extLst>
            <a:ext uri="{FF2B5EF4-FFF2-40B4-BE49-F238E27FC236}">
              <a16:creationId xmlns:a16="http://schemas.microsoft.com/office/drawing/2014/main" id="{300688E6-A868-44D7-928C-BB4F0E1AE6B6}"/>
            </a:ext>
          </a:extLst>
        </xdr:cNvPr>
        <xdr:cNvCxnSpPr/>
      </xdr:nvCxnSpPr>
      <xdr:spPr>
        <a:xfrm>
          <a:off x="16802100" y="12992100"/>
          <a:ext cx="8001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82</xdr:row>
      <xdr:rowOff>3827</xdr:rowOff>
    </xdr:from>
    <xdr:ext cx="469744" cy="259045"/>
    <xdr:sp macro="" textlink="">
      <xdr:nvSpPr>
        <xdr:cNvPr id="838" name="n_1aveValue【消防施設】&#10;一人当たり面積">
          <a:extLst>
            <a:ext uri="{FF2B5EF4-FFF2-40B4-BE49-F238E27FC236}">
              <a16:creationId xmlns:a16="http://schemas.microsoft.com/office/drawing/2014/main" id="{BB2E0CB4-5552-41E1-AEF8-73D698AA05B2}"/>
            </a:ext>
          </a:extLst>
        </xdr:cNvPr>
        <xdr:cNvSpPr txBox="1"/>
      </xdr:nvSpPr>
      <xdr:spPr>
        <a:xfrm>
          <a:off x="18983402" y="132848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82</xdr:row>
      <xdr:rowOff>41927</xdr:rowOff>
    </xdr:from>
    <xdr:ext cx="469744" cy="259045"/>
    <xdr:sp macro="" textlink="">
      <xdr:nvSpPr>
        <xdr:cNvPr id="839" name="n_2aveValue【消防施設】&#10;一人当たり面積">
          <a:extLst>
            <a:ext uri="{FF2B5EF4-FFF2-40B4-BE49-F238E27FC236}">
              <a16:creationId xmlns:a16="http://schemas.microsoft.com/office/drawing/2014/main" id="{C37CB2C5-51A7-420B-87C6-744338D01F46}"/>
            </a:ext>
          </a:extLst>
        </xdr:cNvPr>
        <xdr:cNvSpPr txBox="1"/>
      </xdr:nvSpPr>
      <xdr:spPr>
        <a:xfrm>
          <a:off x="18183302" y="133229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82</xdr:row>
      <xdr:rowOff>41927</xdr:rowOff>
    </xdr:from>
    <xdr:ext cx="469744" cy="259045"/>
    <xdr:sp macro="" textlink="">
      <xdr:nvSpPr>
        <xdr:cNvPr id="840" name="n_3aveValue【消防施設】&#10;一人当たり面積">
          <a:extLst>
            <a:ext uri="{FF2B5EF4-FFF2-40B4-BE49-F238E27FC236}">
              <a16:creationId xmlns:a16="http://schemas.microsoft.com/office/drawing/2014/main" id="{1250AC3D-40FE-4161-A724-2C7A66EA4F00}"/>
            </a:ext>
          </a:extLst>
        </xdr:cNvPr>
        <xdr:cNvSpPr txBox="1"/>
      </xdr:nvSpPr>
      <xdr:spPr>
        <a:xfrm>
          <a:off x="17383202" y="133229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82</xdr:row>
      <xdr:rowOff>3827</xdr:rowOff>
    </xdr:from>
    <xdr:ext cx="469744" cy="259045"/>
    <xdr:sp macro="" textlink="">
      <xdr:nvSpPr>
        <xdr:cNvPr id="841" name="n_4aveValue【消防施設】&#10;一人当たり面積">
          <a:extLst>
            <a:ext uri="{FF2B5EF4-FFF2-40B4-BE49-F238E27FC236}">
              <a16:creationId xmlns:a16="http://schemas.microsoft.com/office/drawing/2014/main" id="{2245B0AB-5EFF-4647-B56F-D2A7AEC958C5}"/>
            </a:ext>
          </a:extLst>
        </xdr:cNvPr>
        <xdr:cNvSpPr txBox="1"/>
      </xdr:nvSpPr>
      <xdr:spPr>
        <a:xfrm>
          <a:off x="16592627" y="132848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78</xdr:row>
      <xdr:rowOff>143527</xdr:rowOff>
    </xdr:from>
    <xdr:ext cx="469744" cy="259045"/>
    <xdr:sp macro="" textlink="">
      <xdr:nvSpPr>
        <xdr:cNvPr id="842" name="n_1mainValue【消防施設】&#10;一人当たり面積">
          <a:extLst>
            <a:ext uri="{FF2B5EF4-FFF2-40B4-BE49-F238E27FC236}">
              <a16:creationId xmlns:a16="http://schemas.microsoft.com/office/drawing/2014/main" id="{1D2AF557-1757-4D63-8DC3-88EFD3542E50}"/>
            </a:ext>
          </a:extLst>
        </xdr:cNvPr>
        <xdr:cNvSpPr txBox="1"/>
      </xdr:nvSpPr>
      <xdr:spPr>
        <a:xfrm>
          <a:off x="18983402" y="127705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78</xdr:row>
      <xdr:rowOff>105427</xdr:rowOff>
    </xdr:from>
    <xdr:ext cx="469744" cy="259045"/>
    <xdr:sp macro="" textlink="">
      <xdr:nvSpPr>
        <xdr:cNvPr id="843" name="n_2mainValue【消防施設】&#10;一人当たり面積">
          <a:extLst>
            <a:ext uri="{FF2B5EF4-FFF2-40B4-BE49-F238E27FC236}">
              <a16:creationId xmlns:a16="http://schemas.microsoft.com/office/drawing/2014/main" id="{62F13234-B454-4123-9527-769DEA3F4103}"/>
            </a:ext>
          </a:extLst>
        </xdr:cNvPr>
        <xdr:cNvSpPr txBox="1"/>
      </xdr:nvSpPr>
      <xdr:spPr>
        <a:xfrm>
          <a:off x="18183302" y="127324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78</xdr:row>
      <xdr:rowOff>105427</xdr:rowOff>
    </xdr:from>
    <xdr:ext cx="469744" cy="259045"/>
    <xdr:sp macro="" textlink="">
      <xdr:nvSpPr>
        <xdr:cNvPr id="844" name="n_3mainValue【消防施設】&#10;一人当たり面積">
          <a:extLst>
            <a:ext uri="{FF2B5EF4-FFF2-40B4-BE49-F238E27FC236}">
              <a16:creationId xmlns:a16="http://schemas.microsoft.com/office/drawing/2014/main" id="{51BBA731-16C8-46CF-A9C7-BCD8D61A3A94}"/>
            </a:ext>
          </a:extLst>
        </xdr:cNvPr>
        <xdr:cNvSpPr txBox="1"/>
      </xdr:nvSpPr>
      <xdr:spPr>
        <a:xfrm>
          <a:off x="17383202" y="127324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78</xdr:row>
      <xdr:rowOff>105427</xdr:rowOff>
    </xdr:from>
    <xdr:ext cx="469744" cy="259045"/>
    <xdr:sp macro="" textlink="">
      <xdr:nvSpPr>
        <xdr:cNvPr id="845" name="n_4mainValue【消防施設】&#10;一人当たり面積">
          <a:extLst>
            <a:ext uri="{FF2B5EF4-FFF2-40B4-BE49-F238E27FC236}">
              <a16:creationId xmlns:a16="http://schemas.microsoft.com/office/drawing/2014/main" id="{D99CA8B3-B92B-49D7-BA5A-30F498BA8F7D}"/>
            </a:ext>
          </a:extLst>
        </xdr:cNvPr>
        <xdr:cNvSpPr txBox="1"/>
      </xdr:nvSpPr>
      <xdr:spPr>
        <a:xfrm>
          <a:off x="16592627" y="127324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846" name="正方形/長方形 845">
          <a:extLst>
            <a:ext uri="{FF2B5EF4-FFF2-40B4-BE49-F238E27FC236}">
              <a16:creationId xmlns:a16="http://schemas.microsoft.com/office/drawing/2014/main" id="{90638A8C-3588-4B6F-BCA1-C0281B536295}"/>
            </a:ext>
          </a:extLst>
        </xdr:cNvPr>
        <xdr:cNvSpPr/>
      </xdr:nvSpPr>
      <xdr:spPr>
        <a:xfrm>
          <a:off x="11210925" y="14754225"/>
          <a:ext cx="424815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847" name="正方形/長方形 846">
          <a:extLst>
            <a:ext uri="{FF2B5EF4-FFF2-40B4-BE49-F238E27FC236}">
              <a16:creationId xmlns:a16="http://schemas.microsoft.com/office/drawing/2014/main" id="{E8840A94-5CE0-4383-BE62-66300A23C2E3}"/>
            </a:ext>
          </a:extLst>
        </xdr:cNvPr>
        <xdr:cNvSpPr/>
      </xdr:nvSpPr>
      <xdr:spPr>
        <a:xfrm>
          <a:off x="11315700" y="153828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848" name="正方形/長方形 847">
          <a:extLst>
            <a:ext uri="{FF2B5EF4-FFF2-40B4-BE49-F238E27FC236}">
              <a16:creationId xmlns:a16="http://schemas.microsoft.com/office/drawing/2014/main" id="{F50949CF-E11E-4972-8B99-060260AB3DE1}"/>
            </a:ext>
          </a:extLst>
        </xdr:cNvPr>
        <xdr:cNvSpPr/>
      </xdr:nvSpPr>
      <xdr:spPr>
        <a:xfrm>
          <a:off x="11315700" y="155733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849" name="正方形/長方形 848">
          <a:extLst>
            <a:ext uri="{FF2B5EF4-FFF2-40B4-BE49-F238E27FC236}">
              <a16:creationId xmlns:a16="http://schemas.microsoft.com/office/drawing/2014/main" id="{B70B19ED-9F7E-46A7-B0EF-8737A98F0E10}"/>
            </a:ext>
          </a:extLst>
        </xdr:cNvPr>
        <xdr:cNvSpPr/>
      </xdr:nvSpPr>
      <xdr:spPr>
        <a:xfrm>
          <a:off x="12239625" y="153828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850" name="正方形/長方形 849">
          <a:extLst>
            <a:ext uri="{FF2B5EF4-FFF2-40B4-BE49-F238E27FC236}">
              <a16:creationId xmlns:a16="http://schemas.microsoft.com/office/drawing/2014/main" id="{76BA6DC1-8D42-4B68-9591-A8F019505097}"/>
            </a:ext>
          </a:extLst>
        </xdr:cNvPr>
        <xdr:cNvSpPr/>
      </xdr:nvSpPr>
      <xdr:spPr>
        <a:xfrm>
          <a:off x="12239625" y="155733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851" name="正方形/長方形 850">
          <a:extLst>
            <a:ext uri="{FF2B5EF4-FFF2-40B4-BE49-F238E27FC236}">
              <a16:creationId xmlns:a16="http://schemas.microsoft.com/office/drawing/2014/main" id="{301D10CD-A534-435B-8EAC-E8D9EDD949DE}"/>
            </a:ext>
          </a:extLst>
        </xdr:cNvPr>
        <xdr:cNvSpPr/>
      </xdr:nvSpPr>
      <xdr:spPr>
        <a:xfrm>
          <a:off x="13268325" y="153828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852" name="正方形/長方形 851">
          <a:extLst>
            <a:ext uri="{FF2B5EF4-FFF2-40B4-BE49-F238E27FC236}">
              <a16:creationId xmlns:a16="http://schemas.microsoft.com/office/drawing/2014/main" id="{B64C15C1-A454-4B4F-9C4E-9AD733226D37}"/>
            </a:ext>
          </a:extLst>
        </xdr:cNvPr>
        <xdr:cNvSpPr/>
      </xdr:nvSpPr>
      <xdr:spPr>
        <a:xfrm>
          <a:off x="13268325" y="155733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853" name="正方形/長方形 852">
          <a:extLst>
            <a:ext uri="{FF2B5EF4-FFF2-40B4-BE49-F238E27FC236}">
              <a16:creationId xmlns:a16="http://schemas.microsoft.com/office/drawing/2014/main" id="{F8BD8EA7-F8F8-4137-93C2-89063AC5E27C}"/>
            </a:ext>
          </a:extLst>
        </xdr:cNvPr>
        <xdr:cNvSpPr/>
      </xdr:nvSpPr>
      <xdr:spPr>
        <a:xfrm>
          <a:off x="11210925" y="15840075"/>
          <a:ext cx="4248150" cy="21526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854" name="テキスト ボックス 853">
          <a:extLst>
            <a:ext uri="{FF2B5EF4-FFF2-40B4-BE49-F238E27FC236}">
              <a16:creationId xmlns:a16="http://schemas.microsoft.com/office/drawing/2014/main" id="{F6B8CC54-E67D-476A-B4B5-64A767A31A6D}"/>
            </a:ext>
          </a:extLst>
        </xdr:cNvPr>
        <xdr:cNvSpPr txBox="1"/>
      </xdr:nvSpPr>
      <xdr:spPr>
        <a:xfrm>
          <a:off x="11172825" y="156591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855" name="直線コネクタ 854">
          <a:extLst>
            <a:ext uri="{FF2B5EF4-FFF2-40B4-BE49-F238E27FC236}">
              <a16:creationId xmlns:a16="http://schemas.microsoft.com/office/drawing/2014/main" id="{724E0955-C4A3-4236-9DD0-7AA09C16D7DA}"/>
            </a:ext>
          </a:extLst>
        </xdr:cNvPr>
        <xdr:cNvCxnSpPr/>
      </xdr:nvCxnSpPr>
      <xdr:spPr>
        <a:xfrm>
          <a:off x="11210925" y="17992725"/>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110</xdr:row>
      <xdr:rowOff>48277</xdr:rowOff>
    </xdr:from>
    <xdr:ext cx="403059" cy="259045"/>
    <xdr:sp macro="" textlink="">
      <xdr:nvSpPr>
        <xdr:cNvPr id="856" name="テキスト ボックス 855">
          <a:extLst>
            <a:ext uri="{FF2B5EF4-FFF2-40B4-BE49-F238E27FC236}">
              <a16:creationId xmlns:a16="http://schemas.microsoft.com/office/drawing/2014/main" id="{CE89EB88-D687-46DC-9896-5CEA42D051A1}"/>
            </a:ext>
          </a:extLst>
        </xdr:cNvPr>
        <xdr:cNvSpPr txBox="1"/>
      </xdr:nvSpPr>
      <xdr:spPr>
        <a:xfrm>
          <a:off x="10845966" y="1785685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109</xdr:row>
      <xdr:rowOff>35379</xdr:rowOff>
    </xdr:from>
    <xdr:to>
      <xdr:col>89</xdr:col>
      <xdr:colOff>177800</xdr:colOff>
      <xdr:row>109</xdr:row>
      <xdr:rowOff>35379</xdr:rowOff>
    </xdr:to>
    <xdr:cxnSp macro="">
      <xdr:nvCxnSpPr>
        <xdr:cNvPr id="857" name="直線コネクタ 856">
          <a:extLst>
            <a:ext uri="{FF2B5EF4-FFF2-40B4-BE49-F238E27FC236}">
              <a16:creationId xmlns:a16="http://schemas.microsoft.com/office/drawing/2014/main" id="{96A2B6A1-BAE6-4AF1-850A-8FE04D663F8D}"/>
            </a:ext>
          </a:extLst>
        </xdr:cNvPr>
        <xdr:cNvCxnSpPr/>
      </xdr:nvCxnSpPr>
      <xdr:spPr>
        <a:xfrm>
          <a:off x="11210925" y="17685204"/>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108</xdr:row>
      <xdr:rowOff>64606</xdr:rowOff>
    </xdr:from>
    <xdr:ext cx="403059" cy="259045"/>
    <xdr:sp macro="" textlink="">
      <xdr:nvSpPr>
        <xdr:cNvPr id="858" name="テキスト ボックス 857">
          <a:extLst>
            <a:ext uri="{FF2B5EF4-FFF2-40B4-BE49-F238E27FC236}">
              <a16:creationId xmlns:a16="http://schemas.microsoft.com/office/drawing/2014/main" id="{1DBEED10-EDD3-4890-903C-3504D4880186}"/>
            </a:ext>
          </a:extLst>
        </xdr:cNvPr>
        <xdr:cNvSpPr txBox="1"/>
      </xdr:nvSpPr>
      <xdr:spPr>
        <a:xfrm>
          <a:off x="10845966" y="1755568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859" name="直線コネクタ 858">
          <a:extLst>
            <a:ext uri="{FF2B5EF4-FFF2-40B4-BE49-F238E27FC236}">
              <a16:creationId xmlns:a16="http://schemas.microsoft.com/office/drawing/2014/main" id="{07EF615F-533D-4A42-B732-89C25C790068}"/>
            </a:ext>
          </a:extLst>
        </xdr:cNvPr>
        <xdr:cNvCxnSpPr/>
      </xdr:nvCxnSpPr>
      <xdr:spPr>
        <a:xfrm>
          <a:off x="11210925" y="17374507"/>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860" name="テキスト ボックス 859">
          <a:extLst>
            <a:ext uri="{FF2B5EF4-FFF2-40B4-BE49-F238E27FC236}">
              <a16:creationId xmlns:a16="http://schemas.microsoft.com/office/drawing/2014/main" id="{0AC1FB7D-51F1-437F-B6CD-C764B0958BC4}"/>
            </a:ext>
          </a:extLst>
        </xdr:cNvPr>
        <xdr:cNvSpPr txBox="1"/>
      </xdr:nvSpPr>
      <xdr:spPr>
        <a:xfrm>
          <a:off x="10845966" y="17248159"/>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861" name="直線コネクタ 860">
          <a:extLst>
            <a:ext uri="{FF2B5EF4-FFF2-40B4-BE49-F238E27FC236}">
              <a16:creationId xmlns:a16="http://schemas.microsoft.com/office/drawing/2014/main" id="{4A6EC05F-4212-4801-BFD5-0F05E74FCE74}"/>
            </a:ext>
          </a:extLst>
        </xdr:cNvPr>
        <xdr:cNvCxnSpPr/>
      </xdr:nvCxnSpPr>
      <xdr:spPr>
        <a:xfrm>
          <a:off x="11210925" y="17066986"/>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862" name="テキスト ボックス 861">
          <a:extLst>
            <a:ext uri="{FF2B5EF4-FFF2-40B4-BE49-F238E27FC236}">
              <a16:creationId xmlns:a16="http://schemas.microsoft.com/office/drawing/2014/main" id="{A4618994-A757-4CFA-B5B8-CDBE1F8DA9F4}"/>
            </a:ext>
          </a:extLst>
        </xdr:cNvPr>
        <xdr:cNvSpPr txBox="1"/>
      </xdr:nvSpPr>
      <xdr:spPr>
        <a:xfrm>
          <a:off x="10845966" y="169374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863" name="直線コネクタ 862">
          <a:extLst>
            <a:ext uri="{FF2B5EF4-FFF2-40B4-BE49-F238E27FC236}">
              <a16:creationId xmlns:a16="http://schemas.microsoft.com/office/drawing/2014/main" id="{4A0760C6-3D67-4375-A307-EE41DF5DBCC9}"/>
            </a:ext>
          </a:extLst>
        </xdr:cNvPr>
        <xdr:cNvCxnSpPr/>
      </xdr:nvCxnSpPr>
      <xdr:spPr>
        <a:xfrm>
          <a:off x="11210925" y="16765814"/>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864" name="テキスト ボックス 863">
          <a:extLst>
            <a:ext uri="{FF2B5EF4-FFF2-40B4-BE49-F238E27FC236}">
              <a16:creationId xmlns:a16="http://schemas.microsoft.com/office/drawing/2014/main" id="{F9CC292D-109A-43CA-B221-DC3135F4EAD5}"/>
            </a:ext>
          </a:extLst>
        </xdr:cNvPr>
        <xdr:cNvSpPr txBox="1"/>
      </xdr:nvSpPr>
      <xdr:spPr>
        <a:xfrm>
          <a:off x="10845966" y="1662994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865" name="直線コネクタ 864">
          <a:extLst>
            <a:ext uri="{FF2B5EF4-FFF2-40B4-BE49-F238E27FC236}">
              <a16:creationId xmlns:a16="http://schemas.microsoft.com/office/drawing/2014/main" id="{028225E9-0F02-41DD-BE18-A5D430E35AE8}"/>
            </a:ext>
          </a:extLst>
        </xdr:cNvPr>
        <xdr:cNvCxnSpPr/>
      </xdr:nvCxnSpPr>
      <xdr:spPr>
        <a:xfrm>
          <a:off x="11210925" y="16458293"/>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866" name="テキスト ボックス 865">
          <a:extLst>
            <a:ext uri="{FF2B5EF4-FFF2-40B4-BE49-F238E27FC236}">
              <a16:creationId xmlns:a16="http://schemas.microsoft.com/office/drawing/2014/main" id="{9F035439-A196-4149-8BDA-D2EA5914BA85}"/>
            </a:ext>
          </a:extLst>
        </xdr:cNvPr>
        <xdr:cNvSpPr txBox="1"/>
      </xdr:nvSpPr>
      <xdr:spPr>
        <a:xfrm>
          <a:off x="10845966" y="16319245"/>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867" name="直線コネクタ 866">
          <a:extLst>
            <a:ext uri="{FF2B5EF4-FFF2-40B4-BE49-F238E27FC236}">
              <a16:creationId xmlns:a16="http://schemas.microsoft.com/office/drawing/2014/main" id="{CADDF81B-DC08-4672-970A-C758201228F9}"/>
            </a:ext>
          </a:extLst>
        </xdr:cNvPr>
        <xdr:cNvCxnSpPr/>
      </xdr:nvCxnSpPr>
      <xdr:spPr>
        <a:xfrm>
          <a:off x="11210925" y="16147596"/>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98</xdr:row>
      <xdr:rowOff>146248</xdr:rowOff>
    </xdr:from>
    <xdr:ext cx="403059" cy="259045"/>
    <xdr:sp macro="" textlink="">
      <xdr:nvSpPr>
        <xdr:cNvPr id="868" name="テキスト ボックス 867">
          <a:extLst>
            <a:ext uri="{FF2B5EF4-FFF2-40B4-BE49-F238E27FC236}">
              <a16:creationId xmlns:a16="http://schemas.microsoft.com/office/drawing/2014/main" id="{80BFDC56-A6D8-427A-B967-ADA774412330}"/>
            </a:ext>
          </a:extLst>
        </xdr:cNvPr>
        <xdr:cNvSpPr txBox="1"/>
      </xdr:nvSpPr>
      <xdr:spPr>
        <a:xfrm>
          <a:off x="10845966" y="1601172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869" name="直線コネクタ 868">
          <a:extLst>
            <a:ext uri="{FF2B5EF4-FFF2-40B4-BE49-F238E27FC236}">
              <a16:creationId xmlns:a16="http://schemas.microsoft.com/office/drawing/2014/main" id="{24EFA7C1-E796-4518-892A-DCD5F7C0D6C2}"/>
            </a:ext>
          </a:extLst>
        </xdr:cNvPr>
        <xdr:cNvCxnSpPr/>
      </xdr:nvCxnSpPr>
      <xdr:spPr>
        <a:xfrm>
          <a:off x="11210925" y="15840075"/>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96</xdr:row>
      <xdr:rowOff>162577</xdr:rowOff>
    </xdr:from>
    <xdr:ext cx="403059" cy="259045"/>
    <xdr:sp macro="" textlink="">
      <xdr:nvSpPr>
        <xdr:cNvPr id="870" name="テキスト ボックス 869">
          <a:extLst>
            <a:ext uri="{FF2B5EF4-FFF2-40B4-BE49-F238E27FC236}">
              <a16:creationId xmlns:a16="http://schemas.microsoft.com/office/drawing/2014/main" id="{C1478899-A946-4524-92B7-1D98B607A724}"/>
            </a:ext>
          </a:extLst>
        </xdr:cNvPr>
        <xdr:cNvSpPr txBox="1"/>
      </xdr:nvSpPr>
      <xdr:spPr>
        <a:xfrm>
          <a:off x="10845966" y="1570420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871" name="【庁舎】&#10;有形固定資産減価償却率グラフ枠">
          <a:extLst>
            <a:ext uri="{FF2B5EF4-FFF2-40B4-BE49-F238E27FC236}">
              <a16:creationId xmlns:a16="http://schemas.microsoft.com/office/drawing/2014/main" id="{BF23B1E7-8A02-4C86-A915-C059B6CDF746}"/>
            </a:ext>
          </a:extLst>
        </xdr:cNvPr>
        <xdr:cNvSpPr/>
      </xdr:nvSpPr>
      <xdr:spPr>
        <a:xfrm>
          <a:off x="11210925" y="15840075"/>
          <a:ext cx="4248150" cy="21526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167639</xdr:rowOff>
    </xdr:from>
    <xdr:to>
      <xdr:col>85</xdr:col>
      <xdr:colOff>126364</xdr:colOff>
      <xdr:row>109</xdr:row>
      <xdr:rowOff>48442</xdr:rowOff>
    </xdr:to>
    <xdr:cxnSp macro="">
      <xdr:nvCxnSpPr>
        <xdr:cNvPr id="872" name="直線コネクタ 871">
          <a:extLst>
            <a:ext uri="{FF2B5EF4-FFF2-40B4-BE49-F238E27FC236}">
              <a16:creationId xmlns:a16="http://schemas.microsoft.com/office/drawing/2014/main" id="{2F6F5C39-5450-4AD3-9564-6C75837FD218}"/>
            </a:ext>
          </a:extLst>
        </xdr:cNvPr>
        <xdr:cNvCxnSpPr/>
      </xdr:nvCxnSpPr>
      <xdr:spPr>
        <a:xfrm flipV="1">
          <a:off x="14696439" y="16356964"/>
          <a:ext cx="0" cy="13381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109</xdr:row>
      <xdr:rowOff>52269</xdr:rowOff>
    </xdr:from>
    <xdr:ext cx="405111" cy="259045"/>
    <xdr:sp macro="" textlink="">
      <xdr:nvSpPr>
        <xdr:cNvPr id="873" name="【庁舎】&#10;有形固定資産減価償却率最小値テキスト">
          <a:extLst>
            <a:ext uri="{FF2B5EF4-FFF2-40B4-BE49-F238E27FC236}">
              <a16:creationId xmlns:a16="http://schemas.microsoft.com/office/drawing/2014/main" id="{A6F12A3A-C2A4-4A48-9495-2119334CD644}"/>
            </a:ext>
          </a:extLst>
        </xdr:cNvPr>
        <xdr:cNvSpPr txBox="1"/>
      </xdr:nvSpPr>
      <xdr:spPr>
        <a:xfrm>
          <a:off x="14735175" y="176989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109</xdr:row>
      <xdr:rowOff>48442</xdr:rowOff>
    </xdr:from>
    <xdr:to>
      <xdr:col>86</xdr:col>
      <xdr:colOff>25400</xdr:colOff>
      <xdr:row>109</xdr:row>
      <xdr:rowOff>48442</xdr:rowOff>
    </xdr:to>
    <xdr:cxnSp macro="">
      <xdr:nvCxnSpPr>
        <xdr:cNvPr id="874" name="直線コネクタ 873">
          <a:extLst>
            <a:ext uri="{FF2B5EF4-FFF2-40B4-BE49-F238E27FC236}">
              <a16:creationId xmlns:a16="http://schemas.microsoft.com/office/drawing/2014/main" id="{6EEC8FAE-79B4-43AC-A3B9-C1521C3BDC6A}"/>
            </a:ext>
          </a:extLst>
        </xdr:cNvPr>
        <xdr:cNvCxnSpPr/>
      </xdr:nvCxnSpPr>
      <xdr:spPr>
        <a:xfrm>
          <a:off x="14611350" y="17695092"/>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99</xdr:row>
      <xdr:rowOff>114316</xdr:rowOff>
    </xdr:from>
    <xdr:ext cx="405111" cy="259045"/>
    <xdr:sp macro="" textlink="">
      <xdr:nvSpPr>
        <xdr:cNvPr id="875" name="【庁舎】&#10;有形固定資産減価償却率最大値テキスト">
          <a:extLst>
            <a:ext uri="{FF2B5EF4-FFF2-40B4-BE49-F238E27FC236}">
              <a16:creationId xmlns:a16="http://schemas.microsoft.com/office/drawing/2014/main" id="{D339E1E7-206B-4357-A575-9EBC2688A67A}"/>
            </a:ext>
          </a:extLst>
        </xdr:cNvPr>
        <xdr:cNvSpPr txBox="1"/>
      </xdr:nvSpPr>
      <xdr:spPr>
        <a:xfrm>
          <a:off x="14735175" y="161448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167639</xdr:rowOff>
    </xdr:from>
    <xdr:to>
      <xdr:col>86</xdr:col>
      <xdr:colOff>25400</xdr:colOff>
      <xdr:row>100</xdr:row>
      <xdr:rowOff>167639</xdr:rowOff>
    </xdr:to>
    <xdr:cxnSp macro="">
      <xdr:nvCxnSpPr>
        <xdr:cNvPr id="876" name="直線コネクタ 875">
          <a:extLst>
            <a:ext uri="{FF2B5EF4-FFF2-40B4-BE49-F238E27FC236}">
              <a16:creationId xmlns:a16="http://schemas.microsoft.com/office/drawing/2014/main" id="{97B8BDF8-0FC8-4C91-8757-144D9E985CE2}"/>
            </a:ext>
          </a:extLst>
        </xdr:cNvPr>
        <xdr:cNvCxnSpPr/>
      </xdr:nvCxnSpPr>
      <xdr:spPr>
        <a:xfrm>
          <a:off x="14611350" y="16356964"/>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104</xdr:row>
      <xdr:rowOff>141350</xdr:rowOff>
    </xdr:from>
    <xdr:ext cx="405111" cy="259045"/>
    <xdr:sp macro="" textlink="">
      <xdr:nvSpPr>
        <xdr:cNvPr id="877" name="【庁舎】&#10;有形固定資産減価償却率平均値テキスト">
          <a:extLst>
            <a:ext uri="{FF2B5EF4-FFF2-40B4-BE49-F238E27FC236}">
              <a16:creationId xmlns:a16="http://schemas.microsoft.com/office/drawing/2014/main" id="{7930DEF4-AC3B-4A33-BC8B-89F18C1A64A5}"/>
            </a:ext>
          </a:extLst>
        </xdr:cNvPr>
        <xdr:cNvSpPr txBox="1"/>
      </xdr:nvSpPr>
      <xdr:spPr>
        <a:xfrm>
          <a:off x="14735175" y="1698472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105</xdr:row>
      <xdr:rowOff>118473</xdr:rowOff>
    </xdr:from>
    <xdr:to>
      <xdr:col>85</xdr:col>
      <xdr:colOff>177800</xdr:colOff>
      <xdr:row>106</xdr:row>
      <xdr:rowOff>48623</xdr:rowOff>
    </xdr:to>
    <xdr:sp macro="" textlink="">
      <xdr:nvSpPr>
        <xdr:cNvPr id="878" name="フローチャート: 判断 877">
          <a:extLst>
            <a:ext uri="{FF2B5EF4-FFF2-40B4-BE49-F238E27FC236}">
              <a16:creationId xmlns:a16="http://schemas.microsoft.com/office/drawing/2014/main" id="{2612BFD1-3D60-417A-9F0C-5D03B5DE0104}"/>
            </a:ext>
          </a:extLst>
        </xdr:cNvPr>
        <xdr:cNvSpPr/>
      </xdr:nvSpPr>
      <xdr:spPr>
        <a:xfrm>
          <a:off x="14649450" y="17123773"/>
          <a:ext cx="95250"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106</xdr:row>
      <xdr:rowOff>2539</xdr:rowOff>
    </xdr:from>
    <xdr:to>
      <xdr:col>81</xdr:col>
      <xdr:colOff>101600</xdr:colOff>
      <xdr:row>106</xdr:row>
      <xdr:rowOff>104139</xdr:rowOff>
    </xdr:to>
    <xdr:sp macro="" textlink="">
      <xdr:nvSpPr>
        <xdr:cNvPr id="879" name="フローチャート: 判断 878">
          <a:extLst>
            <a:ext uri="{FF2B5EF4-FFF2-40B4-BE49-F238E27FC236}">
              <a16:creationId xmlns:a16="http://schemas.microsoft.com/office/drawing/2014/main" id="{855BC6C6-847F-425E-9780-F4DF124AFD62}"/>
            </a:ext>
          </a:extLst>
        </xdr:cNvPr>
        <xdr:cNvSpPr/>
      </xdr:nvSpPr>
      <xdr:spPr>
        <a:xfrm>
          <a:off x="13887450" y="17166589"/>
          <a:ext cx="10477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106</xdr:row>
      <xdr:rowOff>31931</xdr:rowOff>
    </xdr:from>
    <xdr:to>
      <xdr:col>76</xdr:col>
      <xdr:colOff>165100</xdr:colOff>
      <xdr:row>106</xdr:row>
      <xdr:rowOff>133531</xdr:rowOff>
    </xdr:to>
    <xdr:sp macro="" textlink="">
      <xdr:nvSpPr>
        <xdr:cNvPr id="880" name="フローチャート: 判断 879">
          <a:extLst>
            <a:ext uri="{FF2B5EF4-FFF2-40B4-BE49-F238E27FC236}">
              <a16:creationId xmlns:a16="http://schemas.microsoft.com/office/drawing/2014/main" id="{0BB09421-BED0-4BA0-997E-99214901C38B}"/>
            </a:ext>
          </a:extLst>
        </xdr:cNvPr>
        <xdr:cNvSpPr/>
      </xdr:nvSpPr>
      <xdr:spPr>
        <a:xfrm>
          <a:off x="13096875" y="17192806"/>
          <a:ext cx="95250"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106</xdr:row>
      <xdr:rowOff>5806</xdr:rowOff>
    </xdr:from>
    <xdr:to>
      <xdr:col>72</xdr:col>
      <xdr:colOff>38100</xdr:colOff>
      <xdr:row>106</xdr:row>
      <xdr:rowOff>107406</xdr:rowOff>
    </xdr:to>
    <xdr:sp macro="" textlink="">
      <xdr:nvSpPr>
        <xdr:cNvPr id="881" name="フローチャート: 判断 880">
          <a:extLst>
            <a:ext uri="{FF2B5EF4-FFF2-40B4-BE49-F238E27FC236}">
              <a16:creationId xmlns:a16="http://schemas.microsoft.com/office/drawing/2014/main" id="{5C62EECF-CBB8-4855-B0D7-E161D5B868A3}"/>
            </a:ext>
          </a:extLst>
        </xdr:cNvPr>
        <xdr:cNvSpPr/>
      </xdr:nvSpPr>
      <xdr:spPr>
        <a:xfrm>
          <a:off x="12296775" y="17173031"/>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105</xdr:row>
      <xdr:rowOff>121738</xdr:rowOff>
    </xdr:from>
    <xdr:to>
      <xdr:col>67</xdr:col>
      <xdr:colOff>101600</xdr:colOff>
      <xdr:row>106</xdr:row>
      <xdr:rowOff>51888</xdr:rowOff>
    </xdr:to>
    <xdr:sp macro="" textlink="">
      <xdr:nvSpPr>
        <xdr:cNvPr id="882" name="フローチャート: 判断 881">
          <a:extLst>
            <a:ext uri="{FF2B5EF4-FFF2-40B4-BE49-F238E27FC236}">
              <a16:creationId xmlns:a16="http://schemas.microsoft.com/office/drawing/2014/main" id="{A5268D6F-D778-4EEB-AD02-13F9B0352789}"/>
            </a:ext>
          </a:extLst>
        </xdr:cNvPr>
        <xdr:cNvSpPr/>
      </xdr:nvSpPr>
      <xdr:spPr>
        <a:xfrm>
          <a:off x="11487150" y="17127038"/>
          <a:ext cx="104775"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883" name="テキスト ボックス 882">
          <a:extLst>
            <a:ext uri="{FF2B5EF4-FFF2-40B4-BE49-F238E27FC236}">
              <a16:creationId xmlns:a16="http://schemas.microsoft.com/office/drawing/2014/main" id="{43B68882-0E8D-4365-A4A8-526175754C7B}"/>
            </a:ext>
          </a:extLst>
        </xdr:cNvPr>
        <xdr:cNvSpPr txBox="1"/>
      </xdr:nvSpPr>
      <xdr:spPr>
        <a:xfrm>
          <a:off x="14525625" y="17990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884" name="テキスト ボックス 883">
          <a:extLst>
            <a:ext uri="{FF2B5EF4-FFF2-40B4-BE49-F238E27FC236}">
              <a16:creationId xmlns:a16="http://schemas.microsoft.com/office/drawing/2014/main" id="{6424FAC4-093F-48CC-AEFF-CA7051145ADC}"/>
            </a:ext>
          </a:extLst>
        </xdr:cNvPr>
        <xdr:cNvSpPr txBox="1"/>
      </xdr:nvSpPr>
      <xdr:spPr>
        <a:xfrm>
          <a:off x="13763625" y="17990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885" name="テキスト ボックス 884">
          <a:extLst>
            <a:ext uri="{FF2B5EF4-FFF2-40B4-BE49-F238E27FC236}">
              <a16:creationId xmlns:a16="http://schemas.microsoft.com/office/drawing/2014/main" id="{703EE232-6586-44ED-BAA8-D8C294D8DE7B}"/>
            </a:ext>
          </a:extLst>
        </xdr:cNvPr>
        <xdr:cNvSpPr txBox="1"/>
      </xdr:nvSpPr>
      <xdr:spPr>
        <a:xfrm>
          <a:off x="12973050" y="17990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886" name="テキスト ボックス 885">
          <a:extLst>
            <a:ext uri="{FF2B5EF4-FFF2-40B4-BE49-F238E27FC236}">
              <a16:creationId xmlns:a16="http://schemas.microsoft.com/office/drawing/2014/main" id="{D167F8EF-4D94-44B1-819D-5599AD4F74DC}"/>
            </a:ext>
          </a:extLst>
        </xdr:cNvPr>
        <xdr:cNvSpPr txBox="1"/>
      </xdr:nvSpPr>
      <xdr:spPr>
        <a:xfrm>
          <a:off x="12172950" y="17990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887" name="テキスト ボックス 886">
          <a:extLst>
            <a:ext uri="{FF2B5EF4-FFF2-40B4-BE49-F238E27FC236}">
              <a16:creationId xmlns:a16="http://schemas.microsoft.com/office/drawing/2014/main" id="{5DEDFDEE-12B4-43B8-9712-2A0AC3600479}"/>
            </a:ext>
          </a:extLst>
        </xdr:cNvPr>
        <xdr:cNvSpPr txBox="1"/>
      </xdr:nvSpPr>
      <xdr:spPr>
        <a:xfrm>
          <a:off x="11363325" y="17990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106</xdr:row>
      <xdr:rowOff>58057</xdr:rowOff>
    </xdr:from>
    <xdr:to>
      <xdr:col>85</xdr:col>
      <xdr:colOff>177800</xdr:colOff>
      <xdr:row>106</xdr:row>
      <xdr:rowOff>159657</xdr:rowOff>
    </xdr:to>
    <xdr:sp macro="" textlink="">
      <xdr:nvSpPr>
        <xdr:cNvPr id="888" name="楕円 887">
          <a:extLst>
            <a:ext uri="{FF2B5EF4-FFF2-40B4-BE49-F238E27FC236}">
              <a16:creationId xmlns:a16="http://schemas.microsoft.com/office/drawing/2014/main" id="{8B0EF643-CE50-4F1B-9069-3EA4D1CBA759}"/>
            </a:ext>
          </a:extLst>
        </xdr:cNvPr>
        <xdr:cNvSpPr/>
      </xdr:nvSpPr>
      <xdr:spPr>
        <a:xfrm>
          <a:off x="14649450" y="17222107"/>
          <a:ext cx="95250"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106</xdr:row>
      <xdr:rowOff>36484</xdr:rowOff>
    </xdr:from>
    <xdr:ext cx="405111" cy="259045"/>
    <xdr:sp macro="" textlink="">
      <xdr:nvSpPr>
        <xdr:cNvPr id="889" name="【庁舎】&#10;有形固定資産減価償却率該当値テキスト">
          <a:extLst>
            <a:ext uri="{FF2B5EF4-FFF2-40B4-BE49-F238E27FC236}">
              <a16:creationId xmlns:a16="http://schemas.microsoft.com/office/drawing/2014/main" id="{87134D8E-FA8D-4DE2-9E4E-31751C3AB3C9}"/>
            </a:ext>
          </a:extLst>
        </xdr:cNvPr>
        <xdr:cNvSpPr txBox="1"/>
      </xdr:nvSpPr>
      <xdr:spPr>
        <a:xfrm>
          <a:off x="14735175" y="172005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106</xdr:row>
      <xdr:rowOff>9071</xdr:rowOff>
    </xdr:from>
    <xdr:to>
      <xdr:col>81</xdr:col>
      <xdr:colOff>101600</xdr:colOff>
      <xdr:row>106</xdr:row>
      <xdr:rowOff>110671</xdr:rowOff>
    </xdr:to>
    <xdr:sp macro="" textlink="">
      <xdr:nvSpPr>
        <xdr:cNvPr id="890" name="楕円 889">
          <a:extLst>
            <a:ext uri="{FF2B5EF4-FFF2-40B4-BE49-F238E27FC236}">
              <a16:creationId xmlns:a16="http://schemas.microsoft.com/office/drawing/2014/main" id="{5AA9F007-77E0-4675-9E85-7274AEBC1887}"/>
            </a:ext>
          </a:extLst>
        </xdr:cNvPr>
        <xdr:cNvSpPr/>
      </xdr:nvSpPr>
      <xdr:spPr>
        <a:xfrm>
          <a:off x="13887450" y="17176296"/>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106</xdr:row>
      <xdr:rowOff>59871</xdr:rowOff>
    </xdr:from>
    <xdr:to>
      <xdr:col>85</xdr:col>
      <xdr:colOff>127000</xdr:colOff>
      <xdr:row>106</xdr:row>
      <xdr:rowOff>108857</xdr:rowOff>
    </xdr:to>
    <xdr:cxnSp macro="">
      <xdr:nvCxnSpPr>
        <xdr:cNvPr id="891" name="直線コネクタ 890">
          <a:extLst>
            <a:ext uri="{FF2B5EF4-FFF2-40B4-BE49-F238E27FC236}">
              <a16:creationId xmlns:a16="http://schemas.microsoft.com/office/drawing/2014/main" id="{265A9BB3-5299-4EB8-BF42-F1FA86A8B857}"/>
            </a:ext>
          </a:extLst>
        </xdr:cNvPr>
        <xdr:cNvCxnSpPr/>
      </xdr:nvCxnSpPr>
      <xdr:spPr>
        <a:xfrm>
          <a:off x="13935075" y="17223921"/>
          <a:ext cx="762000" cy="45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105</xdr:row>
      <xdr:rowOff>121738</xdr:rowOff>
    </xdr:from>
    <xdr:to>
      <xdr:col>76</xdr:col>
      <xdr:colOff>165100</xdr:colOff>
      <xdr:row>106</xdr:row>
      <xdr:rowOff>51888</xdr:rowOff>
    </xdr:to>
    <xdr:sp macro="" textlink="">
      <xdr:nvSpPr>
        <xdr:cNvPr id="892" name="楕円 891">
          <a:extLst>
            <a:ext uri="{FF2B5EF4-FFF2-40B4-BE49-F238E27FC236}">
              <a16:creationId xmlns:a16="http://schemas.microsoft.com/office/drawing/2014/main" id="{E92C4735-7718-4500-9AB1-0878B2C3432E}"/>
            </a:ext>
          </a:extLst>
        </xdr:cNvPr>
        <xdr:cNvSpPr/>
      </xdr:nvSpPr>
      <xdr:spPr>
        <a:xfrm>
          <a:off x="13096875" y="17127038"/>
          <a:ext cx="95250"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106</xdr:row>
      <xdr:rowOff>1088</xdr:rowOff>
    </xdr:from>
    <xdr:to>
      <xdr:col>81</xdr:col>
      <xdr:colOff>50800</xdr:colOff>
      <xdr:row>106</xdr:row>
      <xdr:rowOff>59871</xdr:rowOff>
    </xdr:to>
    <xdr:cxnSp macro="">
      <xdr:nvCxnSpPr>
        <xdr:cNvPr id="893" name="直線コネクタ 892">
          <a:extLst>
            <a:ext uri="{FF2B5EF4-FFF2-40B4-BE49-F238E27FC236}">
              <a16:creationId xmlns:a16="http://schemas.microsoft.com/office/drawing/2014/main" id="{E4B0E440-DE8E-422D-95AE-A1954554D085}"/>
            </a:ext>
          </a:extLst>
        </xdr:cNvPr>
        <xdr:cNvCxnSpPr/>
      </xdr:nvCxnSpPr>
      <xdr:spPr>
        <a:xfrm>
          <a:off x="13144500" y="17165138"/>
          <a:ext cx="790575" cy="587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105</xdr:row>
      <xdr:rowOff>53158</xdr:rowOff>
    </xdr:from>
    <xdr:to>
      <xdr:col>72</xdr:col>
      <xdr:colOff>38100</xdr:colOff>
      <xdr:row>105</xdr:row>
      <xdr:rowOff>154758</xdr:rowOff>
    </xdr:to>
    <xdr:sp macro="" textlink="">
      <xdr:nvSpPr>
        <xdr:cNvPr id="894" name="楕円 893">
          <a:extLst>
            <a:ext uri="{FF2B5EF4-FFF2-40B4-BE49-F238E27FC236}">
              <a16:creationId xmlns:a16="http://schemas.microsoft.com/office/drawing/2014/main" id="{0EAC64B0-53B4-43E7-B7B5-919B0A158052}"/>
            </a:ext>
          </a:extLst>
        </xdr:cNvPr>
        <xdr:cNvSpPr/>
      </xdr:nvSpPr>
      <xdr:spPr>
        <a:xfrm>
          <a:off x="12296775" y="17052108"/>
          <a:ext cx="8572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105</xdr:row>
      <xdr:rowOff>103958</xdr:rowOff>
    </xdr:from>
    <xdr:to>
      <xdr:col>76</xdr:col>
      <xdr:colOff>114300</xdr:colOff>
      <xdr:row>106</xdr:row>
      <xdr:rowOff>1088</xdr:rowOff>
    </xdr:to>
    <xdr:cxnSp macro="">
      <xdr:nvCxnSpPr>
        <xdr:cNvPr id="895" name="直線コネクタ 894">
          <a:extLst>
            <a:ext uri="{FF2B5EF4-FFF2-40B4-BE49-F238E27FC236}">
              <a16:creationId xmlns:a16="http://schemas.microsoft.com/office/drawing/2014/main" id="{71D61B24-8355-40F1-8F45-6AEAC052F505}"/>
            </a:ext>
          </a:extLst>
        </xdr:cNvPr>
        <xdr:cNvCxnSpPr/>
      </xdr:nvCxnSpPr>
      <xdr:spPr>
        <a:xfrm>
          <a:off x="12344400" y="17109258"/>
          <a:ext cx="800100" cy="558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104</xdr:row>
      <xdr:rowOff>156029</xdr:rowOff>
    </xdr:from>
    <xdr:to>
      <xdr:col>67</xdr:col>
      <xdr:colOff>101600</xdr:colOff>
      <xdr:row>105</xdr:row>
      <xdr:rowOff>86179</xdr:rowOff>
    </xdr:to>
    <xdr:sp macro="" textlink="">
      <xdr:nvSpPr>
        <xdr:cNvPr id="896" name="楕円 895">
          <a:extLst>
            <a:ext uri="{FF2B5EF4-FFF2-40B4-BE49-F238E27FC236}">
              <a16:creationId xmlns:a16="http://schemas.microsoft.com/office/drawing/2014/main" id="{FBE0B620-7295-4263-B692-3A1AB7C525EE}"/>
            </a:ext>
          </a:extLst>
        </xdr:cNvPr>
        <xdr:cNvSpPr/>
      </xdr:nvSpPr>
      <xdr:spPr>
        <a:xfrm>
          <a:off x="11487150" y="16999404"/>
          <a:ext cx="104775"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105</xdr:row>
      <xdr:rowOff>35379</xdr:rowOff>
    </xdr:from>
    <xdr:to>
      <xdr:col>71</xdr:col>
      <xdr:colOff>177800</xdr:colOff>
      <xdr:row>105</xdr:row>
      <xdr:rowOff>103958</xdr:rowOff>
    </xdr:to>
    <xdr:cxnSp macro="">
      <xdr:nvCxnSpPr>
        <xdr:cNvPr id="897" name="直線コネクタ 896">
          <a:extLst>
            <a:ext uri="{FF2B5EF4-FFF2-40B4-BE49-F238E27FC236}">
              <a16:creationId xmlns:a16="http://schemas.microsoft.com/office/drawing/2014/main" id="{CD11E8DB-054E-47E8-9FDF-F1FCDC3B706C}"/>
            </a:ext>
          </a:extLst>
        </xdr:cNvPr>
        <xdr:cNvCxnSpPr/>
      </xdr:nvCxnSpPr>
      <xdr:spPr>
        <a:xfrm>
          <a:off x="11534775" y="17037504"/>
          <a:ext cx="809625" cy="717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104</xdr:row>
      <xdr:rowOff>120666</xdr:rowOff>
    </xdr:from>
    <xdr:ext cx="405111" cy="259045"/>
    <xdr:sp macro="" textlink="">
      <xdr:nvSpPr>
        <xdr:cNvPr id="898" name="n_1aveValue【庁舎】&#10;有形固定資産減価償却率">
          <a:extLst>
            <a:ext uri="{FF2B5EF4-FFF2-40B4-BE49-F238E27FC236}">
              <a16:creationId xmlns:a16="http://schemas.microsoft.com/office/drawing/2014/main" id="{AC6353C1-36C5-4994-838B-7722C15B69E9}"/>
            </a:ext>
          </a:extLst>
        </xdr:cNvPr>
        <xdr:cNvSpPr txBox="1"/>
      </xdr:nvSpPr>
      <xdr:spPr>
        <a:xfrm>
          <a:off x="13745219" y="169640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106</xdr:row>
      <xdr:rowOff>124658</xdr:rowOff>
    </xdr:from>
    <xdr:ext cx="405111" cy="259045"/>
    <xdr:sp macro="" textlink="">
      <xdr:nvSpPr>
        <xdr:cNvPr id="899" name="n_2aveValue【庁舎】&#10;有形固定資産減価償却率">
          <a:extLst>
            <a:ext uri="{FF2B5EF4-FFF2-40B4-BE49-F238E27FC236}">
              <a16:creationId xmlns:a16="http://schemas.microsoft.com/office/drawing/2014/main" id="{C3868912-CA43-4D10-97D7-AF4959DE089C}"/>
            </a:ext>
          </a:extLst>
        </xdr:cNvPr>
        <xdr:cNvSpPr txBox="1"/>
      </xdr:nvSpPr>
      <xdr:spPr>
        <a:xfrm>
          <a:off x="12964169" y="172855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106</xdr:row>
      <xdr:rowOff>98533</xdr:rowOff>
    </xdr:from>
    <xdr:ext cx="405111" cy="259045"/>
    <xdr:sp macro="" textlink="">
      <xdr:nvSpPr>
        <xdr:cNvPr id="900" name="n_3aveValue【庁舎】&#10;有形固定資産減価償却率">
          <a:extLst>
            <a:ext uri="{FF2B5EF4-FFF2-40B4-BE49-F238E27FC236}">
              <a16:creationId xmlns:a16="http://schemas.microsoft.com/office/drawing/2014/main" id="{A588D7B0-426F-4E2C-A881-396362F83B5C}"/>
            </a:ext>
          </a:extLst>
        </xdr:cNvPr>
        <xdr:cNvSpPr txBox="1"/>
      </xdr:nvSpPr>
      <xdr:spPr>
        <a:xfrm>
          <a:off x="12164069" y="172657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106</xdr:row>
      <xdr:rowOff>43015</xdr:rowOff>
    </xdr:from>
    <xdr:ext cx="405111" cy="259045"/>
    <xdr:sp macro="" textlink="">
      <xdr:nvSpPr>
        <xdr:cNvPr id="901" name="n_4aveValue【庁舎】&#10;有形固定資産減価償却率">
          <a:extLst>
            <a:ext uri="{FF2B5EF4-FFF2-40B4-BE49-F238E27FC236}">
              <a16:creationId xmlns:a16="http://schemas.microsoft.com/office/drawing/2014/main" id="{6D5EAF39-5946-4BD1-82A5-49F44779C4AB}"/>
            </a:ext>
          </a:extLst>
        </xdr:cNvPr>
        <xdr:cNvSpPr txBox="1"/>
      </xdr:nvSpPr>
      <xdr:spPr>
        <a:xfrm>
          <a:off x="11354444" y="172102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106</xdr:row>
      <xdr:rowOff>101798</xdr:rowOff>
    </xdr:from>
    <xdr:ext cx="405111" cy="259045"/>
    <xdr:sp macro="" textlink="">
      <xdr:nvSpPr>
        <xdr:cNvPr id="902" name="n_1mainValue【庁舎】&#10;有形固定資産減価償却率">
          <a:extLst>
            <a:ext uri="{FF2B5EF4-FFF2-40B4-BE49-F238E27FC236}">
              <a16:creationId xmlns:a16="http://schemas.microsoft.com/office/drawing/2014/main" id="{BBB11AE7-8EC3-4C11-BFB2-EE72B5212487}"/>
            </a:ext>
          </a:extLst>
        </xdr:cNvPr>
        <xdr:cNvSpPr txBox="1"/>
      </xdr:nvSpPr>
      <xdr:spPr>
        <a:xfrm>
          <a:off x="13745219" y="172690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104</xdr:row>
      <xdr:rowOff>68415</xdr:rowOff>
    </xdr:from>
    <xdr:ext cx="405111" cy="259045"/>
    <xdr:sp macro="" textlink="">
      <xdr:nvSpPr>
        <xdr:cNvPr id="903" name="n_2mainValue【庁舎】&#10;有形固定資産減価償却率">
          <a:extLst>
            <a:ext uri="{FF2B5EF4-FFF2-40B4-BE49-F238E27FC236}">
              <a16:creationId xmlns:a16="http://schemas.microsoft.com/office/drawing/2014/main" id="{21FE9D84-367E-40DB-BD35-E4B92456A099}"/>
            </a:ext>
          </a:extLst>
        </xdr:cNvPr>
        <xdr:cNvSpPr txBox="1"/>
      </xdr:nvSpPr>
      <xdr:spPr>
        <a:xfrm>
          <a:off x="12964169" y="169054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103</xdr:row>
      <xdr:rowOff>171285</xdr:rowOff>
    </xdr:from>
    <xdr:ext cx="405111" cy="259045"/>
    <xdr:sp macro="" textlink="">
      <xdr:nvSpPr>
        <xdr:cNvPr id="904" name="n_3mainValue【庁舎】&#10;有形固定資産減価償却率">
          <a:extLst>
            <a:ext uri="{FF2B5EF4-FFF2-40B4-BE49-F238E27FC236}">
              <a16:creationId xmlns:a16="http://schemas.microsoft.com/office/drawing/2014/main" id="{F16BB0E5-21EE-41DE-9B4D-E941B4EE6294}"/>
            </a:ext>
          </a:extLst>
        </xdr:cNvPr>
        <xdr:cNvSpPr txBox="1"/>
      </xdr:nvSpPr>
      <xdr:spPr>
        <a:xfrm>
          <a:off x="12164069" y="168400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103</xdr:row>
      <xdr:rowOff>102706</xdr:rowOff>
    </xdr:from>
    <xdr:ext cx="405111" cy="259045"/>
    <xdr:sp macro="" textlink="">
      <xdr:nvSpPr>
        <xdr:cNvPr id="905" name="n_4mainValue【庁舎】&#10;有形固定資産減価償却率">
          <a:extLst>
            <a:ext uri="{FF2B5EF4-FFF2-40B4-BE49-F238E27FC236}">
              <a16:creationId xmlns:a16="http://schemas.microsoft.com/office/drawing/2014/main" id="{C2B321BB-532E-42D6-AFB5-BEF261326998}"/>
            </a:ext>
          </a:extLst>
        </xdr:cNvPr>
        <xdr:cNvSpPr txBox="1"/>
      </xdr:nvSpPr>
      <xdr:spPr>
        <a:xfrm>
          <a:off x="11354444" y="1678415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906" name="正方形/長方形 905">
          <a:extLst>
            <a:ext uri="{FF2B5EF4-FFF2-40B4-BE49-F238E27FC236}">
              <a16:creationId xmlns:a16="http://schemas.microsoft.com/office/drawing/2014/main" id="{FD227896-BB35-4335-A704-734A4CB53B0B}"/>
            </a:ext>
          </a:extLst>
        </xdr:cNvPr>
        <xdr:cNvSpPr/>
      </xdr:nvSpPr>
      <xdr:spPr>
        <a:xfrm>
          <a:off x="16459200" y="14754225"/>
          <a:ext cx="426720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907" name="正方形/長方形 906">
          <a:extLst>
            <a:ext uri="{FF2B5EF4-FFF2-40B4-BE49-F238E27FC236}">
              <a16:creationId xmlns:a16="http://schemas.microsoft.com/office/drawing/2014/main" id="{D72A29C5-3818-412B-BB1E-DEA30AD7069A}"/>
            </a:ext>
          </a:extLst>
        </xdr:cNvPr>
        <xdr:cNvSpPr/>
      </xdr:nvSpPr>
      <xdr:spPr>
        <a:xfrm>
          <a:off x="16583025" y="153828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908" name="正方形/長方形 907">
          <a:extLst>
            <a:ext uri="{FF2B5EF4-FFF2-40B4-BE49-F238E27FC236}">
              <a16:creationId xmlns:a16="http://schemas.microsoft.com/office/drawing/2014/main" id="{BAFE5786-CBCC-4937-B2BC-D54E0475E7CB}"/>
            </a:ext>
          </a:extLst>
        </xdr:cNvPr>
        <xdr:cNvSpPr/>
      </xdr:nvSpPr>
      <xdr:spPr>
        <a:xfrm>
          <a:off x="16583025" y="155733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909" name="正方形/長方形 908">
          <a:extLst>
            <a:ext uri="{FF2B5EF4-FFF2-40B4-BE49-F238E27FC236}">
              <a16:creationId xmlns:a16="http://schemas.microsoft.com/office/drawing/2014/main" id="{EB39E1AB-6D6E-458A-AE72-CCF41218EDB8}"/>
            </a:ext>
          </a:extLst>
        </xdr:cNvPr>
        <xdr:cNvSpPr/>
      </xdr:nvSpPr>
      <xdr:spPr>
        <a:xfrm>
          <a:off x="17487900" y="153828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910" name="正方形/長方形 909">
          <a:extLst>
            <a:ext uri="{FF2B5EF4-FFF2-40B4-BE49-F238E27FC236}">
              <a16:creationId xmlns:a16="http://schemas.microsoft.com/office/drawing/2014/main" id="{77F1C0F5-AB4F-47FF-8A8F-C406CC362899}"/>
            </a:ext>
          </a:extLst>
        </xdr:cNvPr>
        <xdr:cNvSpPr/>
      </xdr:nvSpPr>
      <xdr:spPr>
        <a:xfrm>
          <a:off x="17487900" y="155733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911" name="正方形/長方形 910">
          <a:extLst>
            <a:ext uri="{FF2B5EF4-FFF2-40B4-BE49-F238E27FC236}">
              <a16:creationId xmlns:a16="http://schemas.microsoft.com/office/drawing/2014/main" id="{A0E9AFA6-EDF3-42CC-83D8-6958E9A2ED3A}"/>
            </a:ext>
          </a:extLst>
        </xdr:cNvPr>
        <xdr:cNvSpPr/>
      </xdr:nvSpPr>
      <xdr:spPr>
        <a:xfrm>
          <a:off x="18516600" y="153828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912" name="正方形/長方形 911">
          <a:extLst>
            <a:ext uri="{FF2B5EF4-FFF2-40B4-BE49-F238E27FC236}">
              <a16:creationId xmlns:a16="http://schemas.microsoft.com/office/drawing/2014/main" id="{3C7F810F-4917-41B0-A830-BDA9C4E2CDC9}"/>
            </a:ext>
          </a:extLst>
        </xdr:cNvPr>
        <xdr:cNvSpPr/>
      </xdr:nvSpPr>
      <xdr:spPr>
        <a:xfrm>
          <a:off x="18516600" y="155733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913" name="正方形/長方形 912">
          <a:extLst>
            <a:ext uri="{FF2B5EF4-FFF2-40B4-BE49-F238E27FC236}">
              <a16:creationId xmlns:a16="http://schemas.microsoft.com/office/drawing/2014/main" id="{98632020-C267-492F-BD89-4A679821D9EE}"/>
            </a:ext>
          </a:extLst>
        </xdr:cNvPr>
        <xdr:cNvSpPr/>
      </xdr:nvSpPr>
      <xdr:spPr>
        <a:xfrm>
          <a:off x="16459200" y="15840075"/>
          <a:ext cx="4267200" cy="21526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914" name="テキスト ボックス 913">
          <a:extLst>
            <a:ext uri="{FF2B5EF4-FFF2-40B4-BE49-F238E27FC236}">
              <a16:creationId xmlns:a16="http://schemas.microsoft.com/office/drawing/2014/main" id="{05B5B25C-A49E-4AEC-AA0F-C949C18E4792}"/>
            </a:ext>
          </a:extLst>
        </xdr:cNvPr>
        <xdr:cNvSpPr txBox="1"/>
      </xdr:nvSpPr>
      <xdr:spPr>
        <a:xfrm>
          <a:off x="16440150" y="156591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915" name="直線コネクタ 914">
          <a:extLst>
            <a:ext uri="{FF2B5EF4-FFF2-40B4-BE49-F238E27FC236}">
              <a16:creationId xmlns:a16="http://schemas.microsoft.com/office/drawing/2014/main" id="{5F2DA490-E68C-4D3D-9640-2CB291D671CB}"/>
            </a:ext>
          </a:extLst>
        </xdr:cNvPr>
        <xdr:cNvCxnSpPr/>
      </xdr:nvCxnSpPr>
      <xdr:spPr>
        <a:xfrm>
          <a:off x="16459200" y="1799272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110</xdr:row>
      <xdr:rowOff>48277</xdr:rowOff>
    </xdr:from>
    <xdr:ext cx="467179" cy="259045"/>
    <xdr:sp macro="" textlink="">
      <xdr:nvSpPr>
        <xdr:cNvPr id="916" name="テキスト ボックス 915">
          <a:extLst>
            <a:ext uri="{FF2B5EF4-FFF2-40B4-BE49-F238E27FC236}">
              <a16:creationId xmlns:a16="http://schemas.microsoft.com/office/drawing/2014/main" id="{31661F78-2EE8-4875-A0DF-092CB800C75F}"/>
            </a:ext>
          </a:extLst>
        </xdr:cNvPr>
        <xdr:cNvSpPr txBox="1"/>
      </xdr:nvSpPr>
      <xdr:spPr>
        <a:xfrm>
          <a:off x="16052346" y="1785685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133350</xdr:rowOff>
    </xdr:from>
    <xdr:to>
      <xdr:col>120</xdr:col>
      <xdr:colOff>114300</xdr:colOff>
      <xdr:row>107</xdr:row>
      <xdr:rowOff>133350</xdr:rowOff>
    </xdr:to>
    <xdr:cxnSp macro="">
      <xdr:nvCxnSpPr>
        <xdr:cNvPr id="917" name="直線コネクタ 916">
          <a:extLst>
            <a:ext uri="{FF2B5EF4-FFF2-40B4-BE49-F238E27FC236}">
              <a16:creationId xmlns:a16="http://schemas.microsoft.com/office/drawing/2014/main" id="{DBD64B11-5F78-4185-97AA-A27EAF63A190}"/>
            </a:ext>
          </a:extLst>
        </xdr:cNvPr>
        <xdr:cNvCxnSpPr/>
      </xdr:nvCxnSpPr>
      <xdr:spPr>
        <a:xfrm>
          <a:off x="16459200" y="1745932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162577</xdr:rowOff>
    </xdr:from>
    <xdr:ext cx="467179" cy="259045"/>
    <xdr:sp macro="" textlink="">
      <xdr:nvSpPr>
        <xdr:cNvPr id="918" name="テキスト ボックス 917">
          <a:extLst>
            <a:ext uri="{FF2B5EF4-FFF2-40B4-BE49-F238E27FC236}">
              <a16:creationId xmlns:a16="http://schemas.microsoft.com/office/drawing/2014/main" id="{D878E11D-5487-42AC-AEDD-34F3C5A496D6}"/>
            </a:ext>
          </a:extLst>
        </xdr:cNvPr>
        <xdr:cNvSpPr txBox="1"/>
      </xdr:nvSpPr>
      <xdr:spPr>
        <a:xfrm>
          <a:off x="16052346" y="1732345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919" name="直線コネクタ 918">
          <a:extLst>
            <a:ext uri="{FF2B5EF4-FFF2-40B4-BE49-F238E27FC236}">
              <a16:creationId xmlns:a16="http://schemas.microsoft.com/office/drawing/2014/main" id="{22E4BB7C-A298-4B1A-A832-CBB6128C1047}"/>
            </a:ext>
          </a:extLst>
        </xdr:cNvPr>
        <xdr:cNvCxnSpPr/>
      </xdr:nvCxnSpPr>
      <xdr:spPr>
        <a:xfrm>
          <a:off x="16459200" y="169164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103</xdr:row>
      <xdr:rowOff>105427</xdr:rowOff>
    </xdr:from>
    <xdr:ext cx="467179" cy="259045"/>
    <xdr:sp macro="" textlink="">
      <xdr:nvSpPr>
        <xdr:cNvPr id="920" name="テキスト ボックス 919">
          <a:extLst>
            <a:ext uri="{FF2B5EF4-FFF2-40B4-BE49-F238E27FC236}">
              <a16:creationId xmlns:a16="http://schemas.microsoft.com/office/drawing/2014/main" id="{5F9CEC84-CA28-4E8A-9EC3-73CC0672DC87}"/>
            </a:ext>
          </a:extLst>
        </xdr:cNvPr>
        <xdr:cNvSpPr txBox="1"/>
      </xdr:nvSpPr>
      <xdr:spPr>
        <a:xfrm>
          <a:off x="16052346" y="167805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19050</xdr:rowOff>
    </xdr:from>
    <xdr:to>
      <xdr:col>120</xdr:col>
      <xdr:colOff>114300</xdr:colOff>
      <xdr:row>101</xdr:row>
      <xdr:rowOff>19050</xdr:rowOff>
    </xdr:to>
    <xdr:cxnSp macro="">
      <xdr:nvCxnSpPr>
        <xdr:cNvPr id="921" name="直線コネクタ 920">
          <a:extLst>
            <a:ext uri="{FF2B5EF4-FFF2-40B4-BE49-F238E27FC236}">
              <a16:creationId xmlns:a16="http://schemas.microsoft.com/office/drawing/2014/main" id="{BF23C9CD-9F74-4B31-BCEF-D63E7D51D1C5}"/>
            </a:ext>
          </a:extLst>
        </xdr:cNvPr>
        <xdr:cNvCxnSpPr/>
      </xdr:nvCxnSpPr>
      <xdr:spPr>
        <a:xfrm>
          <a:off x="16459200" y="1637347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48277</xdr:rowOff>
    </xdr:from>
    <xdr:ext cx="467179" cy="259045"/>
    <xdr:sp macro="" textlink="">
      <xdr:nvSpPr>
        <xdr:cNvPr id="922" name="テキスト ボックス 921">
          <a:extLst>
            <a:ext uri="{FF2B5EF4-FFF2-40B4-BE49-F238E27FC236}">
              <a16:creationId xmlns:a16="http://schemas.microsoft.com/office/drawing/2014/main" id="{76DAE6CF-5FD1-4D0C-B7A4-A67AC4218A73}"/>
            </a:ext>
          </a:extLst>
        </xdr:cNvPr>
        <xdr:cNvSpPr txBox="1"/>
      </xdr:nvSpPr>
      <xdr:spPr>
        <a:xfrm>
          <a:off x="16052346" y="1623760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923" name="直線コネクタ 922">
          <a:extLst>
            <a:ext uri="{FF2B5EF4-FFF2-40B4-BE49-F238E27FC236}">
              <a16:creationId xmlns:a16="http://schemas.microsoft.com/office/drawing/2014/main" id="{29C82166-2EEA-4FFC-A798-F29ECB3EDF39}"/>
            </a:ext>
          </a:extLst>
        </xdr:cNvPr>
        <xdr:cNvCxnSpPr/>
      </xdr:nvCxnSpPr>
      <xdr:spPr>
        <a:xfrm>
          <a:off x="16459200" y="1584007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924" name="テキスト ボックス 923">
          <a:extLst>
            <a:ext uri="{FF2B5EF4-FFF2-40B4-BE49-F238E27FC236}">
              <a16:creationId xmlns:a16="http://schemas.microsoft.com/office/drawing/2014/main" id="{E6CD267F-6CBC-4BE9-9128-7995BC861053}"/>
            </a:ext>
          </a:extLst>
        </xdr:cNvPr>
        <xdr:cNvSpPr txBox="1"/>
      </xdr:nvSpPr>
      <xdr:spPr>
        <a:xfrm>
          <a:off x="16052346" y="1570420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925" name="【庁舎】&#10;一人当たり面積グラフ枠">
          <a:extLst>
            <a:ext uri="{FF2B5EF4-FFF2-40B4-BE49-F238E27FC236}">
              <a16:creationId xmlns:a16="http://schemas.microsoft.com/office/drawing/2014/main" id="{A254DB0E-62C4-4EC3-8DBD-F083BD01F2F8}"/>
            </a:ext>
          </a:extLst>
        </xdr:cNvPr>
        <xdr:cNvSpPr/>
      </xdr:nvSpPr>
      <xdr:spPr>
        <a:xfrm>
          <a:off x="16459200" y="15840075"/>
          <a:ext cx="4267200" cy="21526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47625</xdr:rowOff>
    </xdr:from>
    <xdr:to>
      <xdr:col>116</xdr:col>
      <xdr:colOff>62864</xdr:colOff>
      <xdr:row>108</xdr:row>
      <xdr:rowOff>93345</xdr:rowOff>
    </xdr:to>
    <xdr:cxnSp macro="">
      <xdr:nvCxnSpPr>
        <xdr:cNvPr id="926" name="直線コネクタ 925">
          <a:extLst>
            <a:ext uri="{FF2B5EF4-FFF2-40B4-BE49-F238E27FC236}">
              <a16:creationId xmlns:a16="http://schemas.microsoft.com/office/drawing/2014/main" id="{A3CF6143-182D-4B0A-B1C4-68416464F823}"/>
            </a:ext>
          </a:extLst>
        </xdr:cNvPr>
        <xdr:cNvCxnSpPr/>
      </xdr:nvCxnSpPr>
      <xdr:spPr>
        <a:xfrm flipV="1">
          <a:off x="19954239" y="16236950"/>
          <a:ext cx="0" cy="13442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97172</xdr:rowOff>
    </xdr:from>
    <xdr:ext cx="469744" cy="259045"/>
    <xdr:sp macro="" textlink="">
      <xdr:nvSpPr>
        <xdr:cNvPr id="927" name="【庁舎】&#10;一人当たり面積最小値テキスト">
          <a:extLst>
            <a:ext uri="{FF2B5EF4-FFF2-40B4-BE49-F238E27FC236}">
              <a16:creationId xmlns:a16="http://schemas.microsoft.com/office/drawing/2014/main" id="{4625B68A-6CC5-4C58-BE0A-2F34B3B6331A}"/>
            </a:ext>
          </a:extLst>
        </xdr:cNvPr>
        <xdr:cNvSpPr txBox="1"/>
      </xdr:nvSpPr>
      <xdr:spPr>
        <a:xfrm>
          <a:off x="19992975" y="175850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93345</xdr:rowOff>
    </xdr:from>
    <xdr:to>
      <xdr:col>116</xdr:col>
      <xdr:colOff>152400</xdr:colOff>
      <xdr:row>108</xdr:row>
      <xdr:rowOff>93345</xdr:rowOff>
    </xdr:to>
    <xdr:cxnSp macro="">
      <xdr:nvCxnSpPr>
        <xdr:cNvPr id="928" name="直線コネクタ 927">
          <a:extLst>
            <a:ext uri="{FF2B5EF4-FFF2-40B4-BE49-F238E27FC236}">
              <a16:creationId xmlns:a16="http://schemas.microsoft.com/office/drawing/2014/main" id="{99BB24D2-221D-48CB-9835-D40F1E973039}"/>
            </a:ext>
          </a:extLst>
        </xdr:cNvPr>
        <xdr:cNvCxnSpPr/>
      </xdr:nvCxnSpPr>
      <xdr:spPr>
        <a:xfrm>
          <a:off x="19878675" y="17581245"/>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98</xdr:row>
      <xdr:rowOff>165752</xdr:rowOff>
    </xdr:from>
    <xdr:ext cx="469744" cy="259045"/>
    <xdr:sp macro="" textlink="">
      <xdr:nvSpPr>
        <xdr:cNvPr id="929" name="【庁舎】&#10;一人当たり面積最大値テキスト">
          <a:extLst>
            <a:ext uri="{FF2B5EF4-FFF2-40B4-BE49-F238E27FC236}">
              <a16:creationId xmlns:a16="http://schemas.microsoft.com/office/drawing/2014/main" id="{9CB3A3CD-9709-40CB-9AA8-A04C48A1E21D}"/>
            </a:ext>
          </a:extLst>
        </xdr:cNvPr>
        <xdr:cNvSpPr txBox="1"/>
      </xdr:nvSpPr>
      <xdr:spPr>
        <a:xfrm>
          <a:off x="19992975" y="16031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47625</xdr:rowOff>
    </xdr:from>
    <xdr:to>
      <xdr:col>116</xdr:col>
      <xdr:colOff>152400</xdr:colOff>
      <xdr:row>100</xdr:row>
      <xdr:rowOff>47625</xdr:rowOff>
    </xdr:to>
    <xdr:cxnSp macro="">
      <xdr:nvCxnSpPr>
        <xdr:cNvPr id="930" name="直線コネクタ 929">
          <a:extLst>
            <a:ext uri="{FF2B5EF4-FFF2-40B4-BE49-F238E27FC236}">
              <a16:creationId xmlns:a16="http://schemas.microsoft.com/office/drawing/2014/main" id="{AE1541FE-DCD7-4850-B12C-9026890A7112}"/>
            </a:ext>
          </a:extLst>
        </xdr:cNvPr>
        <xdr:cNvCxnSpPr/>
      </xdr:nvCxnSpPr>
      <xdr:spPr>
        <a:xfrm>
          <a:off x="19878675" y="16236950"/>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105</xdr:row>
      <xdr:rowOff>76852</xdr:rowOff>
    </xdr:from>
    <xdr:ext cx="469744" cy="259045"/>
    <xdr:sp macro="" textlink="">
      <xdr:nvSpPr>
        <xdr:cNvPr id="931" name="【庁舎】&#10;一人当たり面積平均値テキスト">
          <a:extLst>
            <a:ext uri="{FF2B5EF4-FFF2-40B4-BE49-F238E27FC236}">
              <a16:creationId xmlns:a16="http://schemas.microsoft.com/office/drawing/2014/main" id="{A8A83F67-623E-4063-8958-F50A2C6F94FC}"/>
            </a:ext>
          </a:extLst>
        </xdr:cNvPr>
        <xdr:cNvSpPr txBox="1"/>
      </xdr:nvSpPr>
      <xdr:spPr>
        <a:xfrm>
          <a:off x="19992975" y="1707897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53975</xdr:rowOff>
    </xdr:from>
    <xdr:to>
      <xdr:col>116</xdr:col>
      <xdr:colOff>114300</xdr:colOff>
      <xdr:row>106</xdr:row>
      <xdr:rowOff>155575</xdr:rowOff>
    </xdr:to>
    <xdr:sp macro="" textlink="">
      <xdr:nvSpPr>
        <xdr:cNvPr id="932" name="フローチャート: 判断 931">
          <a:extLst>
            <a:ext uri="{FF2B5EF4-FFF2-40B4-BE49-F238E27FC236}">
              <a16:creationId xmlns:a16="http://schemas.microsoft.com/office/drawing/2014/main" id="{F2DB1E8C-6073-4E0B-92CC-1C7D311EAB80}"/>
            </a:ext>
          </a:extLst>
        </xdr:cNvPr>
        <xdr:cNvSpPr/>
      </xdr:nvSpPr>
      <xdr:spPr>
        <a:xfrm>
          <a:off x="19897725" y="17218025"/>
          <a:ext cx="10477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106</xdr:row>
      <xdr:rowOff>93980</xdr:rowOff>
    </xdr:from>
    <xdr:to>
      <xdr:col>112</xdr:col>
      <xdr:colOff>38100</xdr:colOff>
      <xdr:row>107</xdr:row>
      <xdr:rowOff>24130</xdr:rowOff>
    </xdr:to>
    <xdr:sp macro="" textlink="">
      <xdr:nvSpPr>
        <xdr:cNvPr id="933" name="フローチャート: 判断 932">
          <a:extLst>
            <a:ext uri="{FF2B5EF4-FFF2-40B4-BE49-F238E27FC236}">
              <a16:creationId xmlns:a16="http://schemas.microsoft.com/office/drawing/2014/main" id="{616B75D9-F641-4C07-958C-DF99A5265288}"/>
            </a:ext>
          </a:extLst>
        </xdr:cNvPr>
        <xdr:cNvSpPr/>
      </xdr:nvSpPr>
      <xdr:spPr>
        <a:xfrm>
          <a:off x="19154775" y="17258030"/>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106</xdr:row>
      <xdr:rowOff>93980</xdr:rowOff>
    </xdr:from>
    <xdr:to>
      <xdr:col>107</xdr:col>
      <xdr:colOff>101600</xdr:colOff>
      <xdr:row>107</xdr:row>
      <xdr:rowOff>24130</xdr:rowOff>
    </xdr:to>
    <xdr:sp macro="" textlink="">
      <xdr:nvSpPr>
        <xdr:cNvPr id="934" name="フローチャート: 判断 933">
          <a:extLst>
            <a:ext uri="{FF2B5EF4-FFF2-40B4-BE49-F238E27FC236}">
              <a16:creationId xmlns:a16="http://schemas.microsoft.com/office/drawing/2014/main" id="{E270DBC0-E279-404C-94D3-38E75EDAFC41}"/>
            </a:ext>
          </a:extLst>
        </xdr:cNvPr>
        <xdr:cNvSpPr/>
      </xdr:nvSpPr>
      <xdr:spPr>
        <a:xfrm>
          <a:off x="18345150" y="17258030"/>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106</xdr:row>
      <xdr:rowOff>99695</xdr:rowOff>
    </xdr:from>
    <xdr:to>
      <xdr:col>102</xdr:col>
      <xdr:colOff>165100</xdr:colOff>
      <xdr:row>107</xdr:row>
      <xdr:rowOff>29845</xdr:rowOff>
    </xdr:to>
    <xdr:sp macro="" textlink="">
      <xdr:nvSpPr>
        <xdr:cNvPr id="935" name="フローチャート: 判断 934">
          <a:extLst>
            <a:ext uri="{FF2B5EF4-FFF2-40B4-BE49-F238E27FC236}">
              <a16:creationId xmlns:a16="http://schemas.microsoft.com/office/drawing/2014/main" id="{16D8E04A-F261-450C-8343-9B1868C04EE5}"/>
            </a:ext>
          </a:extLst>
        </xdr:cNvPr>
        <xdr:cNvSpPr/>
      </xdr:nvSpPr>
      <xdr:spPr>
        <a:xfrm>
          <a:off x="17554575" y="17266920"/>
          <a:ext cx="95250"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106</xdr:row>
      <xdr:rowOff>133986</xdr:rowOff>
    </xdr:from>
    <xdr:to>
      <xdr:col>98</xdr:col>
      <xdr:colOff>38100</xdr:colOff>
      <xdr:row>107</xdr:row>
      <xdr:rowOff>64136</xdr:rowOff>
    </xdr:to>
    <xdr:sp macro="" textlink="">
      <xdr:nvSpPr>
        <xdr:cNvPr id="936" name="フローチャート: 判断 935">
          <a:extLst>
            <a:ext uri="{FF2B5EF4-FFF2-40B4-BE49-F238E27FC236}">
              <a16:creationId xmlns:a16="http://schemas.microsoft.com/office/drawing/2014/main" id="{80F17372-8C9D-4406-AE2D-1A31D5590933}"/>
            </a:ext>
          </a:extLst>
        </xdr:cNvPr>
        <xdr:cNvSpPr/>
      </xdr:nvSpPr>
      <xdr:spPr>
        <a:xfrm>
          <a:off x="16754475" y="17298036"/>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937" name="テキスト ボックス 936">
          <a:extLst>
            <a:ext uri="{FF2B5EF4-FFF2-40B4-BE49-F238E27FC236}">
              <a16:creationId xmlns:a16="http://schemas.microsoft.com/office/drawing/2014/main" id="{FC439A5F-547D-4F20-9093-815796CE84CF}"/>
            </a:ext>
          </a:extLst>
        </xdr:cNvPr>
        <xdr:cNvSpPr txBox="1"/>
      </xdr:nvSpPr>
      <xdr:spPr>
        <a:xfrm>
          <a:off x="19783425" y="17990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938" name="テキスト ボックス 937">
          <a:extLst>
            <a:ext uri="{FF2B5EF4-FFF2-40B4-BE49-F238E27FC236}">
              <a16:creationId xmlns:a16="http://schemas.microsoft.com/office/drawing/2014/main" id="{E6F6063A-7820-48AF-BA9C-9EA1B706C056}"/>
            </a:ext>
          </a:extLst>
        </xdr:cNvPr>
        <xdr:cNvSpPr txBox="1"/>
      </xdr:nvSpPr>
      <xdr:spPr>
        <a:xfrm>
          <a:off x="19030950" y="17990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939" name="テキスト ボックス 938">
          <a:extLst>
            <a:ext uri="{FF2B5EF4-FFF2-40B4-BE49-F238E27FC236}">
              <a16:creationId xmlns:a16="http://schemas.microsoft.com/office/drawing/2014/main" id="{ACD355DC-282B-4E87-9804-93B66C988565}"/>
            </a:ext>
          </a:extLst>
        </xdr:cNvPr>
        <xdr:cNvSpPr txBox="1"/>
      </xdr:nvSpPr>
      <xdr:spPr>
        <a:xfrm>
          <a:off x="18221325" y="17990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940" name="テキスト ボックス 939">
          <a:extLst>
            <a:ext uri="{FF2B5EF4-FFF2-40B4-BE49-F238E27FC236}">
              <a16:creationId xmlns:a16="http://schemas.microsoft.com/office/drawing/2014/main" id="{377E6B20-681F-4C3D-B5E8-8DBD688D3139}"/>
            </a:ext>
          </a:extLst>
        </xdr:cNvPr>
        <xdr:cNvSpPr txBox="1"/>
      </xdr:nvSpPr>
      <xdr:spPr>
        <a:xfrm>
          <a:off x="17430750" y="17990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941" name="テキスト ボックス 940">
          <a:extLst>
            <a:ext uri="{FF2B5EF4-FFF2-40B4-BE49-F238E27FC236}">
              <a16:creationId xmlns:a16="http://schemas.microsoft.com/office/drawing/2014/main" id="{3A576290-3C4F-4A0F-BEC2-7EAB2CF2E608}"/>
            </a:ext>
          </a:extLst>
        </xdr:cNvPr>
        <xdr:cNvSpPr txBox="1"/>
      </xdr:nvSpPr>
      <xdr:spPr>
        <a:xfrm>
          <a:off x="16630650" y="17990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53975</xdr:rowOff>
    </xdr:from>
    <xdr:to>
      <xdr:col>116</xdr:col>
      <xdr:colOff>114300</xdr:colOff>
      <xdr:row>106</xdr:row>
      <xdr:rowOff>155575</xdr:rowOff>
    </xdr:to>
    <xdr:sp macro="" textlink="">
      <xdr:nvSpPr>
        <xdr:cNvPr id="942" name="楕円 941">
          <a:extLst>
            <a:ext uri="{FF2B5EF4-FFF2-40B4-BE49-F238E27FC236}">
              <a16:creationId xmlns:a16="http://schemas.microsoft.com/office/drawing/2014/main" id="{CFB67507-48A8-4A5E-AF8A-06B697EB5F57}"/>
            </a:ext>
          </a:extLst>
        </xdr:cNvPr>
        <xdr:cNvSpPr/>
      </xdr:nvSpPr>
      <xdr:spPr>
        <a:xfrm>
          <a:off x="19897725" y="17218025"/>
          <a:ext cx="10477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106</xdr:row>
      <xdr:rowOff>32402</xdr:rowOff>
    </xdr:from>
    <xdr:ext cx="469744" cy="259045"/>
    <xdr:sp macro="" textlink="">
      <xdr:nvSpPr>
        <xdr:cNvPr id="943" name="【庁舎】&#10;一人当たり面積該当値テキスト">
          <a:extLst>
            <a:ext uri="{FF2B5EF4-FFF2-40B4-BE49-F238E27FC236}">
              <a16:creationId xmlns:a16="http://schemas.microsoft.com/office/drawing/2014/main" id="{BB359F4D-20D0-4F86-967D-6100C55B282A}"/>
            </a:ext>
          </a:extLst>
        </xdr:cNvPr>
        <xdr:cNvSpPr txBox="1"/>
      </xdr:nvSpPr>
      <xdr:spPr>
        <a:xfrm>
          <a:off x="19992975" y="171932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106</xdr:row>
      <xdr:rowOff>59689</xdr:rowOff>
    </xdr:from>
    <xdr:to>
      <xdr:col>112</xdr:col>
      <xdr:colOff>38100</xdr:colOff>
      <xdr:row>106</xdr:row>
      <xdr:rowOff>161289</xdr:rowOff>
    </xdr:to>
    <xdr:sp macro="" textlink="">
      <xdr:nvSpPr>
        <xdr:cNvPr id="944" name="楕円 943">
          <a:extLst>
            <a:ext uri="{FF2B5EF4-FFF2-40B4-BE49-F238E27FC236}">
              <a16:creationId xmlns:a16="http://schemas.microsoft.com/office/drawing/2014/main" id="{12621166-5751-4371-B438-DBDF44E0CB98}"/>
            </a:ext>
          </a:extLst>
        </xdr:cNvPr>
        <xdr:cNvSpPr/>
      </xdr:nvSpPr>
      <xdr:spPr>
        <a:xfrm>
          <a:off x="19154775" y="17223739"/>
          <a:ext cx="8572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106</xdr:row>
      <xdr:rowOff>104775</xdr:rowOff>
    </xdr:from>
    <xdr:to>
      <xdr:col>116</xdr:col>
      <xdr:colOff>63500</xdr:colOff>
      <xdr:row>106</xdr:row>
      <xdr:rowOff>110489</xdr:rowOff>
    </xdr:to>
    <xdr:cxnSp macro="">
      <xdr:nvCxnSpPr>
        <xdr:cNvPr id="945" name="直線コネクタ 944">
          <a:extLst>
            <a:ext uri="{FF2B5EF4-FFF2-40B4-BE49-F238E27FC236}">
              <a16:creationId xmlns:a16="http://schemas.microsoft.com/office/drawing/2014/main" id="{FA8FA9F1-70AF-4A86-B8F4-B919CE85BCE3}"/>
            </a:ext>
          </a:extLst>
        </xdr:cNvPr>
        <xdr:cNvCxnSpPr/>
      </xdr:nvCxnSpPr>
      <xdr:spPr>
        <a:xfrm flipV="1">
          <a:off x="19202400" y="17265650"/>
          <a:ext cx="752475" cy="57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106</xdr:row>
      <xdr:rowOff>59689</xdr:rowOff>
    </xdr:from>
    <xdr:to>
      <xdr:col>107</xdr:col>
      <xdr:colOff>101600</xdr:colOff>
      <xdr:row>106</xdr:row>
      <xdr:rowOff>161289</xdr:rowOff>
    </xdr:to>
    <xdr:sp macro="" textlink="">
      <xdr:nvSpPr>
        <xdr:cNvPr id="946" name="楕円 945">
          <a:extLst>
            <a:ext uri="{FF2B5EF4-FFF2-40B4-BE49-F238E27FC236}">
              <a16:creationId xmlns:a16="http://schemas.microsoft.com/office/drawing/2014/main" id="{19581A6B-5ABC-4C21-84A3-B9CD81D101F3}"/>
            </a:ext>
          </a:extLst>
        </xdr:cNvPr>
        <xdr:cNvSpPr/>
      </xdr:nvSpPr>
      <xdr:spPr>
        <a:xfrm>
          <a:off x="18345150" y="17223739"/>
          <a:ext cx="10477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106</xdr:row>
      <xdr:rowOff>110489</xdr:rowOff>
    </xdr:from>
    <xdr:to>
      <xdr:col>111</xdr:col>
      <xdr:colOff>177800</xdr:colOff>
      <xdr:row>106</xdr:row>
      <xdr:rowOff>110489</xdr:rowOff>
    </xdr:to>
    <xdr:cxnSp macro="">
      <xdr:nvCxnSpPr>
        <xdr:cNvPr id="947" name="直線コネクタ 946">
          <a:extLst>
            <a:ext uri="{FF2B5EF4-FFF2-40B4-BE49-F238E27FC236}">
              <a16:creationId xmlns:a16="http://schemas.microsoft.com/office/drawing/2014/main" id="{5E6A4C73-3658-40D8-A627-794852549E0C}"/>
            </a:ext>
          </a:extLst>
        </xdr:cNvPr>
        <xdr:cNvCxnSpPr/>
      </xdr:nvCxnSpPr>
      <xdr:spPr>
        <a:xfrm>
          <a:off x="18392775" y="17271364"/>
          <a:ext cx="809625"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106</xdr:row>
      <xdr:rowOff>71120</xdr:rowOff>
    </xdr:from>
    <xdr:to>
      <xdr:col>102</xdr:col>
      <xdr:colOff>165100</xdr:colOff>
      <xdr:row>107</xdr:row>
      <xdr:rowOff>1270</xdr:rowOff>
    </xdr:to>
    <xdr:sp macro="" textlink="">
      <xdr:nvSpPr>
        <xdr:cNvPr id="948" name="楕円 947">
          <a:extLst>
            <a:ext uri="{FF2B5EF4-FFF2-40B4-BE49-F238E27FC236}">
              <a16:creationId xmlns:a16="http://schemas.microsoft.com/office/drawing/2014/main" id="{004375B6-E89E-4493-B545-D45CC0CB3CCB}"/>
            </a:ext>
          </a:extLst>
        </xdr:cNvPr>
        <xdr:cNvSpPr/>
      </xdr:nvSpPr>
      <xdr:spPr>
        <a:xfrm>
          <a:off x="17554575" y="17231995"/>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106</xdr:row>
      <xdr:rowOff>110489</xdr:rowOff>
    </xdr:from>
    <xdr:to>
      <xdr:col>107</xdr:col>
      <xdr:colOff>50800</xdr:colOff>
      <xdr:row>106</xdr:row>
      <xdr:rowOff>121920</xdr:rowOff>
    </xdr:to>
    <xdr:cxnSp macro="">
      <xdr:nvCxnSpPr>
        <xdr:cNvPr id="949" name="直線コネクタ 948">
          <a:extLst>
            <a:ext uri="{FF2B5EF4-FFF2-40B4-BE49-F238E27FC236}">
              <a16:creationId xmlns:a16="http://schemas.microsoft.com/office/drawing/2014/main" id="{E64871B8-6BE1-4E1E-B454-47505A64BE6B}"/>
            </a:ext>
          </a:extLst>
        </xdr:cNvPr>
        <xdr:cNvCxnSpPr/>
      </xdr:nvCxnSpPr>
      <xdr:spPr>
        <a:xfrm flipV="1">
          <a:off x="17602200" y="17271364"/>
          <a:ext cx="790575" cy="177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106</xdr:row>
      <xdr:rowOff>71120</xdr:rowOff>
    </xdr:from>
    <xdr:to>
      <xdr:col>98</xdr:col>
      <xdr:colOff>38100</xdr:colOff>
      <xdr:row>107</xdr:row>
      <xdr:rowOff>1270</xdr:rowOff>
    </xdr:to>
    <xdr:sp macro="" textlink="">
      <xdr:nvSpPr>
        <xdr:cNvPr id="950" name="楕円 949">
          <a:extLst>
            <a:ext uri="{FF2B5EF4-FFF2-40B4-BE49-F238E27FC236}">
              <a16:creationId xmlns:a16="http://schemas.microsoft.com/office/drawing/2014/main" id="{AC748300-7031-4C0E-9CBD-CF241ABDAA33}"/>
            </a:ext>
          </a:extLst>
        </xdr:cNvPr>
        <xdr:cNvSpPr/>
      </xdr:nvSpPr>
      <xdr:spPr>
        <a:xfrm>
          <a:off x="16754475" y="17231995"/>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106</xdr:row>
      <xdr:rowOff>121920</xdr:rowOff>
    </xdr:from>
    <xdr:to>
      <xdr:col>102</xdr:col>
      <xdr:colOff>114300</xdr:colOff>
      <xdr:row>106</xdr:row>
      <xdr:rowOff>121920</xdr:rowOff>
    </xdr:to>
    <xdr:cxnSp macro="">
      <xdr:nvCxnSpPr>
        <xdr:cNvPr id="951" name="直線コネクタ 950">
          <a:extLst>
            <a:ext uri="{FF2B5EF4-FFF2-40B4-BE49-F238E27FC236}">
              <a16:creationId xmlns:a16="http://schemas.microsoft.com/office/drawing/2014/main" id="{0FEA5BD1-AE9D-4387-93BB-A39DE8225742}"/>
            </a:ext>
          </a:extLst>
        </xdr:cNvPr>
        <xdr:cNvCxnSpPr/>
      </xdr:nvCxnSpPr>
      <xdr:spPr>
        <a:xfrm>
          <a:off x="16802100" y="17289145"/>
          <a:ext cx="8001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107</xdr:row>
      <xdr:rowOff>15257</xdr:rowOff>
    </xdr:from>
    <xdr:ext cx="469744" cy="259045"/>
    <xdr:sp macro="" textlink="">
      <xdr:nvSpPr>
        <xdr:cNvPr id="952" name="n_1aveValue【庁舎】&#10;一人当たり面積">
          <a:extLst>
            <a:ext uri="{FF2B5EF4-FFF2-40B4-BE49-F238E27FC236}">
              <a16:creationId xmlns:a16="http://schemas.microsoft.com/office/drawing/2014/main" id="{E5344049-5364-4E0C-B525-8CF80B0D3698}"/>
            </a:ext>
          </a:extLst>
        </xdr:cNvPr>
        <xdr:cNvSpPr txBox="1"/>
      </xdr:nvSpPr>
      <xdr:spPr>
        <a:xfrm>
          <a:off x="18983402" y="173380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107</xdr:row>
      <xdr:rowOff>15257</xdr:rowOff>
    </xdr:from>
    <xdr:ext cx="469744" cy="259045"/>
    <xdr:sp macro="" textlink="">
      <xdr:nvSpPr>
        <xdr:cNvPr id="953" name="n_2aveValue【庁舎】&#10;一人当たり面積">
          <a:extLst>
            <a:ext uri="{FF2B5EF4-FFF2-40B4-BE49-F238E27FC236}">
              <a16:creationId xmlns:a16="http://schemas.microsoft.com/office/drawing/2014/main" id="{F0676FFA-E131-47BB-9A64-61D8B89FAF20}"/>
            </a:ext>
          </a:extLst>
        </xdr:cNvPr>
        <xdr:cNvSpPr txBox="1"/>
      </xdr:nvSpPr>
      <xdr:spPr>
        <a:xfrm>
          <a:off x="18183302" y="173380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107</xdr:row>
      <xdr:rowOff>20972</xdr:rowOff>
    </xdr:from>
    <xdr:ext cx="469744" cy="259045"/>
    <xdr:sp macro="" textlink="">
      <xdr:nvSpPr>
        <xdr:cNvPr id="954" name="n_3aveValue【庁舎】&#10;一人当たり面積">
          <a:extLst>
            <a:ext uri="{FF2B5EF4-FFF2-40B4-BE49-F238E27FC236}">
              <a16:creationId xmlns:a16="http://schemas.microsoft.com/office/drawing/2014/main" id="{9FD6EB67-4CD8-497D-B1CC-1461AF856200}"/>
            </a:ext>
          </a:extLst>
        </xdr:cNvPr>
        <xdr:cNvSpPr txBox="1"/>
      </xdr:nvSpPr>
      <xdr:spPr>
        <a:xfrm>
          <a:off x="17383202" y="173469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107</xdr:row>
      <xdr:rowOff>55263</xdr:rowOff>
    </xdr:from>
    <xdr:ext cx="469744" cy="259045"/>
    <xdr:sp macro="" textlink="">
      <xdr:nvSpPr>
        <xdr:cNvPr id="955" name="n_4aveValue【庁舎】&#10;一人当たり面積">
          <a:extLst>
            <a:ext uri="{FF2B5EF4-FFF2-40B4-BE49-F238E27FC236}">
              <a16:creationId xmlns:a16="http://schemas.microsoft.com/office/drawing/2014/main" id="{38D64F99-EABD-4B6E-8314-5732D0A2D35D}"/>
            </a:ext>
          </a:extLst>
        </xdr:cNvPr>
        <xdr:cNvSpPr txBox="1"/>
      </xdr:nvSpPr>
      <xdr:spPr>
        <a:xfrm>
          <a:off x="16592627" y="173812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105</xdr:row>
      <xdr:rowOff>6366</xdr:rowOff>
    </xdr:from>
    <xdr:ext cx="469744" cy="259045"/>
    <xdr:sp macro="" textlink="">
      <xdr:nvSpPr>
        <xdr:cNvPr id="956" name="n_1mainValue【庁舎】&#10;一人当たり面積">
          <a:extLst>
            <a:ext uri="{FF2B5EF4-FFF2-40B4-BE49-F238E27FC236}">
              <a16:creationId xmlns:a16="http://schemas.microsoft.com/office/drawing/2014/main" id="{41FDB584-A3C2-4699-913A-1C2237952583}"/>
            </a:ext>
          </a:extLst>
        </xdr:cNvPr>
        <xdr:cNvSpPr txBox="1"/>
      </xdr:nvSpPr>
      <xdr:spPr>
        <a:xfrm>
          <a:off x="18983402" y="170116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105</xdr:row>
      <xdr:rowOff>6366</xdr:rowOff>
    </xdr:from>
    <xdr:ext cx="469744" cy="259045"/>
    <xdr:sp macro="" textlink="">
      <xdr:nvSpPr>
        <xdr:cNvPr id="957" name="n_2mainValue【庁舎】&#10;一人当たり面積">
          <a:extLst>
            <a:ext uri="{FF2B5EF4-FFF2-40B4-BE49-F238E27FC236}">
              <a16:creationId xmlns:a16="http://schemas.microsoft.com/office/drawing/2014/main" id="{C0B43E7D-7388-4983-8A06-3D85E9FCAB9E}"/>
            </a:ext>
          </a:extLst>
        </xdr:cNvPr>
        <xdr:cNvSpPr txBox="1"/>
      </xdr:nvSpPr>
      <xdr:spPr>
        <a:xfrm>
          <a:off x="18183302" y="170116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105</xdr:row>
      <xdr:rowOff>17797</xdr:rowOff>
    </xdr:from>
    <xdr:ext cx="469744" cy="259045"/>
    <xdr:sp macro="" textlink="">
      <xdr:nvSpPr>
        <xdr:cNvPr id="958" name="n_3mainValue【庁舎】&#10;一人当たり面積">
          <a:extLst>
            <a:ext uri="{FF2B5EF4-FFF2-40B4-BE49-F238E27FC236}">
              <a16:creationId xmlns:a16="http://schemas.microsoft.com/office/drawing/2014/main" id="{C38DA719-F1A4-46B5-9FB9-E680081E72B4}"/>
            </a:ext>
          </a:extLst>
        </xdr:cNvPr>
        <xdr:cNvSpPr txBox="1"/>
      </xdr:nvSpPr>
      <xdr:spPr>
        <a:xfrm>
          <a:off x="17383202" y="170199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105</xdr:row>
      <xdr:rowOff>17797</xdr:rowOff>
    </xdr:from>
    <xdr:ext cx="469744" cy="259045"/>
    <xdr:sp macro="" textlink="">
      <xdr:nvSpPr>
        <xdr:cNvPr id="959" name="n_4mainValue【庁舎】&#10;一人当たり面積">
          <a:extLst>
            <a:ext uri="{FF2B5EF4-FFF2-40B4-BE49-F238E27FC236}">
              <a16:creationId xmlns:a16="http://schemas.microsoft.com/office/drawing/2014/main" id="{7C73B379-9FC2-494D-B5EF-78752E17840A}"/>
            </a:ext>
          </a:extLst>
        </xdr:cNvPr>
        <xdr:cNvSpPr txBox="1"/>
      </xdr:nvSpPr>
      <xdr:spPr>
        <a:xfrm>
          <a:off x="16592627" y="170199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960" name="正方形/長方形 959">
          <a:extLst>
            <a:ext uri="{FF2B5EF4-FFF2-40B4-BE49-F238E27FC236}">
              <a16:creationId xmlns:a16="http://schemas.microsoft.com/office/drawing/2014/main" id="{15980157-2B98-4D44-B679-68BF745D85FF}"/>
            </a:ext>
          </a:extLst>
        </xdr:cNvPr>
        <xdr:cNvSpPr/>
      </xdr:nvSpPr>
      <xdr:spPr>
        <a:xfrm>
          <a:off x="685800" y="18354675"/>
          <a:ext cx="20040600" cy="180022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961" name="正方形/長方形 960">
          <a:extLst>
            <a:ext uri="{FF2B5EF4-FFF2-40B4-BE49-F238E27FC236}">
              <a16:creationId xmlns:a16="http://schemas.microsoft.com/office/drawing/2014/main" id="{C0D41237-E229-4FFB-A3E0-38C25CC8E7C0}"/>
            </a:ext>
          </a:extLst>
        </xdr:cNvPr>
        <xdr:cNvSpPr/>
      </xdr:nvSpPr>
      <xdr:spPr>
        <a:xfrm>
          <a:off x="685800" y="18421350"/>
          <a:ext cx="34671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962" name="テキスト ボックス 961">
          <a:extLst>
            <a:ext uri="{FF2B5EF4-FFF2-40B4-BE49-F238E27FC236}">
              <a16:creationId xmlns:a16="http://schemas.microsoft.com/office/drawing/2014/main" id="{BFDDD923-0F0E-481E-A036-4578A9DCD33A}"/>
            </a:ext>
          </a:extLst>
        </xdr:cNvPr>
        <xdr:cNvSpPr txBox="1"/>
      </xdr:nvSpPr>
      <xdr:spPr>
        <a:xfrm>
          <a:off x="762000" y="18649950"/>
          <a:ext cx="19878675" cy="14097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panose="020B0600070205080204" pitchFamily="50" charset="-128"/>
              <a:ea typeface="ＭＳ Ｐゴシック" panose="020B0600070205080204" pitchFamily="50" charset="-128"/>
            </a:rPr>
            <a:t>　本市では、高度経済成長期を中心に多種多様な公共施設の整備を進め、膨大な量の施設を保有しているため、市設建築物については「資産流動化プロジェクトチーム」による総合的な有効活用、インフラ施設については長寿命化を基本とした効率的な維持管理を実施している。こうした取組もあり、有形固定資産減価償却率は類似団体平均を下回っている。</a:t>
          </a:r>
        </a:p>
        <a:p>
          <a:r>
            <a:rPr kumimoji="1" lang="ja-JP" altLang="en-US" sz="1200">
              <a:latin typeface="ＭＳ Ｐゴシック" panose="020B0600070205080204" pitchFamily="50" charset="-128"/>
              <a:ea typeface="ＭＳ Ｐゴシック" panose="020B0600070205080204" pitchFamily="50" charset="-128"/>
            </a:rPr>
            <a:t>　なお、一般廃棄物処理施設については、老朽化が進み、供用年数が耐用年数を超える施設が約</a:t>
          </a:r>
          <a:r>
            <a:rPr kumimoji="1" lang="en-US" altLang="ja-JP" sz="1200">
              <a:latin typeface="ＭＳ Ｐゴシック" panose="020B0600070205080204" pitchFamily="50" charset="-128"/>
              <a:ea typeface="ＭＳ Ｐゴシック" panose="020B0600070205080204" pitchFamily="50" charset="-128"/>
            </a:rPr>
            <a:t>2</a:t>
          </a:r>
          <a:r>
            <a:rPr kumimoji="1" lang="ja-JP" altLang="en-US" sz="1200">
              <a:latin typeface="ＭＳ Ｐゴシック" panose="020B0600070205080204" pitchFamily="50" charset="-128"/>
              <a:ea typeface="ＭＳ Ｐゴシック" panose="020B0600070205080204" pitchFamily="50" charset="-128"/>
            </a:rPr>
            <a:t>割を占めており、有形固定資産減価償却率が高くなっているものと考えられるが、「ごみ焼却工場の整備・配置計画」（平成</a:t>
          </a:r>
          <a:r>
            <a:rPr kumimoji="1" lang="en-US" altLang="ja-JP" sz="1200">
              <a:latin typeface="ＭＳ Ｐゴシック" panose="020B0600070205080204" pitchFamily="50" charset="-128"/>
              <a:ea typeface="ＭＳ Ｐゴシック" panose="020B0600070205080204" pitchFamily="50" charset="-128"/>
            </a:rPr>
            <a:t>24</a:t>
          </a:r>
          <a:r>
            <a:rPr kumimoji="1" lang="ja-JP" altLang="en-US" sz="1200">
              <a:latin typeface="ＭＳ Ｐゴシック" panose="020B0600070205080204" pitchFamily="50" charset="-128"/>
              <a:ea typeface="ＭＳ Ｐゴシック" panose="020B0600070205080204" pitchFamily="50" charset="-128"/>
            </a:rPr>
            <a:t>年</a:t>
          </a:r>
          <a:r>
            <a:rPr kumimoji="1" lang="en-US" altLang="ja-JP" sz="1200">
              <a:latin typeface="ＭＳ Ｐゴシック" panose="020B0600070205080204" pitchFamily="50" charset="-128"/>
              <a:ea typeface="ＭＳ Ｐゴシック" panose="020B0600070205080204" pitchFamily="50" charset="-128"/>
            </a:rPr>
            <a:t>4</a:t>
          </a:r>
          <a:r>
            <a:rPr kumimoji="1" lang="ja-JP" altLang="en-US" sz="1200">
              <a:latin typeface="ＭＳ Ｐゴシック" panose="020B0600070205080204" pitchFamily="50" charset="-128"/>
              <a:ea typeface="ＭＳ Ｐゴシック" panose="020B0600070205080204" pitchFamily="50" charset="-128"/>
            </a:rPr>
            <a:t>月策定）に基づき老朽化したごみ焼却工場を順次更新していく。</a:t>
          </a:r>
        </a:p>
        <a:p>
          <a:r>
            <a:rPr kumimoji="1" lang="ja-JP" altLang="en-US" sz="1200">
              <a:latin typeface="ＭＳ Ｐゴシック" panose="020B0600070205080204" pitchFamily="50" charset="-128"/>
              <a:ea typeface="ＭＳ Ｐゴシック" panose="020B0600070205080204" pitchFamily="50" charset="-128"/>
            </a:rPr>
            <a:t>　今後も市設建築物およびインフラ施設については、「大阪市公共施設マネジメント基本方針」（当初策定：平成</a:t>
          </a:r>
          <a:r>
            <a:rPr kumimoji="1" lang="en-US" altLang="ja-JP" sz="1200">
              <a:latin typeface="ＭＳ Ｐゴシック" panose="020B0600070205080204" pitchFamily="50" charset="-128"/>
              <a:ea typeface="ＭＳ Ｐゴシック" panose="020B0600070205080204" pitchFamily="50" charset="-128"/>
            </a:rPr>
            <a:t>27</a:t>
          </a:r>
          <a:r>
            <a:rPr kumimoji="1" lang="ja-JP" altLang="en-US" sz="1200">
              <a:latin typeface="ＭＳ Ｐゴシック" panose="020B0600070205080204" pitchFamily="50" charset="-128"/>
              <a:ea typeface="ＭＳ Ｐゴシック" panose="020B0600070205080204" pitchFamily="50" charset="-128"/>
            </a:rPr>
            <a:t>年</a:t>
          </a:r>
          <a:r>
            <a:rPr kumimoji="1" lang="en-US" altLang="ja-JP" sz="1200">
              <a:latin typeface="ＭＳ Ｐゴシック" panose="020B0600070205080204" pitchFamily="50" charset="-128"/>
              <a:ea typeface="ＭＳ Ｐゴシック" panose="020B0600070205080204" pitchFamily="50" charset="-128"/>
            </a:rPr>
            <a:t>12</a:t>
          </a:r>
          <a:r>
            <a:rPr kumimoji="1" lang="ja-JP" altLang="en-US" sz="1200">
              <a:latin typeface="ＭＳ Ｐゴシック" panose="020B0600070205080204" pitchFamily="50" charset="-128"/>
              <a:ea typeface="ＭＳ Ｐゴシック" panose="020B0600070205080204" pitchFamily="50" charset="-128"/>
            </a:rPr>
            <a:t>月）に沿って、規模の最適化、予防保全による長寿命化、多様なコスト縮減手法の導入に取り組む。</a:t>
          </a:r>
        </a:p>
        <a:p>
          <a:endParaRPr kumimoji="1" lang="en-US" altLang="ja-JP" sz="1200">
            <a:latin typeface="ＭＳ Ｐゴシック" panose="020B0600070205080204" pitchFamily="50" charset="-128"/>
            <a:ea typeface="ＭＳ Ｐゴシック" panose="020B0600070205080204" pitchFamily="50" charset="-128"/>
          </a:endParaRPr>
        </a:p>
        <a:p>
          <a:r>
            <a:rPr kumimoji="1" lang="en-US" altLang="ja-JP" sz="1200">
              <a:latin typeface="ＭＳ Ｐゴシック" panose="020B0600070205080204" pitchFamily="50" charset="-128"/>
              <a:ea typeface="ＭＳ Ｐゴシック" panose="020B0600070205080204" pitchFamily="50" charset="-128"/>
            </a:rPr>
            <a:t>※【</a:t>
          </a:r>
          <a:r>
            <a:rPr kumimoji="1" lang="ja-JP" altLang="en-US" sz="1200">
              <a:latin typeface="ＭＳ Ｐゴシック" panose="020B0600070205080204" pitchFamily="50" charset="-128"/>
              <a:ea typeface="ＭＳ Ｐゴシック" panose="020B0600070205080204" pitchFamily="50" charset="-128"/>
            </a:rPr>
            <a:t>一般廃棄物処理施設</a:t>
          </a:r>
          <a:r>
            <a:rPr kumimoji="1" lang="en-US" altLang="ja-JP" sz="1200">
              <a:latin typeface="ＭＳ Ｐゴシック" panose="020B0600070205080204" pitchFamily="50" charset="-128"/>
              <a:ea typeface="ＭＳ Ｐゴシック" panose="020B0600070205080204" pitchFamily="50" charset="-128"/>
            </a:rPr>
            <a:t>】</a:t>
          </a:r>
          <a:r>
            <a:rPr kumimoji="1" lang="ja-JP" altLang="en-US" sz="1200">
              <a:latin typeface="ＭＳ Ｐゴシック" panose="020B0600070205080204" pitchFamily="50" charset="-128"/>
              <a:ea typeface="ＭＳ Ｐゴシック" panose="020B0600070205080204" pitchFamily="50" charset="-128"/>
            </a:rPr>
            <a:t>一人当たり有形固定資産（償却資産）額について集計誤りが判明。（誤）</a:t>
          </a:r>
          <a:r>
            <a:rPr kumimoji="1" lang="en-US" altLang="ja-JP" sz="1200">
              <a:latin typeface="ＭＳ Ｐゴシック" panose="020B0600070205080204" pitchFamily="50" charset="-128"/>
              <a:ea typeface="ＭＳ Ｐゴシック" panose="020B0600070205080204" pitchFamily="50" charset="-128"/>
            </a:rPr>
            <a:t>76,031</a:t>
          </a:r>
          <a:r>
            <a:rPr kumimoji="1" lang="ja-JP" altLang="en-US" sz="1200">
              <a:latin typeface="ＭＳ Ｐゴシック" panose="020B0600070205080204" pitchFamily="50" charset="-128"/>
              <a:ea typeface="ＭＳ Ｐゴシック" panose="020B0600070205080204" pitchFamily="50" charset="-128"/>
            </a:rPr>
            <a:t>円→（正）</a:t>
          </a:r>
          <a:r>
            <a:rPr kumimoji="1" lang="en-US" altLang="ja-JP" sz="1200">
              <a:latin typeface="ＭＳ Ｐゴシック" panose="020B0600070205080204" pitchFamily="50" charset="-128"/>
              <a:ea typeface="ＭＳ Ｐゴシック" panose="020B0600070205080204" pitchFamily="50" charset="-128"/>
            </a:rPr>
            <a:t>61,540</a:t>
          </a:r>
          <a:r>
            <a:rPr kumimoji="1" lang="ja-JP" altLang="en-US" sz="1200">
              <a:latin typeface="ＭＳ Ｐゴシック" panose="020B0600070205080204" pitchFamily="50" charset="-128"/>
              <a:ea typeface="ＭＳ Ｐゴシック" panose="020B0600070205080204" pitchFamily="50" charset="-128"/>
            </a:rPr>
            <a:t>円</a:t>
          </a:r>
          <a:endParaRPr kumimoji="1" lang="en-US" altLang="ja-JP" sz="1200">
            <a:latin typeface="ＭＳ Ｐゴシック" panose="020B0600070205080204" pitchFamily="50" charset="-128"/>
            <a:ea typeface="ＭＳ Ｐゴシック" panose="020B0600070205080204" pitchFamily="50" charset="-128"/>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04_&#35519;&#26619;&#32113;&#35336;&#20418;/&#12356;&#12429;&#12356;&#12429;/&#9632;&#36001;&#25919;&#29366;&#27841;&#20844;&#34920;&#36039;&#26009;/02_&#36001;&#25919;&#29366;&#27841;&#36039;&#26009;&#38598;/R02&#27770;&#31639;_&#36001;&#25919;&#29366;&#27841;&#36039;&#26009;&#38598;/07%20&#22238;&#31572;&#12539;&#20462;&#27491;&#65288;3&#26376;&#26411;&#20844;&#34920;&#20998;&#65289;/01%20&#22243;&#20307;&#22238;&#31572;&#65286;&#30906;&#35469;&#20316;&#26989;/04%20&#20225;&#30011;&#20418;&#30906;&#35469;&#20998;&#65288;&#22522;&#37329;&#27531;&#39640;&#12398;&#32076;&#24180;&#20998;&#26512;&#65289;/&#25351;&#23450;&#37117;&#24066;/13&#22823;&#38442;&#24066;ok/&#12304;&#36001;&#25919;&#29366;&#27841;&#36039;&#26009;&#38598;&#12305;_271004_&#22823;&#38442;&#24066;_2020_R04.04.01.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総括表"/>
      <sheetName val="普通会計の状況"/>
      <sheetName val="各会計、関係団体の財政状況及び健全化判断比率"/>
      <sheetName val="財政比較分析表"/>
      <sheetName val="経常経費分析表（経常収支比率の分析）"/>
      <sheetName val="経常経費分析表（人件費・公債費・普通建設事業費の分析）"/>
      <sheetName val="性質別歳出決算分析表（住民一人当たりのコスト）"/>
      <sheetName val="目的別歳出決算分析表（住民一人当たりのコスト）"/>
      <sheetName val="実質収支比率等に係る経年分析"/>
      <sheetName val="連結実質赤字比率に係る赤字・黒字の構成分析"/>
      <sheetName val="実質公債費比率（分子）の構造"/>
      <sheetName val="将来負担比率（分子）の構造"/>
      <sheetName val="基金残高に係る経年分析"/>
      <sheetName val="データシート"/>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row r="71">
          <cell r="B71" t="str">
            <v>H30</v>
          </cell>
          <cell r="C71" t="str">
            <v>R01</v>
          </cell>
          <cell r="D71" t="str">
            <v>R02</v>
          </cell>
        </row>
        <row r="72">
          <cell r="A72" t="str">
            <v>財政調整基金</v>
          </cell>
          <cell r="B72">
            <v>160431</v>
          </cell>
          <cell r="C72">
            <v>161606</v>
          </cell>
          <cell r="D72">
            <v>166382</v>
          </cell>
        </row>
        <row r="73">
          <cell r="A73" t="str">
            <v>減債基金</v>
          </cell>
          <cell r="B73" t="str">
            <v>-</v>
          </cell>
          <cell r="C73" t="str">
            <v>-</v>
          </cell>
          <cell r="D73" t="str">
            <v>-</v>
          </cell>
        </row>
        <row r="74">
          <cell r="A74" t="str">
            <v>その他特定目的基金</v>
          </cell>
          <cell r="B74">
            <v>65645</v>
          </cell>
          <cell r="C74">
            <v>64677</v>
          </cell>
          <cell r="D74">
            <v>64905</v>
          </cell>
        </row>
      </sheetData>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DO56"/>
  <sheetViews>
    <sheetView showGridLines="0" tabSelected="1" zoomScaleNormal="100" workbookViewId="0"/>
  </sheetViews>
  <sheetFormatPr defaultColWidth="0" defaultRowHeight="11" zeroHeight="1" x14ac:dyDescent="0.2"/>
  <cols>
    <col min="1" max="11" width="2.08984375" style="188" customWidth="1"/>
    <col min="12" max="12" width="2.26953125" style="188" customWidth="1"/>
    <col min="13" max="17" width="2.36328125" style="188" customWidth="1"/>
    <col min="18" max="119" width="2.08984375" style="188" customWidth="1"/>
    <col min="120" max="16384" width="0" style="188" hidden="1"/>
  </cols>
  <sheetData>
    <row r="1" spans="1:119" ht="33" customHeight="1" x14ac:dyDescent="0.2">
      <c r="A1" s="186"/>
      <c r="B1" s="612" t="s">
        <v>80</v>
      </c>
      <c r="C1" s="612"/>
      <c r="D1" s="612"/>
      <c r="E1" s="612"/>
      <c r="F1" s="612"/>
      <c r="G1" s="612"/>
      <c r="H1" s="612"/>
      <c r="I1" s="612"/>
      <c r="J1" s="612"/>
      <c r="K1" s="612"/>
      <c r="L1" s="612"/>
      <c r="M1" s="612"/>
      <c r="N1" s="612"/>
      <c r="O1" s="612"/>
      <c r="P1" s="612"/>
      <c r="Q1" s="612"/>
      <c r="R1" s="612"/>
      <c r="S1" s="612"/>
      <c r="T1" s="612"/>
      <c r="U1" s="612"/>
      <c r="V1" s="612"/>
      <c r="W1" s="612"/>
      <c r="X1" s="612"/>
      <c r="Y1" s="612"/>
      <c r="Z1" s="612"/>
      <c r="AA1" s="612"/>
      <c r="AB1" s="612"/>
      <c r="AC1" s="612"/>
      <c r="AD1" s="612"/>
      <c r="AE1" s="612"/>
      <c r="AF1" s="612"/>
      <c r="AG1" s="612"/>
      <c r="AH1" s="612"/>
      <c r="AI1" s="612"/>
      <c r="AJ1" s="612"/>
      <c r="AK1" s="612"/>
      <c r="AL1" s="612"/>
      <c r="AM1" s="612"/>
      <c r="AN1" s="612"/>
      <c r="AO1" s="612"/>
      <c r="AP1" s="612"/>
      <c r="AQ1" s="612"/>
      <c r="AR1" s="612"/>
      <c r="AS1" s="612"/>
      <c r="AT1" s="612"/>
      <c r="AU1" s="612"/>
      <c r="AV1" s="612"/>
      <c r="AW1" s="612"/>
      <c r="AX1" s="612"/>
      <c r="AY1" s="612"/>
      <c r="AZ1" s="612"/>
      <c r="BA1" s="612"/>
      <c r="BB1" s="612"/>
      <c r="BC1" s="612"/>
      <c r="BD1" s="612"/>
      <c r="BE1" s="612"/>
      <c r="BF1" s="612"/>
      <c r="BG1" s="612"/>
      <c r="BH1" s="612"/>
      <c r="BI1" s="612"/>
      <c r="BJ1" s="612"/>
      <c r="BK1" s="612"/>
      <c r="BL1" s="612"/>
      <c r="BM1" s="612"/>
      <c r="BN1" s="612"/>
      <c r="BO1" s="612"/>
      <c r="BP1" s="612"/>
      <c r="BQ1" s="612"/>
      <c r="BR1" s="612"/>
      <c r="BS1" s="612"/>
      <c r="BT1" s="612"/>
      <c r="BU1" s="612"/>
      <c r="BV1" s="612"/>
      <c r="BW1" s="612"/>
      <c r="BX1" s="612"/>
      <c r="BY1" s="612"/>
      <c r="BZ1" s="612"/>
      <c r="CA1" s="612"/>
      <c r="CB1" s="612"/>
      <c r="CC1" s="612"/>
      <c r="CD1" s="612"/>
      <c r="CE1" s="612"/>
      <c r="CF1" s="612"/>
      <c r="CG1" s="612"/>
      <c r="CH1" s="612"/>
      <c r="CI1" s="612"/>
      <c r="CJ1" s="612"/>
      <c r="CK1" s="612"/>
      <c r="CL1" s="612"/>
      <c r="CM1" s="612"/>
      <c r="CN1" s="612"/>
      <c r="CO1" s="612"/>
      <c r="CP1" s="612"/>
      <c r="CQ1" s="612"/>
      <c r="CR1" s="612"/>
      <c r="CS1" s="612"/>
      <c r="CT1" s="612"/>
      <c r="CU1" s="612"/>
      <c r="CV1" s="612"/>
      <c r="CW1" s="612"/>
      <c r="CX1" s="612"/>
      <c r="CY1" s="612"/>
      <c r="CZ1" s="612"/>
      <c r="DA1" s="612"/>
      <c r="DB1" s="612"/>
      <c r="DC1" s="612"/>
      <c r="DD1" s="612"/>
      <c r="DE1" s="612"/>
      <c r="DF1" s="612"/>
      <c r="DG1" s="612"/>
      <c r="DH1" s="612"/>
      <c r="DI1" s="612"/>
      <c r="DJ1" s="187"/>
      <c r="DK1" s="187"/>
      <c r="DL1" s="187"/>
      <c r="DM1" s="187"/>
      <c r="DN1" s="187"/>
      <c r="DO1" s="187"/>
    </row>
    <row r="2" spans="1:119" ht="24" thickBot="1" x14ac:dyDescent="0.25">
      <c r="A2" s="186"/>
      <c r="B2" s="189" t="s">
        <v>81</v>
      </c>
      <c r="C2" s="189"/>
      <c r="D2" s="190"/>
      <c r="E2" s="186"/>
      <c r="F2" s="186"/>
      <c r="G2" s="186"/>
      <c r="H2" s="186"/>
      <c r="I2" s="186"/>
      <c r="J2" s="186"/>
      <c r="K2" s="186"/>
      <c r="L2" s="186"/>
      <c r="M2" s="186"/>
      <c r="N2" s="186"/>
      <c r="O2" s="186"/>
      <c r="P2" s="186"/>
      <c r="Q2" s="186"/>
      <c r="R2" s="186"/>
      <c r="S2" s="186"/>
      <c r="T2" s="186"/>
      <c r="U2" s="186"/>
      <c r="V2" s="186"/>
      <c r="W2" s="186"/>
      <c r="X2" s="186"/>
      <c r="Y2" s="186"/>
      <c r="Z2" s="186"/>
      <c r="AA2" s="186"/>
      <c r="AB2" s="186"/>
      <c r="AC2" s="186"/>
      <c r="AD2" s="186"/>
      <c r="AE2" s="186"/>
      <c r="AF2" s="186"/>
      <c r="AG2" s="186"/>
      <c r="AH2" s="186"/>
      <c r="AI2" s="186"/>
      <c r="AJ2" s="186"/>
      <c r="AK2" s="186"/>
      <c r="AL2" s="186"/>
      <c r="AM2" s="186"/>
      <c r="AN2" s="186"/>
      <c r="AO2" s="186"/>
      <c r="AP2" s="186"/>
      <c r="AQ2" s="186"/>
      <c r="AR2" s="186"/>
      <c r="AS2" s="186"/>
      <c r="AT2" s="186"/>
      <c r="AU2" s="186"/>
      <c r="AV2" s="186"/>
      <c r="AW2" s="186"/>
      <c r="AX2" s="186"/>
      <c r="AY2" s="186"/>
      <c r="AZ2" s="186"/>
      <c r="BA2" s="186"/>
      <c r="BB2" s="186"/>
      <c r="BC2" s="186"/>
      <c r="BD2" s="186"/>
      <c r="BE2" s="186"/>
      <c r="BF2" s="186"/>
      <c r="BG2" s="186"/>
      <c r="BH2" s="186"/>
      <c r="BI2" s="186"/>
      <c r="BJ2" s="186"/>
      <c r="BK2" s="186"/>
      <c r="BL2" s="186"/>
      <c r="BM2" s="186"/>
      <c r="BN2" s="186"/>
      <c r="BO2" s="186"/>
      <c r="BP2" s="186"/>
      <c r="BQ2" s="186"/>
      <c r="BR2" s="186"/>
      <c r="BS2" s="186"/>
      <c r="BT2" s="186"/>
      <c r="BU2" s="186"/>
      <c r="BV2" s="186"/>
      <c r="BW2" s="186"/>
      <c r="BX2" s="186"/>
      <c r="BY2" s="186"/>
      <c r="BZ2" s="186"/>
      <c r="CA2" s="186"/>
      <c r="CB2" s="186"/>
      <c r="CC2" s="186"/>
      <c r="CD2" s="186"/>
      <c r="CE2" s="186"/>
      <c r="CF2" s="186"/>
      <c r="CG2" s="186"/>
      <c r="CH2" s="186"/>
      <c r="CI2" s="186"/>
      <c r="CJ2" s="186"/>
      <c r="CK2" s="186"/>
      <c r="CL2" s="186"/>
      <c r="CM2" s="186"/>
      <c r="CN2" s="186"/>
      <c r="CO2" s="186"/>
      <c r="CP2" s="186"/>
      <c r="CQ2" s="186"/>
      <c r="CR2" s="186"/>
      <c r="CS2" s="186"/>
      <c r="CT2" s="186"/>
      <c r="CU2" s="186"/>
      <c r="CV2" s="186"/>
      <c r="CW2" s="186"/>
      <c r="CX2" s="186"/>
      <c r="CY2" s="186"/>
      <c r="CZ2" s="186"/>
      <c r="DA2" s="186"/>
      <c r="DB2" s="186"/>
      <c r="DC2" s="186"/>
      <c r="DD2" s="186"/>
      <c r="DE2" s="186"/>
      <c r="DF2" s="186"/>
      <c r="DG2" s="186"/>
      <c r="DH2" s="186"/>
      <c r="DI2" s="186"/>
      <c r="DJ2" s="186"/>
      <c r="DK2" s="186"/>
      <c r="DL2" s="186"/>
      <c r="DM2" s="186"/>
      <c r="DN2" s="186"/>
      <c r="DO2" s="186"/>
    </row>
    <row r="3" spans="1:119" ht="18.75" customHeight="1" thickBot="1" x14ac:dyDescent="0.25">
      <c r="A3" s="187"/>
      <c r="B3" s="613" t="s">
        <v>82</v>
      </c>
      <c r="C3" s="614"/>
      <c r="D3" s="614"/>
      <c r="E3" s="615"/>
      <c r="F3" s="615"/>
      <c r="G3" s="615"/>
      <c r="H3" s="615"/>
      <c r="I3" s="615"/>
      <c r="J3" s="615"/>
      <c r="K3" s="615"/>
      <c r="L3" s="615" t="s">
        <v>83</v>
      </c>
      <c r="M3" s="615"/>
      <c r="N3" s="615"/>
      <c r="O3" s="615"/>
      <c r="P3" s="615"/>
      <c r="Q3" s="615"/>
      <c r="R3" s="618"/>
      <c r="S3" s="618"/>
      <c r="T3" s="618"/>
      <c r="U3" s="618"/>
      <c r="V3" s="619"/>
      <c r="W3" s="509" t="s">
        <v>84</v>
      </c>
      <c r="X3" s="510"/>
      <c r="Y3" s="510"/>
      <c r="Z3" s="510"/>
      <c r="AA3" s="510"/>
      <c r="AB3" s="614"/>
      <c r="AC3" s="618" t="s">
        <v>85</v>
      </c>
      <c r="AD3" s="510"/>
      <c r="AE3" s="510"/>
      <c r="AF3" s="510"/>
      <c r="AG3" s="510"/>
      <c r="AH3" s="510"/>
      <c r="AI3" s="510"/>
      <c r="AJ3" s="510"/>
      <c r="AK3" s="510"/>
      <c r="AL3" s="580"/>
      <c r="AM3" s="509" t="s">
        <v>86</v>
      </c>
      <c r="AN3" s="510"/>
      <c r="AO3" s="510"/>
      <c r="AP3" s="510"/>
      <c r="AQ3" s="510"/>
      <c r="AR3" s="510"/>
      <c r="AS3" s="510"/>
      <c r="AT3" s="510"/>
      <c r="AU3" s="510"/>
      <c r="AV3" s="510"/>
      <c r="AW3" s="510"/>
      <c r="AX3" s="580"/>
      <c r="AY3" s="572" t="s">
        <v>1</v>
      </c>
      <c r="AZ3" s="573"/>
      <c r="BA3" s="573"/>
      <c r="BB3" s="573"/>
      <c r="BC3" s="573"/>
      <c r="BD3" s="573"/>
      <c r="BE3" s="573"/>
      <c r="BF3" s="573"/>
      <c r="BG3" s="573"/>
      <c r="BH3" s="573"/>
      <c r="BI3" s="573"/>
      <c r="BJ3" s="573"/>
      <c r="BK3" s="573"/>
      <c r="BL3" s="573"/>
      <c r="BM3" s="622"/>
      <c r="BN3" s="509" t="s">
        <v>87</v>
      </c>
      <c r="BO3" s="510"/>
      <c r="BP3" s="510"/>
      <c r="BQ3" s="510"/>
      <c r="BR3" s="510"/>
      <c r="BS3" s="510"/>
      <c r="BT3" s="510"/>
      <c r="BU3" s="580"/>
      <c r="BV3" s="509" t="s">
        <v>88</v>
      </c>
      <c r="BW3" s="510"/>
      <c r="BX3" s="510"/>
      <c r="BY3" s="510"/>
      <c r="BZ3" s="510"/>
      <c r="CA3" s="510"/>
      <c r="CB3" s="510"/>
      <c r="CC3" s="580"/>
      <c r="CD3" s="572" t="s">
        <v>1</v>
      </c>
      <c r="CE3" s="573"/>
      <c r="CF3" s="573"/>
      <c r="CG3" s="573"/>
      <c r="CH3" s="573"/>
      <c r="CI3" s="573"/>
      <c r="CJ3" s="573"/>
      <c r="CK3" s="573"/>
      <c r="CL3" s="573"/>
      <c r="CM3" s="573"/>
      <c r="CN3" s="573"/>
      <c r="CO3" s="573"/>
      <c r="CP3" s="573"/>
      <c r="CQ3" s="573"/>
      <c r="CR3" s="573"/>
      <c r="CS3" s="622"/>
      <c r="CT3" s="509" t="s">
        <v>89</v>
      </c>
      <c r="CU3" s="510"/>
      <c r="CV3" s="510"/>
      <c r="CW3" s="510"/>
      <c r="CX3" s="510"/>
      <c r="CY3" s="510"/>
      <c r="CZ3" s="510"/>
      <c r="DA3" s="580"/>
      <c r="DB3" s="509" t="s">
        <v>90</v>
      </c>
      <c r="DC3" s="510"/>
      <c r="DD3" s="510"/>
      <c r="DE3" s="510"/>
      <c r="DF3" s="510"/>
      <c r="DG3" s="510"/>
      <c r="DH3" s="510"/>
      <c r="DI3" s="580"/>
      <c r="DJ3" s="186"/>
      <c r="DK3" s="186"/>
      <c r="DL3" s="186"/>
      <c r="DM3" s="186"/>
      <c r="DN3" s="186"/>
      <c r="DO3" s="186"/>
    </row>
    <row r="4" spans="1:119" ht="18.75" customHeight="1" x14ac:dyDescent="0.2">
      <c r="A4" s="187"/>
      <c r="B4" s="588"/>
      <c r="C4" s="589"/>
      <c r="D4" s="589"/>
      <c r="E4" s="590"/>
      <c r="F4" s="590"/>
      <c r="G4" s="590"/>
      <c r="H4" s="590"/>
      <c r="I4" s="590"/>
      <c r="J4" s="590"/>
      <c r="K4" s="590"/>
      <c r="L4" s="590"/>
      <c r="M4" s="590"/>
      <c r="N4" s="590"/>
      <c r="O4" s="590"/>
      <c r="P4" s="590"/>
      <c r="Q4" s="590"/>
      <c r="R4" s="594"/>
      <c r="S4" s="594"/>
      <c r="T4" s="594"/>
      <c r="U4" s="594"/>
      <c r="V4" s="595"/>
      <c r="W4" s="581"/>
      <c r="X4" s="392"/>
      <c r="Y4" s="392"/>
      <c r="Z4" s="392"/>
      <c r="AA4" s="392"/>
      <c r="AB4" s="589"/>
      <c r="AC4" s="594"/>
      <c r="AD4" s="392"/>
      <c r="AE4" s="392"/>
      <c r="AF4" s="392"/>
      <c r="AG4" s="392"/>
      <c r="AH4" s="392"/>
      <c r="AI4" s="392"/>
      <c r="AJ4" s="392"/>
      <c r="AK4" s="392"/>
      <c r="AL4" s="582"/>
      <c r="AM4" s="536"/>
      <c r="AN4" s="446"/>
      <c r="AO4" s="446"/>
      <c r="AP4" s="446"/>
      <c r="AQ4" s="446"/>
      <c r="AR4" s="446"/>
      <c r="AS4" s="446"/>
      <c r="AT4" s="446"/>
      <c r="AU4" s="446"/>
      <c r="AV4" s="446"/>
      <c r="AW4" s="446"/>
      <c r="AX4" s="621"/>
      <c r="AY4" s="422" t="s">
        <v>91</v>
      </c>
      <c r="AZ4" s="423"/>
      <c r="BA4" s="423"/>
      <c r="BB4" s="423"/>
      <c r="BC4" s="423"/>
      <c r="BD4" s="423"/>
      <c r="BE4" s="423"/>
      <c r="BF4" s="423"/>
      <c r="BG4" s="423"/>
      <c r="BH4" s="423"/>
      <c r="BI4" s="423"/>
      <c r="BJ4" s="423"/>
      <c r="BK4" s="423"/>
      <c r="BL4" s="423"/>
      <c r="BM4" s="424"/>
      <c r="BN4" s="425">
        <v>2042685098</v>
      </c>
      <c r="BO4" s="426"/>
      <c r="BP4" s="426"/>
      <c r="BQ4" s="426"/>
      <c r="BR4" s="426"/>
      <c r="BS4" s="426"/>
      <c r="BT4" s="426"/>
      <c r="BU4" s="427"/>
      <c r="BV4" s="425">
        <v>1764214485</v>
      </c>
      <c r="BW4" s="426"/>
      <c r="BX4" s="426"/>
      <c r="BY4" s="426"/>
      <c r="BZ4" s="426"/>
      <c r="CA4" s="426"/>
      <c r="CB4" s="426"/>
      <c r="CC4" s="427"/>
      <c r="CD4" s="606" t="s">
        <v>92</v>
      </c>
      <c r="CE4" s="607"/>
      <c r="CF4" s="607"/>
      <c r="CG4" s="607"/>
      <c r="CH4" s="607"/>
      <c r="CI4" s="607"/>
      <c r="CJ4" s="607"/>
      <c r="CK4" s="607"/>
      <c r="CL4" s="607"/>
      <c r="CM4" s="607"/>
      <c r="CN4" s="607"/>
      <c r="CO4" s="607"/>
      <c r="CP4" s="607"/>
      <c r="CQ4" s="607"/>
      <c r="CR4" s="607"/>
      <c r="CS4" s="608"/>
      <c r="CT4" s="609">
        <v>1.5</v>
      </c>
      <c r="CU4" s="610"/>
      <c r="CV4" s="610"/>
      <c r="CW4" s="610"/>
      <c r="CX4" s="610"/>
      <c r="CY4" s="610"/>
      <c r="CZ4" s="610"/>
      <c r="DA4" s="611"/>
      <c r="DB4" s="609">
        <v>0.3</v>
      </c>
      <c r="DC4" s="610"/>
      <c r="DD4" s="610"/>
      <c r="DE4" s="610"/>
      <c r="DF4" s="610"/>
      <c r="DG4" s="610"/>
      <c r="DH4" s="610"/>
      <c r="DI4" s="611"/>
      <c r="DJ4" s="186"/>
      <c r="DK4" s="186"/>
      <c r="DL4" s="186"/>
      <c r="DM4" s="186"/>
      <c r="DN4" s="186"/>
      <c r="DO4" s="186"/>
    </row>
    <row r="5" spans="1:119" ht="18.75" customHeight="1" x14ac:dyDescent="0.2">
      <c r="A5" s="187"/>
      <c r="B5" s="616"/>
      <c r="C5" s="447"/>
      <c r="D5" s="447"/>
      <c r="E5" s="617"/>
      <c r="F5" s="617"/>
      <c r="G5" s="617"/>
      <c r="H5" s="617"/>
      <c r="I5" s="617"/>
      <c r="J5" s="617"/>
      <c r="K5" s="617"/>
      <c r="L5" s="617"/>
      <c r="M5" s="617"/>
      <c r="N5" s="617"/>
      <c r="O5" s="617"/>
      <c r="P5" s="617"/>
      <c r="Q5" s="617"/>
      <c r="R5" s="445"/>
      <c r="S5" s="445"/>
      <c r="T5" s="445"/>
      <c r="U5" s="445"/>
      <c r="V5" s="620"/>
      <c r="W5" s="536"/>
      <c r="X5" s="446"/>
      <c r="Y5" s="446"/>
      <c r="Z5" s="446"/>
      <c r="AA5" s="446"/>
      <c r="AB5" s="447"/>
      <c r="AC5" s="445"/>
      <c r="AD5" s="446"/>
      <c r="AE5" s="446"/>
      <c r="AF5" s="446"/>
      <c r="AG5" s="446"/>
      <c r="AH5" s="446"/>
      <c r="AI5" s="446"/>
      <c r="AJ5" s="446"/>
      <c r="AK5" s="446"/>
      <c r="AL5" s="621"/>
      <c r="AM5" s="499" t="s">
        <v>93</v>
      </c>
      <c r="AN5" s="404"/>
      <c r="AO5" s="404"/>
      <c r="AP5" s="404"/>
      <c r="AQ5" s="404"/>
      <c r="AR5" s="404"/>
      <c r="AS5" s="404"/>
      <c r="AT5" s="405"/>
      <c r="AU5" s="487" t="s">
        <v>94</v>
      </c>
      <c r="AV5" s="488"/>
      <c r="AW5" s="488"/>
      <c r="AX5" s="488"/>
      <c r="AY5" s="410" t="s">
        <v>95</v>
      </c>
      <c r="AZ5" s="411"/>
      <c r="BA5" s="411"/>
      <c r="BB5" s="411"/>
      <c r="BC5" s="411"/>
      <c r="BD5" s="411"/>
      <c r="BE5" s="411"/>
      <c r="BF5" s="411"/>
      <c r="BG5" s="411"/>
      <c r="BH5" s="411"/>
      <c r="BI5" s="411"/>
      <c r="BJ5" s="411"/>
      <c r="BK5" s="411"/>
      <c r="BL5" s="411"/>
      <c r="BM5" s="412"/>
      <c r="BN5" s="430">
        <v>2014653275</v>
      </c>
      <c r="BO5" s="431"/>
      <c r="BP5" s="431"/>
      <c r="BQ5" s="431"/>
      <c r="BR5" s="431"/>
      <c r="BS5" s="431"/>
      <c r="BT5" s="431"/>
      <c r="BU5" s="432"/>
      <c r="BV5" s="430">
        <v>1756789204</v>
      </c>
      <c r="BW5" s="431"/>
      <c r="BX5" s="431"/>
      <c r="BY5" s="431"/>
      <c r="BZ5" s="431"/>
      <c r="CA5" s="431"/>
      <c r="CB5" s="431"/>
      <c r="CC5" s="432"/>
      <c r="CD5" s="439" t="s">
        <v>96</v>
      </c>
      <c r="CE5" s="440"/>
      <c r="CF5" s="440"/>
      <c r="CG5" s="440"/>
      <c r="CH5" s="440"/>
      <c r="CI5" s="440"/>
      <c r="CJ5" s="440"/>
      <c r="CK5" s="440"/>
      <c r="CL5" s="440"/>
      <c r="CM5" s="440"/>
      <c r="CN5" s="440"/>
      <c r="CO5" s="440"/>
      <c r="CP5" s="440"/>
      <c r="CQ5" s="440"/>
      <c r="CR5" s="440"/>
      <c r="CS5" s="441"/>
      <c r="CT5" s="400">
        <v>94.3</v>
      </c>
      <c r="CU5" s="401"/>
      <c r="CV5" s="401"/>
      <c r="CW5" s="401"/>
      <c r="CX5" s="401"/>
      <c r="CY5" s="401"/>
      <c r="CZ5" s="401"/>
      <c r="DA5" s="402"/>
      <c r="DB5" s="400">
        <v>93.4</v>
      </c>
      <c r="DC5" s="401"/>
      <c r="DD5" s="401"/>
      <c r="DE5" s="401"/>
      <c r="DF5" s="401"/>
      <c r="DG5" s="401"/>
      <c r="DH5" s="401"/>
      <c r="DI5" s="402"/>
      <c r="DJ5" s="186"/>
      <c r="DK5" s="186"/>
      <c r="DL5" s="186"/>
      <c r="DM5" s="186"/>
      <c r="DN5" s="186"/>
      <c r="DO5" s="186"/>
    </row>
    <row r="6" spans="1:119" ht="18.75" customHeight="1" x14ac:dyDescent="0.2">
      <c r="A6" s="187"/>
      <c r="B6" s="586" t="s">
        <v>97</v>
      </c>
      <c r="C6" s="444"/>
      <c r="D6" s="444"/>
      <c r="E6" s="587"/>
      <c r="F6" s="587"/>
      <c r="G6" s="587"/>
      <c r="H6" s="587"/>
      <c r="I6" s="587"/>
      <c r="J6" s="587"/>
      <c r="K6" s="587"/>
      <c r="L6" s="587" t="s">
        <v>98</v>
      </c>
      <c r="M6" s="587"/>
      <c r="N6" s="587"/>
      <c r="O6" s="587"/>
      <c r="P6" s="587"/>
      <c r="Q6" s="587"/>
      <c r="R6" s="468"/>
      <c r="S6" s="468"/>
      <c r="T6" s="468"/>
      <c r="U6" s="468"/>
      <c r="V6" s="593"/>
      <c r="W6" s="521" t="s">
        <v>99</v>
      </c>
      <c r="X6" s="443"/>
      <c r="Y6" s="443"/>
      <c r="Z6" s="443"/>
      <c r="AA6" s="443"/>
      <c r="AB6" s="444"/>
      <c r="AC6" s="598" t="s">
        <v>100</v>
      </c>
      <c r="AD6" s="599"/>
      <c r="AE6" s="599"/>
      <c r="AF6" s="599"/>
      <c r="AG6" s="599"/>
      <c r="AH6" s="599"/>
      <c r="AI6" s="599"/>
      <c r="AJ6" s="599"/>
      <c r="AK6" s="599"/>
      <c r="AL6" s="600"/>
      <c r="AM6" s="499" t="s">
        <v>101</v>
      </c>
      <c r="AN6" s="404"/>
      <c r="AO6" s="404"/>
      <c r="AP6" s="404"/>
      <c r="AQ6" s="404"/>
      <c r="AR6" s="404"/>
      <c r="AS6" s="404"/>
      <c r="AT6" s="405"/>
      <c r="AU6" s="487" t="s">
        <v>102</v>
      </c>
      <c r="AV6" s="488"/>
      <c r="AW6" s="488"/>
      <c r="AX6" s="488"/>
      <c r="AY6" s="410" t="s">
        <v>103</v>
      </c>
      <c r="AZ6" s="411"/>
      <c r="BA6" s="411"/>
      <c r="BB6" s="411"/>
      <c r="BC6" s="411"/>
      <c r="BD6" s="411"/>
      <c r="BE6" s="411"/>
      <c r="BF6" s="411"/>
      <c r="BG6" s="411"/>
      <c r="BH6" s="411"/>
      <c r="BI6" s="411"/>
      <c r="BJ6" s="411"/>
      <c r="BK6" s="411"/>
      <c r="BL6" s="411"/>
      <c r="BM6" s="412"/>
      <c r="BN6" s="430">
        <v>28031823</v>
      </c>
      <c r="BO6" s="431"/>
      <c r="BP6" s="431"/>
      <c r="BQ6" s="431"/>
      <c r="BR6" s="431"/>
      <c r="BS6" s="431"/>
      <c r="BT6" s="431"/>
      <c r="BU6" s="432"/>
      <c r="BV6" s="430">
        <v>7425281</v>
      </c>
      <c r="BW6" s="431"/>
      <c r="BX6" s="431"/>
      <c r="BY6" s="431"/>
      <c r="BZ6" s="431"/>
      <c r="CA6" s="431"/>
      <c r="CB6" s="431"/>
      <c r="CC6" s="432"/>
      <c r="CD6" s="439" t="s">
        <v>104</v>
      </c>
      <c r="CE6" s="440"/>
      <c r="CF6" s="440"/>
      <c r="CG6" s="440"/>
      <c r="CH6" s="440"/>
      <c r="CI6" s="440"/>
      <c r="CJ6" s="440"/>
      <c r="CK6" s="440"/>
      <c r="CL6" s="440"/>
      <c r="CM6" s="440"/>
      <c r="CN6" s="440"/>
      <c r="CO6" s="440"/>
      <c r="CP6" s="440"/>
      <c r="CQ6" s="440"/>
      <c r="CR6" s="440"/>
      <c r="CS6" s="441"/>
      <c r="CT6" s="583">
        <v>98.7</v>
      </c>
      <c r="CU6" s="584"/>
      <c r="CV6" s="584"/>
      <c r="CW6" s="584"/>
      <c r="CX6" s="584"/>
      <c r="CY6" s="584"/>
      <c r="CZ6" s="584"/>
      <c r="DA6" s="585"/>
      <c r="DB6" s="583">
        <v>99</v>
      </c>
      <c r="DC6" s="584"/>
      <c r="DD6" s="584"/>
      <c r="DE6" s="584"/>
      <c r="DF6" s="584"/>
      <c r="DG6" s="584"/>
      <c r="DH6" s="584"/>
      <c r="DI6" s="585"/>
      <c r="DJ6" s="186"/>
      <c r="DK6" s="186"/>
      <c r="DL6" s="186"/>
      <c r="DM6" s="186"/>
      <c r="DN6" s="186"/>
      <c r="DO6" s="186"/>
    </row>
    <row r="7" spans="1:119" ht="18.75" customHeight="1" x14ac:dyDescent="0.2">
      <c r="A7" s="187"/>
      <c r="B7" s="588"/>
      <c r="C7" s="589"/>
      <c r="D7" s="589"/>
      <c r="E7" s="590"/>
      <c r="F7" s="590"/>
      <c r="G7" s="590"/>
      <c r="H7" s="590"/>
      <c r="I7" s="590"/>
      <c r="J7" s="590"/>
      <c r="K7" s="590"/>
      <c r="L7" s="590"/>
      <c r="M7" s="590"/>
      <c r="N7" s="590"/>
      <c r="O7" s="590"/>
      <c r="P7" s="590"/>
      <c r="Q7" s="590"/>
      <c r="R7" s="594"/>
      <c r="S7" s="594"/>
      <c r="T7" s="594"/>
      <c r="U7" s="594"/>
      <c r="V7" s="595"/>
      <c r="W7" s="581"/>
      <c r="X7" s="392"/>
      <c r="Y7" s="392"/>
      <c r="Z7" s="392"/>
      <c r="AA7" s="392"/>
      <c r="AB7" s="589"/>
      <c r="AC7" s="601"/>
      <c r="AD7" s="393"/>
      <c r="AE7" s="393"/>
      <c r="AF7" s="393"/>
      <c r="AG7" s="393"/>
      <c r="AH7" s="393"/>
      <c r="AI7" s="393"/>
      <c r="AJ7" s="393"/>
      <c r="AK7" s="393"/>
      <c r="AL7" s="602"/>
      <c r="AM7" s="499" t="s">
        <v>105</v>
      </c>
      <c r="AN7" s="404"/>
      <c r="AO7" s="404"/>
      <c r="AP7" s="404"/>
      <c r="AQ7" s="404"/>
      <c r="AR7" s="404"/>
      <c r="AS7" s="404"/>
      <c r="AT7" s="405"/>
      <c r="AU7" s="487" t="s">
        <v>106</v>
      </c>
      <c r="AV7" s="488"/>
      <c r="AW7" s="488"/>
      <c r="AX7" s="488"/>
      <c r="AY7" s="410" t="s">
        <v>107</v>
      </c>
      <c r="AZ7" s="411"/>
      <c r="BA7" s="411"/>
      <c r="BB7" s="411"/>
      <c r="BC7" s="411"/>
      <c r="BD7" s="411"/>
      <c r="BE7" s="411"/>
      <c r="BF7" s="411"/>
      <c r="BG7" s="411"/>
      <c r="BH7" s="411"/>
      <c r="BI7" s="411"/>
      <c r="BJ7" s="411"/>
      <c r="BK7" s="411"/>
      <c r="BL7" s="411"/>
      <c r="BM7" s="412"/>
      <c r="BN7" s="430">
        <v>14990794</v>
      </c>
      <c r="BO7" s="431"/>
      <c r="BP7" s="431"/>
      <c r="BQ7" s="431"/>
      <c r="BR7" s="431"/>
      <c r="BS7" s="431"/>
      <c r="BT7" s="431"/>
      <c r="BU7" s="432"/>
      <c r="BV7" s="430">
        <v>4753186</v>
      </c>
      <c r="BW7" s="431"/>
      <c r="BX7" s="431"/>
      <c r="BY7" s="431"/>
      <c r="BZ7" s="431"/>
      <c r="CA7" s="431"/>
      <c r="CB7" s="431"/>
      <c r="CC7" s="432"/>
      <c r="CD7" s="439" t="s">
        <v>108</v>
      </c>
      <c r="CE7" s="440"/>
      <c r="CF7" s="440"/>
      <c r="CG7" s="440"/>
      <c r="CH7" s="440"/>
      <c r="CI7" s="440"/>
      <c r="CJ7" s="440"/>
      <c r="CK7" s="440"/>
      <c r="CL7" s="440"/>
      <c r="CM7" s="440"/>
      <c r="CN7" s="440"/>
      <c r="CO7" s="440"/>
      <c r="CP7" s="440"/>
      <c r="CQ7" s="440"/>
      <c r="CR7" s="440"/>
      <c r="CS7" s="441"/>
      <c r="CT7" s="430">
        <v>864930635</v>
      </c>
      <c r="CU7" s="431"/>
      <c r="CV7" s="431"/>
      <c r="CW7" s="431"/>
      <c r="CX7" s="431"/>
      <c r="CY7" s="431"/>
      <c r="CZ7" s="431"/>
      <c r="DA7" s="432"/>
      <c r="DB7" s="430">
        <v>851840443</v>
      </c>
      <c r="DC7" s="431"/>
      <c r="DD7" s="431"/>
      <c r="DE7" s="431"/>
      <c r="DF7" s="431"/>
      <c r="DG7" s="431"/>
      <c r="DH7" s="431"/>
      <c r="DI7" s="432"/>
      <c r="DJ7" s="186"/>
      <c r="DK7" s="186"/>
      <c r="DL7" s="186"/>
      <c r="DM7" s="186"/>
      <c r="DN7" s="186"/>
      <c r="DO7" s="186"/>
    </row>
    <row r="8" spans="1:119" ht="18.75" customHeight="1" thickBot="1" x14ac:dyDescent="0.25">
      <c r="A8" s="187"/>
      <c r="B8" s="591"/>
      <c r="C8" s="522"/>
      <c r="D8" s="522"/>
      <c r="E8" s="592"/>
      <c r="F8" s="592"/>
      <c r="G8" s="592"/>
      <c r="H8" s="592"/>
      <c r="I8" s="592"/>
      <c r="J8" s="592"/>
      <c r="K8" s="592"/>
      <c r="L8" s="592"/>
      <c r="M8" s="592"/>
      <c r="N8" s="592"/>
      <c r="O8" s="592"/>
      <c r="P8" s="592"/>
      <c r="Q8" s="592"/>
      <c r="R8" s="596"/>
      <c r="S8" s="596"/>
      <c r="T8" s="596"/>
      <c r="U8" s="596"/>
      <c r="V8" s="597"/>
      <c r="W8" s="511"/>
      <c r="X8" s="512"/>
      <c r="Y8" s="512"/>
      <c r="Z8" s="512"/>
      <c r="AA8" s="512"/>
      <c r="AB8" s="522"/>
      <c r="AC8" s="603"/>
      <c r="AD8" s="604"/>
      <c r="AE8" s="604"/>
      <c r="AF8" s="604"/>
      <c r="AG8" s="604"/>
      <c r="AH8" s="604"/>
      <c r="AI8" s="604"/>
      <c r="AJ8" s="604"/>
      <c r="AK8" s="604"/>
      <c r="AL8" s="605"/>
      <c r="AM8" s="499" t="s">
        <v>109</v>
      </c>
      <c r="AN8" s="404"/>
      <c r="AO8" s="404"/>
      <c r="AP8" s="404"/>
      <c r="AQ8" s="404"/>
      <c r="AR8" s="404"/>
      <c r="AS8" s="404"/>
      <c r="AT8" s="405"/>
      <c r="AU8" s="487" t="s">
        <v>102</v>
      </c>
      <c r="AV8" s="488"/>
      <c r="AW8" s="488"/>
      <c r="AX8" s="488"/>
      <c r="AY8" s="410" t="s">
        <v>110</v>
      </c>
      <c r="AZ8" s="411"/>
      <c r="BA8" s="411"/>
      <c r="BB8" s="411"/>
      <c r="BC8" s="411"/>
      <c r="BD8" s="411"/>
      <c r="BE8" s="411"/>
      <c r="BF8" s="411"/>
      <c r="BG8" s="411"/>
      <c r="BH8" s="411"/>
      <c r="BI8" s="411"/>
      <c r="BJ8" s="411"/>
      <c r="BK8" s="411"/>
      <c r="BL8" s="411"/>
      <c r="BM8" s="412"/>
      <c r="BN8" s="430">
        <v>13041029</v>
      </c>
      <c r="BO8" s="431"/>
      <c r="BP8" s="431"/>
      <c r="BQ8" s="431"/>
      <c r="BR8" s="431"/>
      <c r="BS8" s="431"/>
      <c r="BT8" s="431"/>
      <c r="BU8" s="432"/>
      <c r="BV8" s="430">
        <v>2672095</v>
      </c>
      <c r="BW8" s="431"/>
      <c r="BX8" s="431"/>
      <c r="BY8" s="431"/>
      <c r="BZ8" s="431"/>
      <c r="CA8" s="431"/>
      <c r="CB8" s="431"/>
      <c r="CC8" s="432"/>
      <c r="CD8" s="439" t="s">
        <v>111</v>
      </c>
      <c r="CE8" s="440"/>
      <c r="CF8" s="440"/>
      <c r="CG8" s="440"/>
      <c r="CH8" s="440"/>
      <c r="CI8" s="440"/>
      <c r="CJ8" s="440"/>
      <c r="CK8" s="440"/>
      <c r="CL8" s="440"/>
      <c r="CM8" s="440"/>
      <c r="CN8" s="440"/>
      <c r="CO8" s="440"/>
      <c r="CP8" s="440"/>
      <c r="CQ8" s="440"/>
      <c r="CR8" s="440"/>
      <c r="CS8" s="441"/>
      <c r="CT8" s="543">
        <v>0.94</v>
      </c>
      <c r="CU8" s="544"/>
      <c r="CV8" s="544"/>
      <c r="CW8" s="544"/>
      <c r="CX8" s="544"/>
      <c r="CY8" s="544"/>
      <c r="CZ8" s="544"/>
      <c r="DA8" s="545"/>
      <c r="DB8" s="543">
        <v>0.92</v>
      </c>
      <c r="DC8" s="544"/>
      <c r="DD8" s="544"/>
      <c r="DE8" s="544"/>
      <c r="DF8" s="544"/>
      <c r="DG8" s="544"/>
      <c r="DH8" s="544"/>
      <c r="DI8" s="545"/>
      <c r="DJ8" s="186"/>
      <c r="DK8" s="186"/>
      <c r="DL8" s="186"/>
      <c r="DM8" s="186"/>
      <c r="DN8" s="186"/>
      <c r="DO8" s="186"/>
    </row>
    <row r="9" spans="1:119" ht="18.75" customHeight="1" thickBot="1" x14ac:dyDescent="0.25">
      <c r="A9" s="187"/>
      <c r="B9" s="572" t="s">
        <v>112</v>
      </c>
      <c r="C9" s="573"/>
      <c r="D9" s="573"/>
      <c r="E9" s="573"/>
      <c r="F9" s="573"/>
      <c r="G9" s="573"/>
      <c r="H9" s="573"/>
      <c r="I9" s="573"/>
      <c r="J9" s="573"/>
      <c r="K9" s="493"/>
      <c r="L9" s="574" t="s">
        <v>113</v>
      </c>
      <c r="M9" s="575"/>
      <c r="N9" s="575"/>
      <c r="O9" s="575"/>
      <c r="P9" s="575"/>
      <c r="Q9" s="576"/>
      <c r="R9" s="577">
        <v>2752412</v>
      </c>
      <c r="S9" s="578"/>
      <c r="T9" s="578"/>
      <c r="U9" s="578"/>
      <c r="V9" s="579"/>
      <c r="W9" s="509" t="s">
        <v>114</v>
      </c>
      <c r="X9" s="510"/>
      <c r="Y9" s="510"/>
      <c r="Z9" s="510"/>
      <c r="AA9" s="510"/>
      <c r="AB9" s="510"/>
      <c r="AC9" s="510"/>
      <c r="AD9" s="510"/>
      <c r="AE9" s="510"/>
      <c r="AF9" s="510"/>
      <c r="AG9" s="510"/>
      <c r="AH9" s="510"/>
      <c r="AI9" s="510"/>
      <c r="AJ9" s="510"/>
      <c r="AK9" s="510"/>
      <c r="AL9" s="580"/>
      <c r="AM9" s="499" t="s">
        <v>115</v>
      </c>
      <c r="AN9" s="404"/>
      <c r="AO9" s="404"/>
      <c r="AP9" s="404"/>
      <c r="AQ9" s="404"/>
      <c r="AR9" s="404"/>
      <c r="AS9" s="404"/>
      <c r="AT9" s="405"/>
      <c r="AU9" s="487" t="s">
        <v>116</v>
      </c>
      <c r="AV9" s="488"/>
      <c r="AW9" s="488"/>
      <c r="AX9" s="488"/>
      <c r="AY9" s="410" t="s">
        <v>117</v>
      </c>
      <c r="AZ9" s="411"/>
      <c r="BA9" s="411"/>
      <c r="BB9" s="411"/>
      <c r="BC9" s="411"/>
      <c r="BD9" s="411"/>
      <c r="BE9" s="411"/>
      <c r="BF9" s="411"/>
      <c r="BG9" s="411"/>
      <c r="BH9" s="411"/>
      <c r="BI9" s="411"/>
      <c r="BJ9" s="411"/>
      <c r="BK9" s="411"/>
      <c r="BL9" s="411"/>
      <c r="BM9" s="412"/>
      <c r="BN9" s="430">
        <v>10368934</v>
      </c>
      <c r="BO9" s="431"/>
      <c r="BP9" s="431"/>
      <c r="BQ9" s="431"/>
      <c r="BR9" s="431"/>
      <c r="BS9" s="431"/>
      <c r="BT9" s="431"/>
      <c r="BU9" s="432"/>
      <c r="BV9" s="430">
        <v>2242642</v>
      </c>
      <c r="BW9" s="431"/>
      <c r="BX9" s="431"/>
      <c r="BY9" s="431"/>
      <c r="BZ9" s="431"/>
      <c r="CA9" s="431"/>
      <c r="CB9" s="431"/>
      <c r="CC9" s="432"/>
      <c r="CD9" s="439" t="s">
        <v>118</v>
      </c>
      <c r="CE9" s="440"/>
      <c r="CF9" s="440"/>
      <c r="CG9" s="440"/>
      <c r="CH9" s="440"/>
      <c r="CI9" s="440"/>
      <c r="CJ9" s="440"/>
      <c r="CK9" s="440"/>
      <c r="CL9" s="440"/>
      <c r="CM9" s="440"/>
      <c r="CN9" s="440"/>
      <c r="CO9" s="440"/>
      <c r="CP9" s="440"/>
      <c r="CQ9" s="440"/>
      <c r="CR9" s="440"/>
      <c r="CS9" s="441"/>
      <c r="CT9" s="400">
        <v>16.600000000000001</v>
      </c>
      <c r="CU9" s="401"/>
      <c r="CV9" s="401"/>
      <c r="CW9" s="401"/>
      <c r="CX9" s="401"/>
      <c r="CY9" s="401"/>
      <c r="CZ9" s="401"/>
      <c r="DA9" s="402"/>
      <c r="DB9" s="400">
        <v>18.899999999999999</v>
      </c>
      <c r="DC9" s="401"/>
      <c r="DD9" s="401"/>
      <c r="DE9" s="401"/>
      <c r="DF9" s="401"/>
      <c r="DG9" s="401"/>
      <c r="DH9" s="401"/>
      <c r="DI9" s="402"/>
      <c r="DJ9" s="186"/>
      <c r="DK9" s="186"/>
      <c r="DL9" s="186"/>
      <c r="DM9" s="186"/>
      <c r="DN9" s="186"/>
      <c r="DO9" s="186"/>
    </row>
    <row r="10" spans="1:119" ht="18.75" customHeight="1" thickBot="1" x14ac:dyDescent="0.25">
      <c r="A10" s="187"/>
      <c r="B10" s="572"/>
      <c r="C10" s="573"/>
      <c r="D10" s="573"/>
      <c r="E10" s="573"/>
      <c r="F10" s="573"/>
      <c r="G10" s="573"/>
      <c r="H10" s="573"/>
      <c r="I10" s="573"/>
      <c r="J10" s="573"/>
      <c r="K10" s="493"/>
      <c r="L10" s="403" t="s">
        <v>119</v>
      </c>
      <c r="M10" s="404"/>
      <c r="N10" s="404"/>
      <c r="O10" s="404"/>
      <c r="P10" s="404"/>
      <c r="Q10" s="405"/>
      <c r="R10" s="406">
        <v>2691185</v>
      </c>
      <c r="S10" s="407"/>
      <c r="T10" s="407"/>
      <c r="U10" s="407"/>
      <c r="V10" s="409"/>
      <c r="W10" s="581"/>
      <c r="X10" s="392"/>
      <c r="Y10" s="392"/>
      <c r="Z10" s="392"/>
      <c r="AA10" s="392"/>
      <c r="AB10" s="392"/>
      <c r="AC10" s="392"/>
      <c r="AD10" s="392"/>
      <c r="AE10" s="392"/>
      <c r="AF10" s="392"/>
      <c r="AG10" s="392"/>
      <c r="AH10" s="392"/>
      <c r="AI10" s="392"/>
      <c r="AJ10" s="392"/>
      <c r="AK10" s="392"/>
      <c r="AL10" s="582"/>
      <c r="AM10" s="499" t="s">
        <v>120</v>
      </c>
      <c r="AN10" s="404"/>
      <c r="AO10" s="404"/>
      <c r="AP10" s="404"/>
      <c r="AQ10" s="404"/>
      <c r="AR10" s="404"/>
      <c r="AS10" s="404"/>
      <c r="AT10" s="405"/>
      <c r="AU10" s="487" t="s">
        <v>102</v>
      </c>
      <c r="AV10" s="488"/>
      <c r="AW10" s="488"/>
      <c r="AX10" s="488"/>
      <c r="AY10" s="410" t="s">
        <v>121</v>
      </c>
      <c r="AZ10" s="411"/>
      <c r="BA10" s="411"/>
      <c r="BB10" s="411"/>
      <c r="BC10" s="411"/>
      <c r="BD10" s="411"/>
      <c r="BE10" s="411"/>
      <c r="BF10" s="411"/>
      <c r="BG10" s="411"/>
      <c r="BH10" s="411"/>
      <c r="BI10" s="411"/>
      <c r="BJ10" s="411"/>
      <c r="BK10" s="411"/>
      <c r="BL10" s="411"/>
      <c r="BM10" s="412"/>
      <c r="BN10" s="430">
        <v>4779071</v>
      </c>
      <c r="BO10" s="431"/>
      <c r="BP10" s="431"/>
      <c r="BQ10" s="431"/>
      <c r="BR10" s="431"/>
      <c r="BS10" s="431"/>
      <c r="BT10" s="431"/>
      <c r="BU10" s="432"/>
      <c r="BV10" s="430">
        <v>1560892</v>
      </c>
      <c r="BW10" s="431"/>
      <c r="BX10" s="431"/>
      <c r="BY10" s="431"/>
      <c r="BZ10" s="431"/>
      <c r="CA10" s="431"/>
      <c r="CB10" s="431"/>
      <c r="CC10" s="432"/>
      <c r="CD10" s="191" t="s">
        <v>122</v>
      </c>
      <c r="CE10" s="192"/>
      <c r="CF10" s="192"/>
      <c r="CG10" s="192"/>
      <c r="CH10" s="192"/>
      <c r="CI10" s="192"/>
      <c r="CJ10" s="192"/>
      <c r="CK10" s="192"/>
      <c r="CL10" s="192"/>
      <c r="CM10" s="192"/>
      <c r="CN10" s="192"/>
      <c r="CO10" s="192"/>
      <c r="CP10" s="192"/>
      <c r="CQ10" s="192"/>
      <c r="CR10" s="192"/>
      <c r="CS10" s="193"/>
      <c r="CT10" s="194"/>
      <c r="CU10" s="195"/>
      <c r="CV10" s="195"/>
      <c r="CW10" s="195"/>
      <c r="CX10" s="195"/>
      <c r="CY10" s="195"/>
      <c r="CZ10" s="195"/>
      <c r="DA10" s="196"/>
      <c r="DB10" s="194"/>
      <c r="DC10" s="195"/>
      <c r="DD10" s="195"/>
      <c r="DE10" s="195"/>
      <c r="DF10" s="195"/>
      <c r="DG10" s="195"/>
      <c r="DH10" s="195"/>
      <c r="DI10" s="196"/>
      <c r="DJ10" s="186"/>
      <c r="DK10" s="186"/>
      <c r="DL10" s="186"/>
      <c r="DM10" s="186"/>
      <c r="DN10" s="186"/>
      <c r="DO10" s="186"/>
    </row>
    <row r="11" spans="1:119" ht="18.75" customHeight="1" thickBot="1" x14ac:dyDescent="0.25">
      <c r="A11" s="187"/>
      <c r="B11" s="572"/>
      <c r="C11" s="573"/>
      <c r="D11" s="573"/>
      <c r="E11" s="573"/>
      <c r="F11" s="573"/>
      <c r="G11" s="573"/>
      <c r="H11" s="573"/>
      <c r="I11" s="573"/>
      <c r="J11" s="573"/>
      <c r="K11" s="493"/>
      <c r="L11" s="476" t="s">
        <v>123</v>
      </c>
      <c r="M11" s="477"/>
      <c r="N11" s="477"/>
      <c r="O11" s="477"/>
      <c r="P11" s="477"/>
      <c r="Q11" s="478"/>
      <c r="R11" s="569" t="s">
        <v>124</v>
      </c>
      <c r="S11" s="570"/>
      <c r="T11" s="570"/>
      <c r="U11" s="570"/>
      <c r="V11" s="571"/>
      <c r="W11" s="581"/>
      <c r="X11" s="392"/>
      <c r="Y11" s="392"/>
      <c r="Z11" s="392"/>
      <c r="AA11" s="392"/>
      <c r="AB11" s="392"/>
      <c r="AC11" s="392"/>
      <c r="AD11" s="392"/>
      <c r="AE11" s="392"/>
      <c r="AF11" s="392"/>
      <c r="AG11" s="392"/>
      <c r="AH11" s="392"/>
      <c r="AI11" s="392"/>
      <c r="AJ11" s="392"/>
      <c r="AK11" s="392"/>
      <c r="AL11" s="582"/>
      <c r="AM11" s="499" t="s">
        <v>125</v>
      </c>
      <c r="AN11" s="404"/>
      <c r="AO11" s="404"/>
      <c r="AP11" s="404"/>
      <c r="AQ11" s="404"/>
      <c r="AR11" s="404"/>
      <c r="AS11" s="404"/>
      <c r="AT11" s="405"/>
      <c r="AU11" s="487" t="s">
        <v>102</v>
      </c>
      <c r="AV11" s="488"/>
      <c r="AW11" s="488"/>
      <c r="AX11" s="488"/>
      <c r="AY11" s="410" t="s">
        <v>126</v>
      </c>
      <c r="AZ11" s="411"/>
      <c r="BA11" s="411"/>
      <c r="BB11" s="411"/>
      <c r="BC11" s="411"/>
      <c r="BD11" s="411"/>
      <c r="BE11" s="411"/>
      <c r="BF11" s="411"/>
      <c r="BG11" s="411"/>
      <c r="BH11" s="411"/>
      <c r="BI11" s="411"/>
      <c r="BJ11" s="411"/>
      <c r="BK11" s="411"/>
      <c r="BL11" s="411"/>
      <c r="BM11" s="412"/>
      <c r="BN11" s="430">
        <v>0</v>
      </c>
      <c r="BO11" s="431"/>
      <c r="BP11" s="431"/>
      <c r="BQ11" s="431"/>
      <c r="BR11" s="431"/>
      <c r="BS11" s="431"/>
      <c r="BT11" s="431"/>
      <c r="BU11" s="432"/>
      <c r="BV11" s="430">
        <v>0</v>
      </c>
      <c r="BW11" s="431"/>
      <c r="BX11" s="431"/>
      <c r="BY11" s="431"/>
      <c r="BZ11" s="431"/>
      <c r="CA11" s="431"/>
      <c r="CB11" s="431"/>
      <c r="CC11" s="432"/>
      <c r="CD11" s="439" t="s">
        <v>127</v>
      </c>
      <c r="CE11" s="440"/>
      <c r="CF11" s="440"/>
      <c r="CG11" s="440"/>
      <c r="CH11" s="440"/>
      <c r="CI11" s="440"/>
      <c r="CJ11" s="440"/>
      <c r="CK11" s="440"/>
      <c r="CL11" s="440"/>
      <c r="CM11" s="440"/>
      <c r="CN11" s="440"/>
      <c r="CO11" s="440"/>
      <c r="CP11" s="440"/>
      <c r="CQ11" s="440"/>
      <c r="CR11" s="440"/>
      <c r="CS11" s="441"/>
      <c r="CT11" s="543" t="s">
        <v>128</v>
      </c>
      <c r="CU11" s="544"/>
      <c r="CV11" s="544"/>
      <c r="CW11" s="544"/>
      <c r="CX11" s="544"/>
      <c r="CY11" s="544"/>
      <c r="CZ11" s="544"/>
      <c r="DA11" s="545"/>
      <c r="DB11" s="543" t="s">
        <v>129</v>
      </c>
      <c r="DC11" s="544"/>
      <c r="DD11" s="544"/>
      <c r="DE11" s="544"/>
      <c r="DF11" s="544"/>
      <c r="DG11" s="544"/>
      <c r="DH11" s="544"/>
      <c r="DI11" s="545"/>
      <c r="DJ11" s="186"/>
      <c r="DK11" s="186"/>
      <c r="DL11" s="186"/>
      <c r="DM11" s="186"/>
      <c r="DN11" s="186"/>
      <c r="DO11" s="186"/>
    </row>
    <row r="12" spans="1:119" ht="18.75" customHeight="1" x14ac:dyDescent="0.2">
      <c r="A12" s="187"/>
      <c r="B12" s="546" t="s">
        <v>130</v>
      </c>
      <c r="C12" s="547"/>
      <c r="D12" s="547"/>
      <c r="E12" s="547"/>
      <c r="F12" s="547"/>
      <c r="G12" s="547"/>
      <c r="H12" s="547"/>
      <c r="I12" s="547"/>
      <c r="J12" s="547"/>
      <c r="K12" s="548"/>
      <c r="L12" s="555" t="s">
        <v>131</v>
      </c>
      <c r="M12" s="556"/>
      <c r="N12" s="556"/>
      <c r="O12" s="556"/>
      <c r="P12" s="556"/>
      <c r="Q12" s="557"/>
      <c r="R12" s="558">
        <v>2739963</v>
      </c>
      <c r="S12" s="559"/>
      <c r="T12" s="559"/>
      <c r="U12" s="559"/>
      <c r="V12" s="560"/>
      <c r="W12" s="561" t="s">
        <v>1</v>
      </c>
      <c r="X12" s="488"/>
      <c r="Y12" s="488"/>
      <c r="Z12" s="488"/>
      <c r="AA12" s="488"/>
      <c r="AB12" s="562"/>
      <c r="AC12" s="563" t="s">
        <v>132</v>
      </c>
      <c r="AD12" s="564"/>
      <c r="AE12" s="564"/>
      <c r="AF12" s="564"/>
      <c r="AG12" s="565"/>
      <c r="AH12" s="563" t="s">
        <v>133</v>
      </c>
      <c r="AI12" s="564"/>
      <c r="AJ12" s="564"/>
      <c r="AK12" s="564"/>
      <c r="AL12" s="566"/>
      <c r="AM12" s="499" t="s">
        <v>134</v>
      </c>
      <c r="AN12" s="404"/>
      <c r="AO12" s="404"/>
      <c r="AP12" s="404"/>
      <c r="AQ12" s="404"/>
      <c r="AR12" s="404"/>
      <c r="AS12" s="404"/>
      <c r="AT12" s="405"/>
      <c r="AU12" s="487" t="s">
        <v>94</v>
      </c>
      <c r="AV12" s="488"/>
      <c r="AW12" s="488"/>
      <c r="AX12" s="488"/>
      <c r="AY12" s="410" t="s">
        <v>135</v>
      </c>
      <c r="AZ12" s="411"/>
      <c r="BA12" s="411"/>
      <c r="BB12" s="411"/>
      <c r="BC12" s="411"/>
      <c r="BD12" s="411"/>
      <c r="BE12" s="411"/>
      <c r="BF12" s="411"/>
      <c r="BG12" s="411"/>
      <c r="BH12" s="411"/>
      <c r="BI12" s="411"/>
      <c r="BJ12" s="411"/>
      <c r="BK12" s="411"/>
      <c r="BL12" s="411"/>
      <c r="BM12" s="412"/>
      <c r="BN12" s="430">
        <v>2564</v>
      </c>
      <c r="BO12" s="431"/>
      <c r="BP12" s="431"/>
      <c r="BQ12" s="431"/>
      <c r="BR12" s="431"/>
      <c r="BS12" s="431"/>
      <c r="BT12" s="431"/>
      <c r="BU12" s="432"/>
      <c r="BV12" s="430">
        <v>386243</v>
      </c>
      <c r="BW12" s="431"/>
      <c r="BX12" s="431"/>
      <c r="BY12" s="431"/>
      <c r="BZ12" s="431"/>
      <c r="CA12" s="431"/>
      <c r="CB12" s="431"/>
      <c r="CC12" s="432"/>
      <c r="CD12" s="439" t="s">
        <v>136</v>
      </c>
      <c r="CE12" s="440"/>
      <c r="CF12" s="440"/>
      <c r="CG12" s="440"/>
      <c r="CH12" s="440"/>
      <c r="CI12" s="440"/>
      <c r="CJ12" s="440"/>
      <c r="CK12" s="440"/>
      <c r="CL12" s="440"/>
      <c r="CM12" s="440"/>
      <c r="CN12" s="440"/>
      <c r="CO12" s="440"/>
      <c r="CP12" s="440"/>
      <c r="CQ12" s="440"/>
      <c r="CR12" s="440"/>
      <c r="CS12" s="441"/>
      <c r="CT12" s="543" t="s">
        <v>128</v>
      </c>
      <c r="CU12" s="544"/>
      <c r="CV12" s="544"/>
      <c r="CW12" s="544"/>
      <c r="CX12" s="544"/>
      <c r="CY12" s="544"/>
      <c r="CZ12" s="544"/>
      <c r="DA12" s="545"/>
      <c r="DB12" s="543" t="s">
        <v>128</v>
      </c>
      <c r="DC12" s="544"/>
      <c r="DD12" s="544"/>
      <c r="DE12" s="544"/>
      <c r="DF12" s="544"/>
      <c r="DG12" s="544"/>
      <c r="DH12" s="544"/>
      <c r="DI12" s="545"/>
      <c r="DJ12" s="186"/>
      <c r="DK12" s="186"/>
      <c r="DL12" s="186"/>
      <c r="DM12" s="186"/>
      <c r="DN12" s="186"/>
      <c r="DO12" s="186"/>
    </row>
    <row r="13" spans="1:119" ht="18.75" customHeight="1" x14ac:dyDescent="0.2">
      <c r="A13" s="187"/>
      <c r="B13" s="549"/>
      <c r="C13" s="550"/>
      <c r="D13" s="550"/>
      <c r="E13" s="550"/>
      <c r="F13" s="550"/>
      <c r="G13" s="550"/>
      <c r="H13" s="550"/>
      <c r="I13" s="550"/>
      <c r="J13" s="550"/>
      <c r="K13" s="551"/>
      <c r="L13" s="197"/>
      <c r="M13" s="530" t="s">
        <v>137</v>
      </c>
      <c r="N13" s="531"/>
      <c r="O13" s="531"/>
      <c r="P13" s="531"/>
      <c r="Q13" s="532"/>
      <c r="R13" s="533">
        <v>2595840</v>
      </c>
      <c r="S13" s="534"/>
      <c r="T13" s="534"/>
      <c r="U13" s="534"/>
      <c r="V13" s="535"/>
      <c r="W13" s="521" t="s">
        <v>138</v>
      </c>
      <c r="X13" s="443"/>
      <c r="Y13" s="443"/>
      <c r="Z13" s="443"/>
      <c r="AA13" s="443"/>
      <c r="AB13" s="444"/>
      <c r="AC13" s="406">
        <v>1122</v>
      </c>
      <c r="AD13" s="407"/>
      <c r="AE13" s="407"/>
      <c r="AF13" s="407"/>
      <c r="AG13" s="408"/>
      <c r="AH13" s="406">
        <v>995</v>
      </c>
      <c r="AI13" s="407"/>
      <c r="AJ13" s="407"/>
      <c r="AK13" s="407"/>
      <c r="AL13" s="409"/>
      <c r="AM13" s="499" t="s">
        <v>139</v>
      </c>
      <c r="AN13" s="404"/>
      <c r="AO13" s="404"/>
      <c r="AP13" s="404"/>
      <c r="AQ13" s="404"/>
      <c r="AR13" s="404"/>
      <c r="AS13" s="404"/>
      <c r="AT13" s="405"/>
      <c r="AU13" s="487" t="s">
        <v>140</v>
      </c>
      <c r="AV13" s="488"/>
      <c r="AW13" s="488"/>
      <c r="AX13" s="488"/>
      <c r="AY13" s="410" t="s">
        <v>141</v>
      </c>
      <c r="AZ13" s="411"/>
      <c r="BA13" s="411"/>
      <c r="BB13" s="411"/>
      <c r="BC13" s="411"/>
      <c r="BD13" s="411"/>
      <c r="BE13" s="411"/>
      <c r="BF13" s="411"/>
      <c r="BG13" s="411"/>
      <c r="BH13" s="411"/>
      <c r="BI13" s="411"/>
      <c r="BJ13" s="411"/>
      <c r="BK13" s="411"/>
      <c r="BL13" s="411"/>
      <c r="BM13" s="412"/>
      <c r="BN13" s="430">
        <v>15145441</v>
      </c>
      <c r="BO13" s="431"/>
      <c r="BP13" s="431"/>
      <c r="BQ13" s="431"/>
      <c r="BR13" s="431"/>
      <c r="BS13" s="431"/>
      <c r="BT13" s="431"/>
      <c r="BU13" s="432"/>
      <c r="BV13" s="430">
        <v>3417291</v>
      </c>
      <c r="BW13" s="431"/>
      <c r="BX13" s="431"/>
      <c r="BY13" s="431"/>
      <c r="BZ13" s="431"/>
      <c r="CA13" s="431"/>
      <c r="CB13" s="431"/>
      <c r="CC13" s="432"/>
      <c r="CD13" s="439" t="s">
        <v>142</v>
      </c>
      <c r="CE13" s="440"/>
      <c r="CF13" s="440"/>
      <c r="CG13" s="440"/>
      <c r="CH13" s="440"/>
      <c r="CI13" s="440"/>
      <c r="CJ13" s="440"/>
      <c r="CK13" s="440"/>
      <c r="CL13" s="440"/>
      <c r="CM13" s="440"/>
      <c r="CN13" s="440"/>
      <c r="CO13" s="440"/>
      <c r="CP13" s="440"/>
      <c r="CQ13" s="440"/>
      <c r="CR13" s="440"/>
      <c r="CS13" s="441"/>
      <c r="CT13" s="400">
        <v>2.7</v>
      </c>
      <c r="CU13" s="401"/>
      <c r="CV13" s="401"/>
      <c r="CW13" s="401"/>
      <c r="CX13" s="401"/>
      <c r="CY13" s="401"/>
      <c r="CZ13" s="401"/>
      <c r="DA13" s="402"/>
      <c r="DB13" s="400">
        <v>3.2</v>
      </c>
      <c r="DC13" s="401"/>
      <c r="DD13" s="401"/>
      <c r="DE13" s="401"/>
      <c r="DF13" s="401"/>
      <c r="DG13" s="401"/>
      <c r="DH13" s="401"/>
      <c r="DI13" s="402"/>
      <c r="DJ13" s="186"/>
      <c r="DK13" s="186"/>
      <c r="DL13" s="186"/>
      <c r="DM13" s="186"/>
      <c r="DN13" s="186"/>
      <c r="DO13" s="186"/>
    </row>
    <row r="14" spans="1:119" ht="18.75" customHeight="1" thickBot="1" x14ac:dyDescent="0.25">
      <c r="A14" s="187"/>
      <c r="B14" s="549"/>
      <c r="C14" s="550"/>
      <c r="D14" s="550"/>
      <c r="E14" s="550"/>
      <c r="F14" s="550"/>
      <c r="G14" s="550"/>
      <c r="H14" s="550"/>
      <c r="I14" s="550"/>
      <c r="J14" s="550"/>
      <c r="K14" s="551"/>
      <c r="L14" s="523" t="s">
        <v>143</v>
      </c>
      <c r="M14" s="567"/>
      <c r="N14" s="567"/>
      <c r="O14" s="567"/>
      <c r="P14" s="567"/>
      <c r="Q14" s="568"/>
      <c r="R14" s="533">
        <v>2730420</v>
      </c>
      <c r="S14" s="534"/>
      <c r="T14" s="534"/>
      <c r="U14" s="534"/>
      <c r="V14" s="535"/>
      <c r="W14" s="536"/>
      <c r="X14" s="446"/>
      <c r="Y14" s="446"/>
      <c r="Z14" s="446"/>
      <c r="AA14" s="446"/>
      <c r="AB14" s="447"/>
      <c r="AC14" s="526">
        <v>0.1</v>
      </c>
      <c r="AD14" s="527"/>
      <c r="AE14" s="527"/>
      <c r="AF14" s="527"/>
      <c r="AG14" s="528"/>
      <c r="AH14" s="526">
        <v>0.1</v>
      </c>
      <c r="AI14" s="527"/>
      <c r="AJ14" s="527"/>
      <c r="AK14" s="527"/>
      <c r="AL14" s="529"/>
      <c r="AM14" s="499"/>
      <c r="AN14" s="404"/>
      <c r="AO14" s="404"/>
      <c r="AP14" s="404"/>
      <c r="AQ14" s="404"/>
      <c r="AR14" s="404"/>
      <c r="AS14" s="404"/>
      <c r="AT14" s="405"/>
      <c r="AU14" s="487"/>
      <c r="AV14" s="488"/>
      <c r="AW14" s="488"/>
      <c r="AX14" s="488"/>
      <c r="AY14" s="410"/>
      <c r="AZ14" s="411"/>
      <c r="BA14" s="411"/>
      <c r="BB14" s="411"/>
      <c r="BC14" s="411"/>
      <c r="BD14" s="411"/>
      <c r="BE14" s="411"/>
      <c r="BF14" s="411"/>
      <c r="BG14" s="411"/>
      <c r="BH14" s="411"/>
      <c r="BI14" s="411"/>
      <c r="BJ14" s="411"/>
      <c r="BK14" s="411"/>
      <c r="BL14" s="411"/>
      <c r="BM14" s="412"/>
      <c r="BN14" s="430"/>
      <c r="BO14" s="431"/>
      <c r="BP14" s="431"/>
      <c r="BQ14" s="431"/>
      <c r="BR14" s="431"/>
      <c r="BS14" s="431"/>
      <c r="BT14" s="431"/>
      <c r="BU14" s="432"/>
      <c r="BV14" s="430"/>
      <c r="BW14" s="431"/>
      <c r="BX14" s="431"/>
      <c r="BY14" s="431"/>
      <c r="BZ14" s="431"/>
      <c r="CA14" s="431"/>
      <c r="CB14" s="431"/>
      <c r="CC14" s="432"/>
      <c r="CD14" s="436" t="s">
        <v>144</v>
      </c>
      <c r="CE14" s="437"/>
      <c r="CF14" s="437"/>
      <c r="CG14" s="437"/>
      <c r="CH14" s="437"/>
      <c r="CI14" s="437"/>
      <c r="CJ14" s="437"/>
      <c r="CK14" s="437"/>
      <c r="CL14" s="437"/>
      <c r="CM14" s="437"/>
      <c r="CN14" s="437"/>
      <c r="CO14" s="437"/>
      <c r="CP14" s="437"/>
      <c r="CQ14" s="437"/>
      <c r="CR14" s="437"/>
      <c r="CS14" s="438"/>
      <c r="CT14" s="537">
        <v>5.3</v>
      </c>
      <c r="CU14" s="538"/>
      <c r="CV14" s="538"/>
      <c r="CW14" s="538"/>
      <c r="CX14" s="538"/>
      <c r="CY14" s="538"/>
      <c r="CZ14" s="538"/>
      <c r="DA14" s="539"/>
      <c r="DB14" s="537">
        <v>23.5</v>
      </c>
      <c r="DC14" s="538"/>
      <c r="DD14" s="538"/>
      <c r="DE14" s="538"/>
      <c r="DF14" s="538"/>
      <c r="DG14" s="538"/>
      <c r="DH14" s="538"/>
      <c r="DI14" s="539"/>
      <c r="DJ14" s="186"/>
      <c r="DK14" s="186"/>
      <c r="DL14" s="186"/>
      <c r="DM14" s="186"/>
      <c r="DN14" s="186"/>
      <c r="DO14" s="186"/>
    </row>
    <row r="15" spans="1:119" ht="18.75" customHeight="1" x14ac:dyDescent="0.2">
      <c r="A15" s="187"/>
      <c r="B15" s="549"/>
      <c r="C15" s="550"/>
      <c r="D15" s="550"/>
      <c r="E15" s="550"/>
      <c r="F15" s="550"/>
      <c r="G15" s="550"/>
      <c r="H15" s="550"/>
      <c r="I15" s="550"/>
      <c r="J15" s="550"/>
      <c r="K15" s="551"/>
      <c r="L15" s="197"/>
      <c r="M15" s="530" t="s">
        <v>137</v>
      </c>
      <c r="N15" s="531"/>
      <c r="O15" s="531"/>
      <c r="P15" s="531"/>
      <c r="Q15" s="532"/>
      <c r="R15" s="533">
        <v>2584563</v>
      </c>
      <c r="S15" s="534"/>
      <c r="T15" s="534"/>
      <c r="U15" s="534"/>
      <c r="V15" s="535"/>
      <c r="W15" s="521" t="s">
        <v>145</v>
      </c>
      <c r="X15" s="443"/>
      <c r="Y15" s="443"/>
      <c r="Z15" s="443"/>
      <c r="AA15" s="443"/>
      <c r="AB15" s="444"/>
      <c r="AC15" s="406">
        <v>220980</v>
      </c>
      <c r="AD15" s="407"/>
      <c r="AE15" s="407"/>
      <c r="AF15" s="407"/>
      <c r="AG15" s="408"/>
      <c r="AH15" s="406">
        <v>235506</v>
      </c>
      <c r="AI15" s="407"/>
      <c r="AJ15" s="407"/>
      <c r="AK15" s="407"/>
      <c r="AL15" s="409"/>
      <c r="AM15" s="499"/>
      <c r="AN15" s="404"/>
      <c r="AO15" s="404"/>
      <c r="AP15" s="404"/>
      <c r="AQ15" s="404"/>
      <c r="AR15" s="404"/>
      <c r="AS15" s="404"/>
      <c r="AT15" s="405"/>
      <c r="AU15" s="487"/>
      <c r="AV15" s="488"/>
      <c r="AW15" s="488"/>
      <c r="AX15" s="488"/>
      <c r="AY15" s="422" t="s">
        <v>146</v>
      </c>
      <c r="AZ15" s="423"/>
      <c r="BA15" s="423"/>
      <c r="BB15" s="423"/>
      <c r="BC15" s="423"/>
      <c r="BD15" s="423"/>
      <c r="BE15" s="423"/>
      <c r="BF15" s="423"/>
      <c r="BG15" s="423"/>
      <c r="BH15" s="423"/>
      <c r="BI15" s="423"/>
      <c r="BJ15" s="423"/>
      <c r="BK15" s="423"/>
      <c r="BL15" s="423"/>
      <c r="BM15" s="424"/>
      <c r="BN15" s="425">
        <v>621727850</v>
      </c>
      <c r="BO15" s="426"/>
      <c r="BP15" s="426"/>
      <c r="BQ15" s="426"/>
      <c r="BR15" s="426"/>
      <c r="BS15" s="426"/>
      <c r="BT15" s="426"/>
      <c r="BU15" s="427"/>
      <c r="BV15" s="425">
        <v>590216086</v>
      </c>
      <c r="BW15" s="426"/>
      <c r="BX15" s="426"/>
      <c r="BY15" s="426"/>
      <c r="BZ15" s="426"/>
      <c r="CA15" s="426"/>
      <c r="CB15" s="426"/>
      <c r="CC15" s="427"/>
      <c r="CD15" s="540" t="s">
        <v>147</v>
      </c>
      <c r="CE15" s="541"/>
      <c r="CF15" s="541"/>
      <c r="CG15" s="541"/>
      <c r="CH15" s="541"/>
      <c r="CI15" s="541"/>
      <c r="CJ15" s="541"/>
      <c r="CK15" s="541"/>
      <c r="CL15" s="541"/>
      <c r="CM15" s="541"/>
      <c r="CN15" s="541"/>
      <c r="CO15" s="541"/>
      <c r="CP15" s="541"/>
      <c r="CQ15" s="541"/>
      <c r="CR15" s="541"/>
      <c r="CS15" s="542"/>
      <c r="CT15" s="198"/>
      <c r="CU15" s="199"/>
      <c r="CV15" s="199"/>
      <c r="CW15" s="199"/>
      <c r="CX15" s="199"/>
      <c r="CY15" s="199"/>
      <c r="CZ15" s="199"/>
      <c r="DA15" s="200"/>
      <c r="DB15" s="198"/>
      <c r="DC15" s="199"/>
      <c r="DD15" s="199"/>
      <c r="DE15" s="199"/>
      <c r="DF15" s="199"/>
      <c r="DG15" s="199"/>
      <c r="DH15" s="199"/>
      <c r="DI15" s="200"/>
      <c r="DJ15" s="186"/>
      <c r="DK15" s="186"/>
      <c r="DL15" s="186"/>
      <c r="DM15" s="186"/>
      <c r="DN15" s="186"/>
      <c r="DO15" s="186"/>
    </row>
    <row r="16" spans="1:119" ht="18.75" customHeight="1" x14ac:dyDescent="0.2">
      <c r="A16" s="187"/>
      <c r="B16" s="549"/>
      <c r="C16" s="550"/>
      <c r="D16" s="550"/>
      <c r="E16" s="550"/>
      <c r="F16" s="550"/>
      <c r="G16" s="550"/>
      <c r="H16" s="550"/>
      <c r="I16" s="550"/>
      <c r="J16" s="550"/>
      <c r="K16" s="551"/>
      <c r="L16" s="523" t="s">
        <v>148</v>
      </c>
      <c r="M16" s="524"/>
      <c r="N16" s="524"/>
      <c r="O16" s="524"/>
      <c r="P16" s="524"/>
      <c r="Q16" s="525"/>
      <c r="R16" s="518" t="s">
        <v>149</v>
      </c>
      <c r="S16" s="519"/>
      <c r="T16" s="519"/>
      <c r="U16" s="519"/>
      <c r="V16" s="520"/>
      <c r="W16" s="536"/>
      <c r="X16" s="446"/>
      <c r="Y16" s="446"/>
      <c r="Z16" s="446"/>
      <c r="AA16" s="446"/>
      <c r="AB16" s="447"/>
      <c r="AC16" s="526">
        <v>22.7</v>
      </c>
      <c r="AD16" s="527"/>
      <c r="AE16" s="527"/>
      <c r="AF16" s="527"/>
      <c r="AG16" s="528"/>
      <c r="AH16" s="526">
        <v>23</v>
      </c>
      <c r="AI16" s="527"/>
      <c r="AJ16" s="527"/>
      <c r="AK16" s="527"/>
      <c r="AL16" s="529"/>
      <c r="AM16" s="499"/>
      <c r="AN16" s="404"/>
      <c r="AO16" s="404"/>
      <c r="AP16" s="404"/>
      <c r="AQ16" s="404"/>
      <c r="AR16" s="404"/>
      <c r="AS16" s="404"/>
      <c r="AT16" s="405"/>
      <c r="AU16" s="487"/>
      <c r="AV16" s="488"/>
      <c r="AW16" s="488"/>
      <c r="AX16" s="488"/>
      <c r="AY16" s="410" t="s">
        <v>150</v>
      </c>
      <c r="AZ16" s="411"/>
      <c r="BA16" s="411"/>
      <c r="BB16" s="411"/>
      <c r="BC16" s="411"/>
      <c r="BD16" s="411"/>
      <c r="BE16" s="411"/>
      <c r="BF16" s="411"/>
      <c r="BG16" s="411"/>
      <c r="BH16" s="411"/>
      <c r="BI16" s="411"/>
      <c r="BJ16" s="411"/>
      <c r="BK16" s="411"/>
      <c r="BL16" s="411"/>
      <c r="BM16" s="412"/>
      <c r="BN16" s="430">
        <v>654898101</v>
      </c>
      <c r="BO16" s="431"/>
      <c r="BP16" s="431"/>
      <c r="BQ16" s="431"/>
      <c r="BR16" s="431"/>
      <c r="BS16" s="431"/>
      <c r="BT16" s="431"/>
      <c r="BU16" s="432"/>
      <c r="BV16" s="430">
        <v>634409429</v>
      </c>
      <c r="BW16" s="431"/>
      <c r="BX16" s="431"/>
      <c r="BY16" s="431"/>
      <c r="BZ16" s="431"/>
      <c r="CA16" s="431"/>
      <c r="CB16" s="431"/>
      <c r="CC16" s="432"/>
      <c r="CD16" s="201"/>
      <c r="CE16" s="428"/>
      <c r="CF16" s="428"/>
      <c r="CG16" s="428"/>
      <c r="CH16" s="428"/>
      <c r="CI16" s="428"/>
      <c r="CJ16" s="428"/>
      <c r="CK16" s="428"/>
      <c r="CL16" s="428"/>
      <c r="CM16" s="428"/>
      <c r="CN16" s="428"/>
      <c r="CO16" s="428"/>
      <c r="CP16" s="428"/>
      <c r="CQ16" s="428"/>
      <c r="CR16" s="428"/>
      <c r="CS16" s="429"/>
      <c r="CT16" s="400"/>
      <c r="CU16" s="401"/>
      <c r="CV16" s="401"/>
      <c r="CW16" s="401"/>
      <c r="CX16" s="401"/>
      <c r="CY16" s="401"/>
      <c r="CZ16" s="401"/>
      <c r="DA16" s="402"/>
      <c r="DB16" s="400"/>
      <c r="DC16" s="401"/>
      <c r="DD16" s="401"/>
      <c r="DE16" s="401"/>
      <c r="DF16" s="401"/>
      <c r="DG16" s="401"/>
      <c r="DH16" s="401"/>
      <c r="DI16" s="402"/>
      <c r="DJ16" s="186"/>
      <c r="DK16" s="186"/>
      <c r="DL16" s="186"/>
      <c r="DM16" s="186"/>
      <c r="DN16" s="186"/>
      <c r="DO16" s="186"/>
    </row>
    <row r="17" spans="1:119" ht="18.75" customHeight="1" thickBot="1" x14ac:dyDescent="0.25">
      <c r="A17" s="187"/>
      <c r="B17" s="552"/>
      <c r="C17" s="553"/>
      <c r="D17" s="553"/>
      <c r="E17" s="553"/>
      <c r="F17" s="553"/>
      <c r="G17" s="553"/>
      <c r="H17" s="553"/>
      <c r="I17" s="553"/>
      <c r="J17" s="553"/>
      <c r="K17" s="554"/>
      <c r="L17" s="202"/>
      <c r="M17" s="515" t="s">
        <v>151</v>
      </c>
      <c r="N17" s="516"/>
      <c r="O17" s="516"/>
      <c r="P17" s="516"/>
      <c r="Q17" s="517"/>
      <c r="R17" s="518" t="s">
        <v>152</v>
      </c>
      <c r="S17" s="519"/>
      <c r="T17" s="519"/>
      <c r="U17" s="519"/>
      <c r="V17" s="520"/>
      <c r="W17" s="521" t="s">
        <v>153</v>
      </c>
      <c r="X17" s="443"/>
      <c r="Y17" s="443"/>
      <c r="Z17" s="443"/>
      <c r="AA17" s="443"/>
      <c r="AB17" s="444"/>
      <c r="AC17" s="406">
        <v>752032</v>
      </c>
      <c r="AD17" s="407"/>
      <c r="AE17" s="407"/>
      <c r="AF17" s="407"/>
      <c r="AG17" s="408"/>
      <c r="AH17" s="406">
        <v>786671</v>
      </c>
      <c r="AI17" s="407"/>
      <c r="AJ17" s="407"/>
      <c r="AK17" s="407"/>
      <c r="AL17" s="409"/>
      <c r="AM17" s="499"/>
      <c r="AN17" s="404"/>
      <c r="AO17" s="404"/>
      <c r="AP17" s="404"/>
      <c r="AQ17" s="404"/>
      <c r="AR17" s="404"/>
      <c r="AS17" s="404"/>
      <c r="AT17" s="405"/>
      <c r="AU17" s="487"/>
      <c r="AV17" s="488"/>
      <c r="AW17" s="488"/>
      <c r="AX17" s="488"/>
      <c r="AY17" s="410" t="s">
        <v>154</v>
      </c>
      <c r="AZ17" s="411"/>
      <c r="BA17" s="411"/>
      <c r="BB17" s="411"/>
      <c r="BC17" s="411"/>
      <c r="BD17" s="411"/>
      <c r="BE17" s="411"/>
      <c r="BF17" s="411"/>
      <c r="BG17" s="411"/>
      <c r="BH17" s="411"/>
      <c r="BI17" s="411"/>
      <c r="BJ17" s="411"/>
      <c r="BK17" s="411"/>
      <c r="BL17" s="411"/>
      <c r="BM17" s="412"/>
      <c r="BN17" s="430">
        <v>792950088</v>
      </c>
      <c r="BO17" s="431"/>
      <c r="BP17" s="431"/>
      <c r="BQ17" s="431"/>
      <c r="BR17" s="431"/>
      <c r="BS17" s="431"/>
      <c r="BT17" s="431"/>
      <c r="BU17" s="432"/>
      <c r="BV17" s="430">
        <v>755556656</v>
      </c>
      <c r="BW17" s="431"/>
      <c r="BX17" s="431"/>
      <c r="BY17" s="431"/>
      <c r="BZ17" s="431"/>
      <c r="CA17" s="431"/>
      <c r="CB17" s="431"/>
      <c r="CC17" s="432"/>
      <c r="CD17" s="201"/>
      <c r="CE17" s="428"/>
      <c r="CF17" s="428"/>
      <c r="CG17" s="428"/>
      <c r="CH17" s="428"/>
      <c r="CI17" s="428"/>
      <c r="CJ17" s="428"/>
      <c r="CK17" s="428"/>
      <c r="CL17" s="428"/>
      <c r="CM17" s="428"/>
      <c r="CN17" s="428"/>
      <c r="CO17" s="428"/>
      <c r="CP17" s="428"/>
      <c r="CQ17" s="428"/>
      <c r="CR17" s="428"/>
      <c r="CS17" s="429"/>
      <c r="CT17" s="400"/>
      <c r="CU17" s="401"/>
      <c r="CV17" s="401"/>
      <c r="CW17" s="401"/>
      <c r="CX17" s="401"/>
      <c r="CY17" s="401"/>
      <c r="CZ17" s="401"/>
      <c r="DA17" s="402"/>
      <c r="DB17" s="400"/>
      <c r="DC17" s="401"/>
      <c r="DD17" s="401"/>
      <c r="DE17" s="401"/>
      <c r="DF17" s="401"/>
      <c r="DG17" s="401"/>
      <c r="DH17" s="401"/>
      <c r="DI17" s="402"/>
      <c r="DJ17" s="186"/>
      <c r="DK17" s="186"/>
      <c r="DL17" s="186"/>
      <c r="DM17" s="186"/>
      <c r="DN17" s="186"/>
      <c r="DO17" s="186"/>
    </row>
    <row r="18" spans="1:119" ht="18.75" customHeight="1" thickBot="1" x14ac:dyDescent="0.25">
      <c r="A18" s="187"/>
      <c r="B18" s="492" t="s">
        <v>155</v>
      </c>
      <c r="C18" s="493"/>
      <c r="D18" s="493"/>
      <c r="E18" s="494"/>
      <c r="F18" s="494"/>
      <c r="G18" s="494"/>
      <c r="H18" s="494"/>
      <c r="I18" s="494"/>
      <c r="J18" s="494"/>
      <c r="K18" s="494"/>
      <c r="L18" s="495">
        <v>225.32</v>
      </c>
      <c r="M18" s="495"/>
      <c r="N18" s="495"/>
      <c r="O18" s="495"/>
      <c r="P18" s="495"/>
      <c r="Q18" s="495"/>
      <c r="R18" s="496"/>
      <c r="S18" s="496"/>
      <c r="T18" s="496"/>
      <c r="U18" s="496"/>
      <c r="V18" s="497"/>
      <c r="W18" s="511"/>
      <c r="X18" s="512"/>
      <c r="Y18" s="512"/>
      <c r="Z18" s="512"/>
      <c r="AA18" s="512"/>
      <c r="AB18" s="522"/>
      <c r="AC18" s="394">
        <v>77.2</v>
      </c>
      <c r="AD18" s="395"/>
      <c r="AE18" s="395"/>
      <c r="AF18" s="395"/>
      <c r="AG18" s="498"/>
      <c r="AH18" s="394">
        <v>76.900000000000006</v>
      </c>
      <c r="AI18" s="395"/>
      <c r="AJ18" s="395"/>
      <c r="AK18" s="395"/>
      <c r="AL18" s="396"/>
      <c r="AM18" s="499"/>
      <c r="AN18" s="404"/>
      <c r="AO18" s="404"/>
      <c r="AP18" s="404"/>
      <c r="AQ18" s="404"/>
      <c r="AR18" s="404"/>
      <c r="AS18" s="404"/>
      <c r="AT18" s="405"/>
      <c r="AU18" s="487"/>
      <c r="AV18" s="488"/>
      <c r="AW18" s="488"/>
      <c r="AX18" s="488"/>
      <c r="AY18" s="410" t="s">
        <v>156</v>
      </c>
      <c r="AZ18" s="411"/>
      <c r="BA18" s="411"/>
      <c r="BB18" s="411"/>
      <c r="BC18" s="411"/>
      <c r="BD18" s="411"/>
      <c r="BE18" s="411"/>
      <c r="BF18" s="411"/>
      <c r="BG18" s="411"/>
      <c r="BH18" s="411"/>
      <c r="BI18" s="411"/>
      <c r="BJ18" s="411"/>
      <c r="BK18" s="411"/>
      <c r="BL18" s="411"/>
      <c r="BM18" s="412"/>
      <c r="BN18" s="430">
        <v>837725925</v>
      </c>
      <c r="BO18" s="431"/>
      <c r="BP18" s="431"/>
      <c r="BQ18" s="431"/>
      <c r="BR18" s="431"/>
      <c r="BS18" s="431"/>
      <c r="BT18" s="431"/>
      <c r="BU18" s="432"/>
      <c r="BV18" s="430">
        <v>865497288</v>
      </c>
      <c r="BW18" s="431"/>
      <c r="BX18" s="431"/>
      <c r="BY18" s="431"/>
      <c r="BZ18" s="431"/>
      <c r="CA18" s="431"/>
      <c r="CB18" s="431"/>
      <c r="CC18" s="432"/>
      <c r="CD18" s="201"/>
      <c r="CE18" s="428"/>
      <c r="CF18" s="428"/>
      <c r="CG18" s="428"/>
      <c r="CH18" s="428"/>
      <c r="CI18" s="428"/>
      <c r="CJ18" s="428"/>
      <c r="CK18" s="428"/>
      <c r="CL18" s="428"/>
      <c r="CM18" s="428"/>
      <c r="CN18" s="428"/>
      <c r="CO18" s="428"/>
      <c r="CP18" s="428"/>
      <c r="CQ18" s="428"/>
      <c r="CR18" s="428"/>
      <c r="CS18" s="429"/>
      <c r="CT18" s="400"/>
      <c r="CU18" s="401"/>
      <c r="CV18" s="401"/>
      <c r="CW18" s="401"/>
      <c r="CX18" s="401"/>
      <c r="CY18" s="401"/>
      <c r="CZ18" s="401"/>
      <c r="DA18" s="402"/>
      <c r="DB18" s="400"/>
      <c r="DC18" s="401"/>
      <c r="DD18" s="401"/>
      <c r="DE18" s="401"/>
      <c r="DF18" s="401"/>
      <c r="DG18" s="401"/>
      <c r="DH18" s="401"/>
      <c r="DI18" s="402"/>
      <c r="DJ18" s="186"/>
      <c r="DK18" s="186"/>
      <c r="DL18" s="186"/>
      <c r="DM18" s="186"/>
      <c r="DN18" s="186"/>
      <c r="DO18" s="186"/>
    </row>
    <row r="19" spans="1:119" ht="18.75" customHeight="1" thickBot="1" x14ac:dyDescent="0.25">
      <c r="A19" s="187"/>
      <c r="B19" s="492" t="s">
        <v>157</v>
      </c>
      <c r="C19" s="493"/>
      <c r="D19" s="493"/>
      <c r="E19" s="494"/>
      <c r="F19" s="494"/>
      <c r="G19" s="494"/>
      <c r="H19" s="494"/>
      <c r="I19" s="494"/>
      <c r="J19" s="494"/>
      <c r="K19" s="494"/>
      <c r="L19" s="500">
        <v>12216</v>
      </c>
      <c r="M19" s="500"/>
      <c r="N19" s="500"/>
      <c r="O19" s="500"/>
      <c r="P19" s="500"/>
      <c r="Q19" s="500"/>
      <c r="R19" s="501"/>
      <c r="S19" s="501"/>
      <c r="T19" s="501"/>
      <c r="U19" s="501"/>
      <c r="V19" s="502"/>
      <c r="W19" s="509"/>
      <c r="X19" s="510"/>
      <c r="Y19" s="510"/>
      <c r="Z19" s="510"/>
      <c r="AA19" s="510"/>
      <c r="AB19" s="510"/>
      <c r="AC19" s="513"/>
      <c r="AD19" s="513"/>
      <c r="AE19" s="513"/>
      <c r="AF19" s="513"/>
      <c r="AG19" s="513"/>
      <c r="AH19" s="513"/>
      <c r="AI19" s="513"/>
      <c r="AJ19" s="513"/>
      <c r="AK19" s="513"/>
      <c r="AL19" s="514"/>
      <c r="AM19" s="499"/>
      <c r="AN19" s="404"/>
      <c r="AO19" s="404"/>
      <c r="AP19" s="404"/>
      <c r="AQ19" s="404"/>
      <c r="AR19" s="404"/>
      <c r="AS19" s="404"/>
      <c r="AT19" s="405"/>
      <c r="AU19" s="487"/>
      <c r="AV19" s="488"/>
      <c r="AW19" s="488"/>
      <c r="AX19" s="488"/>
      <c r="AY19" s="410" t="s">
        <v>158</v>
      </c>
      <c r="AZ19" s="411"/>
      <c r="BA19" s="411"/>
      <c r="BB19" s="411"/>
      <c r="BC19" s="411"/>
      <c r="BD19" s="411"/>
      <c r="BE19" s="411"/>
      <c r="BF19" s="411"/>
      <c r="BG19" s="411"/>
      <c r="BH19" s="411"/>
      <c r="BI19" s="411"/>
      <c r="BJ19" s="411"/>
      <c r="BK19" s="411"/>
      <c r="BL19" s="411"/>
      <c r="BM19" s="412"/>
      <c r="BN19" s="430">
        <v>1016203199</v>
      </c>
      <c r="BO19" s="431"/>
      <c r="BP19" s="431"/>
      <c r="BQ19" s="431"/>
      <c r="BR19" s="431"/>
      <c r="BS19" s="431"/>
      <c r="BT19" s="431"/>
      <c r="BU19" s="432"/>
      <c r="BV19" s="430">
        <v>1016667171</v>
      </c>
      <c r="BW19" s="431"/>
      <c r="BX19" s="431"/>
      <c r="BY19" s="431"/>
      <c r="BZ19" s="431"/>
      <c r="CA19" s="431"/>
      <c r="CB19" s="431"/>
      <c r="CC19" s="432"/>
      <c r="CD19" s="201"/>
      <c r="CE19" s="428"/>
      <c r="CF19" s="428"/>
      <c r="CG19" s="428"/>
      <c r="CH19" s="428"/>
      <c r="CI19" s="428"/>
      <c r="CJ19" s="428"/>
      <c r="CK19" s="428"/>
      <c r="CL19" s="428"/>
      <c r="CM19" s="428"/>
      <c r="CN19" s="428"/>
      <c r="CO19" s="428"/>
      <c r="CP19" s="428"/>
      <c r="CQ19" s="428"/>
      <c r="CR19" s="428"/>
      <c r="CS19" s="429"/>
      <c r="CT19" s="400"/>
      <c r="CU19" s="401"/>
      <c r="CV19" s="401"/>
      <c r="CW19" s="401"/>
      <c r="CX19" s="401"/>
      <c r="CY19" s="401"/>
      <c r="CZ19" s="401"/>
      <c r="DA19" s="402"/>
      <c r="DB19" s="400"/>
      <c r="DC19" s="401"/>
      <c r="DD19" s="401"/>
      <c r="DE19" s="401"/>
      <c r="DF19" s="401"/>
      <c r="DG19" s="401"/>
      <c r="DH19" s="401"/>
      <c r="DI19" s="402"/>
      <c r="DJ19" s="186"/>
      <c r="DK19" s="186"/>
      <c r="DL19" s="186"/>
      <c r="DM19" s="186"/>
      <c r="DN19" s="186"/>
      <c r="DO19" s="186"/>
    </row>
    <row r="20" spans="1:119" ht="18.75" customHeight="1" thickBot="1" x14ac:dyDescent="0.25">
      <c r="A20" s="187"/>
      <c r="B20" s="492" t="s">
        <v>159</v>
      </c>
      <c r="C20" s="493"/>
      <c r="D20" s="493"/>
      <c r="E20" s="494"/>
      <c r="F20" s="494"/>
      <c r="G20" s="494"/>
      <c r="H20" s="494"/>
      <c r="I20" s="494"/>
      <c r="J20" s="494"/>
      <c r="K20" s="494"/>
      <c r="L20" s="500">
        <v>1469718</v>
      </c>
      <c r="M20" s="500"/>
      <c r="N20" s="500"/>
      <c r="O20" s="500"/>
      <c r="P20" s="500"/>
      <c r="Q20" s="500"/>
      <c r="R20" s="501"/>
      <c r="S20" s="501"/>
      <c r="T20" s="501"/>
      <c r="U20" s="501"/>
      <c r="V20" s="502"/>
      <c r="W20" s="511"/>
      <c r="X20" s="512"/>
      <c r="Y20" s="512"/>
      <c r="Z20" s="512"/>
      <c r="AA20" s="512"/>
      <c r="AB20" s="512"/>
      <c r="AC20" s="503"/>
      <c r="AD20" s="503"/>
      <c r="AE20" s="503"/>
      <c r="AF20" s="503"/>
      <c r="AG20" s="503"/>
      <c r="AH20" s="503"/>
      <c r="AI20" s="503"/>
      <c r="AJ20" s="503"/>
      <c r="AK20" s="503"/>
      <c r="AL20" s="504"/>
      <c r="AM20" s="505"/>
      <c r="AN20" s="477"/>
      <c r="AO20" s="477"/>
      <c r="AP20" s="477"/>
      <c r="AQ20" s="477"/>
      <c r="AR20" s="477"/>
      <c r="AS20" s="477"/>
      <c r="AT20" s="478"/>
      <c r="AU20" s="506"/>
      <c r="AV20" s="507"/>
      <c r="AW20" s="507"/>
      <c r="AX20" s="508"/>
      <c r="AY20" s="410"/>
      <c r="AZ20" s="411"/>
      <c r="BA20" s="411"/>
      <c r="BB20" s="411"/>
      <c r="BC20" s="411"/>
      <c r="BD20" s="411"/>
      <c r="BE20" s="411"/>
      <c r="BF20" s="411"/>
      <c r="BG20" s="411"/>
      <c r="BH20" s="411"/>
      <c r="BI20" s="411"/>
      <c r="BJ20" s="411"/>
      <c r="BK20" s="411"/>
      <c r="BL20" s="411"/>
      <c r="BM20" s="412"/>
      <c r="BN20" s="430"/>
      <c r="BO20" s="431"/>
      <c r="BP20" s="431"/>
      <c r="BQ20" s="431"/>
      <c r="BR20" s="431"/>
      <c r="BS20" s="431"/>
      <c r="BT20" s="431"/>
      <c r="BU20" s="432"/>
      <c r="BV20" s="430"/>
      <c r="BW20" s="431"/>
      <c r="BX20" s="431"/>
      <c r="BY20" s="431"/>
      <c r="BZ20" s="431"/>
      <c r="CA20" s="431"/>
      <c r="CB20" s="431"/>
      <c r="CC20" s="432"/>
      <c r="CD20" s="201"/>
      <c r="CE20" s="428"/>
      <c r="CF20" s="428"/>
      <c r="CG20" s="428"/>
      <c r="CH20" s="428"/>
      <c r="CI20" s="428"/>
      <c r="CJ20" s="428"/>
      <c r="CK20" s="428"/>
      <c r="CL20" s="428"/>
      <c r="CM20" s="428"/>
      <c r="CN20" s="428"/>
      <c r="CO20" s="428"/>
      <c r="CP20" s="428"/>
      <c r="CQ20" s="428"/>
      <c r="CR20" s="428"/>
      <c r="CS20" s="429"/>
      <c r="CT20" s="400"/>
      <c r="CU20" s="401"/>
      <c r="CV20" s="401"/>
      <c r="CW20" s="401"/>
      <c r="CX20" s="401"/>
      <c r="CY20" s="401"/>
      <c r="CZ20" s="401"/>
      <c r="DA20" s="402"/>
      <c r="DB20" s="400"/>
      <c r="DC20" s="401"/>
      <c r="DD20" s="401"/>
      <c r="DE20" s="401"/>
      <c r="DF20" s="401"/>
      <c r="DG20" s="401"/>
      <c r="DH20" s="401"/>
      <c r="DI20" s="402"/>
      <c r="DJ20" s="186"/>
      <c r="DK20" s="186"/>
      <c r="DL20" s="186"/>
      <c r="DM20" s="186"/>
      <c r="DN20" s="186"/>
      <c r="DO20" s="186"/>
    </row>
    <row r="21" spans="1:119" ht="18.75" customHeight="1" x14ac:dyDescent="0.2">
      <c r="A21" s="187"/>
      <c r="B21" s="489" t="s">
        <v>160</v>
      </c>
      <c r="C21" s="490"/>
      <c r="D21" s="490"/>
      <c r="E21" s="490"/>
      <c r="F21" s="490"/>
      <c r="G21" s="490"/>
      <c r="H21" s="490"/>
      <c r="I21" s="490"/>
      <c r="J21" s="490"/>
      <c r="K21" s="490"/>
      <c r="L21" s="490"/>
      <c r="M21" s="490"/>
      <c r="N21" s="490"/>
      <c r="O21" s="490"/>
      <c r="P21" s="490"/>
      <c r="Q21" s="490"/>
      <c r="R21" s="490"/>
      <c r="S21" s="490"/>
      <c r="T21" s="490"/>
      <c r="U21" s="490"/>
      <c r="V21" s="490"/>
      <c r="W21" s="490"/>
      <c r="X21" s="490"/>
      <c r="Y21" s="490"/>
      <c r="Z21" s="490"/>
      <c r="AA21" s="490"/>
      <c r="AB21" s="490"/>
      <c r="AC21" s="490"/>
      <c r="AD21" s="490"/>
      <c r="AE21" s="490"/>
      <c r="AF21" s="490"/>
      <c r="AG21" s="490"/>
      <c r="AH21" s="490"/>
      <c r="AI21" s="490"/>
      <c r="AJ21" s="490"/>
      <c r="AK21" s="490"/>
      <c r="AL21" s="490"/>
      <c r="AM21" s="490"/>
      <c r="AN21" s="490"/>
      <c r="AO21" s="490"/>
      <c r="AP21" s="490"/>
      <c r="AQ21" s="490"/>
      <c r="AR21" s="490"/>
      <c r="AS21" s="490"/>
      <c r="AT21" s="490"/>
      <c r="AU21" s="490"/>
      <c r="AV21" s="490"/>
      <c r="AW21" s="490"/>
      <c r="AX21" s="491"/>
      <c r="AY21" s="410"/>
      <c r="AZ21" s="411"/>
      <c r="BA21" s="411"/>
      <c r="BB21" s="411"/>
      <c r="BC21" s="411"/>
      <c r="BD21" s="411"/>
      <c r="BE21" s="411"/>
      <c r="BF21" s="411"/>
      <c r="BG21" s="411"/>
      <c r="BH21" s="411"/>
      <c r="BI21" s="411"/>
      <c r="BJ21" s="411"/>
      <c r="BK21" s="411"/>
      <c r="BL21" s="411"/>
      <c r="BM21" s="412"/>
      <c r="BN21" s="430"/>
      <c r="BO21" s="431"/>
      <c r="BP21" s="431"/>
      <c r="BQ21" s="431"/>
      <c r="BR21" s="431"/>
      <c r="BS21" s="431"/>
      <c r="BT21" s="431"/>
      <c r="BU21" s="432"/>
      <c r="BV21" s="430"/>
      <c r="BW21" s="431"/>
      <c r="BX21" s="431"/>
      <c r="BY21" s="431"/>
      <c r="BZ21" s="431"/>
      <c r="CA21" s="431"/>
      <c r="CB21" s="431"/>
      <c r="CC21" s="432"/>
      <c r="CD21" s="201"/>
      <c r="CE21" s="428"/>
      <c r="CF21" s="428"/>
      <c r="CG21" s="428"/>
      <c r="CH21" s="428"/>
      <c r="CI21" s="428"/>
      <c r="CJ21" s="428"/>
      <c r="CK21" s="428"/>
      <c r="CL21" s="428"/>
      <c r="CM21" s="428"/>
      <c r="CN21" s="428"/>
      <c r="CO21" s="428"/>
      <c r="CP21" s="428"/>
      <c r="CQ21" s="428"/>
      <c r="CR21" s="428"/>
      <c r="CS21" s="429"/>
      <c r="CT21" s="400"/>
      <c r="CU21" s="401"/>
      <c r="CV21" s="401"/>
      <c r="CW21" s="401"/>
      <c r="CX21" s="401"/>
      <c r="CY21" s="401"/>
      <c r="CZ21" s="401"/>
      <c r="DA21" s="402"/>
      <c r="DB21" s="400"/>
      <c r="DC21" s="401"/>
      <c r="DD21" s="401"/>
      <c r="DE21" s="401"/>
      <c r="DF21" s="401"/>
      <c r="DG21" s="401"/>
      <c r="DH21" s="401"/>
      <c r="DI21" s="402"/>
      <c r="DJ21" s="186"/>
      <c r="DK21" s="186"/>
      <c r="DL21" s="186"/>
      <c r="DM21" s="186"/>
      <c r="DN21" s="186"/>
      <c r="DO21" s="186"/>
    </row>
    <row r="22" spans="1:119" ht="18.75" customHeight="1" thickBot="1" x14ac:dyDescent="0.25">
      <c r="A22" s="187"/>
      <c r="B22" s="459" t="s">
        <v>161</v>
      </c>
      <c r="C22" s="460"/>
      <c r="D22" s="461"/>
      <c r="E22" s="468" t="s">
        <v>1</v>
      </c>
      <c r="F22" s="443"/>
      <c r="G22" s="443"/>
      <c r="H22" s="443"/>
      <c r="I22" s="443"/>
      <c r="J22" s="443"/>
      <c r="K22" s="444"/>
      <c r="L22" s="468" t="s">
        <v>162</v>
      </c>
      <c r="M22" s="443"/>
      <c r="N22" s="443"/>
      <c r="O22" s="443"/>
      <c r="P22" s="444"/>
      <c r="Q22" s="453" t="s">
        <v>163</v>
      </c>
      <c r="R22" s="454"/>
      <c r="S22" s="454"/>
      <c r="T22" s="454"/>
      <c r="U22" s="454"/>
      <c r="V22" s="469"/>
      <c r="W22" s="471" t="s">
        <v>164</v>
      </c>
      <c r="X22" s="460"/>
      <c r="Y22" s="461"/>
      <c r="Z22" s="468" t="s">
        <v>1</v>
      </c>
      <c r="AA22" s="443"/>
      <c r="AB22" s="443"/>
      <c r="AC22" s="443"/>
      <c r="AD22" s="443"/>
      <c r="AE22" s="443"/>
      <c r="AF22" s="443"/>
      <c r="AG22" s="444"/>
      <c r="AH22" s="442" t="s">
        <v>165</v>
      </c>
      <c r="AI22" s="443"/>
      <c r="AJ22" s="443"/>
      <c r="AK22" s="443"/>
      <c r="AL22" s="444"/>
      <c r="AM22" s="442" t="s">
        <v>166</v>
      </c>
      <c r="AN22" s="448"/>
      <c r="AO22" s="448"/>
      <c r="AP22" s="448"/>
      <c r="AQ22" s="448"/>
      <c r="AR22" s="449"/>
      <c r="AS22" s="453" t="s">
        <v>163</v>
      </c>
      <c r="AT22" s="454"/>
      <c r="AU22" s="454"/>
      <c r="AV22" s="454"/>
      <c r="AW22" s="454"/>
      <c r="AX22" s="455"/>
      <c r="AY22" s="397"/>
      <c r="AZ22" s="398"/>
      <c r="BA22" s="398"/>
      <c r="BB22" s="398"/>
      <c r="BC22" s="398"/>
      <c r="BD22" s="398"/>
      <c r="BE22" s="398"/>
      <c r="BF22" s="398"/>
      <c r="BG22" s="398"/>
      <c r="BH22" s="398"/>
      <c r="BI22" s="398"/>
      <c r="BJ22" s="398"/>
      <c r="BK22" s="398"/>
      <c r="BL22" s="398"/>
      <c r="BM22" s="399"/>
      <c r="BN22" s="433"/>
      <c r="BO22" s="434"/>
      <c r="BP22" s="434"/>
      <c r="BQ22" s="434"/>
      <c r="BR22" s="434"/>
      <c r="BS22" s="434"/>
      <c r="BT22" s="434"/>
      <c r="BU22" s="435"/>
      <c r="BV22" s="433"/>
      <c r="BW22" s="434"/>
      <c r="BX22" s="434"/>
      <c r="BY22" s="434"/>
      <c r="BZ22" s="434"/>
      <c r="CA22" s="434"/>
      <c r="CB22" s="434"/>
      <c r="CC22" s="435"/>
      <c r="CD22" s="201"/>
      <c r="CE22" s="428"/>
      <c r="CF22" s="428"/>
      <c r="CG22" s="428"/>
      <c r="CH22" s="428"/>
      <c r="CI22" s="428"/>
      <c r="CJ22" s="428"/>
      <c r="CK22" s="428"/>
      <c r="CL22" s="428"/>
      <c r="CM22" s="428"/>
      <c r="CN22" s="428"/>
      <c r="CO22" s="428"/>
      <c r="CP22" s="428"/>
      <c r="CQ22" s="428"/>
      <c r="CR22" s="428"/>
      <c r="CS22" s="429"/>
      <c r="CT22" s="400"/>
      <c r="CU22" s="401"/>
      <c r="CV22" s="401"/>
      <c r="CW22" s="401"/>
      <c r="CX22" s="401"/>
      <c r="CY22" s="401"/>
      <c r="CZ22" s="401"/>
      <c r="DA22" s="402"/>
      <c r="DB22" s="400"/>
      <c r="DC22" s="401"/>
      <c r="DD22" s="401"/>
      <c r="DE22" s="401"/>
      <c r="DF22" s="401"/>
      <c r="DG22" s="401"/>
      <c r="DH22" s="401"/>
      <c r="DI22" s="402"/>
      <c r="DJ22" s="186"/>
      <c r="DK22" s="186"/>
      <c r="DL22" s="186"/>
      <c r="DM22" s="186"/>
      <c r="DN22" s="186"/>
      <c r="DO22" s="186"/>
    </row>
    <row r="23" spans="1:119" ht="18.75" customHeight="1" x14ac:dyDescent="0.2">
      <c r="A23" s="187"/>
      <c r="B23" s="462"/>
      <c r="C23" s="463"/>
      <c r="D23" s="464"/>
      <c r="E23" s="445"/>
      <c r="F23" s="446"/>
      <c r="G23" s="446"/>
      <c r="H23" s="446"/>
      <c r="I23" s="446"/>
      <c r="J23" s="446"/>
      <c r="K23" s="447"/>
      <c r="L23" s="445"/>
      <c r="M23" s="446"/>
      <c r="N23" s="446"/>
      <c r="O23" s="446"/>
      <c r="P23" s="447"/>
      <c r="Q23" s="456"/>
      <c r="R23" s="457"/>
      <c r="S23" s="457"/>
      <c r="T23" s="457"/>
      <c r="U23" s="457"/>
      <c r="V23" s="470"/>
      <c r="W23" s="472"/>
      <c r="X23" s="463"/>
      <c r="Y23" s="464"/>
      <c r="Z23" s="445"/>
      <c r="AA23" s="446"/>
      <c r="AB23" s="446"/>
      <c r="AC23" s="446"/>
      <c r="AD23" s="446"/>
      <c r="AE23" s="446"/>
      <c r="AF23" s="446"/>
      <c r="AG23" s="447"/>
      <c r="AH23" s="445"/>
      <c r="AI23" s="446"/>
      <c r="AJ23" s="446"/>
      <c r="AK23" s="446"/>
      <c r="AL23" s="447"/>
      <c r="AM23" s="450"/>
      <c r="AN23" s="451"/>
      <c r="AO23" s="451"/>
      <c r="AP23" s="451"/>
      <c r="AQ23" s="451"/>
      <c r="AR23" s="452"/>
      <c r="AS23" s="456"/>
      <c r="AT23" s="457"/>
      <c r="AU23" s="457"/>
      <c r="AV23" s="457"/>
      <c r="AW23" s="457"/>
      <c r="AX23" s="458"/>
      <c r="AY23" s="422" t="s">
        <v>167</v>
      </c>
      <c r="AZ23" s="423"/>
      <c r="BA23" s="423"/>
      <c r="BB23" s="423"/>
      <c r="BC23" s="423"/>
      <c r="BD23" s="423"/>
      <c r="BE23" s="423"/>
      <c r="BF23" s="423"/>
      <c r="BG23" s="423"/>
      <c r="BH23" s="423"/>
      <c r="BI23" s="423"/>
      <c r="BJ23" s="423"/>
      <c r="BK23" s="423"/>
      <c r="BL23" s="423"/>
      <c r="BM23" s="424"/>
      <c r="BN23" s="430">
        <v>1734634612</v>
      </c>
      <c r="BO23" s="431"/>
      <c r="BP23" s="431"/>
      <c r="BQ23" s="431"/>
      <c r="BR23" s="431"/>
      <c r="BS23" s="431"/>
      <c r="BT23" s="431"/>
      <c r="BU23" s="432"/>
      <c r="BV23" s="430">
        <v>1802863409</v>
      </c>
      <c r="BW23" s="431"/>
      <c r="BX23" s="431"/>
      <c r="BY23" s="431"/>
      <c r="BZ23" s="431"/>
      <c r="CA23" s="431"/>
      <c r="CB23" s="431"/>
      <c r="CC23" s="432"/>
      <c r="CD23" s="201"/>
      <c r="CE23" s="428"/>
      <c r="CF23" s="428"/>
      <c r="CG23" s="428"/>
      <c r="CH23" s="428"/>
      <c r="CI23" s="428"/>
      <c r="CJ23" s="428"/>
      <c r="CK23" s="428"/>
      <c r="CL23" s="428"/>
      <c r="CM23" s="428"/>
      <c r="CN23" s="428"/>
      <c r="CO23" s="428"/>
      <c r="CP23" s="428"/>
      <c r="CQ23" s="428"/>
      <c r="CR23" s="428"/>
      <c r="CS23" s="429"/>
      <c r="CT23" s="400"/>
      <c r="CU23" s="401"/>
      <c r="CV23" s="401"/>
      <c r="CW23" s="401"/>
      <c r="CX23" s="401"/>
      <c r="CY23" s="401"/>
      <c r="CZ23" s="401"/>
      <c r="DA23" s="402"/>
      <c r="DB23" s="400"/>
      <c r="DC23" s="401"/>
      <c r="DD23" s="401"/>
      <c r="DE23" s="401"/>
      <c r="DF23" s="401"/>
      <c r="DG23" s="401"/>
      <c r="DH23" s="401"/>
      <c r="DI23" s="402"/>
      <c r="DJ23" s="186"/>
      <c r="DK23" s="186"/>
      <c r="DL23" s="186"/>
      <c r="DM23" s="186"/>
      <c r="DN23" s="186"/>
      <c r="DO23" s="186"/>
    </row>
    <row r="24" spans="1:119" ht="18.75" customHeight="1" thickBot="1" x14ac:dyDescent="0.25">
      <c r="A24" s="187"/>
      <c r="B24" s="462"/>
      <c r="C24" s="463"/>
      <c r="D24" s="464"/>
      <c r="E24" s="403" t="s">
        <v>168</v>
      </c>
      <c r="F24" s="404"/>
      <c r="G24" s="404"/>
      <c r="H24" s="404"/>
      <c r="I24" s="404"/>
      <c r="J24" s="404"/>
      <c r="K24" s="405"/>
      <c r="L24" s="406">
        <v>1</v>
      </c>
      <c r="M24" s="407"/>
      <c r="N24" s="407"/>
      <c r="O24" s="407"/>
      <c r="P24" s="408"/>
      <c r="Q24" s="406">
        <v>10014</v>
      </c>
      <c r="R24" s="407"/>
      <c r="S24" s="407"/>
      <c r="T24" s="407"/>
      <c r="U24" s="407"/>
      <c r="V24" s="408"/>
      <c r="W24" s="472"/>
      <c r="X24" s="463"/>
      <c r="Y24" s="464"/>
      <c r="Z24" s="403" t="s">
        <v>169</v>
      </c>
      <c r="AA24" s="404"/>
      <c r="AB24" s="404"/>
      <c r="AC24" s="404"/>
      <c r="AD24" s="404"/>
      <c r="AE24" s="404"/>
      <c r="AF24" s="404"/>
      <c r="AG24" s="405"/>
      <c r="AH24" s="406">
        <v>20662</v>
      </c>
      <c r="AI24" s="407"/>
      <c r="AJ24" s="407"/>
      <c r="AK24" s="407"/>
      <c r="AL24" s="408"/>
      <c r="AM24" s="406">
        <v>62192620</v>
      </c>
      <c r="AN24" s="407"/>
      <c r="AO24" s="407"/>
      <c r="AP24" s="407"/>
      <c r="AQ24" s="407"/>
      <c r="AR24" s="408"/>
      <c r="AS24" s="406">
        <v>3010</v>
      </c>
      <c r="AT24" s="407"/>
      <c r="AU24" s="407"/>
      <c r="AV24" s="407"/>
      <c r="AW24" s="407"/>
      <c r="AX24" s="409"/>
      <c r="AY24" s="397" t="s">
        <v>170</v>
      </c>
      <c r="AZ24" s="398"/>
      <c r="BA24" s="398"/>
      <c r="BB24" s="398"/>
      <c r="BC24" s="398"/>
      <c r="BD24" s="398"/>
      <c r="BE24" s="398"/>
      <c r="BF24" s="398"/>
      <c r="BG24" s="398"/>
      <c r="BH24" s="398"/>
      <c r="BI24" s="398"/>
      <c r="BJ24" s="398"/>
      <c r="BK24" s="398"/>
      <c r="BL24" s="398"/>
      <c r="BM24" s="399"/>
      <c r="BN24" s="430">
        <v>240913723</v>
      </c>
      <c r="BO24" s="431"/>
      <c r="BP24" s="431"/>
      <c r="BQ24" s="431"/>
      <c r="BR24" s="431"/>
      <c r="BS24" s="431"/>
      <c r="BT24" s="431"/>
      <c r="BU24" s="432"/>
      <c r="BV24" s="430">
        <v>271591939</v>
      </c>
      <c r="BW24" s="431"/>
      <c r="BX24" s="431"/>
      <c r="BY24" s="431"/>
      <c r="BZ24" s="431"/>
      <c r="CA24" s="431"/>
      <c r="CB24" s="431"/>
      <c r="CC24" s="432"/>
      <c r="CD24" s="201"/>
      <c r="CE24" s="428"/>
      <c r="CF24" s="428"/>
      <c r="CG24" s="428"/>
      <c r="CH24" s="428"/>
      <c r="CI24" s="428"/>
      <c r="CJ24" s="428"/>
      <c r="CK24" s="428"/>
      <c r="CL24" s="428"/>
      <c r="CM24" s="428"/>
      <c r="CN24" s="428"/>
      <c r="CO24" s="428"/>
      <c r="CP24" s="428"/>
      <c r="CQ24" s="428"/>
      <c r="CR24" s="428"/>
      <c r="CS24" s="429"/>
      <c r="CT24" s="400"/>
      <c r="CU24" s="401"/>
      <c r="CV24" s="401"/>
      <c r="CW24" s="401"/>
      <c r="CX24" s="401"/>
      <c r="CY24" s="401"/>
      <c r="CZ24" s="401"/>
      <c r="DA24" s="402"/>
      <c r="DB24" s="400"/>
      <c r="DC24" s="401"/>
      <c r="DD24" s="401"/>
      <c r="DE24" s="401"/>
      <c r="DF24" s="401"/>
      <c r="DG24" s="401"/>
      <c r="DH24" s="401"/>
      <c r="DI24" s="402"/>
      <c r="DJ24" s="186"/>
      <c r="DK24" s="186"/>
      <c r="DL24" s="186"/>
      <c r="DM24" s="186"/>
      <c r="DN24" s="186"/>
      <c r="DO24" s="186"/>
    </row>
    <row r="25" spans="1:119" s="186" customFormat="1" ht="18.75" customHeight="1" x14ac:dyDescent="0.2">
      <c r="A25" s="187"/>
      <c r="B25" s="462"/>
      <c r="C25" s="463"/>
      <c r="D25" s="464"/>
      <c r="E25" s="403" t="s">
        <v>171</v>
      </c>
      <c r="F25" s="404"/>
      <c r="G25" s="404"/>
      <c r="H25" s="404"/>
      <c r="I25" s="404"/>
      <c r="J25" s="404"/>
      <c r="K25" s="405"/>
      <c r="L25" s="406">
        <v>3</v>
      </c>
      <c r="M25" s="407"/>
      <c r="N25" s="407"/>
      <c r="O25" s="407"/>
      <c r="P25" s="408"/>
      <c r="Q25" s="406">
        <v>9426</v>
      </c>
      <c r="R25" s="407"/>
      <c r="S25" s="407"/>
      <c r="T25" s="407"/>
      <c r="U25" s="407"/>
      <c r="V25" s="408"/>
      <c r="W25" s="472"/>
      <c r="X25" s="463"/>
      <c r="Y25" s="464"/>
      <c r="Z25" s="403" t="s">
        <v>172</v>
      </c>
      <c r="AA25" s="404"/>
      <c r="AB25" s="404"/>
      <c r="AC25" s="404"/>
      <c r="AD25" s="404"/>
      <c r="AE25" s="404"/>
      <c r="AF25" s="404"/>
      <c r="AG25" s="405"/>
      <c r="AH25" s="406">
        <v>3543</v>
      </c>
      <c r="AI25" s="407"/>
      <c r="AJ25" s="407"/>
      <c r="AK25" s="407"/>
      <c r="AL25" s="408"/>
      <c r="AM25" s="406">
        <v>10334931</v>
      </c>
      <c r="AN25" s="407"/>
      <c r="AO25" s="407"/>
      <c r="AP25" s="407"/>
      <c r="AQ25" s="407"/>
      <c r="AR25" s="408"/>
      <c r="AS25" s="406">
        <v>2917</v>
      </c>
      <c r="AT25" s="407"/>
      <c r="AU25" s="407"/>
      <c r="AV25" s="407"/>
      <c r="AW25" s="407"/>
      <c r="AX25" s="409"/>
      <c r="AY25" s="422" t="s">
        <v>173</v>
      </c>
      <c r="AZ25" s="423"/>
      <c r="BA25" s="423"/>
      <c r="BB25" s="423"/>
      <c r="BC25" s="423"/>
      <c r="BD25" s="423"/>
      <c r="BE25" s="423"/>
      <c r="BF25" s="423"/>
      <c r="BG25" s="423"/>
      <c r="BH25" s="423"/>
      <c r="BI25" s="423"/>
      <c r="BJ25" s="423"/>
      <c r="BK25" s="423"/>
      <c r="BL25" s="423"/>
      <c r="BM25" s="424"/>
      <c r="BN25" s="425">
        <v>268314879</v>
      </c>
      <c r="BO25" s="426"/>
      <c r="BP25" s="426"/>
      <c r="BQ25" s="426"/>
      <c r="BR25" s="426"/>
      <c r="BS25" s="426"/>
      <c r="BT25" s="426"/>
      <c r="BU25" s="427"/>
      <c r="BV25" s="425">
        <v>216965953</v>
      </c>
      <c r="BW25" s="426"/>
      <c r="BX25" s="426"/>
      <c r="BY25" s="426"/>
      <c r="BZ25" s="426"/>
      <c r="CA25" s="426"/>
      <c r="CB25" s="426"/>
      <c r="CC25" s="427"/>
      <c r="CD25" s="201"/>
      <c r="CE25" s="428"/>
      <c r="CF25" s="428"/>
      <c r="CG25" s="428"/>
      <c r="CH25" s="428"/>
      <c r="CI25" s="428"/>
      <c r="CJ25" s="428"/>
      <c r="CK25" s="428"/>
      <c r="CL25" s="428"/>
      <c r="CM25" s="428"/>
      <c r="CN25" s="428"/>
      <c r="CO25" s="428"/>
      <c r="CP25" s="428"/>
      <c r="CQ25" s="428"/>
      <c r="CR25" s="428"/>
      <c r="CS25" s="429"/>
      <c r="CT25" s="400"/>
      <c r="CU25" s="401"/>
      <c r="CV25" s="401"/>
      <c r="CW25" s="401"/>
      <c r="CX25" s="401"/>
      <c r="CY25" s="401"/>
      <c r="CZ25" s="401"/>
      <c r="DA25" s="402"/>
      <c r="DB25" s="400"/>
      <c r="DC25" s="401"/>
      <c r="DD25" s="401"/>
      <c r="DE25" s="401"/>
      <c r="DF25" s="401"/>
      <c r="DG25" s="401"/>
      <c r="DH25" s="401"/>
      <c r="DI25" s="402"/>
    </row>
    <row r="26" spans="1:119" s="186" customFormat="1" ht="18.75" customHeight="1" x14ac:dyDescent="0.2">
      <c r="A26" s="187"/>
      <c r="B26" s="462"/>
      <c r="C26" s="463"/>
      <c r="D26" s="464"/>
      <c r="E26" s="403" t="s">
        <v>174</v>
      </c>
      <c r="F26" s="404"/>
      <c r="G26" s="404"/>
      <c r="H26" s="404"/>
      <c r="I26" s="404"/>
      <c r="J26" s="404"/>
      <c r="K26" s="405"/>
      <c r="L26" s="406">
        <v>1</v>
      </c>
      <c r="M26" s="407"/>
      <c r="N26" s="407"/>
      <c r="O26" s="407"/>
      <c r="P26" s="408"/>
      <c r="Q26" s="406">
        <v>8163</v>
      </c>
      <c r="R26" s="407"/>
      <c r="S26" s="407"/>
      <c r="T26" s="407"/>
      <c r="U26" s="407"/>
      <c r="V26" s="408"/>
      <c r="W26" s="472"/>
      <c r="X26" s="463"/>
      <c r="Y26" s="464"/>
      <c r="Z26" s="403" t="s">
        <v>175</v>
      </c>
      <c r="AA26" s="485"/>
      <c r="AB26" s="485"/>
      <c r="AC26" s="485"/>
      <c r="AD26" s="485"/>
      <c r="AE26" s="485"/>
      <c r="AF26" s="485"/>
      <c r="AG26" s="486"/>
      <c r="AH26" s="406">
        <v>4233</v>
      </c>
      <c r="AI26" s="407"/>
      <c r="AJ26" s="407"/>
      <c r="AK26" s="407"/>
      <c r="AL26" s="408"/>
      <c r="AM26" s="406">
        <v>11915895</v>
      </c>
      <c r="AN26" s="407"/>
      <c r="AO26" s="407"/>
      <c r="AP26" s="407"/>
      <c r="AQ26" s="407"/>
      <c r="AR26" s="408"/>
      <c r="AS26" s="406">
        <v>2815</v>
      </c>
      <c r="AT26" s="407"/>
      <c r="AU26" s="407"/>
      <c r="AV26" s="407"/>
      <c r="AW26" s="407"/>
      <c r="AX26" s="409"/>
      <c r="AY26" s="439" t="s">
        <v>176</v>
      </c>
      <c r="AZ26" s="440"/>
      <c r="BA26" s="440"/>
      <c r="BB26" s="440"/>
      <c r="BC26" s="440"/>
      <c r="BD26" s="440"/>
      <c r="BE26" s="440"/>
      <c r="BF26" s="440"/>
      <c r="BG26" s="440"/>
      <c r="BH26" s="440"/>
      <c r="BI26" s="440"/>
      <c r="BJ26" s="440"/>
      <c r="BK26" s="440"/>
      <c r="BL26" s="440"/>
      <c r="BM26" s="441"/>
      <c r="BN26" s="430">
        <v>8536235</v>
      </c>
      <c r="BO26" s="431"/>
      <c r="BP26" s="431"/>
      <c r="BQ26" s="431"/>
      <c r="BR26" s="431"/>
      <c r="BS26" s="431"/>
      <c r="BT26" s="431"/>
      <c r="BU26" s="432"/>
      <c r="BV26" s="430">
        <v>9496305</v>
      </c>
      <c r="BW26" s="431"/>
      <c r="BX26" s="431"/>
      <c r="BY26" s="431"/>
      <c r="BZ26" s="431"/>
      <c r="CA26" s="431"/>
      <c r="CB26" s="431"/>
      <c r="CC26" s="432"/>
      <c r="CD26" s="201"/>
      <c r="CE26" s="428"/>
      <c r="CF26" s="428"/>
      <c r="CG26" s="428"/>
      <c r="CH26" s="428"/>
      <c r="CI26" s="428"/>
      <c r="CJ26" s="428"/>
      <c r="CK26" s="428"/>
      <c r="CL26" s="428"/>
      <c r="CM26" s="428"/>
      <c r="CN26" s="428"/>
      <c r="CO26" s="428"/>
      <c r="CP26" s="428"/>
      <c r="CQ26" s="428"/>
      <c r="CR26" s="428"/>
      <c r="CS26" s="429"/>
      <c r="CT26" s="400"/>
      <c r="CU26" s="401"/>
      <c r="CV26" s="401"/>
      <c r="CW26" s="401"/>
      <c r="CX26" s="401"/>
      <c r="CY26" s="401"/>
      <c r="CZ26" s="401"/>
      <c r="DA26" s="402"/>
      <c r="DB26" s="400"/>
      <c r="DC26" s="401"/>
      <c r="DD26" s="401"/>
      <c r="DE26" s="401"/>
      <c r="DF26" s="401"/>
      <c r="DG26" s="401"/>
      <c r="DH26" s="401"/>
      <c r="DI26" s="402"/>
    </row>
    <row r="27" spans="1:119" ht="18.75" customHeight="1" thickBot="1" x14ac:dyDescent="0.25">
      <c r="A27" s="187"/>
      <c r="B27" s="462"/>
      <c r="C27" s="463"/>
      <c r="D27" s="464"/>
      <c r="E27" s="403" t="s">
        <v>177</v>
      </c>
      <c r="F27" s="404"/>
      <c r="G27" s="404"/>
      <c r="H27" s="404"/>
      <c r="I27" s="404"/>
      <c r="J27" s="404"/>
      <c r="K27" s="405"/>
      <c r="L27" s="406">
        <v>1</v>
      </c>
      <c r="M27" s="407"/>
      <c r="N27" s="407"/>
      <c r="O27" s="407"/>
      <c r="P27" s="408"/>
      <c r="Q27" s="406">
        <v>9500</v>
      </c>
      <c r="R27" s="407"/>
      <c r="S27" s="407"/>
      <c r="T27" s="407"/>
      <c r="U27" s="407"/>
      <c r="V27" s="408"/>
      <c r="W27" s="472"/>
      <c r="X27" s="463"/>
      <c r="Y27" s="464"/>
      <c r="Z27" s="403" t="s">
        <v>178</v>
      </c>
      <c r="AA27" s="404"/>
      <c r="AB27" s="404"/>
      <c r="AC27" s="404"/>
      <c r="AD27" s="404"/>
      <c r="AE27" s="404"/>
      <c r="AF27" s="404"/>
      <c r="AG27" s="405"/>
      <c r="AH27" s="406">
        <v>12485</v>
      </c>
      <c r="AI27" s="407"/>
      <c r="AJ27" s="407"/>
      <c r="AK27" s="407"/>
      <c r="AL27" s="408"/>
      <c r="AM27" s="406">
        <v>41320322</v>
      </c>
      <c r="AN27" s="407"/>
      <c r="AO27" s="407"/>
      <c r="AP27" s="407"/>
      <c r="AQ27" s="407"/>
      <c r="AR27" s="408"/>
      <c r="AS27" s="406">
        <v>3310</v>
      </c>
      <c r="AT27" s="407"/>
      <c r="AU27" s="407"/>
      <c r="AV27" s="407"/>
      <c r="AW27" s="407"/>
      <c r="AX27" s="409"/>
      <c r="AY27" s="436" t="s">
        <v>179</v>
      </c>
      <c r="AZ27" s="437"/>
      <c r="BA27" s="437"/>
      <c r="BB27" s="437"/>
      <c r="BC27" s="437"/>
      <c r="BD27" s="437"/>
      <c r="BE27" s="437"/>
      <c r="BF27" s="437"/>
      <c r="BG27" s="437"/>
      <c r="BH27" s="437"/>
      <c r="BI27" s="437"/>
      <c r="BJ27" s="437"/>
      <c r="BK27" s="437"/>
      <c r="BL27" s="437"/>
      <c r="BM27" s="438"/>
      <c r="BN27" s="433">
        <v>20642806</v>
      </c>
      <c r="BO27" s="434"/>
      <c r="BP27" s="434"/>
      <c r="BQ27" s="434"/>
      <c r="BR27" s="434"/>
      <c r="BS27" s="434"/>
      <c r="BT27" s="434"/>
      <c r="BU27" s="435"/>
      <c r="BV27" s="433">
        <v>20642806</v>
      </c>
      <c r="BW27" s="434"/>
      <c r="BX27" s="434"/>
      <c r="BY27" s="434"/>
      <c r="BZ27" s="434"/>
      <c r="CA27" s="434"/>
      <c r="CB27" s="434"/>
      <c r="CC27" s="435"/>
      <c r="CD27" s="203"/>
      <c r="CE27" s="428"/>
      <c r="CF27" s="428"/>
      <c r="CG27" s="428"/>
      <c r="CH27" s="428"/>
      <c r="CI27" s="428"/>
      <c r="CJ27" s="428"/>
      <c r="CK27" s="428"/>
      <c r="CL27" s="428"/>
      <c r="CM27" s="428"/>
      <c r="CN27" s="428"/>
      <c r="CO27" s="428"/>
      <c r="CP27" s="428"/>
      <c r="CQ27" s="428"/>
      <c r="CR27" s="428"/>
      <c r="CS27" s="429"/>
      <c r="CT27" s="400"/>
      <c r="CU27" s="401"/>
      <c r="CV27" s="401"/>
      <c r="CW27" s="401"/>
      <c r="CX27" s="401"/>
      <c r="CY27" s="401"/>
      <c r="CZ27" s="401"/>
      <c r="DA27" s="402"/>
      <c r="DB27" s="400"/>
      <c r="DC27" s="401"/>
      <c r="DD27" s="401"/>
      <c r="DE27" s="401"/>
      <c r="DF27" s="401"/>
      <c r="DG27" s="401"/>
      <c r="DH27" s="401"/>
      <c r="DI27" s="402"/>
      <c r="DJ27" s="186"/>
      <c r="DK27" s="186"/>
      <c r="DL27" s="186"/>
      <c r="DM27" s="186"/>
      <c r="DN27" s="186"/>
      <c r="DO27" s="186"/>
    </row>
    <row r="28" spans="1:119" ht="18.75" customHeight="1" x14ac:dyDescent="0.2">
      <c r="A28" s="187"/>
      <c r="B28" s="462"/>
      <c r="C28" s="463"/>
      <c r="D28" s="464"/>
      <c r="E28" s="403" t="s">
        <v>180</v>
      </c>
      <c r="F28" s="404"/>
      <c r="G28" s="404"/>
      <c r="H28" s="404"/>
      <c r="I28" s="404"/>
      <c r="J28" s="404"/>
      <c r="K28" s="405"/>
      <c r="L28" s="406">
        <v>1</v>
      </c>
      <c r="M28" s="407"/>
      <c r="N28" s="407"/>
      <c r="O28" s="407"/>
      <c r="P28" s="408"/>
      <c r="Q28" s="406">
        <v>8440</v>
      </c>
      <c r="R28" s="407"/>
      <c r="S28" s="407"/>
      <c r="T28" s="407"/>
      <c r="U28" s="407"/>
      <c r="V28" s="408"/>
      <c r="W28" s="472"/>
      <c r="X28" s="463"/>
      <c r="Y28" s="464"/>
      <c r="Z28" s="403" t="s">
        <v>181</v>
      </c>
      <c r="AA28" s="404"/>
      <c r="AB28" s="404"/>
      <c r="AC28" s="404"/>
      <c r="AD28" s="404"/>
      <c r="AE28" s="404"/>
      <c r="AF28" s="404"/>
      <c r="AG28" s="405"/>
      <c r="AH28" s="406">
        <v>776</v>
      </c>
      <c r="AI28" s="407"/>
      <c r="AJ28" s="407"/>
      <c r="AK28" s="407"/>
      <c r="AL28" s="408"/>
      <c r="AM28" s="406">
        <v>1998200</v>
      </c>
      <c r="AN28" s="407"/>
      <c r="AO28" s="407"/>
      <c r="AP28" s="407"/>
      <c r="AQ28" s="407"/>
      <c r="AR28" s="408"/>
      <c r="AS28" s="406">
        <v>2575</v>
      </c>
      <c r="AT28" s="407"/>
      <c r="AU28" s="407"/>
      <c r="AV28" s="407"/>
      <c r="AW28" s="407"/>
      <c r="AX28" s="409"/>
      <c r="AY28" s="413" t="s">
        <v>182</v>
      </c>
      <c r="AZ28" s="414"/>
      <c r="BA28" s="414"/>
      <c r="BB28" s="415"/>
      <c r="BC28" s="422" t="s">
        <v>48</v>
      </c>
      <c r="BD28" s="423"/>
      <c r="BE28" s="423"/>
      <c r="BF28" s="423"/>
      <c r="BG28" s="423"/>
      <c r="BH28" s="423"/>
      <c r="BI28" s="423"/>
      <c r="BJ28" s="423"/>
      <c r="BK28" s="423"/>
      <c r="BL28" s="423"/>
      <c r="BM28" s="424"/>
      <c r="BN28" s="425">
        <v>166382102</v>
      </c>
      <c r="BO28" s="426"/>
      <c r="BP28" s="426"/>
      <c r="BQ28" s="426"/>
      <c r="BR28" s="426"/>
      <c r="BS28" s="426"/>
      <c r="BT28" s="426"/>
      <c r="BU28" s="427"/>
      <c r="BV28" s="425">
        <v>161605595</v>
      </c>
      <c r="BW28" s="426"/>
      <c r="BX28" s="426"/>
      <c r="BY28" s="426"/>
      <c r="BZ28" s="426"/>
      <c r="CA28" s="426"/>
      <c r="CB28" s="426"/>
      <c r="CC28" s="427"/>
      <c r="CD28" s="201"/>
      <c r="CE28" s="428"/>
      <c r="CF28" s="428"/>
      <c r="CG28" s="428"/>
      <c r="CH28" s="428"/>
      <c r="CI28" s="428"/>
      <c r="CJ28" s="428"/>
      <c r="CK28" s="428"/>
      <c r="CL28" s="428"/>
      <c r="CM28" s="428"/>
      <c r="CN28" s="428"/>
      <c r="CO28" s="428"/>
      <c r="CP28" s="428"/>
      <c r="CQ28" s="428"/>
      <c r="CR28" s="428"/>
      <c r="CS28" s="429"/>
      <c r="CT28" s="400"/>
      <c r="CU28" s="401"/>
      <c r="CV28" s="401"/>
      <c r="CW28" s="401"/>
      <c r="CX28" s="401"/>
      <c r="CY28" s="401"/>
      <c r="CZ28" s="401"/>
      <c r="DA28" s="402"/>
      <c r="DB28" s="400"/>
      <c r="DC28" s="401"/>
      <c r="DD28" s="401"/>
      <c r="DE28" s="401"/>
      <c r="DF28" s="401"/>
      <c r="DG28" s="401"/>
      <c r="DH28" s="401"/>
      <c r="DI28" s="402"/>
      <c r="DJ28" s="186"/>
      <c r="DK28" s="186"/>
      <c r="DL28" s="186"/>
      <c r="DM28" s="186"/>
      <c r="DN28" s="186"/>
      <c r="DO28" s="186"/>
    </row>
    <row r="29" spans="1:119" ht="18.75" customHeight="1" x14ac:dyDescent="0.2">
      <c r="A29" s="187"/>
      <c r="B29" s="462"/>
      <c r="C29" s="463"/>
      <c r="D29" s="464"/>
      <c r="E29" s="403" t="s">
        <v>183</v>
      </c>
      <c r="F29" s="404"/>
      <c r="G29" s="404"/>
      <c r="H29" s="404"/>
      <c r="I29" s="404"/>
      <c r="J29" s="404"/>
      <c r="K29" s="405"/>
      <c r="L29" s="406">
        <v>81</v>
      </c>
      <c r="M29" s="407"/>
      <c r="N29" s="407"/>
      <c r="O29" s="407"/>
      <c r="P29" s="408"/>
      <c r="Q29" s="406">
        <v>7740</v>
      </c>
      <c r="R29" s="407"/>
      <c r="S29" s="407"/>
      <c r="T29" s="407"/>
      <c r="U29" s="407"/>
      <c r="V29" s="408"/>
      <c r="W29" s="473"/>
      <c r="X29" s="474"/>
      <c r="Y29" s="475"/>
      <c r="Z29" s="403" t="s">
        <v>184</v>
      </c>
      <c r="AA29" s="404"/>
      <c r="AB29" s="404"/>
      <c r="AC29" s="404"/>
      <c r="AD29" s="404"/>
      <c r="AE29" s="404"/>
      <c r="AF29" s="404"/>
      <c r="AG29" s="405"/>
      <c r="AH29" s="406">
        <v>33923</v>
      </c>
      <c r="AI29" s="407"/>
      <c r="AJ29" s="407"/>
      <c r="AK29" s="407"/>
      <c r="AL29" s="408"/>
      <c r="AM29" s="406">
        <v>105511142</v>
      </c>
      <c r="AN29" s="407"/>
      <c r="AO29" s="407"/>
      <c r="AP29" s="407"/>
      <c r="AQ29" s="407"/>
      <c r="AR29" s="408"/>
      <c r="AS29" s="406">
        <v>3110</v>
      </c>
      <c r="AT29" s="407"/>
      <c r="AU29" s="407"/>
      <c r="AV29" s="407"/>
      <c r="AW29" s="407"/>
      <c r="AX29" s="409"/>
      <c r="AY29" s="416"/>
      <c r="AZ29" s="417"/>
      <c r="BA29" s="417"/>
      <c r="BB29" s="418"/>
      <c r="BC29" s="410" t="s">
        <v>185</v>
      </c>
      <c r="BD29" s="411"/>
      <c r="BE29" s="411"/>
      <c r="BF29" s="411"/>
      <c r="BG29" s="411"/>
      <c r="BH29" s="411"/>
      <c r="BI29" s="411"/>
      <c r="BJ29" s="411"/>
      <c r="BK29" s="411"/>
      <c r="BL29" s="411"/>
      <c r="BM29" s="412"/>
      <c r="BN29" s="430" t="s">
        <v>186</v>
      </c>
      <c r="BO29" s="431"/>
      <c r="BP29" s="431"/>
      <c r="BQ29" s="431"/>
      <c r="BR29" s="431"/>
      <c r="BS29" s="431"/>
      <c r="BT29" s="431"/>
      <c r="BU29" s="432"/>
      <c r="BV29" s="430" t="s">
        <v>128</v>
      </c>
      <c r="BW29" s="431"/>
      <c r="BX29" s="431"/>
      <c r="BY29" s="431"/>
      <c r="BZ29" s="431"/>
      <c r="CA29" s="431"/>
      <c r="CB29" s="431"/>
      <c r="CC29" s="432"/>
      <c r="CD29" s="203"/>
      <c r="CE29" s="428"/>
      <c r="CF29" s="428"/>
      <c r="CG29" s="428"/>
      <c r="CH29" s="428"/>
      <c r="CI29" s="428"/>
      <c r="CJ29" s="428"/>
      <c r="CK29" s="428"/>
      <c r="CL29" s="428"/>
      <c r="CM29" s="428"/>
      <c r="CN29" s="428"/>
      <c r="CO29" s="428"/>
      <c r="CP29" s="428"/>
      <c r="CQ29" s="428"/>
      <c r="CR29" s="428"/>
      <c r="CS29" s="429"/>
      <c r="CT29" s="400"/>
      <c r="CU29" s="401"/>
      <c r="CV29" s="401"/>
      <c r="CW29" s="401"/>
      <c r="CX29" s="401"/>
      <c r="CY29" s="401"/>
      <c r="CZ29" s="401"/>
      <c r="DA29" s="402"/>
      <c r="DB29" s="400"/>
      <c r="DC29" s="401"/>
      <c r="DD29" s="401"/>
      <c r="DE29" s="401"/>
      <c r="DF29" s="401"/>
      <c r="DG29" s="401"/>
      <c r="DH29" s="401"/>
      <c r="DI29" s="402"/>
      <c r="DJ29" s="186"/>
      <c r="DK29" s="186"/>
      <c r="DL29" s="186"/>
      <c r="DM29" s="186"/>
      <c r="DN29" s="186"/>
      <c r="DO29" s="186"/>
    </row>
    <row r="30" spans="1:119" ht="18.75" customHeight="1" thickBot="1" x14ac:dyDescent="0.25">
      <c r="A30" s="187"/>
      <c r="B30" s="465"/>
      <c r="C30" s="466"/>
      <c r="D30" s="467"/>
      <c r="E30" s="476"/>
      <c r="F30" s="477"/>
      <c r="G30" s="477"/>
      <c r="H30" s="477"/>
      <c r="I30" s="477"/>
      <c r="J30" s="477"/>
      <c r="K30" s="478"/>
      <c r="L30" s="479"/>
      <c r="M30" s="480"/>
      <c r="N30" s="480"/>
      <c r="O30" s="480"/>
      <c r="P30" s="481"/>
      <c r="Q30" s="479"/>
      <c r="R30" s="480"/>
      <c r="S30" s="480"/>
      <c r="T30" s="480"/>
      <c r="U30" s="480"/>
      <c r="V30" s="481"/>
      <c r="W30" s="482" t="s">
        <v>187</v>
      </c>
      <c r="X30" s="483"/>
      <c r="Y30" s="483"/>
      <c r="Z30" s="483"/>
      <c r="AA30" s="483"/>
      <c r="AB30" s="483"/>
      <c r="AC30" s="483"/>
      <c r="AD30" s="483"/>
      <c r="AE30" s="483"/>
      <c r="AF30" s="483"/>
      <c r="AG30" s="484"/>
      <c r="AH30" s="394">
        <v>96.7</v>
      </c>
      <c r="AI30" s="395"/>
      <c r="AJ30" s="395"/>
      <c r="AK30" s="395"/>
      <c r="AL30" s="395"/>
      <c r="AM30" s="395"/>
      <c r="AN30" s="395"/>
      <c r="AO30" s="395"/>
      <c r="AP30" s="395"/>
      <c r="AQ30" s="395"/>
      <c r="AR30" s="395"/>
      <c r="AS30" s="395"/>
      <c r="AT30" s="395"/>
      <c r="AU30" s="395"/>
      <c r="AV30" s="395"/>
      <c r="AW30" s="395"/>
      <c r="AX30" s="396"/>
      <c r="AY30" s="419"/>
      <c r="AZ30" s="420"/>
      <c r="BA30" s="420"/>
      <c r="BB30" s="421"/>
      <c r="BC30" s="397" t="s">
        <v>50</v>
      </c>
      <c r="BD30" s="398"/>
      <c r="BE30" s="398"/>
      <c r="BF30" s="398"/>
      <c r="BG30" s="398"/>
      <c r="BH30" s="398"/>
      <c r="BI30" s="398"/>
      <c r="BJ30" s="398"/>
      <c r="BK30" s="398"/>
      <c r="BL30" s="398"/>
      <c r="BM30" s="399"/>
      <c r="BN30" s="433">
        <v>64904726</v>
      </c>
      <c r="BO30" s="434"/>
      <c r="BP30" s="434"/>
      <c r="BQ30" s="434"/>
      <c r="BR30" s="434"/>
      <c r="BS30" s="434"/>
      <c r="BT30" s="434"/>
      <c r="BU30" s="435"/>
      <c r="BV30" s="433">
        <v>64676718</v>
      </c>
      <c r="BW30" s="434"/>
      <c r="BX30" s="434"/>
      <c r="BY30" s="434"/>
      <c r="BZ30" s="434"/>
      <c r="CA30" s="434"/>
      <c r="CB30" s="434"/>
      <c r="CC30" s="435"/>
      <c r="CD30" s="204"/>
      <c r="CE30" s="205"/>
      <c r="CF30" s="205"/>
      <c r="CG30" s="205"/>
      <c r="CH30" s="205"/>
      <c r="CI30" s="205"/>
      <c r="CJ30" s="205"/>
      <c r="CK30" s="205"/>
      <c r="CL30" s="205"/>
      <c r="CM30" s="205"/>
      <c r="CN30" s="205"/>
      <c r="CO30" s="205"/>
      <c r="CP30" s="205"/>
      <c r="CQ30" s="205"/>
      <c r="CR30" s="205"/>
      <c r="CS30" s="206"/>
      <c r="CT30" s="207"/>
      <c r="CU30" s="208"/>
      <c r="CV30" s="208"/>
      <c r="CW30" s="208"/>
      <c r="CX30" s="208"/>
      <c r="CY30" s="208"/>
      <c r="CZ30" s="208"/>
      <c r="DA30" s="209"/>
      <c r="DB30" s="207"/>
      <c r="DC30" s="208"/>
      <c r="DD30" s="208"/>
      <c r="DE30" s="208"/>
      <c r="DF30" s="208"/>
      <c r="DG30" s="208"/>
      <c r="DH30" s="208"/>
      <c r="DI30" s="209"/>
      <c r="DJ30" s="186"/>
      <c r="DK30" s="186"/>
      <c r="DL30" s="186"/>
      <c r="DM30" s="186"/>
      <c r="DN30" s="186"/>
      <c r="DO30" s="186"/>
    </row>
    <row r="31" spans="1:119" ht="13.5" customHeight="1" x14ac:dyDescent="0.2">
      <c r="A31" s="187"/>
      <c r="B31" s="210"/>
      <c r="C31" s="211"/>
      <c r="D31" s="211"/>
      <c r="E31" s="211"/>
      <c r="F31" s="211"/>
      <c r="G31" s="211"/>
      <c r="H31" s="211"/>
      <c r="I31" s="211"/>
      <c r="J31" s="211"/>
      <c r="K31" s="211"/>
      <c r="L31" s="211"/>
      <c r="M31" s="211"/>
      <c r="N31" s="211"/>
      <c r="O31" s="211"/>
      <c r="P31" s="211"/>
      <c r="Q31" s="211"/>
      <c r="R31" s="211"/>
      <c r="S31" s="211"/>
      <c r="T31" s="211"/>
      <c r="U31" s="211"/>
      <c r="V31" s="211"/>
      <c r="W31" s="211"/>
      <c r="X31" s="211"/>
      <c r="Y31" s="211"/>
      <c r="Z31" s="211"/>
      <c r="AA31" s="211"/>
      <c r="AB31" s="211"/>
      <c r="AC31" s="211"/>
      <c r="AD31" s="211"/>
      <c r="AE31" s="211"/>
      <c r="AF31" s="211"/>
      <c r="AG31" s="211"/>
      <c r="AH31" s="211"/>
      <c r="AI31" s="211"/>
      <c r="AJ31" s="211"/>
      <c r="AK31" s="211"/>
      <c r="AL31" s="211"/>
      <c r="AM31" s="211"/>
      <c r="AN31" s="211"/>
      <c r="AO31" s="211"/>
      <c r="AP31" s="211"/>
      <c r="AQ31" s="211"/>
      <c r="AR31" s="211"/>
      <c r="AS31" s="211"/>
      <c r="AT31" s="211"/>
      <c r="AU31" s="211"/>
      <c r="AV31" s="211"/>
      <c r="AW31" s="211"/>
      <c r="AX31" s="211"/>
      <c r="AY31" s="211"/>
      <c r="AZ31" s="211"/>
      <c r="BA31" s="211"/>
      <c r="BB31" s="211"/>
      <c r="BC31" s="211"/>
      <c r="BD31" s="211"/>
      <c r="BE31" s="211"/>
      <c r="BF31" s="211"/>
      <c r="BG31" s="211"/>
      <c r="BH31" s="211"/>
      <c r="BI31" s="211"/>
      <c r="BJ31" s="211"/>
      <c r="BK31" s="211"/>
      <c r="BL31" s="211"/>
      <c r="BM31" s="211"/>
      <c r="BN31" s="211"/>
      <c r="BO31" s="211"/>
      <c r="BP31" s="211"/>
      <c r="BQ31" s="211"/>
      <c r="BR31" s="211"/>
      <c r="BS31" s="211"/>
      <c r="BT31" s="211"/>
      <c r="BU31" s="211"/>
      <c r="BV31" s="211"/>
      <c r="BW31" s="211"/>
      <c r="BX31" s="211"/>
      <c r="BY31" s="211"/>
      <c r="BZ31" s="211"/>
      <c r="CA31" s="211"/>
      <c r="CB31" s="211"/>
      <c r="CC31" s="211"/>
      <c r="CD31" s="211"/>
      <c r="CE31" s="211"/>
      <c r="CF31" s="211"/>
      <c r="CG31" s="211"/>
      <c r="CH31" s="211"/>
      <c r="CI31" s="211"/>
      <c r="CJ31" s="211"/>
      <c r="CK31" s="211"/>
      <c r="CL31" s="211"/>
      <c r="CM31" s="211"/>
      <c r="CN31" s="211"/>
      <c r="CO31" s="211"/>
      <c r="CP31" s="211"/>
      <c r="CQ31" s="211"/>
      <c r="CR31" s="211"/>
      <c r="CS31" s="211"/>
      <c r="CT31" s="211"/>
      <c r="CU31" s="211"/>
      <c r="CV31" s="211"/>
      <c r="CW31" s="211"/>
      <c r="CX31" s="211"/>
      <c r="CY31" s="211"/>
      <c r="CZ31" s="211"/>
      <c r="DA31" s="211"/>
      <c r="DB31" s="211"/>
      <c r="DC31" s="211"/>
      <c r="DD31" s="211"/>
      <c r="DE31" s="211"/>
      <c r="DF31" s="211"/>
      <c r="DG31" s="211"/>
      <c r="DH31" s="211"/>
      <c r="DI31" s="212"/>
      <c r="DJ31" s="186"/>
      <c r="DK31" s="186"/>
      <c r="DL31" s="186"/>
      <c r="DM31" s="186"/>
      <c r="DN31" s="186"/>
      <c r="DO31" s="186"/>
    </row>
    <row r="32" spans="1:119" ht="13.5" customHeight="1" x14ac:dyDescent="0.2">
      <c r="A32" s="187"/>
      <c r="B32" s="213"/>
      <c r="C32" s="214" t="s">
        <v>188</v>
      </c>
      <c r="D32" s="214"/>
      <c r="E32" s="214"/>
      <c r="F32" s="211"/>
      <c r="G32" s="211"/>
      <c r="H32" s="211"/>
      <c r="I32" s="211"/>
      <c r="J32" s="211"/>
      <c r="K32" s="211"/>
      <c r="L32" s="211"/>
      <c r="M32" s="211"/>
      <c r="N32" s="211"/>
      <c r="O32" s="211"/>
      <c r="P32" s="211"/>
      <c r="Q32" s="211"/>
      <c r="R32" s="211"/>
      <c r="S32" s="211"/>
      <c r="T32" s="211"/>
      <c r="U32" s="211" t="s">
        <v>189</v>
      </c>
      <c r="V32" s="211"/>
      <c r="W32" s="211"/>
      <c r="X32" s="211"/>
      <c r="Y32" s="211"/>
      <c r="Z32" s="211"/>
      <c r="AA32" s="211"/>
      <c r="AB32" s="211"/>
      <c r="AC32" s="211"/>
      <c r="AD32" s="211"/>
      <c r="AE32" s="211"/>
      <c r="AF32" s="211"/>
      <c r="AG32" s="211"/>
      <c r="AH32" s="211"/>
      <c r="AI32" s="211"/>
      <c r="AJ32" s="211"/>
      <c r="AK32" s="211"/>
      <c r="AL32" s="211"/>
      <c r="AM32" s="215" t="s">
        <v>190</v>
      </c>
      <c r="AN32" s="211"/>
      <c r="AO32" s="211"/>
      <c r="AP32" s="211"/>
      <c r="AQ32" s="211"/>
      <c r="AR32" s="211"/>
      <c r="AS32" s="215"/>
      <c r="AT32" s="215"/>
      <c r="AU32" s="215"/>
      <c r="AV32" s="215"/>
      <c r="AW32" s="215"/>
      <c r="AX32" s="215"/>
      <c r="AY32" s="215"/>
      <c r="AZ32" s="215"/>
      <c r="BA32" s="215"/>
      <c r="BB32" s="211"/>
      <c r="BC32" s="215"/>
      <c r="BD32" s="211"/>
      <c r="BE32" s="215" t="s">
        <v>191</v>
      </c>
      <c r="BF32" s="211"/>
      <c r="BG32" s="211"/>
      <c r="BH32" s="211"/>
      <c r="BI32" s="211"/>
      <c r="BJ32" s="215"/>
      <c r="BK32" s="215"/>
      <c r="BL32" s="215"/>
      <c r="BM32" s="215"/>
      <c r="BN32" s="215"/>
      <c r="BO32" s="215"/>
      <c r="BP32" s="215"/>
      <c r="BQ32" s="215"/>
      <c r="BR32" s="211"/>
      <c r="BS32" s="211"/>
      <c r="BT32" s="211"/>
      <c r="BU32" s="211"/>
      <c r="BV32" s="211"/>
      <c r="BW32" s="211" t="s">
        <v>192</v>
      </c>
      <c r="BX32" s="211"/>
      <c r="BY32" s="211"/>
      <c r="BZ32" s="211"/>
      <c r="CA32" s="211"/>
      <c r="CB32" s="215"/>
      <c r="CC32" s="215"/>
      <c r="CD32" s="215"/>
      <c r="CE32" s="215"/>
      <c r="CF32" s="215"/>
      <c r="CG32" s="215"/>
      <c r="CH32" s="215"/>
      <c r="CI32" s="215"/>
      <c r="CJ32" s="215"/>
      <c r="CK32" s="215"/>
      <c r="CL32" s="215"/>
      <c r="CM32" s="215"/>
      <c r="CN32" s="215"/>
      <c r="CO32" s="215" t="s">
        <v>193</v>
      </c>
      <c r="CP32" s="215"/>
      <c r="CQ32" s="215"/>
      <c r="CR32" s="215"/>
      <c r="CS32" s="215"/>
      <c r="CT32" s="215"/>
      <c r="CU32" s="215"/>
      <c r="CV32" s="215"/>
      <c r="CW32" s="215"/>
      <c r="CX32" s="215"/>
      <c r="CY32" s="215"/>
      <c r="CZ32" s="215"/>
      <c r="DA32" s="215"/>
      <c r="DB32" s="215"/>
      <c r="DC32" s="215"/>
      <c r="DD32" s="215"/>
      <c r="DE32" s="215"/>
      <c r="DF32" s="215"/>
      <c r="DG32" s="215"/>
      <c r="DH32" s="215"/>
      <c r="DI32" s="212"/>
      <c r="DJ32" s="186"/>
      <c r="DK32" s="186"/>
      <c r="DL32" s="186"/>
      <c r="DM32" s="186"/>
      <c r="DN32" s="186"/>
      <c r="DO32" s="186"/>
    </row>
    <row r="33" spans="1:119" ht="13.5" customHeight="1" x14ac:dyDescent="0.2">
      <c r="A33" s="187"/>
      <c r="B33" s="213"/>
      <c r="C33" s="393" t="s">
        <v>194</v>
      </c>
      <c r="D33" s="393"/>
      <c r="E33" s="392" t="s">
        <v>195</v>
      </c>
      <c r="F33" s="392"/>
      <c r="G33" s="392"/>
      <c r="H33" s="392"/>
      <c r="I33" s="392"/>
      <c r="J33" s="392"/>
      <c r="K33" s="392"/>
      <c r="L33" s="392"/>
      <c r="M33" s="392"/>
      <c r="N33" s="392"/>
      <c r="O33" s="392"/>
      <c r="P33" s="392"/>
      <c r="Q33" s="392"/>
      <c r="R33" s="392"/>
      <c r="S33" s="392"/>
      <c r="T33" s="216"/>
      <c r="U33" s="393" t="s">
        <v>194</v>
      </c>
      <c r="V33" s="393"/>
      <c r="W33" s="392" t="s">
        <v>196</v>
      </c>
      <c r="X33" s="392"/>
      <c r="Y33" s="392"/>
      <c r="Z33" s="392"/>
      <c r="AA33" s="392"/>
      <c r="AB33" s="392"/>
      <c r="AC33" s="392"/>
      <c r="AD33" s="392"/>
      <c r="AE33" s="392"/>
      <c r="AF33" s="392"/>
      <c r="AG33" s="392"/>
      <c r="AH33" s="392"/>
      <c r="AI33" s="392"/>
      <c r="AJ33" s="392"/>
      <c r="AK33" s="392"/>
      <c r="AL33" s="216"/>
      <c r="AM33" s="393" t="s">
        <v>194</v>
      </c>
      <c r="AN33" s="393"/>
      <c r="AO33" s="392" t="s">
        <v>195</v>
      </c>
      <c r="AP33" s="392"/>
      <c r="AQ33" s="392"/>
      <c r="AR33" s="392"/>
      <c r="AS33" s="392"/>
      <c r="AT33" s="392"/>
      <c r="AU33" s="392"/>
      <c r="AV33" s="392"/>
      <c r="AW33" s="392"/>
      <c r="AX33" s="392"/>
      <c r="AY33" s="392"/>
      <c r="AZ33" s="392"/>
      <c r="BA33" s="392"/>
      <c r="BB33" s="392"/>
      <c r="BC33" s="392"/>
      <c r="BD33" s="217"/>
      <c r="BE33" s="392" t="s">
        <v>197</v>
      </c>
      <c r="BF33" s="392"/>
      <c r="BG33" s="392" t="s">
        <v>198</v>
      </c>
      <c r="BH33" s="392"/>
      <c r="BI33" s="392"/>
      <c r="BJ33" s="392"/>
      <c r="BK33" s="392"/>
      <c r="BL33" s="392"/>
      <c r="BM33" s="392"/>
      <c r="BN33" s="392"/>
      <c r="BO33" s="392"/>
      <c r="BP33" s="392"/>
      <c r="BQ33" s="392"/>
      <c r="BR33" s="392"/>
      <c r="BS33" s="392"/>
      <c r="BT33" s="392"/>
      <c r="BU33" s="392"/>
      <c r="BV33" s="217"/>
      <c r="BW33" s="393" t="s">
        <v>197</v>
      </c>
      <c r="BX33" s="393"/>
      <c r="BY33" s="392" t="s">
        <v>199</v>
      </c>
      <c r="BZ33" s="392"/>
      <c r="CA33" s="392"/>
      <c r="CB33" s="392"/>
      <c r="CC33" s="392"/>
      <c r="CD33" s="392"/>
      <c r="CE33" s="392"/>
      <c r="CF33" s="392"/>
      <c r="CG33" s="392"/>
      <c r="CH33" s="392"/>
      <c r="CI33" s="392"/>
      <c r="CJ33" s="392"/>
      <c r="CK33" s="392"/>
      <c r="CL33" s="392"/>
      <c r="CM33" s="392"/>
      <c r="CN33" s="216"/>
      <c r="CO33" s="393" t="s">
        <v>200</v>
      </c>
      <c r="CP33" s="393"/>
      <c r="CQ33" s="392" t="s">
        <v>201</v>
      </c>
      <c r="CR33" s="392"/>
      <c r="CS33" s="392"/>
      <c r="CT33" s="392"/>
      <c r="CU33" s="392"/>
      <c r="CV33" s="392"/>
      <c r="CW33" s="392"/>
      <c r="CX33" s="392"/>
      <c r="CY33" s="392"/>
      <c r="CZ33" s="392"/>
      <c r="DA33" s="392"/>
      <c r="DB33" s="392"/>
      <c r="DC33" s="392"/>
      <c r="DD33" s="392"/>
      <c r="DE33" s="392"/>
      <c r="DF33" s="216"/>
      <c r="DG33" s="391" t="s">
        <v>202</v>
      </c>
      <c r="DH33" s="391"/>
      <c r="DI33" s="218"/>
      <c r="DJ33" s="186"/>
      <c r="DK33" s="186"/>
      <c r="DL33" s="186"/>
      <c r="DM33" s="186"/>
      <c r="DN33" s="186"/>
      <c r="DO33" s="186"/>
    </row>
    <row r="34" spans="1:119" ht="32.25" customHeight="1" x14ac:dyDescent="0.2">
      <c r="A34" s="187"/>
      <c r="B34" s="213"/>
      <c r="C34" s="389">
        <f>IF(E34="","",1)</f>
        <v>1</v>
      </c>
      <c r="D34" s="389"/>
      <c r="E34" s="388" t="str">
        <f>IF('各会計、関係団体の財政状況及び健全化判断比率'!B7="","",'各会計、関係団体の財政状況及び健全化判断比率'!B7)</f>
        <v>一般会計</v>
      </c>
      <c r="F34" s="388"/>
      <c r="G34" s="388"/>
      <c r="H34" s="388"/>
      <c r="I34" s="388"/>
      <c r="J34" s="388"/>
      <c r="K34" s="388"/>
      <c r="L34" s="388"/>
      <c r="M34" s="388"/>
      <c r="N34" s="388"/>
      <c r="O34" s="388"/>
      <c r="P34" s="388"/>
      <c r="Q34" s="388"/>
      <c r="R34" s="388"/>
      <c r="S34" s="388"/>
      <c r="T34" s="214"/>
      <c r="U34" s="389">
        <f>IF(W34="","",MAX(C34:D43)+1)</f>
        <v>5</v>
      </c>
      <c r="V34" s="389"/>
      <c r="W34" s="388" t="str">
        <f>IF('各会計、関係団体の財政状況及び健全化判断比率'!B28="","",'各会計、関係団体の財政状況及び健全化判断比率'!B28)</f>
        <v>駐車場事業会計</v>
      </c>
      <c r="X34" s="388"/>
      <c r="Y34" s="388"/>
      <c r="Z34" s="388"/>
      <c r="AA34" s="388"/>
      <c r="AB34" s="388"/>
      <c r="AC34" s="388"/>
      <c r="AD34" s="388"/>
      <c r="AE34" s="388"/>
      <c r="AF34" s="388"/>
      <c r="AG34" s="388"/>
      <c r="AH34" s="388"/>
      <c r="AI34" s="388"/>
      <c r="AJ34" s="388"/>
      <c r="AK34" s="388"/>
      <c r="AL34" s="214"/>
      <c r="AM34" s="389">
        <f>IF(AO34="","",MAX(C34:D43,U34:V43)+1)</f>
        <v>9</v>
      </c>
      <c r="AN34" s="389"/>
      <c r="AO34" s="388" t="str">
        <f>IF('各会計、関係団体の財政状況及び健全化判断比率'!B32="","",'各会計、関係団体の財政状況及び健全化判断比率'!B32)</f>
        <v>水道事業会計</v>
      </c>
      <c r="AP34" s="388"/>
      <c r="AQ34" s="388"/>
      <c r="AR34" s="388"/>
      <c r="AS34" s="388"/>
      <c r="AT34" s="388"/>
      <c r="AU34" s="388"/>
      <c r="AV34" s="388"/>
      <c r="AW34" s="388"/>
      <c r="AX34" s="388"/>
      <c r="AY34" s="388"/>
      <c r="AZ34" s="388"/>
      <c r="BA34" s="388"/>
      <c r="BB34" s="388"/>
      <c r="BC34" s="388"/>
      <c r="BD34" s="214"/>
      <c r="BE34" s="389">
        <f>IF(BG34="","",MAX(C34:D43,U34:V43,AM34:AN43)+1)</f>
        <v>14</v>
      </c>
      <c r="BF34" s="389"/>
      <c r="BG34" s="388" t="str">
        <f>IF('各会計、関係団体の財政状況及び健全化判断比率'!B37="","",'各会計、関係団体の財政状況及び健全化判断比率'!B37)</f>
        <v>食肉市場事業会計</v>
      </c>
      <c r="BH34" s="388"/>
      <c r="BI34" s="388"/>
      <c r="BJ34" s="388"/>
      <c r="BK34" s="388"/>
      <c r="BL34" s="388"/>
      <c r="BM34" s="388"/>
      <c r="BN34" s="388"/>
      <c r="BO34" s="388"/>
      <c r="BP34" s="388"/>
      <c r="BQ34" s="388"/>
      <c r="BR34" s="388"/>
      <c r="BS34" s="388"/>
      <c r="BT34" s="388"/>
      <c r="BU34" s="388"/>
      <c r="BV34" s="214"/>
      <c r="BW34" s="389">
        <f>IF(BY34="","",MAX(C34:D43,U34:V43,AM34:AN43,BE34:BF43)+1)</f>
        <v>15</v>
      </c>
      <c r="BX34" s="389"/>
      <c r="BY34" s="388" t="str">
        <f>IF('各会計、関係団体の財政状況及び健全化判断比率'!B68="","",'各会計、関係団体の財政状況及び健全化判断比率'!B68)</f>
        <v>関西広域連合</v>
      </c>
      <c r="BZ34" s="388"/>
      <c r="CA34" s="388"/>
      <c r="CB34" s="388"/>
      <c r="CC34" s="388"/>
      <c r="CD34" s="388"/>
      <c r="CE34" s="388"/>
      <c r="CF34" s="388"/>
      <c r="CG34" s="388"/>
      <c r="CH34" s="388"/>
      <c r="CI34" s="388"/>
      <c r="CJ34" s="388"/>
      <c r="CK34" s="388"/>
      <c r="CL34" s="388"/>
      <c r="CM34" s="388"/>
      <c r="CN34" s="214"/>
      <c r="CO34" s="389">
        <f>IF(CQ34="","",MAX(C34:D43,U34:V43,AM34:AN43,BE34:BF43,BW34:BX43)+1)</f>
        <v>22</v>
      </c>
      <c r="CP34" s="389"/>
      <c r="CQ34" s="388" t="str">
        <f>IF('各会計、関係団体の財政状況及び健全化判断比率'!BS7="","",'各会計、関係団体の財政状況及び健全化判断比率'!BS7)</f>
        <v>大阪市高速電気軌道（株）</v>
      </c>
      <c r="CR34" s="388"/>
      <c r="CS34" s="388"/>
      <c r="CT34" s="388"/>
      <c r="CU34" s="388"/>
      <c r="CV34" s="388"/>
      <c r="CW34" s="388"/>
      <c r="CX34" s="388"/>
      <c r="CY34" s="388"/>
      <c r="CZ34" s="388"/>
      <c r="DA34" s="388"/>
      <c r="DB34" s="388"/>
      <c r="DC34" s="388"/>
      <c r="DD34" s="388"/>
      <c r="DE34" s="388"/>
      <c r="DF34" s="211"/>
      <c r="DG34" s="390" t="str">
        <f>IF('各会計、関係団体の財政状況及び健全化判断比率'!BR7="","",'各会計、関係団体の財政状況及び健全化判断比率'!BR7)</f>
        <v/>
      </c>
      <c r="DH34" s="390"/>
      <c r="DI34" s="218"/>
      <c r="DJ34" s="186"/>
      <c r="DK34" s="186"/>
      <c r="DL34" s="186"/>
      <c r="DM34" s="186"/>
      <c r="DN34" s="186"/>
      <c r="DO34" s="186"/>
    </row>
    <row r="35" spans="1:119" ht="32.25" customHeight="1" x14ac:dyDescent="0.2">
      <c r="A35" s="187"/>
      <c r="B35" s="213"/>
      <c r="C35" s="389">
        <f>IF(E35="","",C34+1)</f>
        <v>2</v>
      </c>
      <c r="D35" s="389"/>
      <c r="E35" s="388" t="str">
        <f>IF('各会計、関係団体の財政状況及び健全化判断比率'!B8="","",'各会計、関係団体の財政状況及び健全化判断比率'!B8)</f>
        <v>母子父子寡婦福祉貸付資金会計</v>
      </c>
      <c r="F35" s="388"/>
      <c r="G35" s="388"/>
      <c r="H35" s="388"/>
      <c r="I35" s="388"/>
      <c r="J35" s="388"/>
      <c r="K35" s="388"/>
      <c r="L35" s="388"/>
      <c r="M35" s="388"/>
      <c r="N35" s="388"/>
      <c r="O35" s="388"/>
      <c r="P35" s="388"/>
      <c r="Q35" s="388"/>
      <c r="R35" s="388"/>
      <c r="S35" s="388"/>
      <c r="T35" s="214"/>
      <c r="U35" s="389">
        <f>IF(W35="","",U34+1)</f>
        <v>6</v>
      </c>
      <c r="V35" s="389"/>
      <c r="W35" s="388" t="str">
        <f>IF('各会計、関係団体の財政状況及び健全化判断比率'!B29="","",'各会計、関係団体の財政状況及び健全化判断比率'!B29)</f>
        <v>国民健康保険事業会計</v>
      </c>
      <c r="X35" s="388"/>
      <c r="Y35" s="388"/>
      <c r="Z35" s="388"/>
      <c r="AA35" s="388"/>
      <c r="AB35" s="388"/>
      <c r="AC35" s="388"/>
      <c r="AD35" s="388"/>
      <c r="AE35" s="388"/>
      <c r="AF35" s="388"/>
      <c r="AG35" s="388"/>
      <c r="AH35" s="388"/>
      <c r="AI35" s="388"/>
      <c r="AJ35" s="388"/>
      <c r="AK35" s="388"/>
      <c r="AL35" s="214"/>
      <c r="AM35" s="389">
        <f t="shared" ref="AM35:AM43" si="0">IF(AO35="","",AM34+1)</f>
        <v>10</v>
      </c>
      <c r="AN35" s="389"/>
      <c r="AO35" s="388" t="str">
        <f>IF('各会計、関係団体の財政状況及び健全化判断比率'!B33="","",'各会計、関係団体の財政状況及び健全化判断比率'!B33)</f>
        <v>工業用水道事業会計</v>
      </c>
      <c r="AP35" s="388"/>
      <c r="AQ35" s="388"/>
      <c r="AR35" s="388"/>
      <c r="AS35" s="388"/>
      <c r="AT35" s="388"/>
      <c r="AU35" s="388"/>
      <c r="AV35" s="388"/>
      <c r="AW35" s="388"/>
      <c r="AX35" s="388"/>
      <c r="AY35" s="388"/>
      <c r="AZ35" s="388"/>
      <c r="BA35" s="388"/>
      <c r="BB35" s="388"/>
      <c r="BC35" s="388"/>
      <c r="BD35" s="214"/>
      <c r="BE35" s="389" t="str">
        <f t="shared" ref="BE35:BE43" si="1">IF(BG35="","",BE34+1)</f>
        <v/>
      </c>
      <c r="BF35" s="389"/>
      <c r="BG35" s="388"/>
      <c r="BH35" s="388"/>
      <c r="BI35" s="388"/>
      <c r="BJ35" s="388"/>
      <c r="BK35" s="388"/>
      <c r="BL35" s="388"/>
      <c r="BM35" s="388"/>
      <c r="BN35" s="388"/>
      <c r="BO35" s="388"/>
      <c r="BP35" s="388"/>
      <c r="BQ35" s="388"/>
      <c r="BR35" s="388"/>
      <c r="BS35" s="388"/>
      <c r="BT35" s="388"/>
      <c r="BU35" s="388"/>
      <c r="BV35" s="214"/>
      <c r="BW35" s="389">
        <f t="shared" ref="BW35:BW43" si="2">IF(BY35="","",BW34+1)</f>
        <v>16</v>
      </c>
      <c r="BX35" s="389"/>
      <c r="BY35" s="388" t="str">
        <f>IF('各会計、関係団体の財政状況及び健全化判断比率'!B69="","",'各会計、関係団体の財政状況及び健全化判断比率'!B69)</f>
        <v>大阪府後期高齢者医療広域連合（一般会計）</v>
      </c>
      <c r="BZ35" s="388"/>
      <c r="CA35" s="388"/>
      <c r="CB35" s="388"/>
      <c r="CC35" s="388"/>
      <c r="CD35" s="388"/>
      <c r="CE35" s="388"/>
      <c r="CF35" s="388"/>
      <c r="CG35" s="388"/>
      <c r="CH35" s="388"/>
      <c r="CI35" s="388"/>
      <c r="CJ35" s="388"/>
      <c r="CK35" s="388"/>
      <c r="CL35" s="388"/>
      <c r="CM35" s="388"/>
      <c r="CN35" s="214"/>
      <c r="CO35" s="389">
        <f t="shared" ref="CO35:CO43" si="3">IF(CQ35="","",CO34+1)</f>
        <v>23</v>
      </c>
      <c r="CP35" s="389"/>
      <c r="CQ35" s="388" t="str">
        <f>IF('各会計、関係団体の財政状況及び健全化判断比率'!BS8="","",'各会計、関係団体の財政状況及び健全化判断比率'!BS8)</f>
        <v>（株）大阪メトロサービス</v>
      </c>
      <c r="CR35" s="388"/>
      <c r="CS35" s="388"/>
      <c r="CT35" s="388"/>
      <c r="CU35" s="388"/>
      <c r="CV35" s="388"/>
      <c r="CW35" s="388"/>
      <c r="CX35" s="388"/>
      <c r="CY35" s="388"/>
      <c r="CZ35" s="388"/>
      <c r="DA35" s="388"/>
      <c r="DB35" s="388"/>
      <c r="DC35" s="388"/>
      <c r="DD35" s="388"/>
      <c r="DE35" s="388"/>
      <c r="DF35" s="211"/>
      <c r="DG35" s="390" t="str">
        <f>IF('各会計、関係団体の財政状況及び健全化判断比率'!BR8="","",'各会計、関係団体の財政状況及び健全化判断比率'!BR8)</f>
        <v/>
      </c>
      <c r="DH35" s="390"/>
      <c r="DI35" s="218"/>
      <c r="DJ35" s="186"/>
      <c r="DK35" s="186"/>
      <c r="DL35" s="186"/>
      <c r="DM35" s="186"/>
      <c r="DN35" s="186"/>
      <c r="DO35" s="186"/>
    </row>
    <row r="36" spans="1:119" ht="32.25" customHeight="1" x14ac:dyDescent="0.2">
      <c r="A36" s="187"/>
      <c r="B36" s="213"/>
      <c r="C36" s="389">
        <f>IF(E36="","",C35+1)</f>
        <v>3</v>
      </c>
      <c r="D36" s="389"/>
      <c r="E36" s="388" t="str">
        <f>IF('各会計、関係団体の財政状況及び健全化判断比率'!B9="","",'各会計、関係団体の財政状況及び健全化判断比率'!B9)</f>
        <v>心身障害者扶養共済事業会計</v>
      </c>
      <c r="F36" s="388"/>
      <c r="G36" s="388"/>
      <c r="H36" s="388"/>
      <c r="I36" s="388"/>
      <c r="J36" s="388"/>
      <c r="K36" s="388"/>
      <c r="L36" s="388"/>
      <c r="M36" s="388"/>
      <c r="N36" s="388"/>
      <c r="O36" s="388"/>
      <c r="P36" s="388"/>
      <c r="Q36" s="388"/>
      <c r="R36" s="388"/>
      <c r="S36" s="388"/>
      <c r="T36" s="214"/>
      <c r="U36" s="389">
        <f t="shared" ref="U36:U43" si="4">IF(W36="","",U35+1)</f>
        <v>7</v>
      </c>
      <c r="V36" s="389"/>
      <c r="W36" s="388" t="str">
        <f>IF('各会計、関係団体の財政状況及び健全化判断比率'!B30="","",'各会計、関係団体の財政状況及び健全化判断比率'!B30)</f>
        <v>介護保険事業会計</v>
      </c>
      <c r="X36" s="388"/>
      <c r="Y36" s="388"/>
      <c r="Z36" s="388"/>
      <c r="AA36" s="388"/>
      <c r="AB36" s="388"/>
      <c r="AC36" s="388"/>
      <c r="AD36" s="388"/>
      <c r="AE36" s="388"/>
      <c r="AF36" s="388"/>
      <c r="AG36" s="388"/>
      <c r="AH36" s="388"/>
      <c r="AI36" s="388"/>
      <c r="AJ36" s="388"/>
      <c r="AK36" s="388"/>
      <c r="AL36" s="214"/>
      <c r="AM36" s="389">
        <f t="shared" si="0"/>
        <v>11</v>
      </c>
      <c r="AN36" s="389"/>
      <c r="AO36" s="388" t="str">
        <f>IF('各会計、関係団体の財政状況及び健全化判断比率'!B34="","",'各会計、関係団体の財政状況及び健全化判断比率'!B34)</f>
        <v>中央卸売市場事業会計</v>
      </c>
      <c r="AP36" s="388"/>
      <c r="AQ36" s="388"/>
      <c r="AR36" s="388"/>
      <c r="AS36" s="388"/>
      <c r="AT36" s="388"/>
      <c r="AU36" s="388"/>
      <c r="AV36" s="388"/>
      <c r="AW36" s="388"/>
      <c r="AX36" s="388"/>
      <c r="AY36" s="388"/>
      <c r="AZ36" s="388"/>
      <c r="BA36" s="388"/>
      <c r="BB36" s="388"/>
      <c r="BC36" s="388"/>
      <c r="BD36" s="214"/>
      <c r="BE36" s="389" t="str">
        <f t="shared" si="1"/>
        <v/>
      </c>
      <c r="BF36" s="389"/>
      <c r="BG36" s="388"/>
      <c r="BH36" s="388"/>
      <c r="BI36" s="388"/>
      <c r="BJ36" s="388"/>
      <c r="BK36" s="388"/>
      <c r="BL36" s="388"/>
      <c r="BM36" s="388"/>
      <c r="BN36" s="388"/>
      <c r="BO36" s="388"/>
      <c r="BP36" s="388"/>
      <c r="BQ36" s="388"/>
      <c r="BR36" s="388"/>
      <c r="BS36" s="388"/>
      <c r="BT36" s="388"/>
      <c r="BU36" s="388"/>
      <c r="BV36" s="214"/>
      <c r="BW36" s="389">
        <f t="shared" si="2"/>
        <v>17</v>
      </c>
      <c r="BX36" s="389"/>
      <c r="BY36" s="388" t="str">
        <f>IF('各会計、関係団体の財政状況及び健全化判断比率'!B70="","",'各会計、関係団体の財政状況及び健全化判断比率'!B70)</f>
        <v>大阪府後期高齢者医療広域連合（後期高齢者医療特別会計）</v>
      </c>
      <c r="BZ36" s="388"/>
      <c r="CA36" s="388"/>
      <c r="CB36" s="388"/>
      <c r="CC36" s="388"/>
      <c r="CD36" s="388"/>
      <c r="CE36" s="388"/>
      <c r="CF36" s="388"/>
      <c r="CG36" s="388"/>
      <c r="CH36" s="388"/>
      <c r="CI36" s="388"/>
      <c r="CJ36" s="388"/>
      <c r="CK36" s="388"/>
      <c r="CL36" s="388"/>
      <c r="CM36" s="388"/>
      <c r="CN36" s="214"/>
      <c r="CO36" s="389">
        <f t="shared" si="3"/>
        <v>24</v>
      </c>
      <c r="CP36" s="389"/>
      <c r="CQ36" s="388" t="str">
        <f>IF('各会計、関係団体の財政状況及び健全化判断比率'!BS9="","",'各会計、関係団体の財政状況及び健全化判断比率'!BS9)</f>
        <v>大阪地下街（株）</v>
      </c>
      <c r="CR36" s="388"/>
      <c r="CS36" s="388"/>
      <c r="CT36" s="388"/>
      <c r="CU36" s="388"/>
      <c r="CV36" s="388"/>
      <c r="CW36" s="388"/>
      <c r="CX36" s="388"/>
      <c r="CY36" s="388"/>
      <c r="CZ36" s="388"/>
      <c r="DA36" s="388"/>
      <c r="DB36" s="388"/>
      <c r="DC36" s="388"/>
      <c r="DD36" s="388"/>
      <c r="DE36" s="388"/>
      <c r="DF36" s="211"/>
      <c r="DG36" s="390" t="str">
        <f>IF('各会計、関係団体の財政状況及び健全化判断比率'!BR9="","",'各会計、関係団体の財政状況及び健全化判断比率'!BR9)</f>
        <v/>
      </c>
      <c r="DH36" s="390"/>
      <c r="DI36" s="218"/>
      <c r="DJ36" s="186"/>
      <c r="DK36" s="186"/>
      <c r="DL36" s="186"/>
      <c r="DM36" s="186"/>
      <c r="DN36" s="186"/>
      <c r="DO36" s="186"/>
    </row>
    <row r="37" spans="1:119" ht="32.25" customHeight="1" x14ac:dyDescent="0.2">
      <c r="A37" s="187"/>
      <c r="B37" s="213"/>
      <c r="C37" s="389">
        <f>IF(E37="","",C36+1)</f>
        <v>4</v>
      </c>
      <c r="D37" s="389"/>
      <c r="E37" s="388" t="str">
        <f>IF('各会計、関係団体の財政状況及び健全化判断比率'!B10="","",'各会計、関係団体の財政状況及び健全化判断比率'!B10)</f>
        <v>公債費会計</v>
      </c>
      <c r="F37" s="388"/>
      <c r="G37" s="388"/>
      <c r="H37" s="388"/>
      <c r="I37" s="388"/>
      <c r="J37" s="388"/>
      <c r="K37" s="388"/>
      <c r="L37" s="388"/>
      <c r="M37" s="388"/>
      <c r="N37" s="388"/>
      <c r="O37" s="388"/>
      <c r="P37" s="388"/>
      <c r="Q37" s="388"/>
      <c r="R37" s="388"/>
      <c r="S37" s="388"/>
      <c r="T37" s="214"/>
      <c r="U37" s="389">
        <f t="shared" si="4"/>
        <v>8</v>
      </c>
      <c r="V37" s="389"/>
      <c r="W37" s="388" t="str">
        <f>IF('各会計、関係団体の財政状況及び健全化判断比率'!B31="","",'各会計、関係団体の財政状況及び健全化判断比率'!B31)</f>
        <v>後期高齢者医療事業会計</v>
      </c>
      <c r="X37" s="388"/>
      <c r="Y37" s="388"/>
      <c r="Z37" s="388"/>
      <c r="AA37" s="388"/>
      <c r="AB37" s="388"/>
      <c r="AC37" s="388"/>
      <c r="AD37" s="388"/>
      <c r="AE37" s="388"/>
      <c r="AF37" s="388"/>
      <c r="AG37" s="388"/>
      <c r="AH37" s="388"/>
      <c r="AI37" s="388"/>
      <c r="AJ37" s="388"/>
      <c r="AK37" s="388"/>
      <c r="AL37" s="214"/>
      <c r="AM37" s="389">
        <f t="shared" si="0"/>
        <v>12</v>
      </c>
      <c r="AN37" s="389"/>
      <c r="AO37" s="388" t="str">
        <f>IF('各会計、関係団体の財政状況及び健全化判断比率'!B35="","",'各会計、関係団体の財政状況及び健全化判断比率'!B35)</f>
        <v>下水道事業会計</v>
      </c>
      <c r="AP37" s="388"/>
      <c r="AQ37" s="388"/>
      <c r="AR37" s="388"/>
      <c r="AS37" s="388"/>
      <c r="AT37" s="388"/>
      <c r="AU37" s="388"/>
      <c r="AV37" s="388"/>
      <c r="AW37" s="388"/>
      <c r="AX37" s="388"/>
      <c r="AY37" s="388"/>
      <c r="AZ37" s="388"/>
      <c r="BA37" s="388"/>
      <c r="BB37" s="388"/>
      <c r="BC37" s="388"/>
      <c r="BD37" s="214"/>
      <c r="BE37" s="389" t="str">
        <f t="shared" si="1"/>
        <v/>
      </c>
      <c r="BF37" s="389"/>
      <c r="BG37" s="388"/>
      <c r="BH37" s="388"/>
      <c r="BI37" s="388"/>
      <c r="BJ37" s="388"/>
      <c r="BK37" s="388"/>
      <c r="BL37" s="388"/>
      <c r="BM37" s="388"/>
      <c r="BN37" s="388"/>
      <c r="BO37" s="388"/>
      <c r="BP37" s="388"/>
      <c r="BQ37" s="388"/>
      <c r="BR37" s="388"/>
      <c r="BS37" s="388"/>
      <c r="BT37" s="388"/>
      <c r="BU37" s="388"/>
      <c r="BV37" s="214"/>
      <c r="BW37" s="389">
        <f t="shared" si="2"/>
        <v>18</v>
      </c>
      <c r="BX37" s="389"/>
      <c r="BY37" s="388" t="str">
        <f>IF('各会計、関係団体の財政状況及び健全化判断比率'!B71="","",'各会計、関係団体の財政状況及び健全化判断比率'!B71)</f>
        <v xml:space="preserve">淀川左岸水防事務組合  </v>
      </c>
      <c r="BZ37" s="388"/>
      <c r="CA37" s="388"/>
      <c r="CB37" s="388"/>
      <c r="CC37" s="388"/>
      <c r="CD37" s="388"/>
      <c r="CE37" s="388"/>
      <c r="CF37" s="388"/>
      <c r="CG37" s="388"/>
      <c r="CH37" s="388"/>
      <c r="CI37" s="388"/>
      <c r="CJ37" s="388"/>
      <c r="CK37" s="388"/>
      <c r="CL37" s="388"/>
      <c r="CM37" s="388"/>
      <c r="CN37" s="214"/>
      <c r="CO37" s="389">
        <f t="shared" si="3"/>
        <v>25</v>
      </c>
      <c r="CP37" s="389"/>
      <c r="CQ37" s="388" t="str">
        <f>IF('各会計、関係団体の財政状況及び健全化判断比率'!BS10="","",'各会計、関係団体の財政状況及び健全化判断比率'!BS10)</f>
        <v>（株）大阪メトロメディアカンパニー</v>
      </c>
      <c r="CR37" s="388"/>
      <c r="CS37" s="388"/>
      <c r="CT37" s="388"/>
      <c r="CU37" s="388"/>
      <c r="CV37" s="388"/>
      <c r="CW37" s="388"/>
      <c r="CX37" s="388"/>
      <c r="CY37" s="388"/>
      <c r="CZ37" s="388"/>
      <c r="DA37" s="388"/>
      <c r="DB37" s="388"/>
      <c r="DC37" s="388"/>
      <c r="DD37" s="388"/>
      <c r="DE37" s="388"/>
      <c r="DF37" s="211"/>
      <c r="DG37" s="390" t="str">
        <f>IF('各会計、関係団体の財政状況及び健全化判断比率'!BR10="","",'各会計、関係団体の財政状況及び健全化判断比率'!BR10)</f>
        <v/>
      </c>
      <c r="DH37" s="390"/>
      <c r="DI37" s="218"/>
      <c r="DJ37" s="186"/>
      <c r="DK37" s="186"/>
      <c r="DL37" s="186"/>
      <c r="DM37" s="186"/>
      <c r="DN37" s="186"/>
      <c r="DO37" s="186"/>
    </row>
    <row r="38" spans="1:119" ht="32.25" customHeight="1" x14ac:dyDescent="0.2">
      <c r="A38" s="187"/>
      <c r="B38" s="213"/>
      <c r="C38" s="389" t="str">
        <f t="shared" ref="C38:C43" si="5">IF(E38="","",C37+1)</f>
        <v/>
      </c>
      <c r="D38" s="389"/>
      <c r="E38" s="388" t="str">
        <f>IF('各会計、関係団体の財政状況及び健全化判断比率'!B11="","",'各会計、関係団体の財政状況及び健全化判断比率'!B11)</f>
        <v/>
      </c>
      <c r="F38" s="388"/>
      <c r="G38" s="388"/>
      <c r="H38" s="388"/>
      <c r="I38" s="388"/>
      <c r="J38" s="388"/>
      <c r="K38" s="388"/>
      <c r="L38" s="388"/>
      <c r="M38" s="388"/>
      <c r="N38" s="388"/>
      <c r="O38" s="388"/>
      <c r="P38" s="388"/>
      <c r="Q38" s="388"/>
      <c r="R38" s="388"/>
      <c r="S38" s="388"/>
      <c r="T38" s="214"/>
      <c r="U38" s="389" t="str">
        <f t="shared" si="4"/>
        <v/>
      </c>
      <c r="V38" s="389"/>
      <c r="W38" s="388"/>
      <c r="X38" s="388"/>
      <c r="Y38" s="388"/>
      <c r="Z38" s="388"/>
      <c r="AA38" s="388"/>
      <c r="AB38" s="388"/>
      <c r="AC38" s="388"/>
      <c r="AD38" s="388"/>
      <c r="AE38" s="388"/>
      <c r="AF38" s="388"/>
      <c r="AG38" s="388"/>
      <c r="AH38" s="388"/>
      <c r="AI38" s="388"/>
      <c r="AJ38" s="388"/>
      <c r="AK38" s="388"/>
      <c r="AL38" s="214"/>
      <c r="AM38" s="389">
        <f t="shared" si="0"/>
        <v>13</v>
      </c>
      <c r="AN38" s="389"/>
      <c r="AO38" s="388" t="str">
        <f>IF('各会計、関係団体の財政状況及び健全化判断比率'!B36="","",'各会計、関係団体の財政状況及び健全化判断比率'!B36)</f>
        <v>港営事業会計</v>
      </c>
      <c r="AP38" s="388"/>
      <c r="AQ38" s="388"/>
      <c r="AR38" s="388"/>
      <c r="AS38" s="388"/>
      <c r="AT38" s="388"/>
      <c r="AU38" s="388"/>
      <c r="AV38" s="388"/>
      <c r="AW38" s="388"/>
      <c r="AX38" s="388"/>
      <c r="AY38" s="388"/>
      <c r="AZ38" s="388"/>
      <c r="BA38" s="388"/>
      <c r="BB38" s="388"/>
      <c r="BC38" s="388"/>
      <c r="BD38" s="214"/>
      <c r="BE38" s="389" t="str">
        <f t="shared" si="1"/>
        <v/>
      </c>
      <c r="BF38" s="389"/>
      <c r="BG38" s="388"/>
      <c r="BH38" s="388"/>
      <c r="BI38" s="388"/>
      <c r="BJ38" s="388"/>
      <c r="BK38" s="388"/>
      <c r="BL38" s="388"/>
      <c r="BM38" s="388"/>
      <c r="BN38" s="388"/>
      <c r="BO38" s="388"/>
      <c r="BP38" s="388"/>
      <c r="BQ38" s="388"/>
      <c r="BR38" s="388"/>
      <c r="BS38" s="388"/>
      <c r="BT38" s="388"/>
      <c r="BU38" s="388"/>
      <c r="BV38" s="214"/>
      <c r="BW38" s="389">
        <f t="shared" si="2"/>
        <v>19</v>
      </c>
      <c r="BX38" s="389"/>
      <c r="BY38" s="388" t="str">
        <f>IF('各会計、関係団体の財政状況及び健全化判断比率'!B72="","",'各会計、関係団体の財政状況及び健全化判断比率'!B72)</f>
        <v>淀川右岸水防事務組合</v>
      </c>
      <c r="BZ38" s="388"/>
      <c r="CA38" s="388"/>
      <c r="CB38" s="388"/>
      <c r="CC38" s="388"/>
      <c r="CD38" s="388"/>
      <c r="CE38" s="388"/>
      <c r="CF38" s="388"/>
      <c r="CG38" s="388"/>
      <c r="CH38" s="388"/>
      <c r="CI38" s="388"/>
      <c r="CJ38" s="388"/>
      <c r="CK38" s="388"/>
      <c r="CL38" s="388"/>
      <c r="CM38" s="388"/>
      <c r="CN38" s="214"/>
      <c r="CO38" s="389">
        <f t="shared" si="3"/>
        <v>26</v>
      </c>
      <c r="CP38" s="389"/>
      <c r="CQ38" s="388" t="str">
        <f>IF('各会計、関係団体の財政状況及び健全化判断比率'!BS11="","",'各会計、関係団体の財政状況及び健全化判断比率'!BS11)</f>
        <v>新南海ストア（株）</v>
      </c>
      <c r="CR38" s="388"/>
      <c r="CS38" s="388"/>
      <c r="CT38" s="388"/>
      <c r="CU38" s="388"/>
      <c r="CV38" s="388"/>
      <c r="CW38" s="388"/>
      <c r="CX38" s="388"/>
      <c r="CY38" s="388"/>
      <c r="CZ38" s="388"/>
      <c r="DA38" s="388"/>
      <c r="DB38" s="388"/>
      <c r="DC38" s="388"/>
      <c r="DD38" s="388"/>
      <c r="DE38" s="388"/>
      <c r="DF38" s="211"/>
      <c r="DG38" s="390" t="str">
        <f>IF('各会計、関係団体の財政状況及び健全化判断比率'!BR11="","",'各会計、関係団体の財政状況及び健全化判断比率'!BR11)</f>
        <v/>
      </c>
      <c r="DH38" s="390"/>
      <c r="DI38" s="218"/>
      <c r="DJ38" s="186"/>
      <c r="DK38" s="186"/>
      <c r="DL38" s="186"/>
      <c r="DM38" s="186"/>
      <c r="DN38" s="186"/>
      <c r="DO38" s="186"/>
    </row>
    <row r="39" spans="1:119" ht="32.25" customHeight="1" x14ac:dyDescent="0.2">
      <c r="A39" s="187"/>
      <c r="B39" s="213"/>
      <c r="C39" s="389" t="str">
        <f t="shared" si="5"/>
        <v/>
      </c>
      <c r="D39" s="389"/>
      <c r="E39" s="388" t="str">
        <f>IF('各会計、関係団体の財政状況及び健全化判断比率'!B12="","",'各会計、関係団体の財政状況及び健全化判断比率'!B12)</f>
        <v/>
      </c>
      <c r="F39" s="388"/>
      <c r="G39" s="388"/>
      <c r="H39" s="388"/>
      <c r="I39" s="388"/>
      <c r="J39" s="388"/>
      <c r="K39" s="388"/>
      <c r="L39" s="388"/>
      <c r="M39" s="388"/>
      <c r="N39" s="388"/>
      <c r="O39" s="388"/>
      <c r="P39" s="388"/>
      <c r="Q39" s="388"/>
      <c r="R39" s="388"/>
      <c r="S39" s="388"/>
      <c r="T39" s="214"/>
      <c r="U39" s="389" t="str">
        <f t="shared" si="4"/>
        <v/>
      </c>
      <c r="V39" s="389"/>
      <c r="W39" s="388"/>
      <c r="X39" s="388"/>
      <c r="Y39" s="388"/>
      <c r="Z39" s="388"/>
      <c r="AA39" s="388"/>
      <c r="AB39" s="388"/>
      <c r="AC39" s="388"/>
      <c r="AD39" s="388"/>
      <c r="AE39" s="388"/>
      <c r="AF39" s="388"/>
      <c r="AG39" s="388"/>
      <c r="AH39" s="388"/>
      <c r="AI39" s="388"/>
      <c r="AJ39" s="388"/>
      <c r="AK39" s="388"/>
      <c r="AL39" s="214"/>
      <c r="AM39" s="389" t="str">
        <f t="shared" si="0"/>
        <v/>
      </c>
      <c r="AN39" s="389"/>
      <c r="AO39" s="388"/>
      <c r="AP39" s="388"/>
      <c r="AQ39" s="388"/>
      <c r="AR39" s="388"/>
      <c r="AS39" s="388"/>
      <c r="AT39" s="388"/>
      <c r="AU39" s="388"/>
      <c r="AV39" s="388"/>
      <c r="AW39" s="388"/>
      <c r="AX39" s="388"/>
      <c r="AY39" s="388"/>
      <c r="AZ39" s="388"/>
      <c r="BA39" s="388"/>
      <c r="BB39" s="388"/>
      <c r="BC39" s="388"/>
      <c r="BD39" s="214"/>
      <c r="BE39" s="389" t="str">
        <f t="shared" si="1"/>
        <v/>
      </c>
      <c r="BF39" s="389"/>
      <c r="BG39" s="388"/>
      <c r="BH39" s="388"/>
      <c r="BI39" s="388"/>
      <c r="BJ39" s="388"/>
      <c r="BK39" s="388"/>
      <c r="BL39" s="388"/>
      <c r="BM39" s="388"/>
      <c r="BN39" s="388"/>
      <c r="BO39" s="388"/>
      <c r="BP39" s="388"/>
      <c r="BQ39" s="388"/>
      <c r="BR39" s="388"/>
      <c r="BS39" s="388"/>
      <c r="BT39" s="388"/>
      <c r="BU39" s="388"/>
      <c r="BV39" s="214"/>
      <c r="BW39" s="389">
        <f t="shared" si="2"/>
        <v>20</v>
      </c>
      <c r="BX39" s="389"/>
      <c r="BY39" s="388" t="str">
        <f>IF('各会計、関係団体の財政状況及び健全化判断比率'!B73="","",'各会計、関係団体の財政状況及び健全化判断比率'!B73)</f>
        <v>大和川右岸水防事務組合</v>
      </c>
      <c r="BZ39" s="388"/>
      <c r="CA39" s="388"/>
      <c r="CB39" s="388"/>
      <c r="CC39" s="388"/>
      <c r="CD39" s="388"/>
      <c r="CE39" s="388"/>
      <c r="CF39" s="388"/>
      <c r="CG39" s="388"/>
      <c r="CH39" s="388"/>
      <c r="CI39" s="388"/>
      <c r="CJ39" s="388"/>
      <c r="CK39" s="388"/>
      <c r="CL39" s="388"/>
      <c r="CM39" s="388"/>
      <c r="CN39" s="214"/>
      <c r="CO39" s="389">
        <f t="shared" si="3"/>
        <v>27</v>
      </c>
      <c r="CP39" s="389"/>
      <c r="CQ39" s="388" t="str">
        <f>IF('各会計、関係団体の財政状況及び健全化判断比率'!BS12="","",'各会計、関係団体の財政状況及び健全化判断比率'!BS12)</f>
        <v>大阪シティバス（株）</v>
      </c>
      <c r="CR39" s="388"/>
      <c r="CS39" s="388"/>
      <c r="CT39" s="388"/>
      <c r="CU39" s="388"/>
      <c r="CV39" s="388"/>
      <c r="CW39" s="388"/>
      <c r="CX39" s="388"/>
      <c r="CY39" s="388"/>
      <c r="CZ39" s="388"/>
      <c r="DA39" s="388"/>
      <c r="DB39" s="388"/>
      <c r="DC39" s="388"/>
      <c r="DD39" s="388"/>
      <c r="DE39" s="388"/>
      <c r="DF39" s="211"/>
      <c r="DG39" s="390" t="str">
        <f>IF('各会計、関係団体の財政状況及び健全化判断比率'!BR12="","",'各会計、関係団体の財政状況及び健全化判断比率'!BR12)</f>
        <v/>
      </c>
      <c r="DH39" s="390"/>
      <c r="DI39" s="218"/>
      <c r="DJ39" s="186"/>
      <c r="DK39" s="186"/>
      <c r="DL39" s="186"/>
      <c r="DM39" s="186"/>
      <c r="DN39" s="186"/>
      <c r="DO39" s="186"/>
    </row>
    <row r="40" spans="1:119" ht="32.25" customHeight="1" x14ac:dyDescent="0.2">
      <c r="A40" s="187"/>
      <c r="B40" s="213"/>
      <c r="C40" s="389" t="str">
        <f t="shared" si="5"/>
        <v/>
      </c>
      <c r="D40" s="389"/>
      <c r="E40" s="388" t="str">
        <f>IF('各会計、関係団体の財政状況及び健全化判断比率'!B13="","",'各会計、関係団体の財政状況及び健全化判断比率'!B13)</f>
        <v/>
      </c>
      <c r="F40" s="388"/>
      <c r="G40" s="388"/>
      <c r="H40" s="388"/>
      <c r="I40" s="388"/>
      <c r="J40" s="388"/>
      <c r="K40" s="388"/>
      <c r="L40" s="388"/>
      <c r="M40" s="388"/>
      <c r="N40" s="388"/>
      <c r="O40" s="388"/>
      <c r="P40" s="388"/>
      <c r="Q40" s="388"/>
      <c r="R40" s="388"/>
      <c r="S40" s="388"/>
      <c r="T40" s="214"/>
      <c r="U40" s="389" t="str">
        <f t="shared" si="4"/>
        <v/>
      </c>
      <c r="V40" s="389"/>
      <c r="W40" s="388"/>
      <c r="X40" s="388"/>
      <c r="Y40" s="388"/>
      <c r="Z40" s="388"/>
      <c r="AA40" s="388"/>
      <c r="AB40" s="388"/>
      <c r="AC40" s="388"/>
      <c r="AD40" s="388"/>
      <c r="AE40" s="388"/>
      <c r="AF40" s="388"/>
      <c r="AG40" s="388"/>
      <c r="AH40" s="388"/>
      <c r="AI40" s="388"/>
      <c r="AJ40" s="388"/>
      <c r="AK40" s="388"/>
      <c r="AL40" s="214"/>
      <c r="AM40" s="389" t="str">
        <f t="shared" si="0"/>
        <v/>
      </c>
      <c r="AN40" s="389"/>
      <c r="AO40" s="388"/>
      <c r="AP40" s="388"/>
      <c r="AQ40" s="388"/>
      <c r="AR40" s="388"/>
      <c r="AS40" s="388"/>
      <c r="AT40" s="388"/>
      <c r="AU40" s="388"/>
      <c r="AV40" s="388"/>
      <c r="AW40" s="388"/>
      <c r="AX40" s="388"/>
      <c r="AY40" s="388"/>
      <c r="AZ40" s="388"/>
      <c r="BA40" s="388"/>
      <c r="BB40" s="388"/>
      <c r="BC40" s="388"/>
      <c r="BD40" s="214"/>
      <c r="BE40" s="389" t="str">
        <f t="shared" si="1"/>
        <v/>
      </c>
      <c r="BF40" s="389"/>
      <c r="BG40" s="388"/>
      <c r="BH40" s="388"/>
      <c r="BI40" s="388"/>
      <c r="BJ40" s="388"/>
      <c r="BK40" s="388"/>
      <c r="BL40" s="388"/>
      <c r="BM40" s="388"/>
      <c r="BN40" s="388"/>
      <c r="BO40" s="388"/>
      <c r="BP40" s="388"/>
      <c r="BQ40" s="388"/>
      <c r="BR40" s="388"/>
      <c r="BS40" s="388"/>
      <c r="BT40" s="388"/>
      <c r="BU40" s="388"/>
      <c r="BV40" s="214"/>
      <c r="BW40" s="389">
        <f t="shared" si="2"/>
        <v>21</v>
      </c>
      <c r="BX40" s="389"/>
      <c r="BY40" s="388" t="str">
        <f>IF('各会計、関係団体の財政状況及び健全化判断比率'!B74="","",'各会計、関係団体の財政状況及び健全化判断比率'!B74)</f>
        <v>大阪広域環境施設組合</v>
      </c>
      <c r="BZ40" s="388"/>
      <c r="CA40" s="388"/>
      <c r="CB40" s="388"/>
      <c r="CC40" s="388"/>
      <c r="CD40" s="388"/>
      <c r="CE40" s="388"/>
      <c r="CF40" s="388"/>
      <c r="CG40" s="388"/>
      <c r="CH40" s="388"/>
      <c r="CI40" s="388"/>
      <c r="CJ40" s="388"/>
      <c r="CK40" s="388"/>
      <c r="CL40" s="388"/>
      <c r="CM40" s="388"/>
      <c r="CN40" s="214"/>
      <c r="CO40" s="389">
        <f t="shared" si="3"/>
        <v>28</v>
      </c>
      <c r="CP40" s="389"/>
      <c r="CQ40" s="388" t="str">
        <f>IF('各会計、関係団体の財政状況及び健全化判断比率'!BS13="","",'各会計、関係団体の財政状況及び健全化判断比率'!BS13)</f>
        <v>（公大）大阪</v>
      </c>
      <c r="CR40" s="388"/>
      <c r="CS40" s="388"/>
      <c r="CT40" s="388"/>
      <c r="CU40" s="388"/>
      <c r="CV40" s="388"/>
      <c r="CW40" s="388"/>
      <c r="CX40" s="388"/>
      <c r="CY40" s="388"/>
      <c r="CZ40" s="388"/>
      <c r="DA40" s="388"/>
      <c r="DB40" s="388"/>
      <c r="DC40" s="388"/>
      <c r="DD40" s="388"/>
      <c r="DE40" s="388"/>
      <c r="DF40" s="211"/>
      <c r="DG40" s="390" t="str">
        <f>IF('各会計、関係団体の財政状況及び健全化判断比率'!BR13="","",'各会計、関係団体の財政状況及び健全化判断比率'!BR13)</f>
        <v/>
      </c>
      <c r="DH40" s="390"/>
      <c r="DI40" s="218"/>
      <c r="DJ40" s="186"/>
      <c r="DK40" s="186"/>
      <c r="DL40" s="186"/>
      <c r="DM40" s="186"/>
      <c r="DN40" s="186"/>
      <c r="DO40" s="186"/>
    </row>
    <row r="41" spans="1:119" ht="32.25" customHeight="1" x14ac:dyDescent="0.2">
      <c r="A41" s="187"/>
      <c r="B41" s="213"/>
      <c r="C41" s="389" t="str">
        <f t="shared" si="5"/>
        <v/>
      </c>
      <c r="D41" s="389"/>
      <c r="E41" s="388" t="str">
        <f>IF('各会計、関係団体の財政状況及び健全化判断比率'!B14="","",'各会計、関係団体の財政状況及び健全化判断比率'!B14)</f>
        <v/>
      </c>
      <c r="F41" s="388"/>
      <c r="G41" s="388"/>
      <c r="H41" s="388"/>
      <c r="I41" s="388"/>
      <c r="J41" s="388"/>
      <c r="K41" s="388"/>
      <c r="L41" s="388"/>
      <c r="M41" s="388"/>
      <c r="N41" s="388"/>
      <c r="O41" s="388"/>
      <c r="P41" s="388"/>
      <c r="Q41" s="388"/>
      <c r="R41" s="388"/>
      <c r="S41" s="388"/>
      <c r="T41" s="214"/>
      <c r="U41" s="389" t="str">
        <f t="shared" si="4"/>
        <v/>
      </c>
      <c r="V41" s="389"/>
      <c r="W41" s="388"/>
      <c r="X41" s="388"/>
      <c r="Y41" s="388"/>
      <c r="Z41" s="388"/>
      <c r="AA41" s="388"/>
      <c r="AB41" s="388"/>
      <c r="AC41" s="388"/>
      <c r="AD41" s="388"/>
      <c r="AE41" s="388"/>
      <c r="AF41" s="388"/>
      <c r="AG41" s="388"/>
      <c r="AH41" s="388"/>
      <c r="AI41" s="388"/>
      <c r="AJ41" s="388"/>
      <c r="AK41" s="388"/>
      <c r="AL41" s="214"/>
      <c r="AM41" s="389" t="str">
        <f t="shared" si="0"/>
        <v/>
      </c>
      <c r="AN41" s="389"/>
      <c r="AO41" s="388"/>
      <c r="AP41" s="388"/>
      <c r="AQ41" s="388"/>
      <c r="AR41" s="388"/>
      <c r="AS41" s="388"/>
      <c r="AT41" s="388"/>
      <c r="AU41" s="388"/>
      <c r="AV41" s="388"/>
      <c r="AW41" s="388"/>
      <c r="AX41" s="388"/>
      <c r="AY41" s="388"/>
      <c r="AZ41" s="388"/>
      <c r="BA41" s="388"/>
      <c r="BB41" s="388"/>
      <c r="BC41" s="388"/>
      <c r="BD41" s="214"/>
      <c r="BE41" s="389" t="str">
        <f t="shared" si="1"/>
        <v/>
      </c>
      <c r="BF41" s="389"/>
      <c r="BG41" s="388"/>
      <c r="BH41" s="388"/>
      <c r="BI41" s="388"/>
      <c r="BJ41" s="388"/>
      <c r="BK41" s="388"/>
      <c r="BL41" s="388"/>
      <c r="BM41" s="388"/>
      <c r="BN41" s="388"/>
      <c r="BO41" s="388"/>
      <c r="BP41" s="388"/>
      <c r="BQ41" s="388"/>
      <c r="BR41" s="388"/>
      <c r="BS41" s="388"/>
      <c r="BT41" s="388"/>
      <c r="BU41" s="388"/>
      <c r="BV41" s="214"/>
      <c r="BW41" s="389" t="str">
        <f t="shared" si="2"/>
        <v/>
      </c>
      <c r="BX41" s="389"/>
      <c r="BY41" s="388" t="str">
        <f>IF('各会計、関係団体の財政状況及び健全化判断比率'!B75="","",'各会計、関係団体の財政状況及び健全化判断比率'!B75)</f>
        <v/>
      </c>
      <c r="BZ41" s="388"/>
      <c r="CA41" s="388"/>
      <c r="CB41" s="388"/>
      <c r="CC41" s="388"/>
      <c r="CD41" s="388"/>
      <c r="CE41" s="388"/>
      <c r="CF41" s="388"/>
      <c r="CG41" s="388"/>
      <c r="CH41" s="388"/>
      <c r="CI41" s="388"/>
      <c r="CJ41" s="388"/>
      <c r="CK41" s="388"/>
      <c r="CL41" s="388"/>
      <c r="CM41" s="388"/>
      <c r="CN41" s="214"/>
      <c r="CO41" s="389">
        <f t="shared" si="3"/>
        <v>29</v>
      </c>
      <c r="CP41" s="389"/>
      <c r="CQ41" s="388" t="str">
        <f>IF('各会計、関係団体の財政状況及び健全化判断比率'!BS14="","",'各会計、関係団体の財政状況及び健全化判断比率'!BS14)</f>
        <v>（地独）大阪市博物館機構</v>
      </c>
      <c r="CR41" s="388"/>
      <c r="CS41" s="388"/>
      <c r="CT41" s="388"/>
      <c r="CU41" s="388"/>
      <c r="CV41" s="388"/>
      <c r="CW41" s="388"/>
      <c r="CX41" s="388"/>
      <c r="CY41" s="388"/>
      <c r="CZ41" s="388"/>
      <c r="DA41" s="388"/>
      <c r="DB41" s="388"/>
      <c r="DC41" s="388"/>
      <c r="DD41" s="388"/>
      <c r="DE41" s="388"/>
      <c r="DF41" s="211"/>
      <c r="DG41" s="390" t="str">
        <f>IF('各会計、関係団体の財政状況及び健全化判断比率'!BR14="","",'各会計、関係団体の財政状況及び健全化判断比率'!BR14)</f>
        <v/>
      </c>
      <c r="DH41" s="390"/>
      <c r="DI41" s="218"/>
      <c r="DJ41" s="186"/>
      <c r="DK41" s="186"/>
      <c r="DL41" s="186"/>
      <c r="DM41" s="186"/>
      <c r="DN41" s="186"/>
      <c r="DO41" s="186"/>
    </row>
    <row r="42" spans="1:119" ht="32.25" customHeight="1" x14ac:dyDescent="0.2">
      <c r="A42" s="186"/>
      <c r="B42" s="213"/>
      <c r="C42" s="389" t="str">
        <f t="shared" si="5"/>
        <v/>
      </c>
      <c r="D42" s="389"/>
      <c r="E42" s="388" t="str">
        <f>IF('各会計、関係団体の財政状況及び健全化判断比率'!B15="","",'各会計、関係団体の財政状況及び健全化判断比率'!B15)</f>
        <v/>
      </c>
      <c r="F42" s="388"/>
      <c r="G42" s="388"/>
      <c r="H42" s="388"/>
      <c r="I42" s="388"/>
      <c r="J42" s="388"/>
      <c r="K42" s="388"/>
      <c r="L42" s="388"/>
      <c r="M42" s="388"/>
      <c r="N42" s="388"/>
      <c r="O42" s="388"/>
      <c r="P42" s="388"/>
      <c r="Q42" s="388"/>
      <c r="R42" s="388"/>
      <c r="S42" s="388"/>
      <c r="T42" s="214"/>
      <c r="U42" s="389" t="str">
        <f t="shared" si="4"/>
        <v/>
      </c>
      <c r="V42" s="389"/>
      <c r="W42" s="388"/>
      <c r="X42" s="388"/>
      <c r="Y42" s="388"/>
      <c r="Z42" s="388"/>
      <c r="AA42" s="388"/>
      <c r="AB42" s="388"/>
      <c r="AC42" s="388"/>
      <c r="AD42" s="388"/>
      <c r="AE42" s="388"/>
      <c r="AF42" s="388"/>
      <c r="AG42" s="388"/>
      <c r="AH42" s="388"/>
      <c r="AI42" s="388"/>
      <c r="AJ42" s="388"/>
      <c r="AK42" s="388"/>
      <c r="AL42" s="214"/>
      <c r="AM42" s="389" t="str">
        <f t="shared" si="0"/>
        <v/>
      </c>
      <c r="AN42" s="389"/>
      <c r="AO42" s="388"/>
      <c r="AP42" s="388"/>
      <c r="AQ42" s="388"/>
      <c r="AR42" s="388"/>
      <c r="AS42" s="388"/>
      <c r="AT42" s="388"/>
      <c r="AU42" s="388"/>
      <c r="AV42" s="388"/>
      <c r="AW42" s="388"/>
      <c r="AX42" s="388"/>
      <c r="AY42" s="388"/>
      <c r="AZ42" s="388"/>
      <c r="BA42" s="388"/>
      <c r="BB42" s="388"/>
      <c r="BC42" s="388"/>
      <c r="BD42" s="214"/>
      <c r="BE42" s="389" t="str">
        <f t="shared" si="1"/>
        <v/>
      </c>
      <c r="BF42" s="389"/>
      <c r="BG42" s="388"/>
      <c r="BH42" s="388"/>
      <c r="BI42" s="388"/>
      <c r="BJ42" s="388"/>
      <c r="BK42" s="388"/>
      <c r="BL42" s="388"/>
      <c r="BM42" s="388"/>
      <c r="BN42" s="388"/>
      <c r="BO42" s="388"/>
      <c r="BP42" s="388"/>
      <c r="BQ42" s="388"/>
      <c r="BR42" s="388"/>
      <c r="BS42" s="388"/>
      <c r="BT42" s="388"/>
      <c r="BU42" s="388"/>
      <c r="BV42" s="214"/>
      <c r="BW42" s="389" t="str">
        <f t="shared" si="2"/>
        <v/>
      </c>
      <c r="BX42" s="389"/>
      <c r="BY42" s="388" t="str">
        <f>IF('各会計、関係団体の財政状況及び健全化判断比率'!B76="","",'各会計、関係団体の財政状況及び健全化判断比率'!B76)</f>
        <v/>
      </c>
      <c r="BZ42" s="388"/>
      <c r="CA42" s="388"/>
      <c r="CB42" s="388"/>
      <c r="CC42" s="388"/>
      <c r="CD42" s="388"/>
      <c r="CE42" s="388"/>
      <c r="CF42" s="388"/>
      <c r="CG42" s="388"/>
      <c r="CH42" s="388"/>
      <c r="CI42" s="388"/>
      <c r="CJ42" s="388"/>
      <c r="CK42" s="388"/>
      <c r="CL42" s="388"/>
      <c r="CM42" s="388"/>
      <c r="CN42" s="214"/>
      <c r="CO42" s="389">
        <f t="shared" si="3"/>
        <v>30</v>
      </c>
      <c r="CP42" s="389"/>
      <c r="CQ42" s="388" t="str">
        <f>IF('各会計、関係団体の財政状況及び健全化判断比率'!BS15="","",'各会計、関係団体の財政状況及び健全化判断比率'!BS15)</f>
        <v>（地独）大阪産業技術研究所</v>
      </c>
      <c r="CR42" s="388"/>
      <c r="CS42" s="388"/>
      <c r="CT42" s="388"/>
      <c r="CU42" s="388"/>
      <c r="CV42" s="388"/>
      <c r="CW42" s="388"/>
      <c r="CX42" s="388"/>
      <c r="CY42" s="388"/>
      <c r="CZ42" s="388"/>
      <c r="DA42" s="388"/>
      <c r="DB42" s="388"/>
      <c r="DC42" s="388"/>
      <c r="DD42" s="388"/>
      <c r="DE42" s="388"/>
      <c r="DF42" s="211"/>
      <c r="DG42" s="390" t="str">
        <f>IF('各会計、関係団体の財政状況及び健全化判断比率'!BR15="","",'各会計、関係団体の財政状況及び健全化判断比率'!BR15)</f>
        <v/>
      </c>
      <c r="DH42" s="390"/>
      <c r="DI42" s="218"/>
      <c r="DJ42" s="186"/>
      <c r="DK42" s="186"/>
      <c r="DL42" s="186"/>
      <c r="DM42" s="186"/>
      <c r="DN42" s="186"/>
      <c r="DO42" s="186"/>
    </row>
    <row r="43" spans="1:119" ht="32.25" customHeight="1" x14ac:dyDescent="0.2">
      <c r="A43" s="186"/>
      <c r="B43" s="213"/>
      <c r="C43" s="389" t="str">
        <f t="shared" si="5"/>
        <v/>
      </c>
      <c r="D43" s="389"/>
      <c r="E43" s="388" t="str">
        <f>IF('各会計、関係団体の財政状況及び健全化判断比率'!B16="","",'各会計、関係団体の財政状況及び健全化判断比率'!B16)</f>
        <v/>
      </c>
      <c r="F43" s="388"/>
      <c r="G43" s="388"/>
      <c r="H43" s="388"/>
      <c r="I43" s="388"/>
      <c r="J43" s="388"/>
      <c r="K43" s="388"/>
      <c r="L43" s="388"/>
      <c r="M43" s="388"/>
      <c r="N43" s="388"/>
      <c r="O43" s="388"/>
      <c r="P43" s="388"/>
      <c r="Q43" s="388"/>
      <c r="R43" s="388"/>
      <c r="S43" s="388"/>
      <c r="T43" s="214"/>
      <c r="U43" s="389" t="str">
        <f t="shared" si="4"/>
        <v/>
      </c>
      <c r="V43" s="389"/>
      <c r="W43" s="388"/>
      <c r="X43" s="388"/>
      <c r="Y43" s="388"/>
      <c r="Z43" s="388"/>
      <c r="AA43" s="388"/>
      <c r="AB43" s="388"/>
      <c r="AC43" s="388"/>
      <c r="AD43" s="388"/>
      <c r="AE43" s="388"/>
      <c r="AF43" s="388"/>
      <c r="AG43" s="388"/>
      <c r="AH43" s="388"/>
      <c r="AI43" s="388"/>
      <c r="AJ43" s="388"/>
      <c r="AK43" s="388"/>
      <c r="AL43" s="214"/>
      <c r="AM43" s="389" t="str">
        <f t="shared" si="0"/>
        <v/>
      </c>
      <c r="AN43" s="389"/>
      <c r="AO43" s="388"/>
      <c r="AP43" s="388"/>
      <c r="AQ43" s="388"/>
      <c r="AR43" s="388"/>
      <c r="AS43" s="388"/>
      <c r="AT43" s="388"/>
      <c r="AU43" s="388"/>
      <c r="AV43" s="388"/>
      <c r="AW43" s="388"/>
      <c r="AX43" s="388"/>
      <c r="AY43" s="388"/>
      <c r="AZ43" s="388"/>
      <c r="BA43" s="388"/>
      <c r="BB43" s="388"/>
      <c r="BC43" s="388"/>
      <c r="BD43" s="214"/>
      <c r="BE43" s="389" t="str">
        <f t="shared" si="1"/>
        <v/>
      </c>
      <c r="BF43" s="389"/>
      <c r="BG43" s="388"/>
      <c r="BH43" s="388"/>
      <c r="BI43" s="388"/>
      <c r="BJ43" s="388"/>
      <c r="BK43" s="388"/>
      <c r="BL43" s="388"/>
      <c r="BM43" s="388"/>
      <c r="BN43" s="388"/>
      <c r="BO43" s="388"/>
      <c r="BP43" s="388"/>
      <c r="BQ43" s="388"/>
      <c r="BR43" s="388"/>
      <c r="BS43" s="388"/>
      <c r="BT43" s="388"/>
      <c r="BU43" s="388"/>
      <c r="BV43" s="214"/>
      <c r="BW43" s="389" t="str">
        <f t="shared" si="2"/>
        <v/>
      </c>
      <c r="BX43" s="389"/>
      <c r="BY43" s="388" t="str">
        <f>IF('各会計、関係団体の財政状況及び健全化判断比率'!B77="","",'各会計、関係団体の財政状況及び健全化判断比率'!B77)</f>
        <v/>
      </c>
      <c r="BZ43" s="388"/>
      <c r="CA43" s="388"/>
      <c r="CB43" s="388"/>
      <c r="CC43" s="388"/>
      <c r="CD43" s="388"/>
      <c r="CE43" s="388"/>
      <c r="CF43" s="388"/>
      <c r="CG43" s="388"/>
      <c r="CH43" s="388"/>
      <c r="CI43" s="388"/>
      <c r="CJ43" s="388"/>
      <c r="CK43" s="388"/>
      <c r="CL43" s="388"/>
      <c r="CM43" s="388"/>
      <c r="CN43" s="214"/>
      <c r="CO43" s="389">
        <f t="shared" si="3"/>
        <v>31</v>
      </c>
      <c r="CP43" s="389"/>
      <c r="CQ43" s="388" t="str">
        <f>IF('各会計、関係団体の財政状況及び健全化判断比率'!BS16="","",'各会計、関係団体の財政状況及び健全化判断比率'!BS16)</f>
        <v>（株）大阪城ホール</v>
      </c>
      <c r="CR43" s="388"/>
      <c r="CS43" s="388"/>
      <c r="CT43" s="388"/>
      <c r="CU43" s="388"/>
      <c r="CV43" s="388"/>
      <c r="CW43" s="388"/>
      <c r="CX43" s="388"/>
      <c r="CY43" s="388"/>
      <c r="CZ43" s="388"/>
      <c r="DA43" s="388"/>
      <c r="DB43" s="388"/>
      <c r="DC43" s="388"/>
      <c r="DD43" s="388"/>
      <c r="DE43" s="388"/>
      <c r="DF43" s="211"/>
      <c r="DG43" s="390" t="str">
        <f>IF('各会計、関係団体の財政状況及び健全化判断比率'!BR16="","",'各会計、関係団体の財政状況及び健全化判断比率'!BR16)</f>
        <v/>
      </c>
      <c r="DH43" s="390"/>
      <c r="DI43" s="218"/>
      <c r="DJ43" s="186"/>
      <c r="DK43" s="186"/>
      <c r="DL43" s="186"/>
      <c r="DM43" s="186"/>
      <c r="DN43" s="186"/>
      <c r="DO43" s="186"/>
    </row>
    <row r="44" spans="1:119" ht="13.5" customHeight="1" thickBot="1" x14ac:dyDescent="0.25">
      <c r="A44" s="186"/>
      <c r="B44" s="219"/>
      <c r="C44" s="220"/>
      <c r="D44" s="220"/>
      <c r="E44" s="220"/>
      <c r="F44" s="220"/>
      <c r="G44" s="220"/>
      <c r="H44" s="220"/>
      <c r="I44" s="220"/>
      <c r="J44" s="220"/>
      <c r="K44" s="220"/>
      <c r="L44" s="220"/>
      <c r="M44" s="220"/>
      <c r="N44" s="220"/>
      <c r="O44" s="220"/>
      <c r="P44" s="220"/>
      <c r="Q44" s="220"/>
      <c r="R44" s="220"/>
      <c r="S44" s="220"/>
      <c r="T44" s="220"/>
      <c r="U44" s="220"/>
      <c r="V44" s="220"/>
      <c r="W44" s="220"/>
      <c r="X44" s="220"/>
      <c r="Y44" s="220"/>
      <c r="Z44" s="220"/>
      <c r="AA44" s="220"/>
      <c r="AB44" s="220"/>
      <c r="AC44" s="220"/>
      <c r="AD44" s="220"/>
      <c r="AE44" s="220"/>
      <c r="AF44" s="220"/>
      <c r="AG44" s="220"/>
      <c r="AH44" s="220"/>
      <c r="AI44" s="220"/>
      <c r="AJ44" s="220"/>
      <c r="AK44" s="220"/>
      <c r="AL44" s="220"/>
      <c r="AM44" s="220"/>
      <c r="AN44" s="220"/>
      <c r="AO44" s="220"/>
      <c r="AP44" s="220"/>
      <c r="AQ44" s="220"/>
      <c r="AR44" s="220"/>
      <c r="AS44" s="220"/>
      <c r="AT44" s="220"/>
      <c r="AU44" s="220"/>
      <c r="AV44" s="220"/>
      <c r="AW44" s="220"/>
      <c r="AX44" s="220"/>
      <c r="AY44" s="220"/>
      <c r="AZ44" s="220"/>
      <c r="BA44" s="220"/>
      <c r="BB44" s="220"/>
      <c r="BC44" s="220"/>
      <c r="BD44" s="220"/>
      <c r="BE44" s="220"/>
      <c r="BF44" s="220"/>
      <c r="BG44" s="220"/>
      <c r="BH44" s="220"/>
      <c r="BI44" s="220"/>
      <c r="BJ44" s="220"/>
      <c r="BK44" s="220"/>
      <c r="BL44" s="220"/>
      <c r="BM44" s="220"/>
      <c r="BN44" s="220"/>
      <c r="BO44" s="220"/>
      <c r="BP44" s="220"/>
      <c r="BQ44" s="220"/>
      <c r="BR44" s="220"/>
      <c r="BS44" s="220"/>
      <c r="BT44" s="220"/>
      <c r="BU44" s="220"/>
      <c r="BV44" s="220"/>
      <c r="BW44" s="220"/>
      <c r="BX44" s="220"/>
      <c r="BY44" s="220"/>
      <c r="BZ44" s="220"/>
      <c r="CA44" s="220"/>
      <c r="CB44" s="220"/>
      <c r="CC44" s="220"/>
      <c r="CD44" s="220"/>
      <c r="CE44" s="220"/>
      <c r="CF44" s="220"/>
      <c r="CG44" s="220"/>
      <c r="CH44" s="220"/>
      <c r="CI44" s="220"/>
      <c r="CJ44" s="220"/>
      <c r="CK44" s="220"/>
      <c r="CL44" s="220"/>
      <c r="CM44" s="220"/>
      <c r="CN44" s="220"/>
      <c r="CO44" s="220"/>
      <c r="CP44" s="220"/>
      <c r="CQ44" s="220"/>
      <c r="CR44" s="220"/>
      <c r="CS44" s="220"/>
      <c r="CT44" s="220"/>
      <c r="CU44" s="220"/>
      <c r="CV44" s="220"/>
      <c r="CW44" s="220"/>
      <c r="CX44" s="220"/>
      <c r="CY44" s="220"/>
      <c r="CZ44" s="220"/>
      <c r="DA44" s="220"/>
      <c r="DB44" s="220"/>
      <c r="DC44" s="220"/>
      <c r="DD44" s="220"/>
      <c r="DE44" s="220"/>
      <c r="DF44" s="220"/>
      <c r="DG44" s="220"/>
      <c r="DH44" s="220"/>
      <c r="DI44" s="221"/>
      <c r="DJ44" s="186"/>
      <c r="DK44" s="186"/>
      <c r="DL44" s="186"/>
      <c r="DM44" s="186"/>
      <c r="DN44" s="186"/>
      <c r="DO44" s="186"/>
    </row>
    <row r="45" spans="1:119" x14ac:dyDescent="0.2">
      <c r="A45" s="186"/>
      <c r="B45" s="186"/>
      <c r="C45" s="186"/>
      <c r="D45" s="186"/>
      <c r="E45" s="186"/>
      <c r="F45" s="186"/>
      <c r="G45" s="186"/>
      <c r="H45" s="186"/>
      <c r="I45" s="186"/>
      <c r="J45" s="186"/>
      <c r="K45" s="186"/>
      <c r="L45" s="186"/>
      <c r="M45" s="186"/>
      <c r="N45" s="186"/>
      <c r="O45" s="186"/>
      <c r="P45" s="186"/>
      <c r="Q45" s="186"/>
      <c r="R45" s="186"/>
      <c r="S45" s="186"/>
      <c r="T45" s="186"/>
      <c r="U45" s="186"/>
      <c r="V45" s="186"/>
      <c r="W45" s="186"/>
      <c r="X45" s="186"/>
      <c r="Y45" s="186"/>
      <c r="Z45" s="186"/>
      <c r="AA45" s="186"/>
      <c r="AB45" s="186"/>
      <c r="AC45" s="186"/>
      <c r="AD45" s="186"/>
      <c r="AE45" s="186"/>
      <c r="AF45" s="186"/>
      <c r="AG45" s="186"/>
      <c r="AH45" s="186"/>
      <c r="AI45" s="186"/>
      <c r="AJ45" s="186"/>
      <c r="AK45" s="186"/>
      <c r="AL45" s="186"/>
      <c r="AM45" s="186"/>
      <c r="AN45" s="186"/>
      <c r="AO45" s="186"/>
      <c r="AP45" s="186"/>
      <c r="AQ45" s="186"/>
      <c r="AR45" s="186"/>
      <c r="AS45" s="186"/>
      <c r="AT45" s="186"/>
      <c r="AU45" s="186"/>
      <c r="AV45" s="186"/>
      <c r="AW45" s="186"/>
      <c r="AX45" s="186"/>
      <c r="AY45" s="186"/>
      <c r="AZ45" s="186"/>
      <c r="BA45" s="186"/>
      <c r="BB45" s="186"/>
      <c r="BC45" s="186"/>
      <c r="BD45" s="186"/>
      <c r="BE45" s="186"/>
      <c r="BF45" s="186"/>
      <c r="BG45" s="186"/>
      <c r="BH45" s="186"/>
      <c r="BI45" s="186"/>
      <c r="BJ45" s="186"/>
      <c r="BK45" s="186"/>
      <c r="BL45" s="186"/>
      <c r="BM45" s="186"/>
      <c r="BN45" s="186"/>
      <c r="BO45" s="186"/>
      <c r="BP45" s="186"/>
      <c r="BQ45" s="186"/>
      <c r="BR45" s="186"/>
      <c r="BS45" s="186"/>
      <c r="BT45" s="186"/>
      <c r="BU45" s="186"/>
      <c r="BV45" s="186"/>
      <c r="BW45" s="186"/>
      <c r="BX45" s="186"/>
      <c r="BY45" s="186"/>
      <c r="BZ45" s="186"/>
      <c r="CA45" s="186"/>
      <c r="CB45" s="186"/>
      <c r="CC45" s="186"/>
      <c r="CD45" s="186"/>
      <c r="CE45" s="186"/>
      <c r="CF45" s="186"/>
      <c r="CG45" s="186"/>
      <c r="CH45" s="186"/>
      <c r="CI45" s="186"/>
      <c r="CJ45" s="186"/>
      <c r="CK45" s="186"/>
      <c r="CL45" s="186"/>
      <c r="CM45" s="186"/>
      <c r="CN45" s="186"/>
      <c r="CO45" s="186"/>
      <c r="CP45" s="186"/>
      <c r="CQ45" s="186"/>
      <c r="CR45" s="186"/>
      <c r="CS45" s="186"/>
      <c r="CT45" s="186"/>
      <c r="CU45" s="186"/>
      <c r="CV45" s="186"/>
      <c r="CW45" s="186"/>
      <c r="CX45" s="186"/>
      <c r="CY45" s="186"/>
      <c r="CZ45" s="186"/>
      <c r="DA45" s="186"/>
      <c r="DB45" s="186"/>
      <c r="DC45" s="186"/>
      <c r="DD45" s="186"/>
      <c r="DE45" s="186"/>
      <c r="DF45" s="186"/>
      <c r="DG45" s="186"/>
      <c r="DH45" s="186"/>
      <c r="DI45" s="186"/>
      <c r="DJ45" s="186"/>
      <c r="DK45" s="186"/>
      <c r="DL45" s="186"/>
      <c r="DM45" s="186"/>
      <c r="DN45" s="186"/>
      <c r="DO45" s="186"/>
    </row>
    <row r="46" spans="1:119" x14ac:dyDescent="0.2">
      <c r="B46" s="186" t="s">
        <v>203</v>
      </c>
      <c r="C46" s="186"/>
      <c r="D46" s="186"/>
      <c r="E46" s="186" t="s">
        <v>204</v>
      </c>
      <c r="F46" s="186"/>
      <c r="G46" s="186"/>
      <c r="H46" s="186"/>
      <c r="I46" s="186"/>
      <c r="J46" s="186"/>
      <c r="K46" s="186"/>
      <c r="L46" s="186"/>
      <c r="M46" s="186"/>
      <c r="N46" s="186"/>
      <c r="O46" s="186"/>
      <c r="P46" s="186"/>
      <c r="Q46" s="186"/>
      <c r="R46" s="186"/>
      <c r="S46" s="186"/>
      <c r="T46" s="186"/>
      <c r="U46" s="186"/>
      <c r="V46" s="186"/>
      <c r="W46" s="186"/>
      <c r="X46" s="186"/>
      <c r="Y46" s="186"/>
      <c r="Z46" s="186"/>
      <c r="AA46" s="186"/>
      <c r="AB46" s="186"/>
      <c r="AC46" s="186"/>
      <c r="AD46" s="186"/>
      <c r="AE46" s="186"/>
      <c r="AF46" s="186"/>
      <c r="AG46" s="186"/>
      <c r="AH46" s="186"/>
      <c r="AI46" s="186"/>
      <c r="AJ46" s="186"/>
      <c r="AK46" s="186"/>
      <c r="AL46" s="186"/>
      <c r="AM46" s="186"/>
      <c r="AN46" s="186"/>
      <c r="AO46" s="186"/>
      <c r="AP46" s="186"/>
      <c r="AQ46" s="186"/>
      <c r="AR46" s="186"/>
      <c r="AS46" s="186"/>
      <c r="AT46" s="186"/>
      <c r="AU46" s="186"/>
      <c r="AV46" s="186"/>
      <c r="AW46" s="186"/>
      <c r="AX46" s="186"/>
      <c r="AY46" s="186"/>
      <c r="AZ46" s="186"/>
      <c r="BA46" s="186"/>
      <c r="BB46" s="186"/>
      <c r="BC46" s="186"/>
      <c r="BD46" s="186"/>
      <c r="BE46" s="186"/>
      <c r="BF46" s="186"/>
      <c r="BG46" s="186"/>
      <c r="BH46" s="186"/>
      <c r="BI46" s="186"/>
      <c r="BJ46" s="186"/>
      <c r="BK46" s="186"/>
      <c r="BL46" s="186"/>
      <c r="BM46" s="186"/>
      <c r="BN46" s="186"/>
      <c r="BO46" s="186"/>
      <c r="BP46" s="186"/>
      <c r="BQ46" s="186"/>
      <c r="BR46" s="186"/>
      <c r="BS46" s="186"/>
      <c r="BT46" s="186"/>
      <c r="BU46" s="186"/>
      <c r="BV46" s="186"/>
      <c r="BW46" s="186"/>
      <c r="BX46" s="186"/>
      <c r="BY46" s="186"/>
      <c r="BZ46" s="186"/>
      <c r="CA46" s="186"/>
      <c r="CB46" s="186"/>
      <c r="CC46" s="186"/>
      <c r="CD46" s="186"/>
      <c r="CE46" s="186"/>
      <c r="CF46" s="186"/>
      <c r="CG46" s="186"/>
      <c r="CH46" s="186"/>
      <c r="CI46" s="186"/>
      <c r="CJ46" s="186"/>
      <c r="CK46" s="186"/>
      <c r="CL46" s="186"/>
      <c r="CM46" s="186"/>
      <c r="CN46" s="186"/>
      <c r="CO46" s="186"/>
      <c r="CP46" s="186"/>
      <c r="CQ46" s="186"/>
      <c r="CR46" s="186"/>
      <c r="CS46" s="186"/>
      <c r="CT46" s="186"/>
      <c r="CU46" s="186"/>
      <c r="CV46" s="186"/>
      <c r="CW46" s="186"/>
      <c r="CX46" s="186"/>
      <c r="CY46" s="186"/>
      <c r="CZ46" s="186"/>
      <c r="DA46" s="186"/>
      <c r="DB46" s="186"/>
      <c r="DC46" s="186"/>
      <c r="DD46" s="186"/>
      <c r="DE46" s="186"/>
      <c r="DF46" s="186"/>
      <c r="DG46" s="186"/>
      <c r="DH46" s="186"/>
      <c r="DI46" s="186"/>
    </row>
    <row r="47" spans="1:119" x14ac:dyDescent="0.2">
      <c r="B47" s="186"/>
      <c r="C47" s="186"/>
      <c r="D47" s="186"/>
      <c r="E47" s="186" t="s">
        <v>205</v>
      </c>
      <c r="F47" s="186"/>
      <c r="G47" s="186"/>
      <c r="H47" s="186"/>
      <c r="I47" s="186"/>
      <c r="J47" s="186"/>
      <c r="K47" s="186"/>
      <c r="L47" s="186"/>
      <c r="M47" s="186"/>
      <c r="N47" s="186"/>
      <c r="O47" s="186"/>
      <c r="P47" s="186"/>
      <c r="Q47" s="186"/>
      <c r="R47" s="186"/>
      <c r="S47" s="186"/>
      <c r="T47" s="186"/>
      <c r="U47" s="186"/>
      <c r="V47" s="186"/>
      <c r="W47" s="186"/>
      <c r="X47" s="186"/>
      <c r="Y47" s="186"/>
      <c r="Z47" s="186"/>
      <c r="AA47" s="186"/>
      <c r="AB47" s="186"/>
      <c r="AC47" s="186"/>
      <c r="AD47" s="186"/>
      <c r="AE47" s="186"/>
      <c r="AF47" s="186"/>
      <c r="AG47" s="186"/>
      <c r="AH47" s="186"/>
      <c r="AI47" s="186"/>
      <c r="AJ47" s="186"/>
      <c r="AK47" s="186"/>
      <c r="AL47" s="186"/>
      <c r="AM47" s="186"/>
      <c r="AN47" s="186"/>
      <c r="AO47" s="186"/>
      <c r="AP47" s="186"/>
      <c r="AQ47" s="186"/>
      <c r="AR47" s="186"/>
      <c r="AS47" s="186"/>
      <c r="AT47" s="186"/>
      <c r="AU47" s="186"/>
      <c r="AV47" s="186"/>
      <c r="AW47" s="186"/>
      <c r="AX47" s="186"/>
      <c r="AY47" s="186"/>
      <c r="AZ47" s="186"/>
      <c r="BA47" s="186"/>
      <c r="BB47" s="186"/>
      <c r="BC47" s="186"/>
      <c r="BD47" s="186"/>
      <c r="BE47" s="186"/>
      <c r="BF47" s="186"/>
      <c r="BG47" s="186"/>
      <c r="BH47" s="186"/>
      <c r="BI47" s="186"/>
      <c r="BJ47" s="186"/>
      <c r="BK47" s="186"/>
      <c r="BL47" s="186"/>
      <c r="BM47" s="186"/>
      <c r="BN47" s="186"/>
      <c r="BO47" s="186"/>
      <c r="BP47" s="186"/>
      <c r="BQ47" s="186"/>
      <c r="BR47" s="186"/>
      <c r="BS47" s="186"/>
      <c r="BT47" s="186"/>
      <c r="BU47" s="186"/>
      <c r="BV47" s="186"/>
      <c r="BW47" s="186"/>
      <c r="BX47" s="186"/>
      <c r="BY47" s="186"/>
      <c r="BZ47" s="186"/>
      <c r="CA47" s="186"/>
      <c r="CB47" s="186"/>
      <c r="CC47" s="186"/>
      <c r="CD47" s="186"/>
      <c r="CE47" s="186"/>
      <c r="CF47" s="186"/>
      <c r="CG47" s="186"/>
      <c r="CH47" s="186"/>
      <c r="CI47" s="186"/>
      <c r="CJ47" s="186"/>
      <c r="CK47" s="186"/>
      <c r="CL47" s="186"/>
      <c r="CM47" s="186"/>
      <c r="CN47" s="186"/>
      <c r="CO47" s="186"/>
      <c r="CP47" s="186"/>
      <c r="CQ47" s="186"/>
      <c r="CR47" s="186"/>
      <c r="CS47" s="186"/>
      <c r="CT47" s="186"/>
      <c r="CU47" s="186"/>
      <c r="CV47" s="186"/>
      <c r="CW47" s="186"/>
      <c r="CX47" s="186"/>
      <c r="CY47" s="186"/>
      <c r="CZ47" s="186"/>
      <c r="DA47" s="186"/>
      <c r="DB47" s="186"/>
      <c r="DC47" s="186"/>
      <c r="DD47" s="186"/>
      <c r="DE47" s="186"/>
      <c r="DF47" s="186"/>
      <c r="DG47" s="186"/>
      <c r="DH47" s="186"/>
      <c r="DI47" s="186"/>
    </row>
    <row r="48" spans="1:119" x14ac:dyDescent="0.2">
      <c r="B48" s="186"/>
      <c r="C48" s="186"/>
      <c r="D48" s="186"/>
      <c r="E48" s="186" t="s">
        <v>206</v>
      </c>
      <c r="F48" s="186"/>
      <c r="G48" s="186"/>
      <c r="H48" s="186"/>
      <c r="I48" s="186"/>
      <c r="J48" s="186"/>
      <c r="K48" s="186"/>
      <c r="L48" s="186"/>
      <c r="M48" s="186"/>
      <c r="N48" s="186"/>
      <c r="O48" s="186"/>
      <c r="P48" s="186"/>
      <c r="Q48" s="186"/>
      <c r="R48" s="186"/>
      <c r="S48" s="186"/>
      <c r="T48" s="186"/>
      <c r="U48" s="186"/>
      <c r="V48" s="186"/>
      <c r="W48" s="186"/>
      <c r="X48" s="186"/>
      <c r="Y48" s="186"/>
      <c r="Z48" s="186"/>
      <c r="AA48" s="186"/>
      <c r="AB48" s="186"/>
      <c r="AC48" s="186"/>
      <c r="AD48" s="186"/>
      <c r="AE48" s="186"/>
      <c r="AF48" s="186"/>
      <c r="AG48" s="186"/>
      <c r="AH48" s="186"/>
      <c r="AI48" s="186"/>
      <c r="AJ48" s="186"/>
      <c r="AK48" s="186"/>
      <c r="AL48" s="186"/>
      <c r="AM48" s="186"/>
      <c r="AN48" s="186"/>
      <c r="AO48" s="186"/>
      <c r="AP48" s="186"/>
      <c r="AQ48" s="186"/>
      <c r="AR48" s="186"/>
      <c r="AS48" s="186"/>
      <c r="AT48" s="186"/>
      <c r="AU48" s="186"/>
      <c r="AV48" s="186"/>
      <c r="AW48" s="186"/>
      <c r="AX48" s="186"/>
      <c r="AY48" s="186"/>
      <c r="AZ48" s="186"/>
      <c r="BA48" s="186"/>
      <c r="BB48" s="186"/>
      <c r="BC48" s="186"/>
      <c r="BD48" s="186"/>
      <c r="BE48" s="186"/>
      <c r="BF48" s="186"/>
      <c r="BG48" s="186"/>
      <c r="BH48" s="186"/>
      <c r="BI48" s="186"/>
      <c r="BJ48" s="186"/>
      <c r="BK48" s="186"/>
      <c r="BL48" s="186"/>
      <c r="BM48" s="186"/>
      <c r="BN48" s="186"/>
      <c r="BO48" s="186"/>
      <c r="BP48" s="186"/>
      <c r="BQ48" s="186"/>
      <c r="BR48" s="186"/>
      <c r="BS48" s="186"/>
      <c r="BT48" s="186"/>
      <c r="BU48" s="186"/>
      <c r="BV48" s="186"/>
      <c r="BW48" s="186"/>
      <c r="BX48" s="186"/>
      <c r="BY48" s="186"/>
      <c r="BZ48" s="186"/>
      <c r="CA48" s="186"/>
      <c r="CB48" s="186"/>
      <c r="CC48" s="186"/>
      <c r="CD48" s="186"/>
      <c r="CE48" s="186"/>
      <c r="CF48" s="186"/>
      <c r="CG48" s="186"/>
      <c r="CH48" s="186"/>
      <c r="CI48" s="186"/>
      <c r="CJ48" s="186"/>
      <c r="CK48" s="186"/>
      <c r="CL48" s="186"/>
      <c r="CM48" s="186"/>
      <c r="CN48" s="186"/>
      <c r="CO48" s="186"/>
      <c r="CP48" s="186"/>
      <c r="CQ48" s="186"/>
      <c r="CR48" s="186"/>
      <c r="CS48" s="186"/>
      <c r="CT48" s="186"/>
      <c r="CU48" s="186"/>
      <c r="CV48" s="186"/>
      <c r="CW48" s="186"/>
      <c r="CX48" s="186"/>
      <c r="CY48" s="186"/>
      <c r="CZ48" s="186"/>
      <c r="DA48" s="186"/>
      <c r="DB48" s="186"/>
      <c r="DC48" s="186"/>
      <c r="DD48" s="186"/>
      <c r="DE48" s="186"/>
      <c r="DF48" s="186"/>
      <c r="DG48" s="186"/>
      <c r="DH48" s="186"/>
      <c r="DI48" s="186"/>
    </row>
    <row r="49" spans="5:5" x14ac:dyDescent="0.2">
      <c r="E49" s="222" t="s">
        <v>207</v>
      </c>
    </row>
    <row r="50" spans="5:5" x14ac:dyDescent="0.2">
      <c r="E50" s="188" t="s">
        <v>208</v>
      </c>
    </row>
    <row r="51" spans="5:5" x14ac:dyDescent="0.2">
      <c r="E51" s="188" t="s">
        <v>209</v>
      </c>
    </row>
    <row r="52" spans="5:5" x14ac:dyDescent="0.2">
      <c r="E52" s="188" t="s">
        <v>210</v>
      </c>
    </row>
    <row r="53" spans="5:5" x14ac:dyDescent="0.2"/>
    <row r="54" spans="5:5" x14ac:dyDescent="0.2"/>
    <row r="55" spans="5:5" x14ac:dyDescent="0.2"/>
    <row r="56" spans="5:5" x14ac:dyDescent="0.2"/>
  </sheetData>
  <sheetProtection algorithmName="SHA-512" hashValue="tfv4AIxp15cww55tTLqU8JrwConlM0dpXDCXzmnpBPlhbRQqgnM+M/NL5cUgrdXBRQaLmFfVQJUuDg7iip1GJQ==" saltValue="ObWW4OcHJJW7shI322WRPg==" spinCount="100000" sheet="1" objects="1" scenarios="1"/>
  <mergeCells count="432">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R16:V16"/>
    <mergeCell ref="AC16:AG16"/>
    <mergeCell ref="AH16:AL16"/>
    <mergeCell ref="AM16:AT16"/>
    <mergeCell ref="M15:Q15"/>
    <mergeCell ref="R15:V15"/>
    <mergeCell ref="W15:AB16"/>
    <mergeCell ref="AC15:AG15"/>
    <mergeCell ref="AH15:AL15"/>
    <mergeCell ref="AM15:AT15"/>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CE22:CS23"/>
    <mergeCell ref="CT22:DA23"/>
    <mergeCell ref="DB22:DI23"/>
    <mergeCell ref="AY23:BM23"/>
    <mergeCell ref="BN23:BU23"/>
    <mergeCell ref="BV23:CC23"/>
    <mergeCell ref="AH22:AL23"/>
    <mergeCell ref="AM22:AR23"/>
    <mergeCell ref="AS22:AX23"/>
    <mergeCell ref="AY22:BM22"/>
    <mergeCell ref="BN22:BU22"/>
    <mergeCell ref="BV22:CC22"/>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G43:BU43"/>
    <mergeCell ref="BW43:BX43"/>
    <mergeCell ref="BY43:CM43"/>
    <mergeCell ref="CO43:CP43"/>
    <mergeCell ref="CQ43:DE43"/>
    <mergeCell ref="BY42:CM42"/>
    <mergeCell ref="CO42:CP42"/>
    <mergeCell ref="CQ42:DE42"/>
    <mergeCell ref="DG42:DH42"/>
  </mergeCells>
  <phoneticPr fontId="2"/>
  <printOptions horizontalCentered="1"/>
  <pageMargins left="0" right="0" top="0.39370078740157483" bottom="0.39370078740157483" header="0.19685039370078741" footer="0.19685039370078741"/>
  <pageSetup paperSize="9" scale="54"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1:EM49"/>
  <sheetViews>
    <sheetView showGridLines="0" workbookViewId="0"/>
  </sheetViews>
  <sheetFormatPr defaultColWidth="0" defaultRowHeight="11.25" customHeight="1" zeroHeight="1" x14ac:dyDescent="0.2"/>
  <cols>
    <col min="1" max="95" width="1.6328125" style="226" customWidth="1"/>
    <col min="96" max="133" width="1.6328125" style="243" customWidth="1"/>
    <col min="134" max="143" width="1.6328125" style="226" customWidth="1"/>
    <col min="144" max="16384" width="0" style="226" hidden="1"/>
  </cols>
  <sheetData>
    <row r="1" spans="2:143" ht="22.5" customHeight="1" thickBot="1" x14ac:dyDescent="0.25">
      <c r="B1" s="223"/>
      <c r="C1" s="224"/>
      <c r="D1" s="224"/>
      <c r="E1" s="224"/>
      <c r="F1" s="224"/>
      <c r="G1" s="224"/>
      <c r="H1" s="224"/>
      <c r="I1" s="224"/>
      <c r="J1" s="224"/>
      <c r="K1" s="224"/>
      <c r="L1" s="224"/>
      <c r="M1" s="224"/>
      <c r="N1" s="224"/>
      <c r="O1" s="224"/>
      <c r="P1" s="224"/>
      <c r="Q1" s="224"/>
      <c r="R1" s="224"/>
      <c r="S1" s="224"/>
      <c r="T1" s="224"/>
      <c r="U1" s="224"/>
      <c r="V1" s="224"/>
      <c r="W1" s="224"/>
      <c r="X1" s="224"/>
      <c r="Y1" s="224"/>
      <c r="Z1" s="224"/>
      <c r="AA1" s="224"/>
      <c r="AB1" s="224"/>
      <c r="AC1" s="224"/>
      <c r="AD1" s="224"/>
      <c r="AE1" s="224"/>
      <c r="AF1" s="224"/>
      <c r="AG1" s="224"/>
      <c r="AH1" s="224"/>
      <c r="AI1" s="224"/>
      <c r="AJ1" s="224"/>
      <c r="AK1" s="224"/>
      <c r="AL1" s="224"/>
      <c r="AM1" s="224"/>
      <c r="AN1" s="224"/>
      <c r="AO1" s="224"/>
      <c r="AP1" s="224"/>
      <c r="AQ1" s="224"/>
      <c r="AR1" s="224"/>
      <c r="AS1" s="224"/>
      <c r="AT1" s="224"/>
      <c r="AU1" s="224"/>
      <c r="AV1" s="224"/>
      <c r="AW1" s="224"/>
      <c r="AX1" s="224"/>
      <c r="AY1" s="224"/>
      <c r="AZ1" s="224"/>
      <c r="BA1" s="224"/>
      <c r="BB1" s="224"/>
      <c r="BC1" s="224"/>
      <c r="BD1" s="224"/>
      <c r="BE1" s="224"/>
      <c r="BF1" s="224"/>
      <c r="BG1" s="224"/>
      <c r="BH1" s="224"/>
      <c r="BI1" s="224"/>
      <c r="BJ1" s="224"/>
      <c r="BK1" s="224"/>
      <c r="BL1" s="224"/>
      <c r="BM1" s="224"/>
      <c r="BN1" s="224"/>
      <c r="BO1" s="224"/>
      <c r="BP1" s="224"/>
      <c r="BQ1" s="224"/>
      <c r="BR1" s="224"/>
      <c r="BS1" s="224"/>
      <c r="BT1" s="224"/>
      <c r="BU1" s="224"/>
      <c r="BV1" s="224"/>
      <c r="BW1" s="224"/>
      <c r="BX1" s="224"/>
      <c r="BY1" s="224"/>
      <c r="BZ1" s="224"/>
      <c r="CA1" s="224"/>
      <c r="CB1" s="224"/>
      <c r="CC1" s="224"/>
      <c r="CD1" s="225"/>
      <c r="CE1" s="225"/>
      <c r="CF1" s="225"/>
      <c r="CG1" s="225"/>
      <c r="CH1" s="225"/>
      <c r="CI1" s="225"/>
      <c r="CJ1" s="225"/>
      <c r="CK1" s="225"/>
      <c r="CL1" s="225"/>
      <c r="CM1" s="225"/>
      <c r="CN1" s="225"/>
      <c r="CO1" s="225"/>
      <c r="CP1" s="225"/>
      <c r="CQ1" s="225"/>
      <c r="CR1" s="225"/>
      <c r="CS1" s="225"/>
      <c r="CT1" s="225"/>
      <c r="CU1" s="225"/>
      <c r="CV1" s="225"/>
      <c r="CW1" s="225"/>
      <c r="CX1" s="225"/>
      <c r="CY1" s="225"/>
      <c r="CZ1" s="225"/>
      <c r="DA1" s="225"/>
      <c r="DB1" s="225"/>
      <c r="DC1" s="225"/>
      <c r="DD1" s="225"/>
      <c r="DE1" s="225"/>
      <c r="DF1" s="225"/>
      <c r="DG1" s="225"/>
      <c r="DH1" s="761" t="s">
        <v>211</v>
      </c>
      <c r="DI1" s="762"/>
      <c r="DJ1" s="762"/>
      <c r="DK1" s="762"/>
      <c r="DL1" s="762"/>
      <c r="DM1" s="762"/>
      <c r="DN1" s="763"/>
      <c r="DO1" s="226"/>
      <c r="DP1" s="761" t="s">
        <v>212</v>
      </c>
      <c r="DQ1" s="762"/>
      <c r="DR1" s="762"/>
      <c r="DS1" s="762"/>
      <c r="DT1" s="762"/>
      <c r="DU1" s="762"/>
      <c r="DV1" s="762"/>
      <c r="DW1" s="762"/>
      <c r="DX1" s="762"/>
      <c r="DY1" s="762"/>
      <c r="DZ1" s="762"/>
      <c r="EA1" s="762"/>
      <c r="EB1" s="762"/>
      <c r="EC1" s="763"/>
      <c r="ED1" s="224"/>
      <c r="EE1" s="224"/>
      <c r="EF1" s="224"/>
      <c r="EG1" s="224"/>
      <c r="EH1" s="224"/>
      <c r="EI1" s="224"/>
      <c r="EJ1" s="224"/>
      <c r="EK1" s="224"/>
      <c r="EL1" s="224"/>
      <c r="EM1" s="224"/>
    </row>
    <row r="2" spans="2:143" ht="22.5" customHeight="1" x14ac:dyDescent="0.2">
      <c r="B2" s="227" t="s">
        <v>213</v>
      </c>
      <c r="R2" s="228"/>
      <c r="S2" s="228"/>
      <c r="T2" s="228"/>
      <c r="U2" s="228"/>
      <c r="V2" s="228"/>
      <c r="W2" s="228"/>
      <c r="X2" s="228"/>
      <c r="Y2" s="228"/>
      <c r="Z2" s="228"/>
      <c r="AA2" s="228"/>
      <c r="AB2" s="228"/>
      <c r="AC2" s="228"/>
      <c r="AE2" s="229"/>
      <c r="AF2" s="229"/>
      <c r="AG2" s="229"/>
      <c r="AH2" s="229"/>
      <c r="AI2" s="229"/>
      <c r="AJ2" s="228"/>
      <c r="AK2" s="228"/>
      <c r="AL2" s="228"/>
      <c r="AM2" s="228"/>
      <c r="AN2" s="228"/>
      <c r="AO2" s="228"/>
      <c r="AP2" s="228"/>
      <c r="CD2" s="225"/>
      <c r="CE2" s="225"/>
      <c r="CF2" s="225"/>
      <c r="CG2" s="225"/>
      <c r="CH2" s="225"/>
      <c r="CI2" s="225"/>
      <c r="CJ2" s="225"/>
      <c r="CK2" s="225"/>
      <c r="CL2" s="225"/>
      <c r="CM2" s="225"/>
      <c r="CN2" s="225"/>
      <c r="CO2" s="225"/>
      <c r="CP2" s="225"/>
      <c r="CQ2" s="225"/>
      <c r="CR2" s="225"/>
      <c r="CS2" s="225"/>
      <c r="CT2" s="225"/>
      <c r="CU2" s="225"/>
      <c r="CV2" s="225"/>
      <c r="CW2" s="225"/>
      <c r="CX2" s="225"/>
      <c r="CY2" s="225"/>
      <c r="CZ2" s="225"/>
      <c r="DA2" s="225"/>
      <c r="DB2" s="225"/>
      <c r="DC2" s="225"/>
      <c r="DD2" s="225"/>
      <c r="DE2" s="225"/>
      <c r="DF2" s="225"/>
      <c r="DG2" s="225"/>
      <c r="DH2" s="225"/>
      <c r="DI2" s="225"/>
      <c r="DJ2" s="225"/>
      <c r="DK2" s="225"/>
      <c r="DL2" s="225"/>
      <c r="DM2" s="225"/>
      <c r="DN2" s="225"/>
      <c r="DO2" s="225"/>
      <c r="DP2" s="225"/>
      <c r="DQ2" s="225"/>
      <c r="DR2" s="225"/>
      <c r="DS2" s="225"/>
      <c r="DT2" s="225"/>
      <c r="DU2" s="225"/>
      <c r="DV2" s="225"/>
      <c r="DW2" s="225"/>
      <c r="DX2" s="225"/>
      <c r="DY2" s="225"/>
      <c r="DZ2" s="225"/>
      <c r="EA2" s="225"/>
      <c r="EB2" s="225"/>
      <c r="EC2" s="225"/>
    </row>
    <row r="3" spans="2:143" ht="11.25" customHeight="1" x14ac:dyDescent="0.2">
      <c r="B3" s="703" t="s">
        <v>214</v>
      </c>
      <c r="C3" s="704"/>
      <c r="D3" s="704"/>
      <c r="E3" s="704"/>
      <c r="F3" s="704"/>
      <c r="G3" s="704"/>
      <c r="H3" s="704"/>
      <c r="I3" s="704"/>
      <c r="J3" s="704"/>
      <c r="K3" s="704"/>
      <c r="L3" s="704"/>
      <c r="M3" s="704"/>
      <c r="N3" s="704"/>
      <c r="O3" s="704"/>
      <c r="P3" s="704"/>
      <c r="Q3" s="704"/>
      <c r="R3" s="704"/>
      <c r="S3" s="704"/>
      <c r="T3" s="704"/>
      <c r="U3" s="704"/>
      <c r="V3" s="704"/>
      <c r="W3" s="704"/>
      <c r="X3" s="704"/>
      <c r="Y3" s="704"/>
      <c r="Z3" s="704"/>
      <c r="AA3" s="704"/>
      <c r="AB3" s="704"/>
      <c r="AC3" s="704"/>
      <c r="AD3" s="704"/>
      <c r="AE3" s="704"/>
      <c r="AF3" s="704"/>
      <c r="AG3" s="704"/>
      <c r="AH3" s="704"/>
      <c r="AI3" s="704"/>
      <c r="AJ3" s="704"/>
      <c r="AK3" s="704"/>
      <c r="AL3" s="704"/>
      <c r="AM3" s="704"/>
      <c r="AN3" s="704"/>
      <c r="AO3" s="704"/>
      <c r="AP3" s="703" t="s">
        <v>215</v>
      </c>
      <c r="AQ3" s="704"/>
      <c r="AR3" s="704"/>
      <c r="AS3" s="704"/>
      <c r="AT3" s="704"/>
      <c r="AU3" s="704"/>
      <c r="AV3" s="704"/>
      <c r="AW3" s="704"/>
      <c r="AX3" s="704"/>
      <c r="AY3" s="704"/>
      <c r="AZ3" s="704"/>
      <c r="BA3" s="704"/>
      <c r="BB3" s="704"/>
      <c r="BC3" s="704"/>
      <c r="BD3" s="704"/>
      <c r="BE3" s="704"/>
      <c r="BF3" s="704"/>
      <c r="BG3" s="704"/>
      <c r="BH3" s="704"/>
      <c r="BI3" s="704"/>
      <c r="BJ3" s="704"/>
      <c r="BK3" s="704"/>
      <c r="BL3" s="704"/>
      <c r="BM3" s="704"/>
      <c r="BN3" s="704"/>
      <c r="BO3" s="704"/>
      <c r="BP3" s="704"/>
      <c r="BQ3" s="704"/>
      <c r="BR3" s="704"/>
      <c r="BS3" s="704"/>
      <c r="BT3" s="704"/>
      <c r="BU3" s="704"/>
      <c r="BV3" s="704"/>
      <c r="BW3" s="704"/>
      <c r="BX3" s="704"/>
      <c r="BY3" s="704"/>
      <c r="BZ3" s="704"/>
      <c r="CA3" s="704"/>
      <c r="CB3" s="705"/>
      <c r="CD3" s="746" t="s">
        <v>216</v>
      </c>
      <c r="CE3" s="747"/>
      <c r="CF3" s="747"/>
      <c r="CG3" s="747"/>
      <c r="CH3" s="747"/>
      <c r="CI3" s="747"/>
      <c r="CJ3" s="747"/>
      <c r="CK3" s="747"/>
      <c r="CL3" s="747"/>
      <c r="CM3" s="747"/>
      <c r="CN3" s="747"/>
      <c r="CO3" s="747"/>
      <c r="CP3" s="747"/>
      <c r="CQ3" s="747"/>
      <c r="CR3" s="747"/>
      <c r="CS3" s="747"/>
      <c r="CT3" s="747"/>
      <c r="CU3" s="747"/>
      <c r="CV3" s="747"/>
      <c r="CW3" s="747"/>
      <c r="CX3" s="747"/>
      <c r="CY3" s="747"/>
      <c r="CZ3" s="747"/>
      <c r="DA3" s="747"/>
      <c r="DB3" s="747"/>
      <c r="DC3" s="747"/>
      <c r="DD3" s="747"/>
      <c r="DE3" s="747"/>
      <c r="DF3" s="747"/>
      <c r="DG3" s="747"/>
      <c r="DH3" s="747"/>
      <c r="DI3" s="747"/>
      <c r="DJ3" s="747"/>
      <c r="DK3" s="747"/>
      <c r="DL3" s="747"/>
      <c r="DM3" s="747"/>
      <c r="DN3" s="747"/>
      <c r="DO3" s="747"/>
      <c r="DP3" s="747"/>
      <c r="DQ3" s="747"/>
      <c r="DR3" s="747"/>
      <c r="DS3" s="747"/>
      <c r="DT3" s="747"/>
      <c r="DU3" s="747"/>
      <c r="DV3" s="747"/>
      <c r="DW3" s="747"/>
      <c r="DX3" s="747"/>
      <c r="DY3" s="747"/>
      <c r="DZ3" s="747"/>
      <c r="EA3" s="747"/>
      <c r="EB3" s="747"/>
      <c r="EC3" s="748"/>
    </row>
    <row r="4" spans="2:143" ht="11.25" customHeight="1" x14ac:dyDescent="0.2">
      <c r="B4" s="703" t="s">
        <v>1</v>
      </c>
      <c r="C4" s="704"/>
      <c r="D4" s="704"/>
      <c r="E4" s="704"/>
      <c r="F4" s="704"/>
      <c r="G4" s="704"/>
      <c r="H4" s="704"/>
      <c r="I4" s="704"/>
      <c r="J4" s="704"/>
      <c r="K4" s="704"/>
      <c r="L4" s="704"/>
      <c r="M4" s="704"/>
      <c r="N4" s="704"/>
      <c r="O4" s="704"/>
      <c r="P4" s="704"/>
      <c r="Q4" s="705"/>
      <c r="R4" s="703" t="s">
        <v>217</v>
      </c>
      <c r="S4" s="704"/>
      <c r="T4" s="704"/>
      <c r="U4" s="704"/>
      <c r="V4" s="704"/>
      <c r="W4" s="704"/>
      <c r="X4" s="704"/>
      <c r="Y4" s="705"/>
      <c r="Z4" s="703" t="s">
        <v>218</v>
      </c>
      <c r="AA4" s="704"/>
      <c r="AB4" s="704"/>
      <c r="AC4" s="705"/>
      <c r="AD4" s="703" t="s">
        <v>219</v>
      </c>
      <c r="AE4" s="704"/>
      <c r="AF4" s="704"/>
      <c r="AG4" s="704"/>
      <c r="AH4" s="704"/>
      <c r="AI4" s="704"/>
      <c r="AJ4" s="704"/>
      <c r="AK4" s="705"/>
      <c r="AL4" s="703" t="s">
        <v>218</v>
      </c>
      <c r="AM4" s="704"/>
      <c r="AN4" s="704"/>
      <c r="AO4" s="705"/>
      <c r="AP4" s="764" t="s">
        <v>220</v>
      </c>
      <c r="AQ4" s="764"/>
      <c r="AR4" s="764"/>
      <c r="AS4" s="764"/>
      <c r="AT4" s="764"/>
      <c r="AU4" s="764"/>
      <c r="AV4" s="764"/>
      <c r="AW4" s="764"/>
      <c r="AX4" s="764"/>
      <c r="AY4" s="764"/>
      <c r="AZ4" s="764"/>
      <c r="BA4" s="764"/>
      <c r="BB4" s="764"/>
      <c r="BC4" s="764"/>
      <c r="BD4" s="764"/>
      <c r="BE4" s="764"/>
      <c r="BF4" s="764"/>
      <c r="BG4" s="764" t="s">
        <v>221</v>
      </c>
      <c r="BH4" s="764"/>
      <c r="BI4" s="764"/>
      <c r="BJ4" s="764"/>
      <c r="BK4" s="764"/>
      <c r="BL4" s="764"/>
      <c r="BM4" s="764"/>
      <c r="BN4" s="764"/>
      <c r="BO4" s="764" t="s">
        <v>218</v>
      </c>
      <c r="BP4" s="764"/>
      <c r="BQ4" s="764"/>
      <c r="BR4" s="764"/>
      <c r="BS4" s="764" t="s">
        <v>222</v>
      </c>
      <c r="BT4" s="764"/>
      <c r="BU4" s="764"/>
      <c r="BV4" s="764"/>
      <c r="BW4" s="764"/>
      <c r="BX4" s="764"/>
      <c r="BY4" s="764"/>
      <c r="BZ4" s="764"/>
      <c r="CA4" s="764"/>
      <c r="CB4" s="764"/>
      <c r="CD4" s="746" t="s">
        <v>223</v>
      </c>
      <c r="CE4" s="747"/>
      <c r="CF4" s="747"/>
      <c r="CG4" s="747"/>
      <c r="CH4" s="747"/>
      <c r="CI4" s="747"/>
      <c r="CJ4" s="747"/>
      <c r="CK4" s="747"/>
      <c r="CL4" s="747"/>
      <c r="CM4" s="747"/>
      <c r="CN4" s="747"/>
      <c r="CO4" s="747"/>
      <c r="CP4" s="747"/>
      <c r="CQ4" s="747"/>
      <c r="CR4" s="747"/>
      <c r="CS4" s="747"/>
      <c r="CT4" s="747"/>
      <c r="CU4" s="747"/>
      <c r="CV4" s="747"/>
      <c r="CW4" s="747"/>
      <c r="CX4" s="747"/>
      <c r="CY4" s="747"/>
      <c r="CZ4" s="747"/>
      <c r="DA4" s="747"/>
      <c r="DB4" s="747"/>
      <c r="DC4" s="747"/>
      <c r="DD4" s="747"/>
      <c r="DE4" s="747"/>
      <c r="DF4" s="747"/>
      <c r="DG4" s="747"/>
      <c r="DH4" s="747"/>
      <c r="DI4" s="747"/>
      <c r="DJ4" s="747"/>
      <c r="DK4" s="747"/>
      <c r="DL4" s="747"/>
      <c r="DM4" s="747"/>
      <c r="DN4" s="747"/>
      <c r="DO4" s="747"/>
      <c r="DP4" s="747"/>
      <c r="DQ4" s="747"/>
      <c r="DR4" s="747"/>
      <c r="DS4" s="747"/>
      <c r="DT4" s="747"/>
      <c r="DU4" s="747"/>
      <c r="DV4" s="747"/>
      <c r="DW4" s="747"/>
      <c r="DX4" s="747"/>
      <c r="DY4" s="747"/>
      <c r="DZ4" s="747"/>
      <c r="EA4" s="747"/>
      <c r="EB4" s="747"/>
      <c r="EC4" s="748"/>
    </row>
    <row r="5" spans="2:143" s="230" customFormat="1" ht="11.25" customHeight="1" x14ac:dyDescent="0.2">
      <c r="B5" s="708" t="s">
        <v>224</v>
      </c>
      <c r="C5" s="709"/>
      <c r="D5" s="709"/>
      <c r="E5" s="709"/>
      <c r="F5" s="709"/>
      <c r="G5" s="709"/>
      <c r="H5" s="709"/>
      <c r="I5" s="709"/>
      <c r="J5" s="709"/>
      <c r="K5" s="709"/>
      <c r="L5" s="709"/>
      <c r="M5" s="709"/>
      <c r="N5" s="709"/>
      <c r="O5" s="709"/>
      <c r="P5" s="709"/>
      <c r="Q5" s="710"/>
      <c r="R5" s="697">
        <v>744662939</v>
      </c>
      <c r="S5" s="698"/>
      <c r="T5" s="698"/>
      <c r="U5" s="698"/>
      <c r="V5" s="698"/>
      <c r="W5" s="698"/>
      <c r="X5" s="698"/>
      <c r="Y5" s="741"/>
      <c r="Z5" s="759">
        <v>36.5</v>
      </c>
      <c r="AA5" s="759"/>
      <c r="AB5" s="759"/>
      <c r="AC5" s="759"/>
      <c r="AD5" s="760">
        <v>684326557</v>
      </c>
      <c r="AE5" s="760"/>
      <c r="AF5" s="760"/>
      <c r="AG5" s="760"/>
      <c r="AH5" s="760"/>
      <c r="AI5" s="760"/>
      <c r="AJ5" s="760"/>
      <c r="AK5" s="760"/>
      <c r="AL5" s="742">
        <v>80.599999999999994</v>
      </c>
      <c r="AM5" s="713"/>
      <c r="AN5" s="713"/>
      <c r="AO5" s="743"/>
      <c r="AP5" s="708" t="s">
        <v>225</v>
      </c>
      <c r="AQ5" s="709"/>
      <c r="AR5" s="709"/>
      <c r="AS5" s="709"/>
      <c r="AT5" s="709"/>
      <c r="AU5" s="709"/>
      <c r="AV5" s="709"/>
      <c r="AW5" s="709"/>
      <c r="AX5" s="709"/>
      <c r="AY5" s="709"/>
      <c r="AZ5" s="709"/>
      <c r="BA5" s="709"/>
      <c r="BB5" s="709"/>
      <c r="BC5" s="709"/>
      <c r="BD5" s="709"/>
      <c r="BE5" s="709"/>
      <c r="BF5" s="710"/>
      <c r="BG5" s="642">
        <v>656442896</v>
      </c>
      <c r="BH5" s="643"/>
      <c r="BI5" s="643"/>
      <c r="BJ5" s="643"/>
      <c r="BK5" s="643"/>
      <c r="BL5" s="643"/>
      <c r="BM5" s="643"/>
      <c r="BN5" s="644"/>
      <c r="BO5" s="675">
        <v>88.2</v>
      </c>
      <c r="BP5" s="675"/>
      <c r="BQ5" s="675"/>
      <c r="BR5" s="675"/>
      <c r="BS5" s="676">
        <v>18367615</v>
      </c>
      <c r="BT5" s="676"/>
      <c r="BU5" s="676"/>
      <c r="BV5" s="676"/>
      <c r="BW5" s="676"/>
      <c r="BX5" s="676"/>
      <c r="BY5" s="676"/>
      <c r="BZ5" s="676"/>
      <c r="CA5" s="676"/>
      <c r="CB5" s="739"/>
      <c r="CD5" s="746" t="s">
        <v>220</v>
      </c>
      <c r="CE5" s="747"/>
      <c r="CF5" s="747"/>
      <c r="CG5" s="747"/>
      <c r="CH5" s="747"/>
      <c r="CI5" s="747"/>
      <c r="CJ5" s="747"/>
      <c r="CK5" s="747"/>
      <c r="CL5" s="747"/>
      <c r="CM5" s="747"/>
      <c r="CN5" s="747"/>
      <c r="CO5" s="747"/>
      <c r="CP5" s="747"/>
      <c r="CQ5" s="748"/>
      <c r="CR5" s="746" t="s">
        <v>226</v>
      </c>
      <c r="CS5" s="747"/>
      <c r="CT5" s="747"/>
      <c r="CU5" s="747"/>
      <c r="CV5" s="747"/>
      <c r="CW5" s="747"/>
      <c r="CX5" s="747"/>
      <c r="CY5" s="748"/>
      <c r="CZ5" s="746" t="s">
        <v>218</v>
      </c>
      <c r="DA5" s="747"/>
      <c r="DB5" s="747"/>
      <c r="DC5" s="748"/>
      <c r="DD5" s="746" t="s">
        <v>227</v>
      </c>
      <c r="DE5" s="747"/>
      <c r="DF5" s="747"/>
      <c r="DG5" s="747"/>
      <c r="DH5" s="747"/>
      <c r="DI5" s="747"/>
      <c r="DJ5" s="747"/>
      <c r="DK5" s="747"/>
      <c r="DL5" s="747"/>
      <c r="DM5" s="747"/>
      <c r="DN5" s="747"/>
      <c r="DO5" s="747"/>
      <c r="DP5" s="748"/>
      <c r="DQ5" s="746" t="s">
        <v>228</v>
      </c>
      <c r="DR5" s="747"/>
      <c r="DS5" s="747"/>
      <c r="DT5" s="747"/>
      <c r="DU5" s="747"/>
      <c r="DV5" s="747"/>
      <c r="DW5" s="747"/>
      <c r="DX5" s="747"/>
      <c r="DY5" s="747"/>
      <c r="DZ5" s="747"/>
      <c r="EA5" s="747"/>
      <c r="EB5" s="747"/>
      <c r="EC5" s="748"/>
    </row>
    <row r="6" spans="2:143" ht="11.25" customHeight="1" x14ac:dyDescent="0.2">
      <c r="B6" s="639" t="s">
        <v>229</v>
      </c>
      <c r="C6" s="640"/>
      <c r="D6" s="640"/>
      <c r="E6" s="640"/>
      <c r="F6" s="640"/>
      <c r="G6" s="640"/>
      <c r="H6" s="640"/>
      <c r="I6" s="640"/>
      <c r="J6" s="640"/>
      <c r="K6" s="640"/>
      <c r="L6" s="640"/>
      <c r="M6" s="640"/>
      <c r="N6" s="640"/>
      <c r="O6" s="640"/>
      <c r="P6" s="640"/>
      <c r="Q6" s="641"/>
      <c r="R6" s="642">
        <v>5891416</v>
      </c>
      <c r="S6" s="643"/>
      <c r="T6" s="643"/>
      <c r="U6" s="643"/>
      <c r="V6" s="643"/>
      <c r="W6" s="643"/>
      <c r="X6" s="643"/>
      <c r="Y6" s="644"/>
      <c r="Z6" s="675">
        <v>0.3</v>
      </c>
      <c r="AA6" s="675"/>
      <c r="AB6" s="675"/>
      <c r="AC6" s="675"/>
      <c r="AD6" s="676">
        <v>5891416</v>
      </c>
      <c r="AE6" s="676"/>
      <c r="AF6" s="676"/>
      <c r="AG6" s="676"/>
      <c r="AH6" s="676"/>
      <c r="AI6" s="676"/>
      <c r="AJ6" s="676"/>
      <c r="AK6" s="676"/>
      <c r="AL6" s="645">
        <v>0.7</v>
      </c>
      <c r="AM6" s="646"/>
      <c r="AN6" s="646"/>
      <c r="AO6" s="677"/>
      <c r="AP6" s="639" t="s">
        <v>230</v>
      </c>
      <c r="AQ6" s="640"/>
      <c r="AR6" s="640"/>
      <c r="AS6" s="640"/>
      <c r="AT6" s="640"/>
      <c r="AU6" s="640"/>
      <c r="AV6" s="640"/>
      <c r="AW6" s="640"/>
      <c r="AX6" s="640"/>
      <c r="AY6" s="640"/>
      <c r="AZ6" s="640"/>
      <c r="BA6" s="640"/>
      <c r="BB6" s="640"/>
      <c r="BC6" s="640"/>
      <c r="BD6" s="640"/>
      <c r="BE6" s="640"/>
      <c r="BF6" s="641"/>
      <c r="BG6" s="642">
        <v>656442896</v>
      </c>
      <c r="BH6" s="643"/>
      <c r="BI6" s="643"/>
      <c r="BJ6" s="643"/>
      <c r="BK6" s="643"/>
      <c r="BL6" s="643"/>
      <c r="BM6" s="643"/>
      <c r="BN6" s="644"/>
      <c r="BO6" s="675">
        <v>88.2</v>
      </c>
      <c r="BP6" s="675"/>
      <c r="BQ6" s="675"/>
      <c r="BR6" s="675"/>
      <c r="BS6" s="676">
        <v>18367615</v>
      </c>
      <c r="BT6" s="676"/>
      <c r="BU6" s="676"/>
      <c r="BV6" s="676"/>
      <c r="BW6" s="676"/>
      <c r="BX6" s="676"/>
      <c r="BY6" s="676"/>
      <c r="BZ6" s="676"/>
      <c r="CA6" s="676"/>
      <c r="CB6" s="739"/>
      <c r="CD6" s="700" t="s">
        <v>231</v>
      </c>
      <c r="CE6" s="701"/>
      <c r="CF6" s="701"/>
      <c r="CG6" s="701"/>
      <c r="CH6" s="701"/>
      <c r="CI6" s="701"/>
      <c r="CJ6" s="701"/>
      <c r="CK6" s="701"/>
      <c r="CL6" s="701"/>
      <c r="CM6" s="701"/>
      <c r="CN6" s="701"/>
      <c r="CO6" s="701"/>
      <c r="CP6" s="701"/>
      <c r="CQ6" s="702"/>
      <c r="CR6" s="642">
        <v>2226846</v>
      </c>
      <c r="CS6" s="643"/>
      <c r="CT6" s="643"/>
      <c r="CU6" s="643"/>
      <c r="CV6" s="643"/>
      <c r="CW6" s="643"/>
      <c r="CX6" s="643"/>
      <c r="CY6" s="644"/>
      <c r="CZ6" s="742">
        <v>0.1</v>
      </c>
      <c r="DA6" s="713"/>
      <c r="DB6" s="713"/>
      <c r="DC6" s="745"/>
      <c r="DD6" s="648" t="s">
        <v>128</v>
      </c>
      <c r="DE6" s="643"/>
      <c r="DF6" s="643"/>
      <c r="DG6" s="643"/>
      <c r="DH6" s="643"/>
      <c r="DI6" s="643"/>
      <c r="DJ6" s="643"/>
      <c r="DK6" s="643"/>
      <c r="DL6" s="643"/>
      <c r="DM6" s="643"/>
      <c r="DN6" s="643"/>
      <c r="DO6" s="643"/>
      <c r="DP6" s="644"/>
      <c r="DQ6" s="648">
        <v>2222475</v>
      </c>
      <c r="DR6" s="643"/>
      <c r="DS6" s="643"/>
      <c r="DT6" s="643"/>
      <c r="DU6" s="643"/>
      <c r="DV6" s="643"/>
      <c r="DW6" s="643"/>
      <c r="DX6" s="643"/>
      <c r="DY6" s="643"/>
      <c r="DZ6" s="643"/>
      <c r="EA6" s="643"/>
      <c r="EB6" s="643"/>
      <c r="EC6" s="689"/>
    </row>
    <row r="7" spans="2:143" ht="11.25" customHeight="1" x14ac:dyDescent="0.2">
      <c r="B7" s="639" t="s">
        <v>232</v>
      </c>
      <c r="C7" s="640"/>
      <c r="D7" s="640"/>
      <c r="E7" s="640"/>
      <c r="F7" s="640"/>
      <c r="G7" s="640"/>
      <c r="H7" s="640"/>
      <c r="I7" s="640"/>
      <c r="J7" s="640"/>
      <c r="K7" s="640"/>
      <c r="L7" s="640"/>
      <c r="M7" s="640"/>
      <c r="N7" s="640"/>
      <c r="O7" s="640"/>
      <c r="P7" s="640"/>
      <c r="Q7" s="641"/>
      <c r="R7" s="642">
        <v>551185</v>
      </c>
      <c r="S7" s="643"/>
      <c r="T7" s="643"/>
      <c r="U7" s="643"/>
      <c r="V7" s="643"/>
      <c r="W7" s="643"/>
      <c r="X7" s="643"/>
      <c r="Y7" s="644"/>
      <c r="Z7" s="675">
        <v>0</v>
      </c>
      <c r="AA7" s="675"/>
      <c r="AB7" s="675"/>
      <c r="AC7" s="675"/>
      <c r="AD7" s="676">
        <v>551185</v>
      </c>
      <c r="AE7" s="676"/>
      <c r="AF7" s="676"/>
      <c r="AG7" s="676"/>
      <c r="AH7" s="676"/>
      <c r="AI7" s="676"/>
      <c r="AJ7" s="676"/>
      <c r="AK7" s="676"/>
      <c r="AL7" s="645">
        <v>0.1</v>
      </c>
      <c r="AM7" s="646"/>
      <c r="AN7" s="646"/>
      <c r="AO7" s="677"/>
      <c r="AP7" s="639" t="s">
        <v>233</v>
      </c>
      <c r="AQ7" s="640"/>
      <c r="AR7" s="640"/>
      <c r="AS7" s="640"/>
      <c r="AT7" s="640"/>
      <c r="AU7" s="640"/>
      <c r="AV7" s="640"/>
      <c r="AW7" s="640"/>
      <c r="AX7" s="640"/>
      <c r="AY7" s="640"/>
      <c r="AZ7" s="640"/>
      <c r="BA7" s="640"/>
      <c r="BB7" s="640"/>
      <c r="BC7" s="640"/>
      <c r="BD7" s="640"/>
      <c r="BE7" s="640"/>
      <c r="BF7" s="641"/>
      <c r="BG7" s="642">
        <v>329385864</v>
      </c>
      <c r="BH7" s="643"/>
      <c r="BI7" s="643"/>
      <c r="BJ7" s="643"/>
      <c r="BK7" s="643"/>
      <c r="BL7" s="643"/>
      <c r="BM7" s="643"/>
      <c r="BN7" s="644"/>
      <c r="BO7" s="675">
        <v>44.2</v>
      </c>
      <c r="BP7" s="675"/>
      <c r="BQ7" s="675"/>
      <c r="BR7" s="675"/>
      <c r="BS7" s="676">
        <v>18367615</v>
      </c>
      <c r="BT7" s="676"/>
      <c r="BU7" s="676"/>
      <c r="BV7" s="676"/>
      <c r="BW7" s="676"/>
      <c r="BX7" s="676"/>
      <c r="BY7" s="676"/>
      <c r="BZ7" s="676"/>
      <c r="CA7" s="676"/>
      <c r="CB7" s="739"/>
      <c r="CD7" s="681" t="s">
        <v>234</v>
      </c>
      <c r="CE7" s="682"/>
      <c r="CF7" s="682"/>
      <c r="CG7" s="682"/>
      <c r="CH7" s="682"/>
      <c r="CI7" s="682"/>
      <c r="CJ7" s="682"/>
      <c r="CK7" s="682"/>
      <c r="CL7" s="682"/>
      <c r="CM7" s="682"/>
      <c r="CN7" s="682"/>
      <c r="CO7" s="682"/>
      <c r="CP7" s="682"/>
      <c r="CQ7" s="683"/>
      <c r="CR7" s="642">
        <v>359615168</v>
      </c>
      <c r="CS7" s="643"/>
      <c r="CT7" s="643"/>
      <c r="CU7" s="643"/>
      <c r="CV7" s="643"/>
      <c r="CW7" s="643"/>
      <c r="CX7" s="643"/>
      <c r="CY7" s="644"/>
      <c r="CZ7" s="675">
        <v>17.8</v>
      </c>
      <c r="DA7" s="675"/>
      <c r="DB7" s="675"/>
      <c r="DC7" s="675"/>
      <c r="DD7" s="648">
        <v>4212509</v>
      </c>
      <c r="DE7" s="643"/>
      <c r="DF7" s="643"/>
      <c r="DG7" s="643"/>
      <c r="DH7" s="643"/>
      <c r="DI7" s="643"/>
      <c r="DJ7" s="643"/>
      <c r="DK7" s="643"/>
      <c r="DL7" s="643"/>
      <c r="DM7" s="643"/>
      <c r="DN7" s="643"/>
      <c r="DO7" s="643"/>
      <c r="DP7" s="644"/>
      <c r="DQ7" s="648">
        <v>66482381</v>
      </c>
      <c r="DR7" s="643"/>
      <c r="DS7" s="643"/>
      <c r="DT7" s="643"/>
      <c r="DU7" s="643"/>
      <c r="DV7" s="643"/>
      <c r="DW7" s="643"/>
      <c r="DX7" s="643"/>
      <c r="DY7" s="643"/>
      <c r="DZ7" s="643"/>
      <c r="EA7" s="643"/>
      <c r="EB7" s="643"/>
      <c r="EC7" s="689"/>
    </row>
    <row r="8" spans="2:143" ht="11.25" customHeight="1" x14ac:dyDescent="0.2">
      <c r="B8" s="639" t="s">
        <v>235</v>
      </c>
      <c r="C8" s="640"/>
      <c r="D8" s="640"/>
      <c r="E8" s="640"/>
      <c r="F8" s="640"/>
      <c r="G8" s="640"/>
      <c r="H8" s="640"/>
      <c r="I8" s="640"/>
      <c r="J8" s="640"/>
      <c r="K8" s="640"/>
      <c r="L8" s="640"/>
      <c r="M8" s="640"/>
      <c r="N8" s="640"/>
      <c r="O8" s="640"/>
      <c r="P8" s="640"/>
      <c r="Q8" s="641"/>
      <c r="R8" s="642">
        <v>2341901</v>
      </c>
      <c r="S8" s="643"/>
      <c r="T8" s="643"/>
      <c r="U8" s="643"/>
      <c r="V8" s="643"/>
      <c r="W8" s="643"/>
      <c r="X8" s="643"/>
      <c r="Y8" s="644"/>
      <c r="Z8" s="675">
        <v>0.1</v>
      </c>
      <c r="AA8" s="675"/>
      <c r="AB8" s="675"/>
      <c r="AC8" s="675"/>
      <c r="AD8" s="676">
        <v>2341901</v>
      </c>
      <c r="AE8" s="676"/>
      <c r="AF8" s="676"/>
      <c r="AG8" s="676"/>
      <c r="AH8" s="676"/>
      <c r="AI8" s="676"/>
      <c r="AJ8" s="676"/>
      <c r="AK8" s="676"/>
      <c r="AL8" s="645">
        <v>0.3</v>
      </c>
      <c r="AM8" s="646"/>
      <c r="AN8" s="646"/>
      <c r="AO8" s="677"/>
      <c r="AP8" s="639" t="s">
        <v>236</v>
      </c>
      <c r="AQ8" s="640"/>
      <c r="AR8" s="640"/>
      <c r="AS8" s="640"/>
      <c r="AT8" s="640"/>
      <c r="AU8" s="640"/>
      <c r="AV8" s="640"/>
      <c r="AW8" s="640"/>
      <c r="AX8" s="640"/>
      <c r="AY8" s="640"/>
      <c r="AZ8" s="640"/>
      <c r="BA8" s="640"/>
      <c r="BB8" s="640"/>
      <c r="BC8" s="640"/>
      <c r="BD8" s="640"/>
      <c r="BE8" s="640"/>
      <c r="BF8" s="641"/>
      <c r="BG8" s="642">
        <v>4615173</v>
      </c>
      <c r="BH8" s="643"/>
      <c r="BI8" s="643"/>
      <c r="BJ8" s="643"/>
      <c r="BK8" s="643"/>
      <c r="BL8" s="643"/>
      <c r="BM8" s="643"/>
      <c r="BN8" s="644"/>
      <c r="BO8" s="675">
        <v>0.6</v>
      </c>
      <c r="BP8" s="675"/>
      <c r="BQ8" s="675"/>
      <c r="BR8" s="675"/>
      <c r="BS8" s="648" t="s">
        <v>128</v>
      </c>
      <c r="BT8" s="643"/>
      <c r="BU8" s="643"/>
      <c r="BV8" s="643"/>
      <c r="BW8" s="643"/>
      <c r="BX8" s="643"/>
      <c r="BY8" s="643"/>
      <c r="BZ8" s="643"/>
      <c r="CA8" s="643"/>
      <c r="CB8" s="689"/>
      <c r="CD8" s="681" t="s">
        <v>237</v>
      </c>
      <c r="CE8" s="682"/>
      <c r="CF8" s="682"/>
      <c r="CG8" s="682"/>
      <c r="CH8" s="682"/>
      <c r="CI8" s="682"/>
      <c r="CJ8" s="682"/>
      <c r="CK8" s="682"/>
      <c r="CL8" s="682"/>
      <c r="CM8" s="682"/>
      <c r="CN8" s="682"/>
      <c r="CO8" s="682"/>
      <c r="CP8" s="682"/>
      <c r="CQ8" s="683"/>
      <c r="CR8" s="642">
        <v>770871295</v>
      </c>
      <c r="CS8" s="643"/>
      <c r="CT8" s="643"/>
      <c r="CU8" s="643"/>
      <c r="CV8" s="643"/>
      <c r="CW8" s="643"/>
      <c r="CX8" s="643"/>
      <c r="CY8" s="644"/>
      <c r="CZ8" s="675">
        <v>38.299999999999997</v>
      </c>
      <c r="DA8" s="675"/>
      <c r="DB8" s="675"/>
      <c r="DC8" s="675"/>
      <c r="DD8" s="648">
        <v>11916449</v>
      </c>
      <c r="DE8" s="643"/>
      <c r="DF8" s="643"/>
      <c r="DG8" s="643"/>
      <c r="DH8" s="643"/>
      <c r="DI8" s="643"/>
      <c r="DJ8" s="643"/>
      <c r="DK8" s="643"/>
      <c r="DL8" s="643"/>
      <c r="DM8" s="643"/>
      <c r="DN8" s="643"/>
      <c r="DO8" s="643"/>
      <c r="DP8" s="644"/>
      <c r="DQ8" s="648">
        <v>312170717</v>
      </c>
      <c r="DR8" s="643"/>
      <c r="DS8" s="643"/>
      <c r="DT8" s="643"/>
      <c r="DU8" s="643"/>
      <c r="DV8" s="643"/>
      <c r="DW8" s="643"/>
      <c r="DX8" s="643"/>
      <c r="DY8" s="643"/>
      <c r="DZ8" s="643"/>
      <c r="EA8" s="643"/>
      <c r="EB8" s="643"/>
      <c r="EC8" s="689"/>
    </row>
    <row r="9" spans="2:143" ht="11.25" customHeight="1" x14ac:dyDescent="0.2">
      <c r="B9" s="639" t="s">
        <v>238</v>
      </c>
      <c r="C9" s="640"/>
      <c r="D9" s="640"/>
      <c r="E9" s="640"/>
      <c r="F9" s="640"/>
      <c r="G9" s="640"/>
      <c r="H9" s="640"/>
      <c r="I9" s="640"/>
      <c r="J9" s="640"/>
      <c r="K9" s="640"/>
      <c r="L9" s="640"/>
      <c r="M9" s="640"/>
      <c r="N9" s="640"/>
      <c r="O9" s="640"/>
      <c r="P9" s="640"/>
      <c r="Q9" s="641"/>
      <c r="R9" s="642">
        <v>2665242</v>
      </c>
      <c r="S9" s="643"/>
      <c r="T9" s="643"/>
      <c r="U9" s="643"/>
      <c r="V9" s="643"/>
      <c r="W9" s="643"/>
      <c r="X9" s="643"/>
      <c r="Y9" s="644"/>
      <c r="Z9" s="675">
        <v>0.1</v>
      </c>
      <c r="AA9" s="675"/>
      <c r="AB9" s="675"/>
      <c r="AC9" s="675"/>
      <c r="AD9" s="676">
        <v>2665242</v>
      </c>
      <c r="AE9" s="676"/>
      <c r="AF9" s="676"/>
      <c r="AG9" s="676"/>
      <c r="AH9" s="676"/>
      <c r="AI9" s="676"/>
      <c r="AJ9" s="676"/>
      <c r="AK9" s="676"/>
      <c r="AL9" s="645">
        <v>0.3</v>
      </c>
      <c r="AM9" s="646"/>
      <c r="AN9" s="646"/>
      <c r="AO9" s="677"/>
      <c r="AP9" s="639" t="s">
        <v>239</v>
      </c>
      <c r="AQ9" s="640"/>
      <c r="AR9" s="640"/>
      <c r="AS9" s="640"/>
      <c r="AT9" s="640"/>
      <c r="AU9" s="640"/>
      <c r="AV9" s="640"/>
      <c r="AW9" s="640"/>
      <c r="AX9" s="640"/>
      <c r="AY9" s="640"/>
      <c r="AZ9" s="640"/>
      <c r="BA9" s="640"/>
      <c r="BB9" s="640"/>
      <c r="BC9" s="640"/>
      <c r="BD9" s="640"/>
      <c r="BE9" s="640"/>
      <c r="BF9" s="641"/>
      <c r="BG9" s="642">
        <v>215326954</v>
      </c>
      <c r="BH9" s="643"/>
      <c r="BI9" s="643"/>
      <c r="BJ9" s="643"/>
      <c r="BK9" s="643"/>
      <c r="BL9" s="643"/>
      <c r="BM9" s="643"/>
      <c r="BN9" s="644"/>
      <c r="BO9" s="675">
        <v>28.9</v>
      </c>
      <c r="BP9" s="675"/>
      <c r="BQ9" s="675"/>
      <c r="BR9" s="675"/>
      <c r="BS9" s="648" t="s">
        <v>128</v>
      </c>
      <c r="BT9" s="643"/>
      <c r="BU9" s="643"/>
      <c r="BV9" s="643"/>
      <c r="BW9" s="643"/>
      <c r="BX9" s="643"/>
      <c r="BY9" s="643"/>
      <c r="BZ9" s="643"/>
      <c r="CA9" s="643"/>
      <c r="CB9" s="689"/>
      <c r="CD9" s="681" t="s">
        <v>240</v>
      </c>
      <c r="CE9" s="682"/>
      <c r="CF9" s="682"/>
      <c r="CG9" s="682"/>
      <c r="CH9" s="682"/>
      <c r="CI9" s="682"/>
      <c r="CJ9" s="682"/>
      <c r="CK9" s="682"/>
      <c r="CL9" s="682"/>
      <c r="CM9" s="682"/>
      <c r="CN9" s="682"/>
      <c r="CO9" s="682"/>
      <c r="CP9" s="682"/>
      <c r="CQ9" s="683"/>
      <c r="CR9" s="642">
        <v>95413684</v>
      </c>
      <c r="CS9" s="643"/>
      <c r="CT9" s="643"/>
      <c r="CU9" s="643"/>
      <c r="CV9" s="643"/>
      <c r="CW9" s="643"/>
      <c r="CX9" s="643"/>
      <c r="CY9" s="644"/>
      <c r="CZ9" s="675">
        <v>4.7</v>
      </c>
      <c r="DA9" s="675"/>
      <c r="DB9" s="675"/>
      <c r="DC9" s="675"/>
      <c r="DD9" s="648">
        <v>2610230</v>
      </c>
      <c r="DE9" s="643"/>
      <c r="DF9" s="643"/>
      <c r="DG9" s="643"/>
      <c r="DH9" s="643"/>
      <c r="DI9" s="643"/>
      <c r="DJ9" s="643"/>
      <c r="DK9" s="643"/>
      <c r="DL9" s="643"/>
      <c r="DM9" s="643"/>
      <c r="DN9" s="643"/>
      <c r="DO9" s="643"/>
      <c r="DP9" s="644"/>
      <c r="DQ9" s="648">
        <v>65101714</v>
      </c>
      <c r="DR9" s="643"/>
      <c r="DS9" s="643"/>
      <c r="DT9" s="643"/>
      <c r="DU9" s="643"/>
      <c r="DV9" s="643"/>
      <c r="DW9" s="643"/>
      <c r="DX9" s="643"/>
      <c r="DY9" s="643"/>
      <c r="DZ9" s="643"/>
      <c r="EA9" s="643"/>
      <c r="EB9" s="643"/>
      <c r="EC9" s="689"/>
    </row>
    <row r="10" spans="2:143" ht="11.25" customHeight="1" x14ac:dyDescent="0.2">
      <c r="B10" s="639" t="s">
        <v>241</v>
      </c>
      <c r="C10" s="640"/>
      <c r="D10" s="640"/>
      <c r="E10" s="640"/>
      <c r="F10" s="640"/>
      <c r="G10" s="640"/>
      <c r="H10" s="640"/>
      <c r="I10" s="640"/>
      <c r="J10" s="640"/>
      <c r="K10" s="640"/>
      <c r="L10" s="640"/>
      <c r="M10" s="640"/>
      <c r="N10" s="640"/>
      <c r="O10" s="640"/>
      <c r="P10" s="640"/>
      <c r="Q10" s="641"/>
      <c r="R10" s="642">
        <v>463908</v>
      </c>
      <c r="S10" s="643"/>
      <c r="T10" s="643"/>
      <c r="U10" s="643"/>
      <c r="V10" s="643"/>
      <c r="W10" s="643"/>
      <c r="X10" s="643"/>
      <c r="Y10" s="644"/>
      <c r="Z10" s="675">
        <v>0</v>
      </c>
      <c r="AA10" s="675"/>
      <c r="AB10" s="675"/>
      <c r="AC10" s="675"/>
      <c r="AD10" s="676">
        <v>463908</v>
      </c>
      <c r="AE10" s="676"/>
      <c r="AF10" s="676"/>
      <c r="AG10" s="676"/>
      <c r="AH10" s="676"/>
      <c r="AI10" s="676"/>
      <c r="AJ10" s="676"/>
      <c r="AK10" s="676"/>
      <c r="AL10" s="645">
        <v>0.1</v>
      </c>
      <c r="AM10" s="646"/>
      <c r="AN10" s="646"/>
      <c r="AO10" s="677"/>
      <c r="AP10" s="639" t="s">
        <v>242</v>
      </c>
      <c r="AQ10" s="640"/>
      <c r="AR10" s="640"/>
      <c r="AS10" s="640"/>
      <c r="AT10" s="640"/>
      <c r="AU10" s="640"/>
      <c r="AV10" s="640"/>
      <c r="AW10" s="640"/>
      <c r="AX10" s="640"/>
      <c r="AY10" s="640"/>
      <c r="AZ10" s="640"/>
      <c r="BA10" s="640"/>
      <c r="BB10" s="640"/>
      <c r="BC10" s="640"/>
      <c r="BD10" s="640"/>
      <c r="BE10" s="640"/>
      <c r="BF10" s="641"/>
      <c r="BG10" s="642">
        <v>18973228</v>
      </c>
      <c r="BH10" s="643"/>
      <c r="BI10" s="643"/>
      <c r="BJ10" s="643"/>
      <c r="BK10" s="643"/>
      <c r="BL10" s="643"/>
      <c r="BM10" s="643"/>
      <c r="BN10" s="644"/>
      <c r="BO10" s="675">
        <v>2.5</v>
      </c>
      <c r="BP10" s="675"/>
      <c r="BQ10" s="675"/>
      <c r="BR10" s="675"/>
      <c r="BS10" s="648" t="s">
        <v>128</v>
      </c>
      <c r="BT10" s="643"/>
      <c r="BU10" s="643"/>
      <c r="BV10" s="643"/>
      <c r="BW10" s="643"/>
      <c r="BX10" s="643"/>
      <c r="BY10" s="643"/>
      <c r="BZ10" s="643"/>
      <c r="CA10" s="643"/>
      <c r="CB10" s="689"/>
      <c r="CD10" s="681" t="s">
        <v>243</v>
      </c>
      <c r="CE10" s="682"/>
      <c r="CF10" s="682"/>
      <c r="CG10" s="682"/>
      <c r="CH10" s="682"/>
      <c r="CI10" s="682"/>
      <c r="CJ10" s="682"/>
      <c r="CK10" s="682"/>
      <c r="CL10" s="682"/>
      <c r="CM10" s="682"/>
      <c r="CN10" s="682"/>
      <c r="CO10" s="682"/>
      <c r="CP10" s="682"/>
      <c r="CQ10" s="683"/>
      <c r="CR10" s="642">
        <v>202898</v>
      </c>
      <c r="CS10" s="643"/>
      <c r="CT10" s="643"/>
      <c r="CU10" s="643"/>
      <c r="CV10" s="643"/>
      <c r="CW10" s="643"/>
      <c r="CX10" s="643"/>
      <c r="CY10" s="644"/>
      <c r="CZ10" s="675">
        <v>0</v>
      </c>
      <c r="DA10" s="675"/>
      <c r="DB10" s="675"/>
      <c r="DC10" s="675"/>
      <c r="DD10" s="648" t="s">
        <v>186</v>
      </c>
      <c r="DE10" s="643"/>
      <c r="DF10" s="643"/>
      <c r="DG10" s="643"/>
      <c r="DH10" s="643"/>
      <c r="DI10" s="643"/>
      <c r="DJ10" s="643"/>
      <c r="DK10" s="643"/>
      <c r="DL10" s="643"/>
      <c r="DM10" s="643"/>
      <c r="DN10" s="643"/>
      <c r="DO10" s="643"/>
      <c r="DP10" s="644"/>
      <c r="DQ10" s="648">
        <v>177135</v>
      </c>
      <c r="DR10" s="643"/>
      <c r="DS10" s="643"/>
      <c r="DT10" s="643"/>
      <c r="DU10" s="643"/>
      <c r="DV10" s="643"/>
      <c r="DW10" s="643"/>
      <c r="DX10" s="643"/>
      <c r="DY10" s="643"/>
      <c r="DZ10" s="643"/>
      <c r="EA10" s="643"/>
      <c r="EB10" s="643"/>
      <c r="EC10" s="689"/>
    </row>
    <row r="11" spans="2:143" ht="11.25" customHeight="1" x14ac:dyDescent="0.2">
      <c r="B11" s="639" t="s">
        <v>244</v>
      </c>
      <c r="C11" s="640"/>
      <c r="D11" s="640"/>
      <c r="E11" s="640"/>
      <c r="F11" s="640"/>
      <c r="G11" s="640"/>
      <c r="H11" s="640"/>
      <c r="I11" s="640"/>
      <c r="J11" s="640"/>
      <c r="K11" s="640"/>
      <c r="L11" s="640"/>
      <c r="M11" s="640"/>
      <c r="N11" s="640"/>
      <c r="O11" s="640"/>
      <c r="P11" s="640"/>
      <c r="Q11" s="641"/>
      <c r="R11" s="642">
        <v>66663974</v>
      </c>
      <c r="S11" s="643"/>
      <c r="T11" s="643"/>
      <c r="U11" s="643"/>
      <c r="V11" s="643"/>
      <c r="W11" s="643"/>
      <c r="X11" s="643"/>
      <c r="Y11" s="644"/>
      <c r="Z11" s="645">
        <v>3.3</v>
      </c>
      <c r="AA11" s="646"/>
      <c r="AB11" s="646"/>
      <c r="AC11" s="647"/>
      <c r="AD11" s="648">
        <v>66663974</v>
      </c>
      <c r="AE11" s="643"/>
      <c r="AF11" s="643"/>
      <c r="AG11" s="643"/>
      <c r="AH11" s="643"/>
      <c r="AI11" s="643"/>
      <c r="AJ11" s="643"/>
      <c r="AK11" s="644"/>
      <c r="AL11" s="645">
        <v>7.9</v>
      </c>
      <c r="AM11" s="646"/>
      <c r="AN11" s="646"/>
      <c r="AO11" s="677"/>
      <c r="AP11" s="639" t="s">
        <v>245</v>
      </c>
      <c r="AQ11" s="640"/>
      <c r="AR11" s="640"/>
      <c r="AS11" s="640"/>
      <c r="AT11" s="640"/>
      <c r="AU11" s="640"/>
      <c r="AV11" s="640"/>
      <c r="AW11" s="640"/>
      <c r="AX11" s="640"/>
      <c r="AY11" s="640"/>
      <c r="AZ11" s="640"/>
      <c r="BA11" s="640"/>
      <c r="BB11" s="640"/>
      <c r="BC11" s="640"/>
      <c r="BD11" s="640"/>
      <c r="BE11" s="640"/>
      <c r="BF11" s="641"/>
      <c r="BG11" s="642">
        <v>90470509</v>
      </c>
      <c r="BH11" s="643"/>
      <c r="BI11" s="643"/>
      <c r="BJ11" s="643"/>
      <c r="BK11" s="643"/>
      <c r="BL11" s="643"/>
      <c r="BM11" s="643"/>
      <c r="BN11" s="644"/>
      <c r="BO11" s="675">
        <v>12.1</v>
      </c>
      <c r="BP11" s="675"/>
      <c r="BQ11" s="675"/>
      <c r="BR11" s="675"/>
      <c r="BS11" s="648">
        <v>18367615</v>
      </c>
      <c r="BT11" s="643"/>
      <c r="BU11" s="643"/>
      <c r="BV11" s="643"/>
      <c r="BW11" s="643"/>
      <c r="BX11" s="643"/>
      <c r="BY11" s="643"/>
      <c r="BZ11" s="643"/>
      <c r="CA11" s="643"/>
      <c r="CB11" s="689"/>
      <c r="CD11" s="681" t="s">
        <v>246</v>
      </c>
      <c r="CE11" s="682"/>
      <c r="CF11" s="682"/>
      <c r="CG11" s="682"/>
      <c r="CH11" s="682"/>
      <c r="CI11" s="682"/>
      <c r="CJ11" s="682"/>
      <c r="CK11" s="682"/>
      <c r="CL11" s="682"/>
      <c r="CM11" s="682"/>
      <c r="CN11" s="682"/>
      <c r="CO11" s="682"/>
      <c r="CP11" s="682"/>
      <c r="CQ11" s="683"/>
      <c r="CR11" s="642">
        <v>98020</v>
      </c>
      <c r="CS11" s="643"/>
      <c r="CT11" s="643"/>
      <c r="CU11" s="643"/>
      <c r="CV11" s="643"/>
      <c r="CW11" s="643"/>
      <c r="CX11" s="643"/>
      <c r="CY11" s="644"/>
      <c r="CZ11" s="675">
        <v>0</v>
      </c>
      <c r="DA11" s="675"/>
      <c r="DB11" s="675"/>
      <c r="DC11" s="675"/>
      <c r="DD11" s="648" t="s">
        <v>128</v>
      </c>
      <c r="DE11" s="643"/>
      <c r="DF11" s="643"/>
      <c r="DG11" s="643"/>
      <c r="DH11" s="643"/>
      <c r="DI11" s="643"/>
      <c r="DJ11" s="643"/>
      <c r="DK11" s="643"/>
      <c r="DL11" s="643"/>
      <c r="DM11" s="643"/>
      <c r="DN11" s="643"/>
      <c r="DO11" s="643"/>
      <c r="DP11" s="644"/>
      <c r="DQ11" s="648">
        <v>19460</v>
      </c>
      <c r="DR11" s="643"/>
      <c r="DS11" s="643"/>
      <c r="DT11" s="643"/>
      <c r="DU11" s="643"/>
      <c r="DV11" s="643"/>
      <c r="DW11" s="643"/>
      <c r="DX11" s="643"/>
      <c r="DY11" s="643"/>
      <c r="DZ11" s="643"/>
      <c r="EA11" s="643"/>
      <c r="EB11" s="643"/>
      <c r="EC11" s="689"/>
    </row>
    <row r="12" spans="2:143" ht="11.25" customHeight="1" x14ac:dyDescent="0.2">
      <c r="B12" s="639" t="s">
        <v>247</v>
      </c>
      <c r="C12" s="640"/>
      <c r="D12" s="640"/>
      <c r="E12" s="640"/>
      <c r="F12" s="640"/>
      <c r="G12" s="640"/>
      <c r="H12" s="640"/>
      <c r="I12" s="640"/>
      <c r="J12" s="640"/>
      <c r="K12" s="640"/>
      <c r="L12" s="640"/>
      <c r="M12" s="640"/>
      <c r="N12" s="640"/>
      <c r="O12" s="640"/>
      <c r="P12" s="640"/>
      <c r="Q12" s="641"/>
      <c r="R12" s="642" t="s">
        <v>186</v>
      </c>
      <c r="S12" s="643"/>
      <c r="T12" s="643"/>
      <c r="U12" s="643"/>
      <c r="V12" s="643"/>
      <c r="W12" s="643"/>
      <c r="X12" s="643"/>
      <c r="Y12" s="644"/>
      <c r="Z12" s="675" t="s">
        <v>186</v>
      </c>
      <c r="AA12" s="675"/>
      <c r="AB12" s="675"/>
      <c r="AC12" s="675"/>
      <c r="AD12" s="676" t="s">
        <v>128</v>
      </c>
      <c r="AE12" s="676"/>
      <c r="AF12" s="676"/>
      <c r="AG12" s="676"/>
      <c r="AH12" s="676"/>
      <c r="AI12" s="676"/>
      <c r="AJ12" s="676"/>
      <c r="AK12" s="676"/>
      <c r="AL12" s="645" t="s">
        <v>128</v>
      </c>
      <c r="AM12" s="646"/>
      <c r="AN12" s="646"/>
      <c r="AO12" s="677"/>
      <c r="AP12" s="639" t="s">
        <v>248</v>
      </c>
      <c r="AQ12" s="640"/>
      <c r="AR12" s="640"/>
      <c r="AS12" s="640"/>
      <c r="AT12" s="640"/>
      <c r="AU12" s="640"/>
      <c r="AV12" s="640"/>
      <c r="AW12" s="640"/>
      <c r="AX12" s="640"/>
      <c r="AY12" s="640"/>
      <c r="AZ12" s="640"/>
      <c r="BA12" s="640"/>
      <c r="BB12" s="640"/>
      <c r="BC12" s="640"/>
      <c r="BD12" s="640"/>
      <c r="BE12" s="640"/>
      <c r="BF12" s="641"/>
      <c r="BG12" s="642">
        <v>298789902</v>
      </c>
      <c r="BH12" s="643"/>
      <c r="BI12" s="643"/>
      <c r="BJ12" s="643"/>
      <c r="BK12" s="643"/>
      <c r="BL12" s="643"/>
      <c r="BM12" s="643"/>
      <c r="BN12" s="644"/>
      <c r="BO12" s="675">
        <v>40.1</v>
      </c>
      <c r="BP12" s="675"/>
      <c r="BQ12" s="675"/>
      <c r="BR12" s="675"/>
      <c r="BS12" s="648" t="s">
        <v>186</v>
      </c>
      <c r="BT12" s="643"/>
      <c r="BU12" s="643"/>
      <c r="BV12" s="643"/>
      <c r="BW12" s="643"/>
      <c r="BX12" s="643"/>
      <c r="BY12" s="643"/>
      <c r="BZ12" s="643"/>
      <c r="CA12" s="643"/>
      <c r="CB12" s="689"/>
      <c r="CD12" s="681" t="s">
        <v>249</v>
      </c>
      <c r="CE12" s="682"/>
      <c r="CF12" s="682"/>
      <c r="CG12" s="682"/>
      <c r="CH12" s="682"/>
      <c r="CI12" s="682"/>
      <c r="CJ12" s="682"/>
      <c r="CK12" s="682"/>
      <c r="CL12" s="682"/>
      <c r="CM12" s="682"/>
      <c r="CN12" s="682"/>
      <c r="CO12" s="682"/>
      <c r="CP12" s="682"/>
      <c r="CQ12" s="683"/>
      <c r="CR12" s="642">
        <v>58556454</v>
      </c>
      <c r="CS12" s="643"/>
      <c r="CT12" s="643"/>
      <c r="CU12" s="643"/>
      <c r="CV12" s="643"/>
      <c r="CW12" s="643"/>
      <c r="CX12" s="643"/>
      <c r="CY12" s="644"/>
      <c r="CZ12" s="675">
        <v>2.9</v>
      </c>
      <c r="DA12" s="675"/>
      <c r="DB12" s="675"/>
      <c r="DC12" s="675"/>
      <c r="DD12" s="648">
        <v>171853</v>
      </c>
      <c r="DE12" s="643"/>
      <c r="DF12" s="643"/>
      <c r="DG12" s="643"/>
      <c r="DH12" s="643"/>
      <c r="DI12" s="643"/>
      <c r="DJ12" s="643"/>
      <c r="DK12" s="643"/>
      <c r="DL12" s="643"/>
      <c r="DM12" s="643"/>
      <c r="DN12" s="643"/>
      <c r="DO12" s="643"/>
      <c r="DP12" s="644"/>
      <c r="DQ12" s="648">
        <v>31171057</v>
      </c>
      <c r="DR12" s="643"/>
      <c r="DS12" s="643"/>
      <c r="DT12" s="643"/>
      <c r="DU12" s="643"/>
      <c r="DV12" s="643"/>
      <c r="DW12" s="643"/>
      <c r="DX12" s="643"/>
      <c r="DY12" s="643"/>
      <c r="DZ12" s="643"/>
      <c r="EA12" s="643"/>
      <c r="EB12" s="643"/>
      <c r="EC12" s="689"/>
    </row>
    <row r="13" spans="2:143" ht="11.25" customHeight="1" x14ac:dyDescent="0.2">
      <c r="B13" s="639" t="s">
        <v>250</v>
      </c>
      <c r="C13" s="640"/>
      <c r="D13" s="640"/>
      <c r="E13" s="640"/>
      <c r="F13" s="640"/>
      <c r="G13" s="640"/>
      <c r="H13" s="640"/>
      <c r="I13" s="640"/>
      <c r="J13" s="640"/>
      <c r="K13" s="640"/>
      <c r="L13" s="640"/>
      <c r="M13" s="640"/>
      <c r="N13" s="640"/>
      <c r="O13" s="640"/>
      <c r="P13" s="640"/>
      <c r="Q13" s="641"/>
      <c r="R13" s="642" t="s">
        <v>128</v>
      </c>
      <c r="S13" s="643"/>
      <c r="T13" s="643"/>
      <c r="U13" s="643"/>
      <c r="V13" s="643"/>
      <c r="W13" s="643"/>
      <c r="X13" s="643"/>
      <c r="Y13" s="644"/>
      <c r="Z13" s="675" t="s">
        <v>128</v>
      </c>
      <c r="AA13" s="675"/>
      <c r="AB13" s="675"/>
      <c r="AC13" s="675"/>
      <c r="AD13" s="676" t="s">
        <v>186</v>
      </c>
      <c r="AE13" s="676"/>
      <c r="AF13" s="676"/>
      <c r="AG13" s="676"/>
      <c r="AH13" s="676"/>
      <c r="AI13" s="676"/>
      <c r="AJ13" s="676"/>
      <c r="AK13" s="676"/>
      <c r="AL13" s="645" t="s">
        <v>128</v>
      </c>
      <c r="AM13" s="646"/>
      <c r="AN13" s="646"/>
      <c r="AO13" s="677"/>
      <c r="AP13" s="639" t="s">
        <v>251</v>
      </c>
      <c r="AQ13" s="640"/>
      <c r="AR13" s="640"/>
      <c r="AS13" s="640"/>
      <c r="AT13" s="640"/>
      <c r="AU13" s="640"/>
      <c r="AV13" s="640"/>
      <c r="AW13" s="640"/>
      <c r="AX13" s="640"/>
      <c r="AY13" s="640"/>
      <c r="AZ13" s="640"/>
      <c r="BA13" s="640"/>
      <c r="BB13" s="640"/>
      <c r="BC13" s="640"/>
      <c r="BD13" s="640"/>
      <c r="BE13" s="640"/>
      <c r="BF13" s="641"/>
      <c r="BG13" s="642">
        <v>298538297</v>
      </c>
      <c r="BH13" s="643"/>
      <c r="BI13" s="643"/>
      <c r="BJ13" s="643"/>
      <c r="BK13" s="643"/>
      <c r="BL13" s="643"/>
      <c r="BM13" s="643"/>
      <c r="BN13" s="644"/>
      <c r="BO13" s="675">
        <v>40.1</v>
      </c>
      <c r="BP13" s="675"/>
      <c r="BQ13" s="675"/>
      <c r="BR13" s="675"/>
      <c r="BS13" s="648" t="s">
        <v>128</v>
      </c>
      <c r="BT13" s="643"/>
      <c r="BU13" s="643"/>
      <c r="BV13" s="643"/>
      <c r="BW13" s="643"/>
      <c r="BX13" s="643"/>
      <c r="BY13" s="643"/>
      <c r="BZ13" s="643"/>
      <c r="CA13" s="643"/>
      <c r="CB13" s="689"/>
      <c r="CD13" s="681" t="s">
        <v>252</v>
      </c>
      <c r="CE13" s="682"/>
      <c r="CF13" s="682"/>
      <c r="CG13" s="682"/>
      <c r="CH13" s="682"/>
      <c r="CI13" s="682"/>
      <c r="CJ13" s="682"/>
      <c r="CK13" s="682"/>
      <c r="CL13" s="682"/>
      <c r="CM13" s="682"/>
      <c r="CN13" s="682"/>
      <c r="CO13" s="682"/>
      <c r="CP13" s="682"/>
      <c r="CQ13" s="683"/>
      <c r="CR13" s="642">
        <v>203234572</v>
      </c>
      <c r="CS13" s="643"/>
      <c r="CT13" s="643"/>
      <c r="CU13" s="643"/>
      <c r="CV13" s="643"/>
      <c r="CW13" s="643"/>
      <c r="CX13" s="643"/>
      <c r="CY13" s="644"/>
      <c r="CZ13" s="675">
        <v>10.1</v>
      </c>
      <c r="DA13" s="675"/>
      <c r="DB13" s="675"/>
      <c r="DC13" s="675"/>
      <c r="DD13" s="648">
        <v>112867422</v>
      </c>
      <c r="DE13" s="643"/>
      <c r="DF13" s="643"/>
      <c r="DG13" s="643"/>
      <c r="DH13" s="643"/>
      <c r="DI13" s="643"/>
      <c r="DJ13" s="643"/>
      <c r="DK13" s="643"/>
      <c r="DL13" s="643"/>
      <c r="DM13" s="643"/>
      <c r="DN13" s="643"/>
      <c r="DO13" s="643"/>
      <c r="DP13" s="644"/>
      <c r="DQ13" s="648">
        <v>87621614</v>
      </c>
      <c r="DR13" s="643"/>
      <c r="DS13" s="643"/>
      <c r="DT13" s="643"/>
      <c r="DU13" s="643"/>
      <c r="DV13" s="643"/>
      <c r="DW13" s="643"/>
      <c r="DX13" s="643"/>
      <c r="DY13" s="643"/>
      <c r="DZ13" s="643"/>
      <c r="EA13" s="643"/>
      <c r="EB13" s="643"/>
      <c r="EC13" s="689"/>
    </row>
    <row r="14" spans="2:143" ht="11.25" customHeight="1" x14ac:dyDescent="0.2">
      <c r="B14" s="639" t="s">
        <v>253</v>
      </c>
      <c r="C14" s="640"/>
      <c r="D14" s="640"/>
      <c r="E14" s="640"/>
      <c r="F14" s="640"/>
      <c r="G14" s="640"/>
      <c r="H14" s="640"/>
      <c r="I14" s="640"/>
      <c r="J14" s="640"/>
      <c r="K14" s="640"/>
      <c r="L14" s="640"/>
      <c r="M14" s="640"/>
      <c r="N14" s="640"/>
      <c r="O14" s="640"/>
      <c r="P14" s="640"/>
      <c r="Q14" s="641"/>
      <c r="R14" s="642">
        <v>147</v>
      </c>
      <c r="S14" s="643"/>
      <c r="T14" s="643"/>
      <c r="U14" s="643"/>
      <c r="V14" s="643"/>
      <c r="W14" s="643"/>
      <c r="X14" s="643"/>
      <c r="Y14" s="644"/>
      <c r="Z14" s="675">
        <v>0</v>
      </c>
      <c r="AA14" s="675"/>
      <c r="AB14" s="675"/>
      <c r="AC14" s="675"/>
      <c r="AD14" s="676">
        <v>147</v>
      </c>
      <c r="AE14" s="676"/>
      <c r="AF14" s="676"/>
      <c r="AG14" s="676"/>
      <c r="AH14" s="676"/>
      <c r="AI14" s="676"/>
      <c r="AJ14" s="676"/>
      <c r="AK14" s="676"/>
      <c r="AL14" s="645">
        <v>0</v>
      </c>
      <c r="AM14" s="646"/>
      <c r="AN14" s="646"/>
      <c r="AO14" s="677"/>
      <c r="AP14" s="639" t="s">
        <v>254</v>
      </c>
      <c r="AQ14" s="640"/>
      <c r="AR14" s="640"/>
      <c r="AS14" s="640"/>
      <c r="AT14" s="640"/>
      <c r="AU14" s="640"/>
      <c r="AV14" s="640"/>
      <c r="AW14" s="640"/>
      <c r="AX14" s="640"/>
      <c r="AY14" s="640"/>
      <c r="AZ14" s="640"/>
      <c r="BA14" s="640"/>
      <c r="BB14" s="640"/>
      <c r="BC14" s="640"/>
      <c r="BD14" s="640"/>
      <c r="BE14" s="640"/>
      <c r="BF14" s="641"/>
      <c r="BG14" s="642">
        <v>1985518</v>
      </c>
      <c r="BH14" s="643"/>
      <c r="BI14" s="643"/>
      <c r="BJ14" s="643"/>
      <c r="BK14" s="643"/>
      <c r="BL14" s="643"/>
      <c r="BM14" s="643"/>
      <c r="BN14" s="644"/>
      <c r="BO14" s="675">
        <v>0.3</v>
      </c>
      <c r="BP14" s="675"/>
      <c r="BQ14" s="675"/>
      <c r="BR14" s="675"/>
      <c r="BS14" s="648" t="s">
        <v>186</v>
      </c>
      <c r="BT14" s="643"/>
      <c r="BU14" s="643"/>
      <c r="BV14" s="643"/>
      <c r="BW14" s="643"/>
      <c r="BX14" s="643"/>
      <c r="BY14" s="643"/>
      <c r="BZ14" s="643"/>
      <c r="CA14" s="643"/>
      <c r="CB14" s="689"/>
      <c r="CD14" s="681" t="s">
        <v>255</v>
      </c>
      <c r="CE14" s="682"/>
      <c r="CF14" s="682"/>
      <c r="CG14" s="682"/>
      <c r="CH14" s="682"/>
      <c r="CI14" s="682"/>
      <c r="CJ14" s="682"/>
      <c r="CK14" s="682"/>
      <c r="CL14" s="682"/>
      <c r="CM14" s="682"/>
      <c r="CN14" s="682"/>
      <c r="CO14" s="682"/>
      <c r="CP14" s="682"/>
      <c r="CQ14" s="683"/>
      <c r="CR14" s="642">
        <v>37864371</v>
      </c>
      <c r="CS14" s="643"/>
      <c r="CT14" s="643"/>
      <c r="CU14" s="643"/>
      <c r="CV14" s="643"/>
      <c r="CW14" s="643"/>
      <c r="CX14" s="643"/>
      <c r="CY14" s="644"/>
      <c r="CZ14" s="675">
        <v>1.9</v>
      </c>
      <c r="DA14" s="675"/>
      <c r="DB14" s="675"/>
      <c r="DC14" s="675"/>
      <c r="DD14" s="648">
        <v>2412368</v>
      </c>
      <c r="DE14" s="643"/>
      <c r="DF14" s="643"/>
      <c r="DG14" s="643"/>
      <c r="DH14" s="643"/>
      <c r="DI14" s="643"/>
      <c r="DJ14" s="643"/>
      <c r="DK14" s="643"/>
      <c r="DL14" s="643"/>
      <c r="DM14" s="643"/>
      <c r="DN14" s="643"/>
      <c r="DO14" s="643"/>
      <c r="DP14" s="644"/>
      <c r="DQ14" s="648">
        <v>36119654</v>
      </c>
      <c r="DR14" s="643"/>
      <c r="DS14" s="643"/>
      <c r="DT14" s="643"/>
      <c r="DU14" s="643"/>
      <c r="DV14" s="643"/>
      <c r="DW14" s="643"/>
      <c r="DX14" s="643"/>
      <c r="DY14" s="643"/>
      <c r="DZ14" s="643"/>
      <c r="EA14" s="643"/>
      <c r="EB14" s="643"/>
      <c r="EC14" s="689"/>
    </row>
    <row r="15" spans="2:143" ht="11.25" customHeight="1" x14ac:dyDescent="0.2">
      <c r="B15" s="639" t="s">
        <v>256</v>
      </c>
      <c r="C15" s="640"/>
      <c r="D15" s="640"/>
      <c r="E15" s="640"/>
      <c r="F15" s="640"/>
      <c r="G15" s="640"/>
      <c r="H15" s="640"/>
      <c r="I15" s="640"/>
      <c r="J15" s="640"/>
      <c r="K15" s="640"/>
      <c r="L15" s="640"/>
      <c r="M15" s="640"/>
      <c r="N15" s="640"/>
      <c r="O15" s="640"/>
      <c r="P15" s="640"/>
      <c r="Q15" s="641"/>
      <c r="R15" s="642">
        <v>11051766</v>
      </c>
      <c r="S15" s="643"/>
      <c r="T15" s="643"/>
      <c r="U15" s="643"/>
      <c r="V15" s="643"/>
      <c r="W15" s="643"/>
      <c r="X15" s="643"/>
      <c r="Y15" s="644"/>
      <c r="Z15" s="675">
        <v>0.5</v>
      </c>
      <c r="AA15" s="675"/>
      <c r="AB15" s="675"/>
      <c r="AC15" s="675"/>
      <c r="AD15" s="676">
        <v>11051766</v>
      </c>
      <c r="AE15" s="676"/>
      <c r="AF15" s="676"/>
      <c r="AG15" s="676"/>
      <c r="AH15" s="676"/>
      <c r="AI15" s="676"/>
      <c r="AJ15" s="676"/>
      <c r="AK15" s="676"/>
      <c r="AL15" s="645">
        <v>1.3</v>
      </c>
      <c r="AM15" s="646"/>
      <c r="AN15" s="646"/>
      <c r="AO15" s="677"/>
      <c r="AP15" s="639" t="s">
        <v>257</v>
      </c>
      <c r="AQ15" s="640"/>
      <c r="AR15" s="640"/>
      <c r="AS15" s="640"/>
      <c r="AT15" s="640"/>
      <c r="AU15" s="640"/>
      <c r="AV15" s="640"/>
      <c r="AW15" s="640"/>
      <c r="AX15" s="640"/>
      <c r="AY15" s="640"/>
      <c r="AZ15" s="640"/>
      <c r="BA15" s="640"/>
      <c r="BB15" s="640"/>
      <c r="BC15" s="640"/>
      <c r="BD15" s="640"/>
      <c r="BE15" s="640"/>
      <c r="BF15" s="641"/>
      <c r="BG15" s="642">
        <v>26281612</v>
      </c>
      <c r="BH15" s="643"/>
      <c r="BI15" s="643"/>
      <c r="BJ15" s="643"/>
      <c r="BK15" s="643"/>
      <c r="BL15" s="643"/>
      <c r="BM15" s="643"/>
      <c r="BN15" s="644"/>
      <c r="BO15" s="675">
        <v>3.5</v>
      </c>
      <c r="BP15" s="675"/>
      <c r="BQ15" s="675"/>
      <c r="BR15" s="675"/>
      <c r="BS15" s="648" t="s">
        <v>128</v>
      </c>
      <c r="BT15" s="643"/>
      <c r="BU15" s="643"/>
      <c r="BV15" s="643"/>
      <c r="BW15" s="643"/>
      <c r="BX15" s="643"/>
      <c r="BY15" s="643"/>
      <c r="BZ15" s="643"/>
      <c r="CA15" s="643"/>
      <c r="CB15" s="689"/>
      <c r="CD15" s="681" t="s">
        <v>258</v>
      </c>
      <c r="CE15" s="682"/>
      <c r="CF15" s="682"/>
      <c r="CG15" s="682"/>
      <c r="CH15" s="682"/>
      <c r="CI15" s="682"/>
      <c r="CJ15" s="682"/>
      <c r="CK15" s="682"/>
      <c r="CL15" s="682"/>
      <c r="CM15" s="682"/>
      <c r="CN15" s="682"/>
      <c r="CO15" s="682"/>
      <c r="CP15" s="682"/>
      <c r="CQ15" s="683"/>
      <c r="CR15" s="642">
        <v>286170608</v>
      </c>
      <c r="CS15" s="643"/>
      <c r="CT15" s="643"/>
      <c r="CU15" s="643"/>
      <c r="CV15" s="643"/>
      <c r="CW15" s="643"/>
      <c r="CX15" s="643"/>
      <c r="CY15" s="644"/>
      <c r="CZ15" s="675">
        <v>14.2</v>
      </c>
      <c r="DA15" s="675"/>
      <c r="DB15" s="675"/>
      <c r="DC15" s="675"/>
      <c r="DD15" s="648">
        <v>43295557</v>
      </c>
      <c r="DE15" s="643"/>
      <c r="DF15" s="643"/>
      <c r="DG15" s="643"/>
      <c r="DH15" s="643"/>
      <c r="DI15" s="643"/>
      <c r="DJ15" s="643"/>
      <c r="DK15" s="643"/>
      <c r="DL15" s="643"/>
      <c r="DM15" s="643"/>
      <c r="DN15" s="643"/>
      <c r="DO15" s="643"/>
      <c r="DP15" s="644"/>
      <c r="DQ15" s="648">
        <v>214043629</v>
      </c>
      <c r="DR15" s="643"/>
      <c r="DS15" s="643"/>
      <c r="DT15" s="643"/>
      <c r="DU15" s="643"/>
      <c r="DV15" s="643"/>
      <c r="DW15" s="643"/>
      <c r="DX15" s="643"/>
      <c r="DY15" s="643"/>
      <c r="DZ15" s="643"/>
      <c r="EA15" s="643"/>
      <c r="EB15" s="643"/>
      <c r="EC15" s="689"/>
    </row>
    <row r="16" spans="2:143" ht="11.25" customHeight="1" x14ac:dyDescent="0.2">
      <c r="B16" s="639" t="s">
        <v>259</v>
      </c>
      <c r="C16" s="640"/>
      <c r="D16" s="640"/>
      <c r="E16" s="640"/>
      <c r="F16" s="640"/>
      <c r="G16" s="640"/>
      <c r="H16" s="640"/>
      <c r="I16" s="640"/>
      <c r="J16" s="640"/>
      <c r="K16" s="640"/>
      <c r="L16" s="640"/>
      <c r="M16" s="640"/>
      <c r="N16" s="640"/>
      <c r="O16" s="640"/>
      <c r="P16" s="640"/>
      <c r="Q16" s="641"/>
      <c r="R16" s="642">
        <v>1295732</v>
      </c>
      <c r="S16" s="643"/>
      <c r="T16" s="643"/>
      <c r="U16" s="643"/>
      <c r="V16" s="643"/>
      <c r="W16" s="643"/>
      <c r="X16" s="643"/>
      <c r="Y16" s="644"/>
      <c r="Z16" s="675">
        <v>0.1</v>
      </c>
      <c r="AA16" s="675"/>
      <c r="AB16" s="675"/>
      <c r="AC16" s="675"/>
      <c r="AD16" s="676">
        <v>1295732</v>
      </c>
      <c r="AE16" s="676"/>
      <c r="AF16" s="676"/>
      <c r="AG16" s="676"/>
      <c r="AH16" s="676"/>
      <c r="AI16" s="676"/>
      <c r="AJ16" s="676"/>
      <c r="AK16" s="676"/>
      <c r="AL16" s="645">
        <v>0.2</v>
      </c>
      <c r="AM16" s="646"/>
      <c r="AN16" s="646"/>
      <c r="AO16" s="677"/>
      <c r="AP16" s="639" t="s">
        <v>260</v>
      </c>
      <c r="AQ16" s="640"/>
      <c r="AR16" s="640"/>
      <c r="AS16" s="640"/>
      <c r="AT16" s="640"/>
      <c r="AU16" s="640"/>
      <c r="AV16" s="640"/>
      <c r="AW16" s="640"/>
      <c r="AX16" s="640"/>
      <c r="AY16" s="640"/>
      <c r="AZ16" s="640"/>
      <c r="BA16" s="640"/>
      <c r="BB16" s="640"/>
      <c r="BC16" s="640"/>
      <c r="BD16" s="640"/>
      <c r="BE16" s="640"/>
      <c r="BF16" s="641"/>
      <c r="BG16" s="642" t="s">
        <v>128</v>
      </c>
      <c r="BH16" s="643"/>
      <c r="BI16" s="643"/>
      <c r="BJ16" s="643"/>
      <c r="BK16" s="643"/>
      <c r="BL16" s="643"/>
      <c r="BM16" s="643"/>
      <c r="BN16" s="644"/>
      <c r="BO16" s="675" t="s">
        <v>128</v>
      </c>
      <c r="BP16" s="675"/>
      <c r="BQ16" s="675"/>
      <c r="BR16" s="675"/>
      <c r="BS16" s="648" t="s">
        <v>128</v>
      </c>
      <c r="BT16" s="643"/>
      <c r="BU16" s="643"/>
      <c r="BV16" s="643"/>
      <c r="BW16" s="643"/>
      <c r="BX16" s="643"/>
      <c r="BY16" s="643"/>
      <c r="BZ16" s="643"/>
      <c r="CA16" s="643"/>
      <c r="CB16" s="689"/>
      <c r="CD16" s="681" t="s">
        <v>261</v>
      </c>
      <c r="CE16" s="682"/>
      <c r="CF16" s="682"/>
      <c r="CG16" s="682"/>
      <c r="CH16" s="682"/>
      <c r="CI16" s="682"/>
      <c r="CJ16" s="682"/>
      <c r="CK16" s="682"/>
      <c r="CL16" s="682"/>
      <c r="CM16" s="682"/>
      <c r="CN16" s="682"/>
      <c r="CO16" s="682"/>
      <c r="CP16" s="682"/>
      <c r="CQ16" s="683"/>
      <c r="CR16" s="642">
        <v>294222</v>
      </c>
      <c r="CS16" s="643"/>
      <c r="CT16" s="643"/>
      <c r="CU16" s="643"/>
      <c r="CV16" s="643"/>
      <c r="CW16" s="643"/>
      <c r="CX16" s="643"/>
      <c r="CY16" s="644"/>
      <c r="CZ16" s="675">
        <v>0</v>
      </c>
      <c r="DA16" s="675"/>
      <c r="DB16" s="675"/>
      <c r="DC16" s="675"/>
      <c r="DD16" s="648" t="s">
        <v>186</v>
      </c>
      <c r="DE16" s="643"/>
      <c r="DF16" s="643"/>
      <c r="DG16" s="643"/>
      <c r="DH16" s="643"/>
      <c r="DI16" s="643"/>
      <c r="DJ16" s="643"/>
      <c r="DK16" s="643"/>
      <c r="DL16" s="643"/>
      <c r="DM16" s="643"/>
      <c r="DN16" s="643"/>
      <c r="DO16" s="643"/>
      <c r="DP16" s="644"/>
      <c r="DQ16" s="648">
        <v>2342</v>
      </c>
      <c r="DR16" s="643"/>
      <c r="DS16" s="643"/>
      <c r="DT16" s="643"/>
      <c r="DU16" s="643"/>
      <c r="DV16" s="643"/>
      <c r="DW16" s="643"/>
      <c r="DX16" s="643"/>
      <c r="DY16" s="643"/>
      <c r="DZ16" s="643"/>
      <c r="EA16" s="643"/>
      <c r="EB16" s="643"/>
      <c r="EC16" s="689"/>
    </row>
    <row r="17" spans="2:133" ht="11.25" customHeight="1" x14ac:dyDescent="0.2">
      <c r="B17" s="639" t="s">
        <v>262</v>
      </c>
      <c r="C17" s="640"/>
      <c r="D17" s="640"/>
      <c r="E17" s="640"/>
      <c r="F17" s="640"/>
      <c r="G17" s="640"/>
      <c r="H17" s="640"/>
      <c r="I17" s="640"/>
      <c r="J17" s="640"/>
      <c r="K17" s="640"/>
      <c r="L17" s="640"/>
      <c r="M17" s="640"/>
      <c r="N17" s="640"/>
      <c r="O17" s="640"/>
      <c r="P17" s="640"/>
      <c r="Q17" s="641"/>
      <c r="R17" s="642">
        <v>11021223</v>
      </c>
      <c r="S17" s="643"/>
      <c r="T17" s="643"/>
      <c r="U17" s="643"/>
      <c r="V17" s="643"/>
      <c r="W17" s="643"/>
      <c r="X17" s="643"/>
      <c r="Y17" s="644"/>
      <c r="Z17" s="675">
        <v>0.5</v>
      </c>
      <c r="AA17" s="675"/>
      <c r="AB17" s="675"/>
      <c r="AC17" s="675"/>
      <c r="AD17" s="676">
        <v>11021223</v>
      </c>
      <c r="AE17" s="676"/>
      <c r="AF17" s="676"/>
      <c r="AG17" s="676"/>
      <c r="AH17" s="676"/>
      <c r="AI17" s="676"/>
      <c r="AJ17" s="676"/>
      <c r="AK17" s="676"/>
      <c r="AL17" s="645">
        <v>1.3</v>
      </c>
      <c r="AM17" s="646"/>
      <c r="AN17" s="646"/>
      <c r="AO17" s="677"/>
      <c r="AP17" s="639" t="s">
        <v>263</v>
      </c>
      <c r="AQ17" s="640"/>
      <c r="AR17" s="640"/>
      <c r="AS17" s="640"/>
      <c r="AT17" s="640"/>
      <c r="AU17" s="640"/>
      <c r="AV17" s="640"/>
      <c r="AW17" s="640"/>
      <c r="AX17" s="640"/>
      <c r="AY17" s="640"/>
      <c r="AZ17" s="640"/>
      <c r="BA17" s="640"/>
      <c r="BB17" s="640"/>
      <c r="BC17" s="640"/>
      <c r="BD17" s="640"/>
      <c r="BE17" s="640"/>
      <c r="BF17" s="641"/>
      <c r="BG17" s="642" t="s">
        <v>128</v>
      </c>
      <c r="BH17" s="643"/>
      <c r="BI17" s="643"/>
      <c r="BJ17" s="643"/>
      <c r="BK17" s="643"/>
      <c r="BL17" s="643"/>
      <c r="BM17" s="643"/>
      <c r="BN17" s="644"/>
      <c r="BO17" s="675" t="s">
        <v>128</v>
      </c>
      <c r="BP17" s="675"/>
      <c r="BQ17" s="675"/>
      <c r="BR17" s="675"/>
      <c r="BS17" s="648" t="s">
        <v>128</v>
      </c>
      <c r="BT17" s="643"/>
      <c r="BU17" s="643"/>
      <c r="BV17" s="643"/>
      <c r="BW17" s="643"/>
      <c r="BX17" s="643"/>
      <c r="BY17" s="643"/>
      <c r="BZ17" s="643"/>
      <c r="CA17" s="643"/>
      <c r="CB17" s="689"/>
      <c r="CD17" s="681" t="s">
        <v>264</v>
      </c>
      <c r="CE17" s="682"/>
      <c r="CF17" s="682"/>
      <c r="CG17" s="682"/>
      <c r="CH17" s="682"/>
      <c r="CI17" s="682"/>
      <c r="CJ17" s="682"/>
      <c r="CK17" s="682"/>
      <c r="CL17" s="682"/>
      <c r="CM17" s="682"/>
      <c r="CN17" s="682"/>
      <c r="CO17" s="682"/>
      <c r="CP17" s="682"/>
      <c r="CQ17" s="683"/>
      <c r="CR17" s="642">
        <v>196102803</v>
      </c>
      <c r="CS17" s="643"/>
      <c r="CT17" s="643"/>
      <c r="CU17" s="643"/>
      <c r="CV17" s="643"/>
      <c r="CW17" s="643"/>
      <c r="CX17" s="643"/>
      <c r="CY17" s="644"/>
      <c r="CZ17" s="675">
        <v>9.6999999999999993</v>
      </c>
      <c r="DA17" s="675"/>
      <c r="DB17" s="675"/>
      <c r="DC17" s="675"/>
      <c r="DD17" s="648" t="s">
        <v>128</v>
      </c>
      <c r="DE17" s="643"/>
      <c r="DF17" s="643"/>
      <c r="DG17" s="643"/>
      <c r="DH17" s="643"/>
      <c r="DI17" s="643"/>
      <c r="DJ17" s="643"/>
      <c r="DK17" s="643"/>
      <c r="DL17" s="643"/>
      <c r="DM17" s="643"/>
      <c r="DN17" s="643"/>
      <c r="DO17" s="643"/>
      <c r="DP17" s="644"/>
      <c r="DQ17" s="648">
        <v>169036864</v>
      </c>
      <c r="DR17" s="643"/>
      <c r="DS17" s="643"/>
      <c r="DT17" s="643"/>
      <c r="DU17" s="643"/>
      <c r="DV17" s="643"/>
      <c r="DW17" s="643"/>
      <c r="DX17" s="643"/>
      <c r="DY17" s="643"/>
      <c r="DZ17" s="643"/>
      <c r="EA17" s="643"/>
      <c r="EB17" s="643"/>
      <c r="EC17" s="689"/>
    </row>
    <row r="18" spans="2:133" ht="11.25" customHeight="1" x14ac:dyDescent="0.2">
      <c r="B18" s="639" t="s">
        <v>265</v>
      </c>
      <c r="C18" s="640"/>
      <c r="D18" s="640"/>
      <c r="E18" s="640"/>
      <c r="F18" s="640"/>
      <c r="G18" s="640"/>
      <c r="H18" s="640"/>
      <c r="I18" s="640"/>
      <c r="J18" s="640"/>
      <c r="K18" s="640"/>
      <c r="L18" s="640"/>
      <c r="M18" s="640"/>
      <c r="N18" s="640"/>
      <c r="O18" s="640"/>
      <c r="P18" s="640"/>
      <c r="Q18" s="641"/>
      <c r="R18" s="642">
        <v>3311473</v>
      </c>
      <c r="S18" s="643"/>
      <c r="T18" s="643"/>
      <c r="U18" s="643"/>
      <c r="V18" s="643"/>
      <c r="W18" s="643"/>
      <c r="X18" s="643"/>
      <c r="Y18" s="644"/>
      <c r="Z18" s="675">
        <v>0.2</v>
      </c>
      <c r="AA18" s="675"/>
      <c r="AB18" s="675"/>
      <c r="AC18" s="675"/>
      <c r="AD18" s="676">
        <v>3311473</v>
      </c>
      <c r="AE18" s="676"/>
      <c r="AF18" s="676"/>
      <c r="AG18" s="676"/>
      <c r="AH18" s="676"/>
      <c r="AI18" s="676"/>
      <c r="AJ18" s="676"/>
      <c r="AK18" s="676"/>
      <c r="AL18" s="645">
        <v>0.4</v>
      </c>
      <c r="AM18" s="646"/>
      <c r="AN18" s="646"/>
      <c r="AO18" s="677"/>
      <c r="AP18" s="639" t="s">
        <v>266</v>
      </c>
      <c r="AQ18" s="640"/>
      <c r="AR18" s="640"/>
      <c r="AS18" s="640"/>
      <c r="AT18" s="640"/>
      <c r="AU18" s="640"/>
      <c r="AV18" s="640"/>
      <c r="AW18" s="640"/>
      <c r="AX18" s="640"/>
      <c r="AY18" s="640"/>
      <c r="AZ18" s="640"/>
      <c r="BA18" s="640"/>
      <c r="BB18" s="640"/>
      <c r="BC18" s="640"/>
      <c r="BD18" s="640"/>
      <c r="BE18" s="640"/>
      <c r="BF18" s="641"/>
      <c r="BG18" s="642" t="s">
        <v>128</v>
      </c>
      <c r="BH18" s="643"/>
      <c r="BI18" s="643"/>
      <c r="BJ18" s="643"/>
      <c r="BK18" s="643"/>
      <c r="BL18" s="643"/>
      <c r="BM18" s="643"/>
      <c r="BN18" s="644"/>
      <c r="BO18" s="675" t="s">
        <v>128</v>
      </c>
      <c r="BP18" s="675"/>
      <c r="BQ18" s="675"/>
      <c r="BR18" s="675"/>
      <c r="BS18" s="648" t="s">
        <v>128</v>
      </c>
      <c r="BT18" s="643"/>
      <c r="BU18" s="643"/>
      <c r="BV18" s="643"/>
      <c r="BW18" s="643"/>
      <c r="BX18" s="643"/>
      <c r="BY18" s="643"/>
      <c r="BZ18" s="643"/>
      <c r="CA18" s="643"/>
      <c r="CB18" s="689"/>
      <c r="CD18" s="681" t="s">
        <v>267</v>
      </c>
      <c r="CE18" s="682"/>
      <c r="CF18" s="682"/>
      <c r="CG18" s="682"/>
      <c r="CH18" s="682"/>
      <c r="CI18" s="682"/>
      <c r="CJ18" s="682"/>
      <c r="CK18" s="682"/>
      <c r="CL18" s="682"/>
      <c r="CM18" s="682"/>
      <c r="CN18" s="682"/>
      <c r="CO18" s="682"/>
      <c r="CP18" s="682"/>
      <c r="CQ18" s="683"/>
      <c r="CR18" s="642">
        <v>4002334</v>
      </c>
      <c r="CS18" s="643"/>
      <c r="CT18" s="643"/>
      <c r="CU18" s="643"/>
      <c r="CV18" s="643"/>
      <c r="CW18" s="643"/>
      <c r="CX18" s="643"/>
      <c r="CY18" s="644"/>
      <c r="CZ18" s="675">
        <v>0.2</v>
      </c>
      <c r="DA18" s="675"/>
      <c r="DB18" s="675"/>
      <c r="DC18" s="675"/>
      <c r="DD18" s="648" t="s">
        <v>186</v>
      </c>
      <c r="DE18" s="643"/>
      <c r="DF18" s="643"/>
      <c r="DG18" s="643"/>
      <c r="DH18" s="643"/>
      <c r="DI18" s="643"/>
      <c r="DJ18" s="643"/>
      <c r="DK18" s="643"/>
      <c r="DL18" s="643"/>
      <c r="DM18" s="643"/>
      <c r="DN18" s="643"/>
      <c r="DO18" s="643"/>
      <c r="DP18" s="644"/>
      <c r="DQ18" s="648">
        <v>4002334</v>
      </c>
      <c r="DR18" s="643"/>
      <c r="DS18" s="643"/>
      <c r="DT18" s="643"/>
      <c r="DU18" s="643"/>
      <c r="DV18" s="643"/>
      <c r="DW18" s="643"/>
      <c r="DX18" s="643"/>
      <c r="DY18" s="643"/>
      <c r="DZ18" s="643"/>
      <c r="EA18" s="643"/>
      <c r="EB18" s="643"/>
      <c r="EC18" s="689"/>
    </row>
    <row r="19" spans="2:133" ht="11.25" customHeight="1" x14ac:dyDescent="0.2">
      <c r="B19" s="639" t="s">
        <v>268</v>
      </c>
      <c r="C19" s="640"/>
      <c r="D19" s="640"/>
      <c r="E19" s="640"/>
      <c r="F19" s="640"/>
      <c r="G19" s="640"/>
      <c r="H19" s="640"/>
      <c r="I19" s="640"/>
      <c r="J19" s="640"/>
      <c r="K19" s="640"/>
      <c r="L19" s="640"/>
      <c r="M19" s="640"/>
      <c r="N19" s="640"/>
      <c r="O19" s="640"/>
      <c r="P19" s="640"/>
      <c r="Q19" s="641"/>
      <c r="R19" s="642">
        <v>2634220</v>
      </c>
      <c r="S19" s="643"/>
      <c r="T19" s="643"/>
      <c r="U19" s="643"/>
      <c r="V19" s="643"/>
      <c r="W19" s="643"/>
      <c r="X19" s="643"/>
      <c r="Y19" s="644"/>
      <c r="Z19" s="675">
        <v>0.1</v>
      </c>
      <c r="AA19" s="675"/>
      <c r="AB19" s="675"/>
      <c r="AC19" s="675"/>
      <c r="AD19" s="676">
        <v>2634220</v>
      </c>
      <c r="AE19" s="676"/>
      <c r="AF19" s="676"/>
      <c r="AG19" s="676"/>
      <c r="AH19" s="676"/>
      <c r="AI19" s="676"/>
      <c r="AJ19" s="676"/>
      <c r="AK19" s="676"/>
      <c r="AL19" s="645">
        <v>0.3</v>
      </c>
      <c r="AM19" s="646"/>
      <c r="AN19" s="646"/>
      <c r="AO19" s="677"/>
      <c r="AP19" s="639" t="s">
        <v>269</v>
      </c>
      <c r="AQ19" s="640"/>
      <c r="AR19" s="640"/>
      <c r="AS19" s="640"/>
      <c r="AT19" s="640"/>
      <c r="AU19" s="640"/>
      <c r="AV19" s="640"/>
      <c r="AW19" s="640"/>
      <c r="AX19" s="640"/>
      <c r="AY19" s="640"/>
      <c r="AZ19" s="640"/>
      <c r="BA19" s="640"/>
      <c r="BB19" s="640"/>
      <c r="BC19" s="640"/>
      <c r="BD19" s="640"/>
      <c r="BE19" s="640"/>
      <c r="BF19" s="641"/>
      <c r="BG19" s="642">
        <v>88220043</v>
      </c>
      <c r="BH19" s="643"/>
      <c r="BI19" s="643"/>
      <c r="BJ19" s="643"/>
      <c r="BK19" s="643"/>
      <c r="BL19" s="643"/>
      <c r="BM19" s="643"/>
      <c r="BN19" s="644"/>
      <c r="BO19" s="675">
        <v>11.8</v>
      </c>
      <c r="BP19" s="675"/>
      <c r="BQ19" s="675"/>
      <c r="BR19" s="675"/>
      <c r="BS19" s="648" t="s">
        <v>128</v>
      </c>
      <c r="BT19" s="643"/>
      <c r="BU19" s="643"/>
      <c r="BV19" s="643"/>
      <c r="BW19" s="643"/>
      <c r="BX19" s="643"/>
      <c r="BY19" s="643"/>
      <c r="BZ19" s="643"/>
      <c r="CA19" s="643"/>
      <c r="CB19" s="689"/>
      <c r="CD19" s="681" t="s">
        <v>270</v>
      </c>
      <c r="CE19" s="682"/>
      <c r="CF19" s="682"/>
      <c r="CG19" s="682"/>
      <c r="CH19" s="682"/>
      <c r="CI19" s="682"/>
      <c r="CJ19" s="682"/>
      <c r="CK19" s="682"/>
      <c r="CL19" s="682"/>
      <c r="CM19" s="682"/>
      <c r="CN19" s="682"/>
      <c r="CO19" s="682"/>
      <c r="CP19" s="682"/>
      <c r="CQ19" s="683"/>
      <c r="CR19" s="642" t="s">
        <v>128</v>
      </c>
      <c r="CS19" s="643"/>
      <c r="CT19" s="643"/>
      <c r="CU19" s="643"/>
      <c r="CV19" s="643"/>
      <c r="CW19" s="643"/>
      <c r="CX19" s="643"/>
      <c r="CY19" s="644"/>
      <c r="CZ19" s="675" t="s">
        <v>186</v>
      </c>
      <c r="DA19" s="675"/>
      <c r="DB19" s="675"/>
      <c r="DC19" s="675"/>
      <c r="DD19" s="648" t="s">
        <v>128</v>
      </c>
      <c r="DE19" s="643"/>
      <c r="DF19" s="643"/>
      <c r="DG19" s="643"/>
      <c r="DH19" s="643"/>
      <c r="DI19" s="643"/>
      <c r="DJ19" s="643"/>
      <c r="DK19" s="643"/>
      <c r="DL19" s="643"/>
      <c r="DM19" s="643"/>
      <c r="DN19" s="643"/>
      <c r="DO19" s="643"/>
      <c r="DP19" s="644"/>
      <c r="DQ19" s="648" t="s">
        <v>128</v>
      </c>
      <c r="DR19" s="643"/>
      <c r="DS19" s="643"/>
      <c r="DT19" s="643"/>
      <c r="DU19" s="643"/>
      <c r="DV19" s="643"/>
      <c r="DW19" s="643"/>
      <c r="DX19" s="643"/>
      <c r="DY19" s="643"/>
      <c r="DZ19" s="643"/>
      <c r="EA19" s="643"/>
      <c r="EB19" s="643"/>
      <c r="EC19" s="689"/>
    </row>
    <row r="20" spans="2:133" ht="11.25" customHeight="1" x14ac:dyDescent="0.2">
      <c r="B20" s="639" t="s">
        <v>271</v>
      </c>
      <c r="C20" s="640"/>
      <c r="D20" s="640"/>
      <c r="E20" s="640"/>
      <c r="F20" s="640"/>
      <c r="G20" s="640"/>
      <c r="H20" s="640"/>
      <c r="I20" s="640"/>
      <c r="J20" s="640"/>
      <c r="K20" s="640"/>
      <c r="L20" s="640"/>
      <c r="M20" s="640"/>
      <c r="N20" s="640"/>
      <c r="O20" s="640"/>
      <c r="P20" s="640"/>
      <c r="Q20" s="641"/>
      <c r="R20" s="642">
        <v>624983</v>
      </c>
      <c r="S20" s="643"/>
      <c r="T20" s="643"/>
      <c r="U20" s="643"/>
      <c r="V20" s="643"/>
      <c r="W20" s="643"/>
      <c r="X20" s="643"/>
      <c r="Y20" s="644"/>
      <c r="Z20" s="675">
        <v>0</v>
      </c>
      <c r="AA20" s="675"/>
      <c r="AB20" s="675"/>
      <c r="AC20" s="675"/>
      <c r="AD20" s="676">
        <v>624983</v>
      </c>
      <c r="AE20" s="676"/>
      <c r="AF20" s="676"/>
      <c r="AG20" s="676"/>
      <c r="AH20" s="676"/>
      <c r="AI20" s="676"/>
      <c r="AJ20" s="676"/>
      <c r="AK20" s="676"/>
      <c r="AL20" s="645">
        <v>0.1</v>
      </c>
      <c r="AM20" s="646"/>
      <c r="AN20" s="646"/>
      <c r="AO20" s="677"/>
      <c r="AP20" s="639" t="s">
        <v>272</v>
      </c>
      <c r="AQ20" s="640"/>
      <c r="AR20" s="640"/>
      <c r="AS20" s="640"/>
      <c r="AT20" s="640"/>
      <c r="AU20" s="640"/>
      <c r="AV20" s="640"/>
      <c r="AW20" s="640"/>
      <c r="AX20" s="640"/>
      <c r="AY20" s="640"/>
      <c r="AZ20" s="640"/>
      <c r="BA20" s="640"/>
      <c r="BB20" s="640"/>
      <c r="BC20" s="640"/>
      <c r="BD20" s="640"/>
      <c r="BE20" s="640"/>
      <c r="BF20" s="641"/>
      <c r="BG20" s="642">
        <v>88220043</v>
      </c>
      <c r="BH20" s="643"/>
      <c r="BI20" s="643"/>
      <c r="BJ20" s="643"/>
      <c r="BK20" s="643"/>
      <c r="BL20" s="643"/>
      <c r="BM20" s="643"/>
      <c r="BN20" s="644"/>
      <c r="BO20" s="675">
        <v>11.8</v>
      </c>
      <c r="BP20" s="675"/>
      <c r="BQ20" s="675"/>
      <c r="BR20" s="675"/>
      <c r="BS20" s="648" t="s">
        <v>128</v>
      </c>
      <c r="BT20" s="643"/>
      <c r="BU20" s="643"/>
      <c r="BV20" s="643"/>
      <c r="BW20" s="643"/>
      <c r="BX20" s="643"/>
      <c r="BY20" s="643"/>
      <c r="BZ20" s="643"/>
      <c r="CA20" s="643"/>
      <c r="CB20" s="689"/>
      <c r="CD20" s="681" t="s">
        <v>273</v>
      </c>
      <c r="CE20" s="682"/>
      <c r="CF20" s="682"/>
      <c r="CG20" s="682"/>
      <c r="CH20" s="682"/>
      <c r="CI20" s="682"/>
      <c r="CJ20" s="682"/>
      <c r="CK20" s="682"/>
      <c r="CL20" s="682"/>
      <c r="CM20" s="682"/>
      <c r="CN20" s="682"/>
      <c r="CO20" s="682"/>
      <c r="CP20" s="682"/>
      <c r="CQ20" s="683"/>
      <c r="CR20" s="642">
        <v>2014653275</v>
      </c>
      <c r="CS20" s="643"/>
      <c r="CT20" s="643"/>
      <c r="CU20" s="643"/>
      <c r="CV20" s="643"/>
      <c r="CW20" s="643"/>
      <c r="CX20" s="643"/>
      <c r="CY20" s="644"/>
      <c r="CZ20" s="675">
        <v>100</v>
      </c>
      <c r="DA20" s="675"/>
      <c r="DB20" s="675"/>
      <c r="DC20" s="675"/>
      <c r="DD20" s="648">
        <v>177486388</v>
      </c>
      <c r="DE20" s="643"/>
      <c r="DF20" s="643"/>
      <c r="DG20" s="643"/>
      <c r="DH20" s="643"/>
      <c r="DI20" s="643"/>
      <c r="DJ20" s="643"/>
      <c r="DK20" s="643"/>
      <c r="DL20" s="643"/>
      <c r="DM20" s="643"/>
      <c r="DN20" s="643"/>
      <c r="DO20" s="643"/>
      <c r="DP20" s="644"/>
      <c r="DQ20" s="648">
        <v>988171376</v>
      </c>
      <c r="DR20" s="643"/>
      <c r="DS20" s="643"/>
      <c r="DT20" s="643"/>
      <c r="DU20" s="643"/>
      <c r="DV20" s="643"/>
      <c r="DW20" s="643"/>
      <c r="DX20" s="643"/>
      <c r="DY20" s="643"/>
      <c r="DZ20" s="643"/>
      <c r="EA20" s="643"/>
      <c r="EB20" s="643"/>
      <c r="EC20" s="689"/>
    </row>
    <row r="21" spans="2:133" ht="11.25" customHeight="1" x14ac:dyDescent="0.2">
      <c r="B21" s="639" t="s">
        <v>274</v>
      </c>
      <c r="C21" s="640"/>
      <c r="D21" s="640"/>
      <c r="E21" s="640"/>
      <c r="F21" s="640"/>
      <c r="G21" s="640"/>
      <c r="H21" s="640"/>
      <c r="I21" s="640"/>
      <c r="J21" s="640"/>
      <c r="K21" s="640"/>
      <c r="L21" s="640"/>
      <c r="M21" s="640"/>
      <c r="N21" s="640"/>
      <c r="O21" s="640"/>
      <c r="P21" s="640"/>
      <c r="Q21" s="641"/>
      <c r="R21" s="642">
        <v>52270</v>
      </c>
      <c r="S21" s="643"/>
      <c r="T21" s="643"/>
      <c r="U21" s="643"/>
      <c r="V21" s="643"/>
      <c r="W21" s="643"/>
      <c r="X21" s="643"/>
      <c r="Y21" s="644"/>
      <c r="Z21" s="675">
        <v>0</v>
      </c>
      <c r="AA21" s="675"/>
      <c r="AB21" s="675"/>
      <c r="AC21" s="675"/>
      <c r="AD21" s="676">
        <v>52270</v>
      </c>
      <c r="AE21" s="676"/>
      <c r="AF21" s="676"/>
      <c r="AG21" s="676"/>
      <c r="AH21" s="676"/>
      <c r="AI21" s="676"/>
      <c r="AJ21" s="676"/>
      <c r="AK21" s="676"/>
      <c r="AL21" s="645">
        <v>0</v>
      </c>
      <c r="AM21" s="646"/>
      <c r="AN21" s="646"/>
      <c r="AO21" s="677"/>
      <c r="AP21" s="736" t="s">
        <v>275</v>
      </c>
      <c r="AQ21" s="744"/>
      <c r="AR21" s="744"/>
      <c r="AS21" s="744"/>
      <c r="AT21" s="744"/>
      <c r="AU21" s="744"/>
      <c r="AV21" s="744"/>
      <c r="AW21" s="744"/>
      <c r="AX21" s="744"/>
      <c r="AY21" s="744"/>
      <c r="AZ21" s="744"/>
      <c r="BA21" s="744"/>
      <c r="BB21" s="744"/>
      <c r="BC21" s="744"/>
      <c r="BD21" s="744"/>
      <c r="BE21" s="744"/>
      <c r="BF21" s="738"/>
      <c r="BG21" s="642">
        <v>91372</v>
      </c>
      <c r="BH21" s="643"/>
      <c r="BI21" s="643"/>
      <c r="BJ21" s="643"/>
      <c r="BK21" s="643"/>
      <c r="BL21" s="643"/>
      <c r="BM21" s="643"/>
      <c r="BN21" s="644"/>
      <c r="BO21" s="675">
        <v>0</v>
      </c>
      <c r="BP21" s="675"/>
      <c r="BQ21" s="675"/>
      <c r="BR21" s="675"/>
      <c r="BS21" s="648" t="s">
        <v>186</v>
      </c>
      <c r="BT21" s="643"/>
      <c r="BU21" s="643"/>
      <c r="BV21" s="643"/>
      <c r="BW21" s="643"/>
      <c r="BX21" s="643"/>
      <c r="BY21" s="643"/>
      <c r="BZ21" s="643"/>
      <c r="CA21" s="643"/>
      <c r="CB21" s="689"/>
      <c r="CD21" s="749"/>
      <c r="CE21" s="672"/>
      <c r="CF21" s="672"/>
      <c r="CG21" s="672"/>
      <c r="CH21" s="672"/>
      <c r="CI21" s="672"/>
      <c r="CJ21" s="672"/>
      <c r="CK21" s="672"/>
      <c r="CL21" s="672"/>
      <c r="CM21" s="672"/>
      <c r="CN21" s="672"/>
      <c r="CO21" s="672"/>
      <c r="CP21" s="672"/>
      <c r="CQ21" s="673"/>
      <c r="CR21" s="750"/>
      <c r="CS21" s="751"/>
      <c r="CT21" s="751"/>
      <c r="CU21" s="751"/>
      <c r="CV21" s="751"/>
      <c r="CW21" s="751"/>
      <c r="CX21" s="751"/>
      <c r="CY21" s="752"/>
      <c r="CZ21" s="753"/>
      <c r="DA21" s="753"/>
      <c r="DB21" s="753"/>
      <c r="DC21" s="753"/>
      <c r="DD21" s="754"/>
      <c r="DE21" s="751"/>
      <c r="DF21" s="751"/>
      <c r="DG21" s="751"/>
      <c r="DH21" s="751"/>
      <c r="DI21" s="751"/>
      <c r="DJ21" s="751"/>
      <c r="DK21" s="751"/>
      <c r="DL21" s="751"/>
      <c r="DM21" s="751"/>
      <c r="DN21" s="751"/>
      <c r="DO21" s="751"/>
      <c r="DP21" s="752"/>
      <c r="DQ21" s="754"/>
      <c r="DR21" s="751"/>
      <c r="DS21" s="751"/>
      <c r="DT21" s="751"/>
      <c r="DU21" s="751"/>
      <c r="DV21" s="751"/>
      <c r="DW21" s="751"/>
      <c r="DX21" s="751"/>
      <c r="DY21" s="751"/>
      <c r="DZ21" s="751"/>
      <c r="EA21" s="751"/>
      <c r="EB21" s="751"/>
      <c r="EC21" s="758"/>
    </row>
    <row r="22" spans="2:133" ht="11.25" customHeight="1" x14ac:dyDescent="0.2">
      <c r="B22" s="639" t="s">
        <v>276</v>
      </c>
      <c r="C22" s="640"/>
      <c r="D22" s="640"/>
      <c r="E22" s="640"/>
      <c r="F22" s="640"/>
      <c r="G22" s="640"/>
      <c r="H22" s="640"/>
      <c r="I22" s="640"/>
      <c r="J22" s="640"/>
      <c r="K22" s="640"/>
      <c r="L22" s="640"/>
      <c r="M22" s="640"/>
      <c r="N22" s="640"/>
      <c r="O22" s="640"/>
      <c r="P22" s="640"/>
      <c r="Q22" s="641"/>
      <c r="R22" s="642">
        <v>33866634</v>
      </c>
      <c r="S22" s="643"/>
      <c r="T22" s="643"/>
      <c r="U22" s="643"/>
      <c r="V22" s="643"/>
      <c r="W22" s="643"/>
      <c r="X22" s="643"/>
      <c r="Y22" s="644"/>
      <c r="Z22" s="675">
        <v>1.7</v>
      </c>
      <c r="AA22" s="675"/>
      <c r="AB22" s="675"/>
      <c r="AC22" s="675"/>
      <c r="AD22" s="676">
        <v>32835673</v>
      </c>
      <c r="AE22" s="676"/>
      <c r="AF22" s="676"/>
      <c r="AG22" s="676"/>
      <c r="AH22" s="676"/>
      <c r="AI22" s="676"/>
      <c r="AJ22" s="676"/>
      <c r="AK22" s="676"/>
      <c r="AL22" s="645">
        <v>3.9</v>
      </c>
      <c r="AM22" s="646"/>
      <c r="AN22" s="646"/>
      <c r="AO22" s="677"/>
      <c r="AP22" s="736" t="s">
        <v>277</v>
      </c>
      <c r="AQ22" s="744"/>
      <c r="AR22" s="744"/>
      <c r="AS22" s="744"/>
      <c r="AT22" s="744"/>
      <c r="AU22" s="744"/>
      <c r="AV22" s="744"/>
      <c r="AW22" s="744"/>
      <c r="AX22" s="744"/>
      <c r="AY22" s="744"/>
      <c r="AZ22" s="744"/>
      <c r="BA22" s="744"/>
      <c r="BB22" s="744"/>
      <c r="BC22" s="744"/>
      <c r="BD22" s="744"/>
      <c r="BE22" s="744"/>
      <c r="BF22" s="738"/>
      <c r="BG22" s="642">
        <v>27792289</v>
      </c>
      <c r="BH22" s="643"/>
      <c r="BI22" s="643"/>
      <c r="BJ22" s="643"/>
      <c r="BK22" s="643"/>
      <c r="BL22" s="643"/>
      <c r="BM22" s="643"/>
      <c r="BN22" s="644"/>
      <c r="BO22" s="675">
        <v>3.7</v>
      </c>
      <c r="BP22" s="675"/>
      <c r="BQ22" s="675"/>
      <c r="BR22" s="675"/>
      <c r="BS22" s="648" t="s">
        <v>128</v>
      </c>
      <c r="BT22" s="643"/>
      <c r="BU22" s="643"/>
      <c r="BV22" s="643"/>
      <c r="BW22" s="643"/>
      <c r="BX22" s="643"/>
      <c r="BY22" s="643"/>
      <c r="BZ22" s="643"/>
      <c r="CA22" s="643"/>
      <c r="CB22" s="689"/>
      <c r="CD22" s="746" t="s">
        <v>278</v>
      </c>
      <c r="CE22" s="747"/>
      <c r="CF22" s="747"/>
      <c r="CG22" s="747"/>
      <c r="CH22" s="747"/>
      <c r="CI22" s="747"/>
      <c r="CJ22" s="747"/>
      <c r="CK22" s="747"/>
      <c r="CL22" s="747"/>
      <c r="CM22" s="747"/>
      <c r="CN22" s="747"/>
      <c r="CO22" s="747"/>
      <c r="CP22" s="747"/>
      <c r="CQ22" s="747"/>
      <c r="CR22" s="747"/>
      <c r="CS22" s="747"/>
      <c r="CT22" s="747"/>
      <c r="CU22" s="747"/>
      <c r="CV22" s="747"/>
      <c r="CW22" s="747"/>
      <c r="CX22" s="747"/>
      <c r="CY22" s="747"/>
      <c r="CZ22" s="747"/>
      <c r="DA22" s="747"/>
      <c r="DB22" s="747"/>
      <c r="DC22" s="747"/>
      <c r="DD22" s="747"/>
      <c r="DE22" s="747"/>
      <c r="DF22" s="747"/>
      <c r="DG22" s="747"/>
      <c r="DH22" s="747"/>
      <c r="DI22" s="747"/>
      <c r="DJ22" s="747"/>
      <c r="DK22" s="747"/>
      <c r="DL22" s="747"/>
      <c r="DM22" s="747"/>
      <c r="DN22" s="747"/>
      <c r="DO22" s="747"/>
      <c r="DP22" s="747"/>
      <c r="DQ22" s="747"/>
      <c r="DR22" s="747"/>
      <c r="DS22" s="747"/>
      <c r="DT22" s="747"/>
      <c r="DU22" s="747"/>
      <c r="DV22" s="747"/>
      <c r="DW22" s="747"/>
      <c r="DX22" s="747"/>
      <c r="DY22" s="747"/>
      <c r="DZ22" s="747"/>
      <c r="EA22" s="747"/>
      <c r="EB22" s="747"/>
      <c r="EC22" s="748"/>
    </row>
    <row r="23" spans="2:133" ht="11.25" customHeight="1" x14ac:dyDescent="0.2">
      <c r="B23" s="639" t="s">
        <v>279</v>
      </c>
      <c r="C23" s="640"/>
      <c r="D23" s="640"/>
      <c r="E23" s="640"/>
      <c r="F23" s="640"/>
      <c r="G23" s="640"/>
      <c r="H23" s="640"/>
      <c r="I23" s="640"/>
      <c r="J23" s="640"/>
      <c r="K23" s="640"/>
      <c r="L23" s="640"/>
      <c r="M23" s="640"/>
      <c r="N23" s="640"/>
      <c r="O23" s="640"/>
      <c r="P23" s="640"/>
      <c r="Q23" s="641"/>
      <c r="R23" s="642">
        <v>32835673</v>
      </c>
      <c r="S23" s="643"/>
      <c r="T23" s="643"/>
      <c r="U23" s="643"/>
      <c r="V23" s="643"/>
      <c r="W23" s="643"/>
      <c r="X23" s="643"/>
      <c r="Y23" s="644"/>
      <c r="Z23" s="675">
        <v>1.6</v>
      </c>
      <c r="AA23" s="675"/>
      <c r="AB23" s="675"/>
      <c r="AC23" s="675"/>
      <c r="AD23" s="676">
        <v>32835673</v>
      </c>
      <c r="AE23" s="676"/>
      <c r="AF23" s="676"/>
      <c r="AG23" s="676"/>
      <c r="AH23" s="676"/>
      <c r="AI23" s="676"/>
      <c r="AJ23" s="676"/>
      <c r="AK23" s="676"/>
      <c r="AL23" s="645">
        <v>3.9</v>
      </c>
      <c r="AM23" s="646"/>
      <c r="AN23" s="646"/>
      <c r="AO23" s="677"/>
      <c r="AP23" s="736" t="s">
        <v>280</v>
      </c>
      <c r="AQ23" s="744"/>
      <c r="AR23" s="744"/>
      <c r="AS23" s="744"/>
      <c r="AT23" s="744"/>
      <c r="AU23" s="744"/>
      <c r="AV23" s="744"/>
      <c r="AW23" s="744"/>
      <c r="AX23" s="744"/>
      <c r="AY23" s="744"/>
      <c r="AZ23" s="744"/>
      <c r="BA23" s="744"/>
      <c r="BB23" s="744"/>
      <c r="BC23" s="744"/>
      <c r="BD23" s="744"/>
      <c r="BE23" s="744"/>
      <c r="BF23" s="738"/>
      <c r="BG23" s="642">
        <v>60336382</v>
      </c>
      <c r="BH23" s="643"/>
      <c r="BI23" s="643"/>
      <c r="BJ23" s="643"/>
      <c r="BK23" s="643"/>
      <c r="BL23" s="643"/>
      <c r="BM23" s="643"/>
      <c r="BN23" s="644"/>
      <c r="BO23" s="675">
        <v>8.1</v>
      </c>
      <c r="BP23" s="675"/>
      <c r="BQ23" s="675"/>
      <c r="BR23" s="675"/>
      <c r="BS23" s="648" t="s">
        <v>128</v>
      </c>
      <c r="BT23" s="643"/>
      <c r="BU23" s="643"/>
      <c r="BV23" s="643"/>
      <c r="BW23" s="643"/>
      <c r="BX23" s="643"/>
      <c r="BY23" s="643"/>
      <c r="BZ23" s="643"/>
      <c r="CA23" s="643"/>
      <c r="CB23" s="689"/>
      <c r="CD23" s="746" t="s">
        <v>220</v>
      </c>
      <c r="CE23" s="747"/>
      <c r="CF23" s="747"/>
      <c r="CG23" s="747"/>
      <c r="CH23" s="747"/>
      <c r="CI23" s="747"/>
      <c r="CJ23" s="747"/>
      <c r="CK23" s="747"/>
      <c r="CL23" s="747"/>
      <c r="CM23" s="747"/>
      <c r="CN23" s="747"/>
      <c r="CO23" s="747"/>
      <c r="CP23" s="747"/>
      <c r="CQ23" s="748"/>
      <c r="CR23" s="746" t="s">
        <v>281</v>
      </c>
      <c r="CS23" s="747"/>
      <c r="CT23" s="747"/>
      <c r="CU23" s="747"/>
      <c r="CV23" s="747"/>
      <c r="CW23" s="747"/>
      <c r="CX23" s="747"/>
      <c r="CY23" s="748"/>
      <c r="CZ23" s="746" t="s">
        <v>282</v>
      </c>
      <c r="DA23" s="747"/>
      <c r="DB23" s="747"/>
      <c r="DC23" s="748"/>
      <c r="DD23" s="746" t="s">
        <v>283</v>
      </c>
      <c r="DE23" s="747"/>
      <c r="DF23" s="747"/>
      <c r="DG23" s="747"/>
      <c r="DH23" s="747"/>
      <c r="DI23" s="747"/>
      <c r="DJ23" s="747"/>
      <c r="DK23" s="748"/>
      <c r="DL23" s="755" t="s">
        <v>284</v>
      </c>
      <c r="DM23" s="756"/>
      <c r="DN23" s="756"/>
      <c r="DO23" s="756"/>
      <c r="DP23" s="756"/>
      <c r="DQ23" s="756"/>
      <c r="DR23" s="756"/>
      <c r="DS23" s="756"/>
      <c r="DT23" s="756"/>
      <c r="DU23" s="756"/>
      <c r="DV23" s="757"/>
      <c r="DW23" s="746" t="s">
        <v>285</v>
      </c>
      <c r="DX23" s="747"/>
      <c r="DY23" s="747"/>
      <c r="DZ23" s="747"/>
      <c r="EA23" s="747"/>
      <c r="EB23" s="747"/>
      <c r="EC23" s="748"/>
    </row>
    <row r="24" spans="2:133" ht="11.25" customHeight="1" x14ac:dyDescent="0.2">
      <c r="B24" s="639" t="s">
        <v>286</v>
      </c>
      <c r="C24" s="640"/>
      <c r="D24" s="640"/>
      <c r="E24" s="640"/>
      <c r="F24" s="640"/>
      <c r="G24" s="640"/>
      <c r="H24" s="640"/>
      <c r="I24" s="640"/>
      <c r="J24" s="640"/>
      <c r="K24" s="640"/>
      <c r="L24" s="640"/>
      <c r="M24" s="640"/>
      <c r="N24" s="640"/>
      <c r="O24" s="640"/>
      <c r="P24" s="640"/>
      <c r="Q24" s="641"/>
      <c r="R24" s="642">
        <v>1030831</v>
      </c>
      <c r="S24" s="643"/>
      <c r="T24" s="643"/>
      <c r="U24" s="643"/>
      <c r="V24" s="643"/>
      <c r="W24" s="643"/>
      <c r="X24" s="643"/>
      <c r="Y24" s="644"/>
      <c r="Z24" s="675">
        <v>0.1</v>
      </c>
      <c r="AA24" s="675"/>
      <c r="AB24" s="675"/>
      <c r="AC24" s="675"/>
      <c r="AD24" s="676" t="s">
        <v>128</v>
      </c>
      <c r="AE24" s="676"/>
      <c r="AF24" s="676"/>
      <c r="AG24" s="676"/>
      <c r="AH24" s="676"/>
      <c r="AI24" s="676"/>
      <c r="AJ24" s="676"/>
      <c r="AK24" s="676"/>
      <c r="AL24" s="645" t="s">
        <v>128</v>
      </c>
      <c r="AM24" s="646"/>
      <c r="AN24" s="646"/>
      <c r="AO24" s="677"/>
      <c r="AP24" s="736" t="s">
        <v>287</v>
      </c>
      <c r="AQ24" s="744"/>
      <c r="AR24" s="744"/>
      <c r="AS24" s="744"/>
      <c r="AT24" s="744"/>
      <c r="AU24" s="744"/>
      <c r="AV24" s="744"/>
      <c r="AW24" s="744"/>
      <c r="AX24" s="744"/>
      <c r="AY24" s="744"/>
      <c r="AZ24" s="744"/>
      <c r="BA24" s="744"/>
      <c r="BB24" s="744"/>
      <c r="BC24" s="744"/>
      <c r="BD24" s="744"/>
      <c r="BE24" s="744"/>
      <c r="BF24" s="738"/>
      <c r="BG24" s="642" t="s">
        <v>128</v>
      </c>
      <c r="BH24" s="643"/>
      <c r="BI24" s="643"/>
      <c r="BJ24" s="643"/>
      <c r="BK24" s="643"/>
      <c r="BL24" s="643"/>
      <c r="BM24" s="643"/>
      <c r="BN24" s="644"/>
      <c r="BO24" s="675" t="s">
        <v>128</v>
      </c>
      <c r="BP24" s="675"/>
      <c r="BQ24" s="675"/>
      <c r="BR24" s="675"/>
      <c r="BS24" s="648" t="s">
        <v>186</v>
      </c>
      <c r="BT24" s="643"/>
      <c r="BU24" s="643"/>
      <c r="BV24" s="643"/>
      <c r="BW24" s="643"/>
      <c r="BX24" s="643"/>
      <c r="BY24" s="643"/>
      <c r="BZ24" s="643"/>
      <c r="CA24" s="643"/>
      <c r="CB24" s="689"/>
      <c r="CD24" s="700" t="s">
        <v>288</v>
      </c>
      <c r="CE24" s="701"/>
      <c r="CF24" s="701"/>
      <c r="CG24" s="701"/>
      <c r="CH24" s="701"/>
      <c r="CI24" s="701"/>
      <c r="CJ24" s="701"/>
      <c r="CK24" s="701"/>
      <c r="CL24" s="701"/>
      <c r="CM24" s="701"/>
      <c r="CN24" s="701"/>
      <c r="CO24" s="701"/>
      <c r="CP24" s="701"/>
      <c r="CQ24" s="702"/>
      <c r="CR24" s="697">
        <v>1090659882</v>
      </c>
      <c r="CS24" s="698"/>
      <c r="CT24" s="698"/>
      <c r="CU24" s="698"/>
      <c r="CV24" s="698"/>
      <c r="CW24" s="698"/>
      <c r="CX24" s="698"/>
      <c r="CY24" s="741"/>
      <c r="CZ24" s="742">
        <v>54.1</v>
      </c>
      <c r="DA24" s="713"/>
      <c r="DB24" s="713"/>
      <c r="DC24" s="745"/>
      <c r="DD24" s="740">
        <v>593887972</v>
      </c>
      <c r="DE24" s="698"/>
      <c r="DF24" s="698"/>
      <c r="DG24" s="698"/>
      <c r="DH24" s="698"/>
      <c r="DI24" s="698"/>
      <c r="DJ24" s="698"/>
      <c r="DK24" s="741"/>
      <c r="DL24" s="740">
        <v>586818009</v>
      </c>
      <c r="DM24" s="698"/>
      <c r="DN24" s="698"/>
      <c r="DO24" s="698"/>
      <c r="DP24" s="698"/>
      <c r="DQ24" s="698"/>
      <c r="DR24" s="698"/>
      <c r="DS24" s="698"/>
      <c r="DT24" s="698"/>
      <c r="DU24" s="698"/>
      <c r="DV24" s="741"/>
      <c r="DW24" s="742">
        <v>66.099999999999994</v>
      </c>
      <c r="DX24" s="713"/>
      <c r="DY24" s="713"/>
      <c r="DZ24" s="713"/>
      <c r="EA24" s="713"/>
      <c r="EB24" s="713"/>
      <c r="EC24" s="743"/>
    </row>
    <row r="25" spans="2:133" ht="11.25" customHeight="1" x14ac:dyDescent="0.2">
      <c r="B25" s="639" t="s">
        <v>289</v>
      </c>
      <c r="C25" s="640"/>
      <c r="D25" s="640"/>
      <c r="E25" s="640"/>
      <c r="F25" s="640"/>
      <c r="G25" s="640"/>
      <c r="H25" s="640"/>
      <c r="I25" s="640"/>
      <c r="J25" s="640"/>
      <c r="K25" s="640"/>
      <c r="L25" s="640"/>
      <c r="M25" s="640"/>
      <c r="N25" s="640"/>
      <c r="O25" s="640"/>
      <c r="P25" s="640"/>
      <c r="Q25" s="641"/>
      <c r="R25" s="642">
        <v>130</v>
      </c>
      <c r="S25" s="643"/>
      <c r="T25" s="643"/>
      <c r="U25" s="643"/>
      <c r="V25" s="643"/>
      <c r="W25" s="643"/>
      <c r="X25" s="643"/>
      <c r="Y25" s="644"/>
      <c r="Z25" s="675">
        <v>0</v>
      </c>
      <c r="AA25" s="675"/>
      <c r="AB25" s="675"/>
      <c r="AC25" s="675"/>
      <c r="AD25" s="676" t="s">
        <v>128</v>
      </c>
      <c r="AE25" s="676"/>
      <c r="AF25" s="676"/>
      <c r="AG25" s="676"/>
      <c r="AH25" s="676"/>
      <c r="AI25" s="676"/>
      <c r="AJ25" s="676"/>
      <c r="AK25" s="676"/>
      <c r="AL25" s="645" t="s">
        <v>128</v>
      </c>
      <c r="AM25" s="646"/>
      <c r="AN25" s="646"/>
      <c r="AO25" s="677"/>
      <c r="AP25" s="736" t="s">
        <v>290</v>
      </c>
      <c r="AQ25" s="744"/>
      <c r="AR25" s="744"/>
      <c r="AS25" s="744"/>
      <c r="AT25" s="744"/>
      <c r="AU25" s="744"/>
      <c r="AV25" s="744"/>
      <c r="AW25" s="744"/>
      <c r="AX25" s="744"/>
      <c r="AY25" s="744"/>
      <c r="AZ25" s="744"/>
      <c r="BA25" s="744"/>
      <c r="BB25" s="744"/>
      <c r="BC25" s="744"/>
      <c r="BD25" s="744"/>
      <c r="BE25" s="744"/>
      <c r="BF25" s="738"/>
      <c r="BG25" s="642" t="s">
        <v>128</v>
      </c>
      <c r="BH25" s="643"/>
      <c r="BI25" s="643"/>
      <c r="BJ25" s="643"/>
      <c r="BK25" s="643"/>
      <c r="BL25" s="643"/>
      <c r="BM25" s="643"/>
      <c r="BN25" s="644"/>
      <c r="BO25" s="675" t="s">
        <v>128</v>
      </c>
      <c r="BP25" s="675"/>
      <c r="BQ25" s="675"/>
      <c r="BR25" s="675"/>
      <c r="BS25" s="648" t="s">
        <v>128</v>
      </c>
      <c r="BT25" s="643"/>
      <c r="BU25" s="643"/>
      <c r="BV25" s="643"/>
      <c r="BW25" s="643"/>
      <c r="BX25" s="643"/>
      <c r="BY25" s="643"/>
      <c r="BZ25" s="643"/>
      <c r="CA25" s="643"/>
      <c r="CB25" s="689"/>
      <c r="CD25" s="681" t="s">
        <v>291</v>
      </c>
      <c r="CE25" s="682"/>
      <c r="CF25" s="682"/>
      <c r="CG25" s="682"/>
      <c r="CH25" s="682"/>
      <c r="CI25" s="682"/>
      <c r="CJ25" s="682"/>
      <c r="CK25" s="682"/>
      <c r="CL25" s="682"/>
      <c r="CM25" s="682"/>
      <c r="CN25" s="682"/>
      <c r="CO25" s="682"/>
      <c r="CP25" s="682"/>
      <c r="CQ25" s="683"/>
      <c r="CR25" s="642">
        <v>305795757</v>
      </c>
      <c r="CS25" s="661"/>
      <c r="CT25" s="661"/>
      <c r="CU25" s="661"/>
      <c r="CV25" s="661"/>
      <c r="CW25" s="661"/>
      <c r="CX25" s="661"/>
      <c r="CY25" s="662"/>
      <c r="CZ25" s="645">
        <v>15.2</v>
      </c>
      <c r="DA25" s="663"/>
      <c r="DB25" s="663"/>
      <c r="DC25" s="664"/>
      <c r="DD25" s="648">
        <v>255959789</v>
      </c>
      <c r="DE25" s="661"/>
      <c r="DF25" s="661"/>
      <c r="DG25" s="661"/>
      <c r="DH25" s="661"/>
      <c r="DI25" s="661"/>
      <c r="DJ25" s="661"/>
      <c r="DK25" s="662"/>
      <c r="DL25" s="648">
        <v>254718700</v>
      </c>
      <c r="DM25" s="661"/>
      <c r="DN25" s="661"/>
      <c r="DO25" s="661"/>
      <c r="DP25" s="661"/>
      <c r="DQ25" s="661"/>
      <c r="DR25" s="661"/>
      <c r="DS25" s="661"/>
      <c r="DT25" s="661"/>
      <c r="DU25" s="661"/>
      <c r="DV25" s="662"/>
      <c r="DW25" s="645">
        <v>28.7</v>
      </c>
      <c r="DX25" s="663"/>
      <c r="DY25" s="663"/>
      <c r="DZ25" s="663"/>
      <c r="EA25" s="663"/>
      <c r="EB25" s="663"/>
      <c r="EC25" s="684"/>
    </row>
    <row r="26" spans="2:133" ht="11.25" customHeight="1" x14ac:dyDescent="0.2">
      <c r="B26" s="639" t="s">
        <v>292</v>
      </c>
      <c r="C26" s="640"/>
      <c r="D26" s="640"/>
      <c r="E26" s="640"/>
      <c r="F26" s="640"/>
      <c r="G26" s="640"/>
      <c r="H26" s="640"/>
      <c r="I26" s="640"/>
      <c r="J26" s="640"/>
      <c r="K26" s="640"/>
      <c r="L26" s="640"/>
      <c r="M26" s="640"/>
      <c r="N26" s="640"/>
      <c r="O26" s="640"/>
      <c r="P26" s="640"/>
      <c r="Q26" s="641"/>
      <c r="R26" s="642">
        <v>883787540</v>
      </c>
      <c r="S26" s="643"/>
      <c r="T26" s="643"/>
      <c r="U26" s="643"/>
      <c r="V26" s="643"/>
      <c r="W26" s="643"/>
      <c r="X26" s="643"/>
      <c r="Y26" s="644"/>
      <c r="Z26" s="675">
        <v>43.3</v>
      </c>
      <c r="AA26" s="675"/>
      <c r="AB26" s="675"/>
      <c r="AC26" s="675"/>
      <c r="AD26" s="676">
        <v>822420197</v>
      </c>
      <c r="AE26" s="676"/>
      <c r="AF26" s="676"/>
      <c r="AG26" s="676"/>
      <c r="AH26" s="676"/>
      <c r="AI26" s="676"/>
      <c r="AJ26" s="676"/>
      <c r="AK26" s="676"/>
      <c r="AL26" s="645">
        <v>96.9</v>
      </c>
      <c r="AM26" s="646"/>
      <c r="AN26" s="646"/>
      <c r="AO26" s="677"/>
      <c r="AP26" s="736" t="s">
        <v>293</v>
      </c>
      <c r="AQ26" s="737"/>
      <c r="AR26" s="737"/>
      <c r="AS26" s="737"/>
      <c r="AT26" s="737"/>
      <c r="AU26" s="737"/>
      <c r="AV26" s="737"/>
      <c r="AW26" s="737"/>
      <c r="AX26" s="737"/>
      <c r="AY26" s="737"/>
      <c r="AZ26" s="737"/>
      <c r="BA26" s="737"/>
      <c r="BB26" s="737"/>
      <c r="BC26" s="737"/>
      <c r="BD26" s="737"/>
      <c r="BE26" s="737"/>
      <c r="BF26" s="738"/>
      <c r="BG26" s="642" t="s">
        <v>128</v>
      </c>
      <c r="BH26" s="643"/>
      <c r="BI26" s="643"/>
      <c r="BJ26" s="643"/>
      <c r="BK26" s="643"/>
      <c r="BL26" s="643"/>
      <c r="BM26" s="643"/>
      <c r="BN26" s="644"/>
      <c r="BO26" s="675" t="s">
        <v>186</v>
      </c>
      <c r="BP26" s="675"/>
      <c r="BQ26" s="675"/>
      <c r="BR26" s="675"/>
      <c r="BS26" s="648" t="s">
        <v>128</v>
      </c>
      <c r="BT26" s="643"/>
      <c r="BU26" s="643"/>
      <c r="BV26" s="643"/>
      <c r="BW26" s="643"/>
      <c r="BX26" s="643"/>
      <c r="BY26" s="643"/>
      <c r="BZ26" s="643"/>
      <c r="CA26" s="643"/>
      <c r="CB26" s="689"/>
      <c r="CD26" s="681" t="s">
        <v>294</v>
      </c>
      <c r="CE26" s="682"/>
      <c r="CF26" s="682"/>
      <c r="CG26" s="682"/>
      <c r="CH26" s="682"/>
      <c r="CI26" s="682"/>
      <c r="CJ26" s="682"/>
      <c r="CK26" s="682"/>
      <c r="CL26" s="682"/>
      <c r="CM26" s="682"/>
      <c r="CN26" s="682"/>
      <c r="CO26" s="682"/>
      <c r="CP26" s="682"/>
      <c r="CQ26" s="683"/>
      <c r="CR26" s="642">
        <v>223119987</v>
      </c>
      <c r="CS26" s="643"/>
      <c r="CT26" s="643"/>
      <c r="CU26" s="643"/>
      <c r="CV26" s="643"/>
      <c r="CW26" s="643"/>
      <c r="CX26" s="643"/>
      <c r="CY26" s="644"/>
      <c r="CZ26" s="645">
        <v>11.1</v>
      </c>
      <c r="DA26" s="663"/>
      <c r="DB26" s="663"/>
      <c r="DC26" s="664"/>
      <c r="DD26" s="648">
        <v>185919820</v>
      </c>
      <c r="DE26" s="643"/>
      <c r="DF26" s="643"/>
      <c r="DG26" s="643"/>
      <c r="DH26" s="643"/>
      <c r="DI26" s="643"/>
      <c r="DJ26" s="643"/>
      <c r="DK26" s="644"/>
      <c r="DL26" s="648" t="s">
        <v>128</v>
      </c>
      <c r="DM26" s="643"/>
      <c r="DN26" s="643"/>
      <c r="DO26" s="643"/>
      <c r="DP26" s="643"/>
      <c r="DQ26" s="643"/>
      <c r="DR26" s="643"/>
      <c r="DS26" s="643"/>
      <c r="DT26" s="643"/>
      <c r="DU26" s="643"/>
      <c r="DV26" s="644"/>
      <c r="DW26" s="645" t="s">
        <v>128</v>
      </c>
      <c r="DX26" s="663"/>
      <c r="DY26" s="663"/>
      <c r="DZ26" s="663"/>
      <c r="EA26" s="663"/>
      <c r="EB26" s="663"/>
      <c r="EC26" s="684"/>
    </row>
    <row r="27" spans="2:133" ht="11.25" customHeight="1" x14ac:dyDescent="0.2">
      <c r="B27" s="639" t="s">
        <v>295</v>
      </c>
      <c r="C27" s="640"/>
      <c r="D27" s="640"/>
      <c r="E27" s="640"/>
      <c r="F27" s="640"/>
      <c r="G27" s="640"/>
      <c r="H27" s="640"/>
      <c r="I27" s="640"/>
      <c r="J27" s="640"/>
      <c r="K27" s="640"/>
      <c r="L27" s="640"/>
      <c r="M27" s="640"/>
      <c r="N27" s="640"/>
      <c r="O27" s="640"/>
      <c r="P27" s="640"/>
      <c r="Q27" s="641"/>
      <c r="R27" s="642">
        <v>828261</v>
      </c>
      <c r="S27" s="643"/>
      <c r="T27" s="643"/>
      <c r="U27" s="643"/>
      <c r="V27" s="643"/>
      <c r="W27" s="643"/>
      <c r="X27" s="643"/>
      <c r="Y27" s="644"/>
      <c r="Z27" s="675">
        <v>0</v>
      </c>
      <c r="AA27" s="675"/>
      <c r="AB27" s="675"/>
      <c r="AC27" s="675"/>
      <c r="AD27" s="676">
        <v>828261</v>
      </c>
      <c r="AE27" s="676"/>
      <c r="AF27" s="676"/>
      <c r="AG27" s="676"/>
      <c r="AH27" s="676"/>
      <c r="AI27" s="676"/>
      <c r="AJ27" s="676"/>
      <c r="AK27" s="676"/>
      <c r="AL27" s="645">
        <v>0.1</v>
      </c>
      <c r="AM27" s="646"/>
      <c r="AN27" s="646"/>
      <c r="AO27" s="677"/>
      <c r="AP27" s="639" t="s">
        <v>296</v>
      </c>
      <c r="AQ27" s="640"/>
      <c r="AR27" s="640"/>
      <c r="AS27" s="640"/>
      <c r="AT27" s="640"/>
      <c r="AU27" s="640"/>
      <c r="AV27" s="640"/>
      <c r="AW27" s="640"/>
      <c r="AX27" s="640"/>
      <c r="AY27" s="640"/>
      <c r="AZ27" s="640"/>
      <c r="BA27" s="640"/>
      <c r="BB27" s="640"/>
      <c r="BC27" s="640"/>
      <c r="BD27" s="640"/>
      <c r="BE27" s="640"/>
      <c r="BF27" s="641"/>
      <c r="BG27" s="642">
        <v>744662939</v>
      </c>
      <c r="BH27" s="643"/>
      <c r="BI27" s="643"/>
      <c r="BJ27" s="643"/>
      <c r="BK27" s="643"/>
      <c r="BL27" s="643"/>
      <c r="BM27" s="643"/>
      <c r="BN27" s="644"/>
      <c r="BO27" s="675">
        <v>100</v>
      </c>
      <c r="BP27" s="675"/>
      <c r="BQ27" s="675"/>
      <c r="BR27" s="675"/>
      <c r="BS27" s="648">
        <v>18367615</v>
      </c>
      <c r="BT27" s="643"/>
      <c r="BU27" s="643"/>
      <c r="BV27" s="643"/>
      <c r="BW27" s="643"/>
      <c r="BX27" s="643"/>
      <c r="BY27" s="643"/>
      <c r="BZ27" s="643"/>
      <c r="CA27" s="643"/>
      <c r="CB27" s="689"/>
      <c r="CD27" s="681" t="s">
        <v>297</v>
      </c>
      <c r="CE27" s="682"/>
      <c r="CF27" s="682"/>
      <c r="CG27" s="682"/>
      <c r="CH27" s="682"/>
      <c r="CI27" s="682"/>
      <c r="CJ27" s="682"/>
      <c r="CK27" s="682"/>
      <c r="CL27" s="682"/>
      <c r="CM27" s="682"/>
      <c r="CN27" s="682"/>
      <c r="CO27" s="682"/>
      <c r="CP27" s="682"/>
      <c r="CQ27" s="683"/>
      <c r="CR27" s="642">
        <v>589363207</v>
      </c>
      <c r="CS27" s="661"/>
      <c r="CT27" s="661"/>
      <c r="CU27" s="661"/>
      <c r="CV27" s="661"/>
      <c r="CW27" s="661"/>
      <c r="CX27" s="661"/>
      <c r="CY27" s="662"/>
      <c r="CZ27" s="645">
        <v>29.3</v>
      </c>
      <c r="DA27" s="663"/>
      <c r="DB27" s="663"/>
      <c r="DC27" s="664"/>
      <c r="DD27" s="648">
        <v>169493204</v>
      </c>
      <c r="DE27" s="661"/>
      <c r="DF27" s="661"/>
      <c r="DG27" s="661"/>
      <c r="DH27" s="661"/>
      <c r="DI27" s="661"/>
      <c r="DJ27" s="661"/>
      <c r="DK27" s="662"/>
      <c r="DL27" s="648">
        <v>163664347</v>
      </c>
      <c r="DM27" s="661"/>
      <c r="DN27" s="661"/>
      <c r="DO27" s="661"/>
      <c r="DP27" s="661"/>
      <c r="DQ27" s="661"/>
      <c r="DR27" s="661"/>
      <c r="DS27" s="661"/>
      <c r="DT27" s="661"/>
      <c r="DU27" s="661"/>
      <c r="DV27" s="662"/>
      <c r="DW27" s="645">
        <v>18.399999999999999</v>
      </c>
      <c r="DX27" s="663"/>
      <c r="DY27" s="663"/>
      <c r="DZ27" s="663"/>
      <c r="EA27" s="663"/>
      <c r="EB27" s="663"/>
      <c r="EC27" s="684"/>
    </row>
    <row r="28" spans="2:133" ht="11.25" customHeight="1" x14ac:dyDescent="0.2">
      <c r="B28" s="639" t="s">
        <v>298</v>
      </c>
      <c r="C28" s="640"/>
      <c r="D28" s="640"/>
      <c r="E28" s="640"/>
      <c r="F28" s="640"/>
      <c r="G28" s="640"/>
      <c r="H28" s="640"/>
      <c r="I28" s="640"/>
      <c r="J28" s="640"/>
      <c r="K28" s="640"/>
      <c r="L28" s="640"/>
      <c r="M28" s="640"/>
      <c r="N28" s="640"/>
      <c r="O28" s="640"/>
      <c r="P28" s="640"/>
      <c r="Q28" s="641"/>
      <c r="R28" s="642">
        <v>4689842</v>
      </c>
      <c r="S28" s="643"/>
      <c r="T28" s="643"/>
      <c r="U28" s="643"/>
      <c r="V28" s="643"/>
      <c r="W28" s="643"/>
      <c r="X28" s="643"/>
      <c r="Y28" s="644"/>
      <c r="Z28" s="675">
        <v>0.2</v>
      </c>
      <c r="AA28" s="675"/>
      <c r="AB28" s="675"/>
      <c r="AC28" s="675"/>
      <c r="AD28" s="676" t="s">
        <v>128</v>
      </c>
      <c r="AE28" s="676"/>
      <c r="AF28" s="676"/>
      <c r="AG28" s="676"/>
      <c r="AH28" s="676"/>
      <c r="AI28" s="676"/>
      <c r="AJ28" s="676"/>
      <c r="AK28" s="676"/>
      <c r="AL28" s="645" t="s">
        <v>128</v>
      </c>
      <c r="AM28" s="646"/>
      <c r="AN28" s="646"/>
      <c r="AO28" s="677"/>
      <c r="AP28" s="639"/>
      <c r="AQ28" s="640"/>
      <c r="AR28" s="640"/>
      <c r="AS28" s="640"/>
      <c r="AT28" s="640"/>
      <c r="AU28" s="640"/>
      <c r="AV28" s="640"/>
      <c r="AW28" s="640"/>
      <c r="AX28" s="640"/>
      <c r="AY28" s="640"/>
      <c r="AZ28" s="640"/>
      <c r="BA28" s="640"/>
      <c r="BB28" s="640"/>
      <c r="BC28" s="640"/>
      <c r="BD28" s="640"/>
      <c r="BE28" s="640"/>
      <c r="BF28" s="641"/>
      <c r="BG28" s="642"/>
      <c r="BH28" s="643"/>
      <c r="BI28" s="643"/>
      <c r="BJ28" s="643"/>
      <c r="BK28" s="643"/>
      <c r="BL28" s="643"/>
      <c r="BM28" s="643"/>
      <c r="BN28" s="644"/>
      <c r="BO28" s="675"/>
      <c r="BP28" s="675"/>
      <c r="BQ28" s="675"/>
      <c r="BR28" s="675"/>
      <c r="BS28" s="648"/>
      <c r="BT28" s="643"/>
      <c r="BU28" s="643"/>
      <c r="BV28" s="643"/>
      <c r="BW28" s="643"/>
      <c r="BX28" s="643"/>
      <c r="BY28" s="643"/>
      <c r="BZ28" s="643"/>
      <c r="CA28" s="643"/>
      <c r="CB28" s="689"/>
      <c r="CD28" s="681" t="s">
        <v>299</v>
      </c>
      <c r="CE28" s="682"/>
      <c r="CF28" s="682"/>
      <c r="CG28" s="682"/>
      <c r="CH28" s="682"/>
      <c r="CI28" s="682"/>
      <c r="CJ28" s="682"/>
      <c r="CK28" s="682"/>
      <c r="CL28" s="682"/>
      <c r="CM28" s="682"/>
      <c r="CN28" s="682"/>
      <c r="CO28" s="682"/>
      <c r="CP28" s="682"/>
      <c r="CQ28" s="683"/>
      <c r="CR28" s="642">
        <v>195500918</v>
      </c>
      <c r="CS28" s="643"/>
      <c r="CT28" s="643"/>
      <c r="CU28" s="643"/>
      <c r="CV28" s="643"/>
      <c r="CW28" s="643"/>
      <c r="CX28" s="643"/>
      <c r="CY28" s="644"/>
      <c r="CZ28" s="645">
        <v>9.6999999999999993</v>
      </c>
      <c r="DA28" s="663"/>
      <c r="DB28" s="663"/>
      <c r="DC28" s="664"/>
      <c r="DD28" s="648">
        <v>168434979</v>
      </c>
      <c r="DE28" s="643"/>
      <c r="DF28" s="643"/>
      <c r="DG28" s="643"/>
      <c r="DH28" s="643"/>
      <c r="DI28" s="643"/>
      <c r="DJ28" s="643"/>
      <c r="DK28" s="644"/>
      <c r="DL28" s="648">
        <v>168434962</v>
      </c>
      <c r="DM28" s="643"/>
      <c r="DN28" s="643"/>
      <c r="DO28" s="643"/>
      <c r="DP28" s="643"/>
      <c r="DQ28" s="643"/>
      <c r="DR28" s="643"/>
      <c r="DS28" s="643"/>
      <c r="DT28" s="643"/>
      <c r="DU28" s="643"/>
      <c r="DV28" s="644"/>
      <c r="DW28" s="645">
        <v>19</v>
      </c>
      <c r="DX28" s="663"/>
      <c r="DY28" s="663"/>
      <c r="DZ28" s="663"/>
      <c r="EA28" s="663"/>
      <c r="EB28" s="663"/>
      <c r="EC28" s="684"/>
    </row>
    <row r="29" spans="2:133" ht="11.25" customHeight="1" x14ac:dyDescent="0.2">
      <c r="B29" s="639" t="s">
        <v>300</v>
      </c>
      <c r="C29" s="640"/>
      <c r="D29" s="640"/>
      <c r="E29" s="640"/>
      <c r="F29" s="640"/>
      <c r="G29" s="640"/>
      <c r="H29" s="640"/>
      <c r="I29" s="640"/>
      <c r="J29" s="640"/>
      <c r="K29" s="640"/>
      <c r="L29" s="640"/>
      <c r="M29" s="640"/>
      <c r="N29" s="640"/>
      <c r="O29" s="640"/>
      <c r="P29" s="640"/>
      <c r="Q29" s="641"/>
      <c r="R29" s="642">
        <v>60081620</v>
      </c>
      <c r="S29" s="643"/>
      <c r="T29" s="643"/>
      <c r="U29" s="643"/>
      <c r="V29" s="643"/>
      <c r="W29" s="643"/>
      <c r="X29" s="643"/>
      <c r="Y29" s="644"/>
      <c r="Z29" s="675">
        <v>2.9</v>
      </c>
      <c r="AA29" s="675"/>
      <c r="AB29" s="675"/>
      <c r="AC29" s="675"/>
      <c r="AD29" s="676">
        <v>12231331</v>
      </c>
      <c r="AE29" s="676"/>
      <c r="AF29" s="676"/>
      <c r="AG29" s="676"/>
      <c r="AH29" s="676"/>
      <c r="AI29" s="676"/>
      <c r="AJ29" s="676"/>
      <c r="AK29" s="676"/>
      <c r="AL29" s="645">
        <v>1.4</v>
      </c>
      <c r="AM29" s="646"/>
      <c r="AN29" s="646"/>
      <c r="AO29" s="677"/>
      <c r="AP29" s="623"/>
      <c r="AQ29" s="624"/>
      <c r="AR29" s="624"/>
      <c r="AS29" s="624"/>
      <c r="AT29" s="624"/>
      <c r="AU29" s="624"/>
      <c r="AV29" s="624"/>
      <c r="AW29" s="624"/>
      <c r="AX29" s="624"/>
      <c r="AY29" s="624"/>
      <c r="AZ29" s="624"/>
      <c r="BA29" s="624"/>
      <c r="BB29" s="624"/>
      <c r="BC29" s="624"/>
      <c r="BD29" s="624"/>
      <c r="BE29" s="624"/>
      <c r="BF29" s="625"/>
      <c r="BG29" s="642"/>
      <c r="BH29" s="643"/>
      <c r="BI29" s="643"/>
      <c r="BJ29" s="643"/>
      <c r="BK29" s="643"/>
      <c r="BL29" s="643"/>
      <c r="BM29" s="643"/>
      <c r="BN29" s="644"/>
      <c r="BO29" s="675"/>
      <c r="BP29" s="675"/>
      <c r="BQ29" s="675"/>
      <c r="BR29" s="675"/>
      <c r="BS29" s="676"/>
      <c r="BT29" s="676"/>
      <c r="BU29" s="676"/>
      <c r="BV29" s="676"/>
      <c r="BW29" s="676"/>
      <c r="BX29" s="676"/>
      <c r="BY29" s="676"/>
      <c r="BZ29" s="676"/>
      <c r="CA29" s="676"/>
      <c r="CB29" s="739"/>
      <c r="CD29" s="727" t="s">
        <v>301</v>
      </c>
      <c r="CE29" s="728"/>
      <c r="CF29" s="681" t="s">
        <v>70</v>
      </c>
      <c r="CG29" s="682"/>
      <c r="CH29" s="682"/>
      <c r="CI29" s="682"/>
      <c r="CJ29" s="682"/>
      <c r="CK29" s="682"/>
      <c r="CL29" s="682"/>
      <c r="CM29" s="682"/>
      <c r="CN29" s="682"/>
      <c r="CO29" s="682"/>
      <c r="CP29" s="682"/>
      <c r="CQ29" s="683"/>
      <c r="CR29" s="642">
        <v>195500504</v>
      </c>
      <c r="CS29" s="661"/>
      <c r="CT29" s="661"/>
      <c r="CU29" s="661"/>
      <c r="CV29" s="661"/>
      <c r="CW29" s="661"/>
      <c r="CX29" s="661"/>
      <c r="CY29" s="662"/>
      <c r="CZ29" s="645">
        <v>9.6999999999999993</v>
      </c>
      <c r="DA29" s="663"/>
      <c r="DB29" s="663"/>
      <c r="DC29" s="664"/>
      <c r="DD29" s="648">
        <v>168434565</v>
      </c>
      <c r="DE29" s="661"/>
      <c r="DF29" s="661"/>
      <c r="DG29" s="661"/>
      <c r="DH29" s="661"/>
      <c r="DI29" s="661"/>
      <c r="DJ29" s="661"/>
      <c r="DK29" s="662"/>
      <c r="DL29" s="648">
        <v>168434548</v>
      </c>
      <c r="DM29" s="661"/>
      <c r="DN29" s="661"/>
      <c r="DO29" s="661"/>
      <c r="DP29" s="661"/>
      <c r="DQ29" s="661"/>
      <c r="DR29" s="661"/>
      <c r="DS29" s="661"/>
      <c r="DT29" s="661"/>
      <c r="DU29" s="661"/>
      <c r="DV29" s="662"/>
      <c r="DW29" s="645">
        <v>19</v>
      </c>
      <c r="DX29" s="663"/>
      <c r="DY29" s="663"/>
      <c r="DZ29" s="663"/>
      <c r="EA29" s="663"/>
      <c r="EB29" s="663"/>
      <c r="EC29" s="684"/>
    </row>
    <row r="30" spans="2:133" ht="11.25" customHeight="1" x14ac:dyDescent="0.2">
      <c r="B30" s="639" t="s">
        <v>302</v>
      </c>
      <c r="C30" s="640"/>
      <c r="D30" s="640"/>
      <c r="E30" s="640"/>
      <c r="F30" s="640"/>
      <c r="G30" s="640"/>
      <c r="H30" s="640"/>
      <c r="I30" s="640"/>
      <c r="J30" s="640"/>
      <c r="K30" s="640"/>
      <c r="L30" s="640"/>
      <c r="M30" s="640"/>
      <c r="N30" s="640"/>
      <c r="O30" s="640"/>
      <c r="P30" s="640"/>
      <c r="Q30" s="641"/>
      <c r="R30" s="642">
        <v>7407527</v>
      </c>
      <c r="S30" s="643"/>
      <c r="T30" s="643"/>
      <c r="U30" s="643"/>
      <c r="V30" s="643"/>
      <c r="W30" s="643"/>
      <c r="X30" s="643"/>
      <c r="Y30" s="644"/>
      <c r="Z30" s="675">
        <v>0.4</v>
      </c>
      <c r="AA30" s="675"/>
      <c r="AB30" s="675"/>
      <c r="AC30" s="675"/>
      <c r="AD30" s="676" t="s">
        <v>128</v>
      </c>
      <c r="AE30" s="676"/>
      <c r="AF30" s="676"/>
      <c r="AG30" s="676"/>
      <c r="AH30" s="676"/>
      <c r="AI30" s="676"/>
      <c r="AJ30" s="676"/>
      <c r="AK30" s="676"/>
      <c r="AL30" s="645" t="s">
        <v>186</v>
      </c>
      <c r="AM30" s="646"/>
      <c r="AN30" s="646"/>
      <c r="AO30" s="677"/>
      <c r="AP30" s="703" t="s">
        <v>220</v>
      </c>
      <c r="AQ30" s="704"/>
      <c r="AR30" s="704"/>
      <c r="AS30" s="704"/>
      <c r="AT30" s="704"/>
      <c r="AU30" s="704"/>
      <c r="AV30" s="704"/>
      <c r="AW30" s="704"/>
      <c r="AX30" s="704"/>
      <c r="AY30" s="704"/>
      <c r="AZ30" s="704"/>
      <c r="BA30" s="704"/>
      <c r="BB30" s="704"/>
      <c r="BC30" s="704"/>
      <c r="BD30" s="704"/>
      <c r="BE30" s="704"/>
      <c r="BF30" s="705"/>
      <c r="BG30" s="703" t="s">
        <v>303</v>
      </c>
      <c r="BH30" s="716"/>
      <c r="BI30" s="716"/>
      <c r="BJ30" s="716"/>
      <c r="BK30" s="716"/>
      <c r="BL30" s="716"/>
      <c r="BM30" s="716"/>
      <c r="BN30" s="716"/>
      <c r="BO30" s="716"/>
      <c r="BP30" s="716"/>
      <c r="BQ30" s="717"/>
      <c r="BR30" s="703" t="s">
        <v>304</v>
      </c>
      <c r="BS30" s="716"/>
      <c r="BT30" s="716"/>
      <c r="BU30" s="716"/>
      <c r="BV30" s="716"/>
      <c r="BW30" s="716"/>
      <c r="BX30" s="716"/>
      <c r="BY30" s="716"/>
      <c r="BZ30" s="716"/>
      <c r="CA30" s="716"/>
      <c r="CB30" s="717"/>
      <c r="CD30" s="729"/>
      <c r="CE30" s="730"/>
      <c r="CF30" s="681" t="s">
        <v>305</v>
      </c>
      <c r="CG30" s="682"/>
      <c r="CH30" s="682"/>
      <c r="CI30" s="682"/>
      <c r="CJ30" s="682"/>
      <c r="CK30" s="682"/>
      <c r="CL30" s="682"/>
      <c r="CM30" s="682"/>
      <c r="CN30" s="682"/>
      <c r="CO30" s="682"/>
      <c r="CP30" s="682"/>
      <c r="CQ30" s="683"/>
      <c r="CR30" s="642">
        <v>176804797</v>
      </c>
      <c r="CS30" s="643"/>
      <c r="CT30" s="643"/>
      <c r="CU30" s="643"/>
      <c r="CV30" s="643"/>
      <c r="CW30" s="643"/>
      <c r="CX30" s="643"/>
      <c r="CY30" s="644"/>
      <c r="CZ30" s="645">
        <v>8.8000000000000007</v>
      </c>
      <c r="DA30" s="663"/>
      <c r="DB30" s="663"/>
      <c r="DC30" s="664"/>
      <c r="DD30" s="648">
        <v>149769613</v>
      </c>
      <c r="DE30" s="643"/>
      <c r="DF30" s="643"/>
      <c r="DG30" s="643"/>
      <c r="DH30" s="643"/>
      <c r="DI30" s="643"/>
      <c r="DJ30" s="643"/>
      <c r="DK30" s="644"/>
      <c r="DL30" s="648">
        <v>149769596</v>
      </c>
      <c r="DM30" s="643"/>
      <c r="DN30" s="643"/>
      <c r="DO30" s="643"/>
      <c r="DP30" s="643"/>
      <c r="DQ30" s="643"/>
      <c r="DR30" s="643"/>
      <c r="DS30" s="643"/>
      <c r="DT30" s="643"/>
      <c r="DU30" s="643"/>
      <c r="DV30" s="644"/>
      <c r="DW30" s="645">
        <v>16.899999999999999</v>
      </c>
      <c r="DX30" s="663"/>
      <c r="DY30" s="663"/>
      <c r="DZ30" s="663"/>
      <c r="EA30" s="663"/>
      <c r="EB30" s="663"/>
      <c r="EC30" s="684"/>
    </row>
    <row r="31" spans="2:133" ht="11.25" customHeight="1" x14ac:dyDescent="0.2">
      <c r="B31" s="639" t="s">
        <v>306</v>
      </c>
      <c r="C31" s="640"/>
      <c r="D31" s="640"/>
      <c r="E31" s="640"/>
      <c r="F31" s="640"/>
      <c r="G31" s="640"/>
      <c r="H31" s="640"/>
      <c r="I31" s="640"/>
      <c r="J31" s="640"/>
      <c r="K31" s="640"/>
      <c r="L31" s="640"/>
      <c r="M31" s="640"/>
      <c r="N31" s="640"/>
      <c r="O31" s="640"/>
      <c r="P31" s="640"/>
      <c r="Q31" s="641"/>
      <c r="R31" s="642">
        <v>770142328</v>
      </c>
      <c r="S31" s="643"/>
      <c r="T31" s="643"/>
      <c r="U31" s="643"/>
      <c r="V31" s="643"/>
      <c r="W31" s="643"/>
      <c r="X31" s="643"/>
      <c r="Y31" s="644"/>
      <c r="Z31" s="675">
        <v>37.700000000000003</v>
      </c>
      <c r="AA31" s="675"/>
      <c r="AB31" s="675"/>
      <c r="AC31" s="675"/>
      <c r="AD31" s="676" t="s">
        <v>128</v>
      </c>
      <c r="AE31" s="676"/>
      <c r="AF31" s="676"/>
      <c r="AG31" s="676"/>
      <c r="AH31" s="676"/>
      <c r="AI31" s="676"/>
      <c r="AJ31" s="676"/>
      <c r="AK31" s="676"/>
      <c r="AL31" s="645" t="s">
        <v>128</v>
      </c>
      <c r="AM31" s="646"/>
      <c r="AN31" s="646"/>
      <c r="AO31" s="677"/>
      <c r="AP31" s="718" t="s">
        <v>307</v>
      </c>
      <c r="AQ31" s="719"/>
      <c r="AR31" s="719"/>
      <c r="AS31" s="719"/>
      <c r="AT31" s="724" t="s">
        <v>308</v>
      </c>
      <c r="AU31" s="231"/>
      <c r="AV31" s="231"/>
      <c r="AW31" s="231"/>
      <c r="AX31" s="708" t="s">
        <v>184</v>
      </c>
      <c r="AY31" s="709"/>
      <c r="AZ31" s="709"/>
      <c r="BA31" s="709"/>
      <c r="BB31" s="709"/>
      <c r="BC31" s="709"/>
      <c r="BD31" s="709"/>
      <c r="BE31" s="709"/>
      <c r="BF31" s="710"/>
      <c r="BG31" s="711">
        <v>98.1</v>
      </c>
      <c r="BH31" s="712"/>
      <c r="BI31" s="712"/>
      <c r="BJ31" s="712"/>
      <c r="BK31" s="712"/>
      <c r="BL31" s="712"/>
      <c r="BM31" s="713">
        <v>97.3</v>
      </c>
      <c r="BN31" s="712"/>
      <c r="BO31" s="712"/>
      <c r="BP31" s="712"/>
      <c r="BQ31" s="714"/>
      <c r="BR31" s="711">
        <v>99.3</v>
      </c>
      <c r="BS31" s="712"/>
      <c r="BT31" s="712"/>
      <c r="BU31" s="712"/>
      <c r="BV31" s="712"/>
      <c r="BW31" s="712"/>
      <c r="BX31" s="713">
        <v>98.6</v>
      </c>
      <c r="BY31" s="712"/>
      <c r="BZ31" s="712"/>
      <c r="CA31" s="712"/>
      <c r="CB31" s="714"/>
      <c r="CD31" s="729"/>
      <c r="CE31" s="730"/>
      <c r="CF31" s="681" t="s">
        <v>309</v>
      </c>
      <c r="CG31" s="682"/>
      <c r="CH31" s="682"/>
      <c r="CI31" s="682"/>
      <c r="CJ31" s="682"/>
      <c r="CK31" s="682"/>
      <c r="CL31" s="682"/>
      <c r="CM31" s="682"/>
      <c r="CN31" s="682"/>
      <c r="CO31" s="682"/>
      <c r="CP31" s="682"/>
      <c r="CQ31" s="683"/>
      <c r="CR31" s="642">
        <v>18695707</v>
      </c>
      <c r="CS31" s="661"/>
      <c r="CT31" s="661"/>
      <c r="CU31" s="661"/>
      <c r="CV31" s="661"/>
      <c r="CW31" s="661"/>
      <c r="CX31" s="661"/>
      <c r="CY31" s="662"/>
      <c r="CZ31" s="645">
        <v>0.9</v>
      </c>
      <c r="DA31" s="663"/>
      <c r="DB31" s="663"/>
      <c r="DC31" s="664"/>
      <c r="DD31" s="648">
        <v>18664952</v>
      </c>
      <c r="DE31" s="661"/>
      <c r="DF31" s="661"/>
      <c r="DG31" s="661"/>
      <c r="DH31" s="661"/>
      <c r="DI31" s="661"/>
      <c r="DJ31" s="661"/>
      <c r="DK31" s="662"/>
      <c r="DL31" s="648">
        <v>18664952</v>
      </c>
      <c r="DM31" s="661"/>
      <c r="DN31" s="661"/>
      <c r="DO31" s="661"/>
      <c r="DP31" s="661"/>
      <c r="DQ31" s="661"/>
      <c r="DR31" s="661"/>
      <c r="DS31" s="661"/>
      <c r="DT31" s="661"/>
      <c r="DU31" s="661"/>
      <c r="DV31" s="662"/>
      <c r="DW31" s="645">
        <v>2.1</v>
      </c>
      <c r="DX31" s="663"/>
      <c r="DY31" s="663"/>
      <c r="DZ31" s="663"/>
      <c r="EA31" s="663"/>
      <c r="EB31" s="663"/>
      <c r="EC31" s="684"/>
    </row>
    <row r="32" spans="2:133" ht="11.25" customHeight="1" x14ac:dyDescent="0.2">
      <c r="B32" s="733" t="s">
        <v>310</v>
      </c>
      <c r="C32" s="734"/>
      <c r="D32" s="734"/>
      <c r="E32" s="734"/>
      <c r="F32" s="734"/>
      <c r="G32" s="734"/>
      <c r="H32" s="734"/>
      <c r="I32" s="734"/>
      <c r="J32" s="734"/>
      <c r="K32" s="734"/>
      <c r="L32" s="734"/>
      <c r="M32" s="734"/>
      <c r="N32" s="734"/>
      <c r="O32" s="734"/>
      <c r="P32" s="734"/>
      <c r="Q32" s="735"/>
      <c r="R32" s="642" t="s">
        <v>128</v>
      </c>
      <c r="S32" s="643"/>
      <c r="T32" s="643"/>
      <c r="U32" s="643"/>
      <c r="V32" s="643"/>
      <c r="W32" s="643"/>
      <c r="X32" s="643"/>
      <c r="Y32" s="644"/>
      <c r="Z32" s="675" t="s">
        <v>128</v>
      </c>
      <c r="AA32" s="675"/>
      <c r="AB32" s="675"/>
      <c r="AC32" s="675"/>
      <c r="AD32" s="676" t="s">
        <v>128</v>
      </c>
      <c r="AE32" s="676"/>
      <c r="AF32" s="676"/>
      <c r="AG32" s="676"/>
      <c r="AH32" s="676"/>
      <c r="AI32" s="676"/>
      <c r="AJ32" s="676"/>
      <c r="AK32" s="676"/>
      <c r="AL32" s="645" t="s">
        <v>128</v>
      </c>
      <c r="AM32" s="646"/>
      <c r="AN32" s="646"/>
      <c r="AO32" s="677"/>
      <c r="AP32" s="720"/>
      <c r="AQ32" s="721"/>
      <c r="AR32" s="721"/>
      <c r="AS32" s="721"/>
      <c r="AT32" s="725"/>
      <c r="AU32" s="230" t="s">
        <v>311</v>
      </c>
      <c r="AV32" s="230"/>
      <c r="AW32" s="230"/>
      <c r="AX32" s="639" t="s">
        <v>312</v>
      </c>
      <c r="AY32" s="640"/>
      <c r="AZ32" s="640"/>
      <c r="BA32" s="640"/>
      <c r="BB32" s="640"/>
      <c r="BC32" s="640"/>
      <c r="BD32" s="640"/>
      <c r="BE32" s="640"/>
      <c r="BF32" s="641"/>
      <c r="BG32" s="715">
        <v>98.3</v>
      </c>
      <c r="BH32" s="661"/>
      <c r="BI32" s="661"/>
      <c r="BJ32" s="661"/>
      <c r="BK32" s="661"/>
      <c r="BL32" s="661"/>
      <c r="BM32" s="646">
        <v>96.8</v>
      </c>
      <c r="BN32" s="707"/>
      <c r="BO32" s="707"/>
      <c r="BP32" s="707"/>
      <c r="BQ32" s="688"/>
      <c r="BR32" s="715">
        <v>99</v>
      </c>
      <c r="BS32" s="661"/>
      <c r="BT32" s="661"/>
      <c r="BU32" s="661"/>
      <c r="BV32" s="661"/>
      <c r="BW32" s="661"/>
      <c r="BX32" s="646">
        <v>97.7</v>
      </c>
      <c r="BY32" s="707"/>
      <c r="BZ32" s="707"/>
      <c r="CA32" s="707"/>
      <c r="CB32" s="688"/>
      <c r="CD32" s="731"/>
      <c r="CE32" s="732"/>
      <c r="CF32" s="681" t="s">
        <v>313</v>
      </c>
      <c r="CG32" s="682"/>
      <c r="CH32" s="682"/>
      <c r="CI32" s="682"/>
      <c r="CJ32" s="682"/>
      <c r="CK32" s="682"/>
      <c r="CL32" s="682"/>
      <c r="CM32" s="682"/>
      <c r="CN32" s="682"/>
      <c r="CO32" s="682"/>
      <c r="CP32" s="682"/>
      <c r="CQ32" s="683"/>
      <c r="CR32" s="642">
        <v>414</v>
      </c>
      <c r="CS32" s="643"/>
      <c r="CT32" s="643"/>
      <c r="CU32" s="643"/>
      <c r="CV32" s="643"/>
      <c r="CW32" s="643"/>
      <c r="CX32" s="643"/>
      <c r="CY32" s="644"/>
      <c r="CZ32" s="645">
        <v>0</v>
      </c>
      <c r="DA32" s="663"/>
      <c r="DB32" s="663"/>
      <c r="DC32" s="664"/>
      <c r="DD32" s="648">
        <v>414</v>
      </c>
      <c r="DE32" s="643"/>
      <c r="DF32" s="643"/>
      <c r="DG32" s="643"/>
      <c r="DH32" s="643"/>
      <c r="DI32" s="643"/>
      <c r="DJ32" s="643"/>
      <c r="DK32" s="644"/>
      <c r="DL32" s="648">
        <v>414</v>
      </c>
      <c r="DM32" s="643"/>
      <c r="DN32" s="643"/>
      <c r="DO32" s="643"/>
      <c r="DP32" s="643"/>
      <c r="DQ32" s="643"/>
      <c r="DR32" s="643"/>
      <c r="DS32" s="643"/>
      <c r="DT32" s="643"/>
      <c r="DU32" s="643"/>
      <c r="DV32" s="644"/>
      <c r="DW32" s="645">
        <v>0</v>
      </c>
      <c r="DX32" s="663"/>
      <c r="DY32" s="663"/>
      <c r="DZ32" s="663"/>
      <c r="EA32" s="663"/>
      <c r="EB32" s="663"/>
      <c r="EC32" s="684"/>
    </row>
    <row r="33" spans="2:133" ht="11.25" customHeight="1" x14ac:dyDescent="0.2">
      <c r="B33" s="639" t="s">
        <v>314</v>
      </c>
      <c r="C33" s="640"/>
      <c r="D33" s="640"/>
      <c r="E33" s="640"/>
      <c r="F33" s="640"/>
      <c r="G33" s="640"/>
      <c r="H33" s="640"/>
      <c r="I33" s="640"/>
      <c r="J33" s="640"/>
      <c r="K33" s="640"/>
      <c r="L33" s="640"/>
      <c r="M33" s="640"/>
      <c r="N33" s="640"/>
      <c r="O33" s="640"/>
      <c r="P33" s="640"/>
      <c r="Q33" s="641"/>
      <c r="R33" s="642">
        <v>108919897</v>
      </c>
      <c r="S33" s="643"/>
      <c r="T33" s="643"/>
      <c r="U33" s="643"/>
      <c r="V33" s="643"/>
      <c r="W33" s="643"/>
      <c r="X33" s="643"/>
      <c r="Y33" s="644"/>
      <c r="Z33" s="675">
        <v>5.3</v>
      </c>
      <c r="AA33" s="675"/>
      <c r="AB33" s="675"/>
      <c r="AC33" s="675"/>
      <c r="AD33" s="676" t="s">
        <v>186</v>
      </c>
      <c r="AE33" s="676"/>
      <c r="AF33" s="676"/>
      <c r="AG33" s="676"/>
      <c r="AH33" s="676"/>
      <c r="AI33" s="676"/>
      <c r="AJ33" s="676"/>
      <c r="AK33" s="676"/>
      <c r="AL33" s="645" t="s">
        <v>186</v>
      </c>
      <c r="AM33" s="646"/>
      <c r="AN33" s="646"/>
      <c r="AO33" s="677"/>
      <c r="AP33" s="722"/>
      <c r="AQ33" s="723"/>
      <c r="AR33" s="723"/>
      <c r="AS33" s="723"/>
      <c r="AT33" s="726"/>
      <c r="AU33" s="232"/>
      <c r="AV33" s="232"/>
      <c r="AW33" s="232"/>
      <c r="AX33" s="623" t="s">
        <v>315</v>
      </c>
      <c r="AY33" s="624"/>
      <c r="AZ33" s="624"/>
      <c r="BA33" s="624"/>
      <c r="BB33" s="624"/>
      <c r="BC33" s="624"/>
      <c r="BD33" s="624"/>
      <c r="BE33" s="624"/>
      <c r="BF33" s="625"/>
      <c r="BG33" s="706">
        <v>97.8</v>
      </c>
      <c r="BH33" s="627"/>
      <c r="BI33" s="627"/>
      <c r="BJ33" s="627"/>
      <c r="BK33" s="627"/>
      <c r="BL33" s="627"/>
      <c r="BM33" s="669">
        <v>97.5</v>
      </c>
      <c r="BN33" s="627"/>
      <c r="BO33" s="627"/>
      <c r="BP33" s="627"/>
      <c r="BQ33" s="671"/>
      <c r="BR33" s="706">
        <v>99.6</v>
      </c>
      <c r="BS33" s="627"/>
      <c r="BT33" s="627"/>
      <c r="BU33" s="627"/>
      <c r="BV33" s="627"/>
      <c r="BW33" s="627"/>
      <c r="BX33" s="669">
        <v>99.3</v>
      </c>
      <c r="BY33" s="627"/>
      <c r="BZ33" s="627"/>
      <c r="CA33" s="627"/>
      <c r="CB33" s="671"/>
      <c r="CD33" s="681" t="s">
        <v>316</v>
      </c>
      <c r="CE33" s="682"/>
      <c r="CF33" s="682"/>
      <c r="CG33" s="682"/>
      <c r="CH33" s="682"/>
      <c r="CI33" s="682"/>
      <c r="CJ33" s="682"/>
      <c r="CK33" s="682"/>
      <c r="CL33" s="682"/>
      <c r="CM33" s="682"/>
      <c r="CN33" s="682"/>
      <c r="CO33" s="682"/>
      <c r="CP33" s="682"/>
      <c r="CQ33" s="683"/>
      <c r="CR33" s="642">
        <v>746212783</v>
      </c>
      <c r="CS33" s="661"/>
      <c r="CT33" s="661"/>
      <c r="CU33" s="661"/>
      <c r="CV33" s="661"/>
      <c r="CW33" s="661"/>
      <c r="CX33" s="661"/>
      <c r="CY33" s="662"/>
      <c r="CZ33" s="645">
        <v>37</v>
      </c>
      <c r="DA33" s="663"/>
      <c r="DB33" s="663"/>
      <c r="DC33" s="664"/>
      <c r="DD33" s="648">
        <v>341017167</v>
      </c>
      <c r="DE33" s="661"/>
      <c r="DF33" s="661"/>
      <c r="DG33" s="661"/>
      <c r="DH33" s="661"/>
      <c r="DI33" s="661"/>
      <c r="DJ33" s="661"/>
      <c r="DK33" s="662"/>
      <c r="DL33" s="648">
        <v>250907916</v>
      </c>
      <c r="DM33" s="661"/>
      <c r="DN33" s="661"/>
      <c r="DO33" s="661"/>
      <c r="DP33" s="661"/>
      <c r="DQ33" s="661"/>
      <c r="DR33" s="661"/>
      <c r="DS33" s="661"/>
      <c r="DT33" s="661"/>
      <c r="DU33" s="661"/>
      <c r="DV33" s="662"/>
      <c r="DW33" s="645">
        <v>28.3</v>
      </c>
      <c r="DX33" s="663"/>
      <c r="DY33" s="663"/>
      <c r="DZ33" s="663"/>
      <c r="EA33" s="663"/>
      <c r="EB33" s="663"/>
      <c r="EC33" s="684"/>
    </row>
    <row r="34" spans="2:133" ht="11.25" customHeight="1" x14ac:dyDescent="0.2">
      <c r="B34" s="639" t="s">
        <v>317</v>
      </c>
      <c r="C34" s="640"/>
      <c r="D34" s="640"/>
      <c r="E34" s="640"/>
      <c r="F34" s="640"/>
      <c r="G34" s="640"/>
      <c r="H34" s="640"/>
      <c r="I34" s="640"/>
      <c r="J34" s="640"/>
      <c r="K34" s="640"/>
      <c r="L34" s="640"/>
      <c r="M34" s="640"/>
      <c r="N34" s="640"/>
      <c r="O34" s="640"/>
      <c r="P34" s="640"/>
      <c r="Q34" s="641"/>
      <c r="R34" s="642">
        <v>28500602</v>
      </c>
      <c r="S34" s="643"/>
      <c r="T34" s="643"/>
      <c r="U34" s="643"/>
      <c r="V34" s="643"/>
      <c r="W34" s="643"/>
      <c r="X34" s="643"/>
      <c r="Y34" s="644"/>
      <c r="Z34" s="675">
        <v>1.4</v>
      </c>
      <c r="AA34" s="675"/>
      <c r="AB34" s="675"/>
      <c r="AC34" s="675"/>
      <c r="AD34" s="676">
        <v>12893473</v>
      </c>
      <c r="AE34" s="676"/>
      <c r="AF34" s="676"/>
      <c r="AG34" s="676"/>
      <c r="AH34" s="676"/>
      <c r="AI34" s="676"/>
      <c r="AJ34" s="676"/>
      <c r="AK34" s="676"/>
      <c r="AL34" s="645">
        <v>1.5</v>
      </c>
      <c r="AM34" s="646"/>
      <c r="AN34" s="646"/>
      <c r="AO34" s="677"/>
      <c r="AP34" s="233"/>
      <c r="AQ34" s="234"/>
      <c r="AR34" s="230"/>
      <c r="AS34" s="231"/>
      <c r="AT34" s="231"/>
      <c r="AU34" s="231"/>
      <c r="AV34" s="231"/>
      <c r="AW34" s="231"/>
      <c r="AX34" s="231"/>
      <c r="AY34" s="231"/>
      <c r="AZ34" s="231"/>
      <c r="BA34" s="231"/>
      <c r="BB34" s="231"/>
      <c r="BC34" s="231"/>
      <c r="BD34" s="231"/>
      <c r="BE34" s="231"/>
      <c r="BF34" s="231"/>
      <c r="BG34" s="234"/>
      <c r="BH34" s="234"/>
      <c r="BI34" s="234"/>
      <c r="BJ34" s="234"/>
      <c r="BK34" s="234"/>
      <c r="BL34" s="234"/>
      <c r="BM34" s="234"/>
      <c r="BN34" s="234"/>
      <c r="BO34" s="234"/>
      <c r="BP34" s="234"/>
      <c r="BQ34" s="234"/>
      <c r="BR34" s="234"/>
      <c r="BS34" s="234"/>
      <c r="BT34" s="234"/>
      <c r="BU34" s="234"/>
      <c r="BV34" s="234"/>
      <c r="BW34" s="234"/>
      <c r="BX34" s="234"/>
      <c r="BY34" s="234"/>
      <c r="BZ34" s="234"/>
      <c r="CA34" s="234"/>
      <c r="CB34" s="234"/>
      <c r="CD34" s="681" t="s">
        <v>318</v>
      </c>
      <c r="CE34" s="682"/>
      <c r="CF34" s="682"/>
      <c r="CG34" s="682"/>
      <c r="CH34" s="682"/>
      <c r="CI34" s="682"/>
      <c r="CJ34" s="682"/>
      <c r="CK34" s="682"/>
      <c r="CL34" s="682"/>
      <c r="CM34" s="682"/>
      <c r="CN34" s="682"/>
      <c r="CO34" s="682"/>
      <c r="CP34" s="682"/>
      <c r="CQ34" s="683"/>
      <c r="CR34" s="642">
        <v>137979209</v>
      </c>
      <c r="CS34" s="643"/>
      <c r="CT34" s="643"/>
      <c r="CU34" s="643"/>
      <c r="CV34" s="643"/>
      <c r="CW34" s="643"/>
      <c r="CX34" s="643"/>
      <c r="CY34" s="644"/>
      <c r="CZ34" s="645">
        <v>6.8</v>
      </c>
      <c r="DA34" s="663"/>
      <c r="DB34" s="663"/>
      <c r="DC34" s="664"/>
      <c r="DD34" s="648">
        <v>95579741</v>
      </c>
      <c r="DE34" s="643"/>
      <c r="DF34" s="643"/>
      <c r="DG34" s="643"/>
      <c r="DH34" s="643"/>
      <c r="DI34" s="643"/>
      <c r="DJ34" s="643"/>
      <c r="DK34" s="644"/>
      <c r="DL34" s="648">
        <v>81985422</v>
      </c>
      <c r="DM34" s="643"/>
      <c r="DN34" s="643"/>
      <c r="DO34" s="643"/>
      <c r="DP34" s="643"/>
      <c r="DQ34" s="643"/>
      <c r="DR34" s="643"/>
      <c r="DS34" s="643"/>
      <c r="DT34" s="643"/>
      <c r="DU34" s="643"/>
      <c r="DV34" s="644"/>
      <c r="DW34" s="645">
        <v>9.1999999999999993</v>
      </c>
      <c r="DX34" s="663"/>
      <c r="DY34" s="663"/>
      <c r="DZ34" s="663"/>
      <c r="EA34" s="663"/>
      <c r="EB34" s="663"/>
      <c r="EC34" s="684"/>
    </row>
    <row r="35" spans="2:133" ht="11.25" customHeight="1" x14ac:dyDescent="0.2">
      <c r="B35" s="639" t="s">
        <v>319</v>
      </c>
      <c r="C35" s="640"/>
      <c r="D35" s="640"/>
      <c r="E35" s="640"/>
      <c r="F35" s="640"/>
      <c r="G35" s="640"/>
      <c r="H35" s="640"/>
      <c r="I35" s="640"/>
      <c r="J35" s="640"/>
      <c r="K35" s="640"/>
      <c r="L35" s="640"/>
      <c r="M35" s="640"/>
      <c r="N35" s="640"/>
      <c r="O35" s="640"/>
      <c r="P35" s="640"/>
      <c r="Q35" s="641"/>
      <c r="R35" s="642">
        <v>798946</v>
      </c>
      <c r="S35" s="643"/>
      <c r="T35" s="643"/>
      <c r="U35" s="643"/>
      <c r="V35" s="643"/>
      <c r="W35" s="643"/>
      <c r="X35" s="643"/>
      <c r="Y35" s="644"/>
      <c r="Z35" s="675">
        <v>0</v>
      </c>
      <c r="AA35" s="675"/>
      <c r="AB35" s="675"/>
      <c r="AC35" s="675"/>
      <c r="AD35" s="676" t="s">
        <v>186</v>
      </c>
      <c r="AE35" s="676"/>
      <c r="AF35" s="676"/>
      <c r="AG35" s="676"/>
      <c r="AH35" s="676"/>
      <c r="AI35" s="676"/>
      <c r="AJ35" s="676"/>
      <c r="AK35" s="676"/>
      <c r="AL35" s="645" t="s">
        <v>128</v>
      </c>
      <c r="AM35" s="646"/>
      <c r="AN35" s="646"/>
      <c r="AO35" s="677"/>
      <c r="AP35" s="235"/>
      <c r="AQ35" s="703" t="s">
        <v>320</v>
      </c>
      <c r="AR35" s="704"/>
      <c r="AS35" s="704"/>
      <c r="AT35" s="704"/>
      <c r="AU35" s="704"/>
      <c r="AV35" s="704"/>
      <c r="AW35" s="704"/>
      <c r="AX35" s="704"/>
      <c r="AY35" s="704"/>
      <c r="AZ35" s="704"/>
      <c r="BA35" s="704"/>
      <c r="BB35" s="704"/>
      <c r="BC35" s="704"/>
      <c r="BD35" s="704"/>
      <c r="BE35" s="704"/>
      <c r="BF35" s="705"/>
      <c r="BG35" s="703" t="s">
        <v>321</v>
      </c>
      <c r="BH35" s="704"/>
      <c r="BI35" s="704"/>
      <c r="BJ35" s="704"/>
      <c r="BK35" s="704"/>
      <c r="BL35" s="704"/>
      <c r="BM35" s="704"/>
      <c r="BN35" s="704"/>
      <c r="BO35" s="704"/>
      <c r="BP35" s="704"/>
      <c r="BQ35" s="704"/>
      <c r="BR35" s="704"/>
      <c r="BS35" s="704"/>
      <c r="BT35" s="704"/>
      <c r="BU35" s="704"/>
      <c r="BV35" s="704"/>
      <c r="BW35" s="704"/>
      <c r="BX35" s="704"/>
      <c r="BY35" s="704"/>
      <c r="BZ35" s="704"/>
      <c r="CA35" s="704"/>
      <c r="CB35" s="705"/>
      <c r="CD35" s="681" t="s">
        <v>322</v>
      </c>
      <c r="CE35" s="682"/>
      <c r="CF35" s="682"/>
      <c r="CG35" s="682"/>
      <c r="CH35" s="682"/>
      <c r="CI35" s="682"/>
      <c r="CJ35" s="682"/>
      <c r="CK35" s="682"/>
      <c r="CL35" s="682"/>
      <c r="CM35" s="682"/>
      <c r="CN35" s="682"/>
      <c r="CO35" s="682"/>
      <c r="CP35" s="682"/>
      <c r="CQ35" s="683"/>
      <c r="CR35" s="642">
        <v>20704682</v>
      </c>
      <c r="CS35" s="661"/>
      <c r="CT35" s="661"/>
      <c r="CU35" s="661"/>
      <c r="CV35" s="661"/>
      <c r="CW35" s="661"/>
      <c r="CX35" s="661"/>
      <c r="CY35" s="662"/>
      <c r="CZ35" s="645">
        <v>1</v>
      </c>
      <c r="DA35" s="663"/>
      <c r="DB35" s="663"/>
      <c r="DC35" s="664"/>
      <c r="DD35" s="648">
        <v>16337270</v>
      </c>
      <c r="DE35" s="661"/>
      <c r="DF35" s="661"/>
      <c r="DG35" s="661"/>
      <c r="DH35" s="661"/>
      <c r="DI35" s="661"/>
      <c r="DJ35" s="661"/>
      <c r="DK35" s="662"/>
      <c r="DL35" s="648">
        <v>16337270</v>
      </c>
      <c r="DM35" s="661"/>
      <c r="DN35" s="661"/>
      <c r="DO35" s="661"/>
      <c r="DP35" s="661"/>
      <c r="DQ35" s="661"/>
      <c r="DR35" s="661"/>
      <c r="DS35" s="661"/>
      <c r="DT35" s="661"/>
      <c r="DU35" s="661"/>
      <c r="DV35" s="662"/>
      <c r="DW35" s="645">
        <v>1.8</v>
      </c>
      <c r="DX35" s="663"/>
      <c r="DY35" s="663"/>
      <c r="DZ35" s="663"/>
      <c r="EA35" s="663"/>
      <c r="EB35" s="663"/>
      <c r="EC35" s="684"/>
    </row>
    <row r="36" spans="2:133" ht="11.25" customHeight="1" x14ac:dyDescent="0.2">
      <c r="B36" s="639" t="s">
        <v>323</v>
      </c>
      <c r="C36" s="640"/>
      <c r="D36" s="640"/>
      <c r="E36" s="640"/>
      <c r="F36" s="640"/>
      <c r="G36" s="640"/>
      <c r="H36" s="640"/>
      <c r="I36" s="640"/>
      <c r="J36" s="640"/>
      <c r="K36" s="640"/>
      <c r="L36" s="640"/>
      <c r="M36" s="640"/>
      <c r="N36" s="640"/>
      <c r="O36" s="640"/>
      <c r="P36" s="640"/>
      <c r="Q36" s="641"/>
      <c r="R36" s="642">
        <v>5594025</v>
      </c>
      <c r="S36" s="643"/>
      <c r="T36" s="643"/>
      <c r="U36" s="643"/>
      <c r="V36" s="643"/>
      <c r="W36" s="643"/>
      <c r="X36" s="643"/>
      <c r="Y36" s="644"/>
      <c r="Z36" s="675">
        <v>0.3</v>
      </c>
      <c r="AA36" s="675"/>
      <c r="AB36" s="675"/>
      <c r="AC36" s="675"/>
      <c r="AD36" s="676" t="s">
        <v>128</v>
      </c>
      <c r="AE36" s="676"/>
      <c r="AF36" s="676"/>
      <c r="AG36" s="676"/>
      <c r="AH36" s="676"/>
      <c r="AI36" s="676"/>
      <c r="AJ36" s="676"/>
      <c r="AK36" s="676"/>
      <c r="AL36" s="645" t="s">
        <v>186</v>
      </c>
      <c r="AM36" s="646"/>
      <c r="AN36" s="646"/>
      <c r="AO36" s="677"/>
      <c r="AP36" s="235"/>
      <c r="AQ36" s="694" t="s">
        <v>324</v>
      </c>
      <c r="AR36" s="695"/>
      <c r="AS36" s="695"/>
      <c r="AT36" s="695"/>
      <c r="AU36" s="695"/>
      <c r="AV36" s="695"/>
      <c r="AW36" s="695"/>
      <c r="AX36" s="695"/>
      <c r="AY36" s="696"/>
      <c r="AZ36" s="697">
        <v>162957466</v>
      </c>
      <c r="BA36" s="698"/>
      <c r="BB36" s="698"/>
      <c r="BC36" s="698"/>
      <c r="BD36" s="698"/>
      <c r="BE36" s="698"/>
      <c r="BF36" s="699"/>
      <c r="BG36" s="700" t="s">
        <v>325</v>
      </c>
      <c r="BH36" s="701"/>
      <c r="BI36" s="701"/>
      <c r="BJ36" s="701"/>
      <c r="BK36" s="701"/>
      <c r="BL36" s="701"/>
      <c r="BM36" s="701"/>
      <c r="BN36" s="701"/>
      <c r="BO36" s="701"/>
      <c r="BP36" s="701"/>
      <c r="BQ36" s="701"/>
      <c r="BR36" s="701"/>
      <c r="BS36" s="701"/>
      <c r="BT36" s="701"/>
      <c r="BU36" s="702"/>
      <c r="BV36" s="697">
        <v>3080596</v>
      </c>
      <c r="BW36" s="698"/>
      <c r="BX36" s="698"/>
      <c r="BY36" s="698"/>
      <c r="BZ36" s="698"/>
      <c r="CA36" s="698"/>
      <c r="CB36" s="699"/>
      <c r="CD36" s="681" t="s">
        <v>326</v>
      </c>
      <c r="CE36" s="682"/>
      <c r="CF36" s="682"/>
      <c r="CG36" s="682"/>
      <c r="CH36" s="682"/>
      <c r="CI36" s="682"/>
      <c r="CJ36" s="682"/>
      <c r="CK36" s="682"/>
      <c r="CL36" s="682"/>
      <c r="CM36" s="682"/>
      <c r="CN36" s="682"/>
      <c r="CO36" s="682"/>
      <c r="CP36" s="682"/>
      <c r="CQ36" s="683"/>
      <c r="CR36" s="642">
        <v>437719831</v>
      </c>
      <c r="CS36" s="643"/>
      <c r="CT36" s="643"/>
      <c r="CU36" s="643"/>
      <c r="CV36" s="643"/>
      <c r="CW36" s="643"/>
      <c r="CX36" s="643"/>
      <c r="CY36" s="644"/>
      <c r="CZ36" s="645">
        <v>21.7</v>
      </c>
      <c r="DA36" s="663"/>
      <c r="DB36" s="663"/>
      <c r="DC36" s="664"/>
      <c r="DD36" s="648">
        <v>120510613</v>
      </c>
      <c r="DE36" s="643"/>
      <c r="DF36" s="643"/>
      <c r="DG36" s="643"/>
      <c r="DH36" s="643"/>
      <c r="DI36" s="643"/>
      <c r="DJ36" s="643"/>
      <c r="DK36" s="644"/>
      <c r="DL36" s="648">
        <v>70947064</v>
      </c>
      <c r="DM36" s="643"/>
      <c r="DN36" s="643"/>
      <c r="DO36" s="643"/>
      <c r="DP36" s="643"/>
      <c r="DQ36" s="643"/>
      <c r="DR36" s="643"/>
      <c r="DS36" s="643"/>
      <c r="DT36" s="643"/>
      <c r="DU36" s="643"/>
      <c r="DV36" s="644"/>
      <c r="DW36" s="645">
        <v>8</v>
      </c>
      <c r="DX36" s="663"/>
      <c r="DY36" s="663"/>
      <c r="DZ36" s="663"/>
      <c r="EA36" s="663"/>
      <c r="EB36" s="663"/>
      <c r="EC36" s="684"/>
    </row>
    <row r="37" spans="2:133" ht="11.25" customHeight="1" x14ac:dyDescent="0.2">
      <c r="B37" s="639" t="s">
        <v>327</v>
      </c>
      <c r="C37" s="640"/>
      <c r="D37" s="640"/>
      <c r="E37" s="640"/>
      <c r="F37" s="640"/>
      <c r="G37" s="640"/>
      <c r="H37" s="640"/>
      <c r="I37" s="640"/>
      <c r="J37" s="640"/>
      <c r="K37" s="640"/>
      <c r="L37" s="640"/>
      <c r="M37" s="640"/>
      <c r="N37" s="640"/>
      <c r="O37" s="640"/>
      <c r="P37" s="640"/>
      <c r="Q37" s="641"/>
      <c r="R37" s="642">
        <v>7425281</v>
      </c>
      <c r="S37" s="643"/>
      <c r="T37" s="643"/>
      <c r="U37" s="643"/>
      <c r="V37" s="643"/>
      <c r="W37" s="643"/>
      <c r="X37" s="643"/>
      <c r="Y37" s="644"/>
      <c r="Z37" s="675">
        <v>0.4</v>
      </c>
      <c r="AA37" s="675"/>
      <c r="AB37" s="675"/>
      <c r="AC37" s="675"/>
      <c r="AD37" s="676" t="s">
        <v>186</v>
      </c>
      <c r="AE37" s="676"/>
      <c r="AF37" s="676"/>
      <c r="AG37" s="676"/>
      <c r="AH37" s="676"/>
      <c r="AI37" s="676"/>
      <c r="AJ37" s="676"/>
      <c r="AK37" s="676"/>
      <c r="AL37" s="645" t="s">
        <v>186</v>
      </c>
      <c r="AM37" s="646"/>
      <c r="AN37" s="646"/>
      <c r="AO37" s="677"/>
      <c r="AQ37" s="685" t="s">
        <v>328</v>
      </c>
      <c r="AR37" s="686"/>
      <c r="AS37" s="686"/>
      <c r="AT37" s="686"/>
      <c r="AU37" s="686"/>
      <c r="AV37" s="686"/>
      <c r="AW37" s="686"/>
      <c r="AX37" s="686"/>
      <c r="AY37" s="687"/>
      <c r="AZ37" s="642">
        <v>25190397</v>
      </c>
      <c r="BA37" s="643"/>
      <c r="BB37" s="643"/>
      <c r="BC37" s="643"/>
      <c r="BD37" s="661"/>
      <c r="BE37" s="661"/>
      <c r="BF37" s="688"/>
      <c r="BG37" s="681" t="s">
        <v>329</v>
      </c>
      <c r="BH37" s="682"/>
      <c r="BI37" s="682"/>
      <c r="BJ37" s="682"/>
      <c r="BK37" s="682"/>
      <c r="BL37" s="682"/>
      <c r="BM37" s="682"/>
      <c r="BN37" s="682"/>
      <c r="BO37" s="682"/>
      <c r="BP37" s="682"/>
      <c r="BQ37" s="682"/>
      <c r="BR37" s="682"/>
      <c r="BS37" s="682"/>
      <c r="BT37" s="682"/>
      <c r="BU37" s="683"/>
      <c r="BV37" s="642">
        <v>-4017207</v>
      </c>
      <c r="BW37" s="643"/>
      <c r="BX37" s="643"/>
      <c r="BY37" s="643"/>
      <c r="BZ37" s="643"/>
      <c r="CA37" s="643"/>
      <c r="CB37" s="689"/>
      <c r="CD37" s="681" t="s">
        <v>330</v>
      </c>
      <c r="CE37" s="682"/>
      <c r="CF37" s="682"/>
      <c r="CG37" s="682"/>
      <c r="CH37" s="682"/>
      <c r="CI37" s="682"/>
      <c r="CJ37" s="682"/>
      <c r="CK37" s="682"/>
      <c r="CL37" s="682"/>
      <c r="CM37" s="682"/>
      <c r="CN37" s="682"/>
      <c r="CO37" s="682"/>
      <c r="CP37" s="682"/>
      <c r="CQ37" s="683"/>
      <c r="CR37" s="642">
        <v>7716367</v>
      </c>
      <c r="CS37" s="661"/>
      <c r="CT37" s="661"/>
      <c r="CU37" s="661"/>
      <c r="CV37" s="661"/>
      <c r="CW37" s="661"/>
      <c r="CX37" s="661"/>
      <c r="CY37" s="662"/>
      <c r="CZ37" s="645">
        <v>0.4</v>
      </c>
      <c r="DA37" s="663"/>
      <c r="DB37" s="663"/>
      <c r="DC37" s="664"/>
      <c r="DD37" s="648">
        <v>3191710</v>
      </c>
      <c r="DE37" s="661"/>
      <c r="DF37" s="661"/>
      <c r="DG37" s="661"/>
      <c r="DH37" s="661"/>
      <c r="DI37" s="661"/>
      <c r="DJ37" s="661"/>
      <c r="DK37" s="662"/>
      <c r="DL37" s="648">
        <v>3105749</v>
      </c>
      <c r="DM37" s="661"/>
      <c r="DN37" s="661"/>
      <c r="DO37" s="661"/>
      <c r="DP37" s="661"/>
      <c r="DQ37" s="661"/>
      <c r="DR37" s="661"/>
      <c r="DS37" s="661"/>
      <c r="DT37" s="661"/>
      <c r="DU37" s="661"/>
      <c r="DV37" s="662"/>
      <c r="DW37" s="645">
        <v>0.3</v>
      </c>
      <c r="DX37" s="663"/>
      <c r="DY37" s="663"/>
      <c r="DZ37" s="663"/>
      <c r="EA37" s="663"/>
      <c r="EB37" s="663"/>
      <c r="EC37" s="684"/>
    </row>
    <row r="38" spans="2:133" ht="11.25" customHeight="1" x14ac:dyDescent="0.2">
      <c r="B38" s="639" t="s">
        <v>331</v>
      </c>
      <c r="C38" s="640"/>
      <c r="D38" s="640"/>
      <c r="E38" s="640"/>
      <c r="F38" s="640"/>
      <c r="G38" s="640"/>
      <c r="H38" s="640"/>
      <c r="I38" s="640"/>
      <c r="J38" s="640"/>
      <c r="K38" s="640"/>
      <c r="L38" s="640"/>
      <c r="M38" s="640"/>
      <c r="N38" s="640"/>
      <c r="O38" s="640"/>
      <c r="P38" s="640"/>
      <c r="Q38" s="641"/>
      <c r="R38" s="642">
        <v>55933229</v>
      </c>
      <c r="S38" s="643"/>
      <c r="T38" s="643"/>
      <c r="U38" s="643"/>
      <c r="V38" s="643"/>
      <c r="W38" s="643"/>
      <c r="X38" s="643"/>
      <c r="Y38" s="644"/>
      <c r="Z38" s="675">
        <v>2.7</v>
      </c>
      <c r="AA38" s="675"/>
      <c r="AB38" s="675"/>
      <c r="AC38" s="675"/>
      <c r="AD38" s="676">
        <v>388776</v>
      </c>
      <c r="AE38" s="676"/>
      <c r="AF38" s="676"/>
      <c r="AG38" s="676"/>
      <c r="AH38" s="676"/>
      <c r="AI38" s="676"/>
      <c r="AJ38" s="676"/>
      <c r="AK38" s="676"/>
      <c r="AL38" s="645">
        <v>0</v>
      </c>
      <c r="AM38" s="646"/>
      <c r="AN38" s="646"/>
      <c r="AO38" s="677"/>
      <c r="AQ38" s="685" t="s">
        <v>332</v>
      </c>
      <c r="AR38" s="686"/>
      <c r="AS38" s="686"/>
      <c r="AT38" s="686"/>
      <c r="AU38" s="686"/>
      <c r="AV38" s="686"/>
      <c r="AW38" s="686"/>
      <c r="AX38" s="686"/>
      <c r="AY38" s="687"/>
      <c r="AZ38" s="642">
        <v>12548713</v>
      </c>
      <c r="BA38" s="643"/>
      <c r="BB38" s="643"/>
      <c r="BC38" s="643"/>
      <c r="BD38" s="661"/>
      <c r="BE38" s="661"/>
      <c r="BF38" s="688"/>
      <c r="BG38" s="681" t="s">
        <v>333</v>
      </c>
      <c r="BH38" s="682"/>
      <c r="BI38" s="682"/>
      <c r="BJ38" s="682"/>
      <c r="BK38" s="682"/>
      <c r="BL38" s="682"/>
      <c r="BM38" s="682"/>
      <c r="BN38" s="682"/>
      <c r="BO38" s="682"/>
      <c r="BP38" s="682"/>
      <c r="BQ38" s="682"/>
      <c r="BR38" s="682"/>
      <c r="BS38" s="682"/>
      <c r="BT38" s="682"/>
      <c r="BU38" s="683"/>
      <c r="BV38" s="642">
        <v>420764</v>
      </c>
      <c r="BW38" s="643"/>
      <c r="BX38" s="643"/>
      <c r="BY38" s="643"/>
      <c r="BZ38" s="643"/>
      <c r="CA38" s="643"/>
      <c r="CB38" s="689"/>
      <c r="CD38" s="681" t="s">
        <v>334</v>
      </c>
      <c r="CE38" s="682"/>
      <c r="CF38" s="682"/>
      <c r="CG38" s="682"/>
      <c r="CH38" s="682"/>
      <c r="CI38" s="682"/>
      <c r="CJ38" s="682"/>
      <c r="CK38" s="682"/>
      <c r="CL38" s="682"/>
      <c r="CM38" s="682"/>
      <c r="CN38" s="682"/>
      <c r="CO38" s="682"/>
      <c r="CP38" s="682"/>
      <c r="CQ38" s="683"/>
      <c r="CR38" s="642">
        <v>131762367</v>
      </c>
      <c r="CS38" s="643"/>
      <c r="CT38" s="643"/>
      <c r="CU38" s="643"/>
      <c r="CV38" s="643"/>
      <c r="CW38" s="643"/>
      <c r="CX38" s="643"/>
      <c r="CY38" s="644"/>
      <c r="CZ38" s="645">
        <v>6.5</v>
      </c>
      <c r="DA38" s="663"/>
      <c r="DB38" s="663"/>
      <c r="DC38" s="664"/>
      <c r="DD38" s="648">
        <v>104670137</v>
      </c>
      <c r="DE38" s="643"/>
      <c r="DF38" s="643"/>
      <c r="DG38" s="643"/>
      <c r="DH38" s="643"/>
      <c r="DI38" s="643"/>
      <c r="DJ38" s="643"/>
      <c r="DK38" s="644"/>
      <c r="DL38" s="648">
        <v>81638160</v>
      </c>
      <c r="DM38" s="643"/>
      <c r="DN38" s="643"/>
      <c r="DO38" s="643"/>
      <c r="DP38" s="643"/>
      <c r="DQ38" s="643"/>
      <c r="DR38" s="643"/>
      <c r="DS38" s="643"/>
      <c r="DT38" s="643"/>
      <c r="DU38" s="643"/>
      <c r="DV38" s="644"/>
      <c r="DW38" s="645">
        <v>9.1999999999999993</v>
      </c>
      <c r="DX38" s="663"/>
      <c r="DY38" s="663"/>
      <c r="DZ38" s="663"/>
      <c r="EA38" s="663"/>
      <c r="EB38" s="663"/>
      <c r="EC38" s="684"/>
    </row>
    <row r="39" spans="2:133" ht="11.25" customHeight="1" x14ac:dyDescent="0.2">
      <c r="B39" s="639" t="s">
        <v>335</v>
      </c>
      <c r="C39" s="640"/>
      <c r="D39" s="640"/>
      <c r="E39" s="640"/>
      <c r="F39" s="640"/>
      <c r="G39" s="640"/>
      <c r="H39" s="640"/>
      <c r="I39" s="640"/>
      <c r="J39" s="640"/>
      <c r="K39" s="640"/>
      <c r="L39" s="640"/>
      <c r="M39" s="640"/>
      <c r="N39" s="640"/>
      <c r="O39" s="640"/>
      <c r="P39" s="640"/>
      <c r="Q39" s="641"/>
      <c r="R39" s="642">
        <v>108576000</v>
      </c>
      <c r="S39" s="643"/>
      <c r="T39" s="643"/>
      <c r="U39" s="643"/>
      <c r="V39" s="643"/>
      <c r="W39" s="643"/>
      <c r="X39" s="643"/>
      <c r="Y39" s="644"/>
      <c r="Z39" s="675">
        <v>5.3</v>
      </c>
      <c r="AA39" s="675"/>
      <c r="AB39" s="675"/>
      <c r="AC39" s="675"/>
      <c r="AD39" s="676" t="s">
        <v>128</v>
      </c>
      <c r="AE39" s="676"/>
      <c r="AF39" s="676"/>
      <c r="AG39" s="676"/>
      <c r="AH39" s="676"/>
      <c r="AI39" s="676"/>
      <c r="AJ39" s="676"/>
      <c r="AK39" s="676"/>
      <c r="AL39" s="645" t="s">
        <v>128</v>
      </c>
      <c r="AM39" s="646"/>
      <c r="AN39" s="646"/>
      <c r="AO39" s="677"/>
      <c r="AQ39" s="685" t="s">
        <v>336</v>
      </c>
      <c r="AR39" s="686"/>
      <c r="AS39" s="686"/>
      <c r="AT39" s="686"/>
      <c r="AU39" s="686"/>
      <c r="AV39" s="686"/>
      <c r="AW39" s="686"/>
      <c r="AX39" s="686"/>
      <c r="AY39" s="687"/>
      <c r="AZ39" s="642">
        <v>4002334</v>
      </c>
      <c r="BA39" s="643"/>
      <c r="BB39" s="643"/>
      <c r="BC39" s="643"/>
      <c r="BD39" s="661"/>
      <c r="BE39" s="661"/>
      <c r="BF39" s="688"/>
      <c r="BG39" s="681" t="s">
        <v>337</v>
      </c>
      <c r="BH39" s="682"/>
      <c r="BI39" s="682"/>
      <c r="BJ39" s="682"/>
      <c r="BK39" s="682"/>
      <c r="BL39" s="682"/>
      <c r="BM39" s="682"/>
      <c r="BN39" s="682"/>
      <c r="BO39" s="682"/>
      <c r="BP39" s="682"/>
      <c r="BQ39" s="682"/>
      <c r="BR39" s="682"/>
      <c r="BS39" s="682"/>
      <c r="BT39" s="682"/>
      <c r="BU39" s="683"/>
      <c r="BV39" s="642">
        <v>609102</v>
      </c>
      <c r="BW39" s="643"/>
      <c r="BX39" s="643"/>
      <c r="BY39" s="643"/>
      <c r="BZ39" s="643"/>
      <c r="CA39" s="643"/>
      <c r="CB39" s="689"/>
      <c r="CD39" s="681" t="s">
        <v>338</v>
      </c>
      <c r="CE39" s="682"/>
      <c r="CF39" s="682"/>
      <c r="CG39" s="682"/>
      <c r="CH39" s="682"/>
      <c r="CI39" s="682"/>
      <c r="CJ39" s="682"/>
      <c r="CK39" s="682"/>
      <c r="CL39" s="682"/>
      <c r="CM39" s="682"/>
      <c r="CN39" s="682"/>
      <c r="CO39" s="682"/>
      <c r="CP39" s="682"/>
      <c r="CQ39" s="683"/>
      <c r="CR39" s="642">
        <v>6985520</v>
      </c>
      <c r="CS39" s="661"/>
      <c r="CT39" s="661"/>
      <c r="CU39" s="661"/>
      <c r="CV39" s="661"/>
      <c r="CW39" s="661"/>
      <c r="CX39" s="661"/>
      <c r="CY39" s="662"/>
      <c r="CZ39" s="645">
        <v>0.3</v>
      </c>
      <c r="DA39" s="663"/>
      <c r="DB39" s="663"/>
      <c r="DC39" s="664"/>
      <c r="DD39" s="648">
        <v>2732050</v>
      </c>
      <c r="DE39" s="661"/>
      <c r="DF39" s="661"/>
      <c r="DG39" s="661"/>
      <c r="DH39" s="661"/>
      <c r="DI39" s="661"/>
      <c r="DJ39" s="661"/>
      <c r="DK39" s="662"/>
      <c r="DL39" s="648" t="s">
        <v>128</v>
      </c>
      <c r="DM39" s="661"/>
      <c r="DN39" s="661"/>
      <c r="DO39" s="661"/>
      <c r="DP39" s="661"/>
      <c r="DQ39" s="661"/>
      <c r="DR39" s="661"/>
      <c r="DS39" s="661"/>
      <c r="DT39" s="661"/>
      <c r="DU39" s="661"/>
      <c r="DV39" s="662"/>
      <c r="DW39" s="645" t="s">
        <v>128</v>
      </c>
      <c r="DX39" s="663"/>
      <c r="DY39" s="663"/>
      <c r="DZ39" s="663"/>
      <c r="EA39" s="663"/>
      <c r="EB39" s="663"/>
      <c r="EC39" s="684"/>
    </row>
    <row r="40" spans="2:133" ht="11.25" customHeight="1" x14ac:dyDescent="0.2">
      <c r="B40" s="639" t="s">
        <v>339</v>
      </c>
      <c r="C40" s="640"/>
      <c r="D40" s="640"/>
      <c r="E40" s="640"/>
      <c r="F40" s="640"/>
      <c r="G40" s="640"/>
      <c r="H40" s="640"/>
      <c r="I40" s="640"/>
      <c r="J40" s="640"/>
      <c r="K40" s="640"/>
      <c r="L40" s="640"/>
      <c r="M40" s="640"/>
      <c r="N40" s="640"/>
      <c r="O40" s="640"/>
      <c r="P40" s="640"/>
      <c r="Q40" s="641"/>
      <c r="R40" s="642" t="s">
        <v>128</v>
      </c>
      <c r="S40" s="643"/>
      <c r="T40" s="643"/>
      <c r="U40" s="643"/>
      <c r="V40" s="643"/>
      <c r="W40" s="643"/>
      <c r="X40" s="643"/>
      <c r="Y40" s="644"/>
      <c r="Z40" s="675" t="s">
        <v>128</v>
      </c>
      <c r="AA40" s="675"/>
      <c r="AB40" s="675"/>
      <c r="AC40" s="675"/>
      <c r="AD40" s="676" t="s">
        <v>128</v>
      </c>
      <c r="AE40" s="676"/>
      <c r="AF40" s="676"/>
      <c r="AG40" s="676"/>
      <c r="AH40" s="676"/>
      <c r="AI40" s="676"/>
      <c r="AJ40" s="676"/>
      <c r="AK40" s="676"/>
      <c r="AL40" s="645" t="s">
        <v>128</v>
      </c>
      <c r="AM40" s="646"/>
      <c r="AN40" s="646"/>
      <c r="AO40" s="677"/>
      <c r="AQ40" s="685" t="s">
        <v>340</v>
      </c>
      <c r="AR40" s="686"/>
      <c r="AS40" s="686"/>
      <c r="AT40" s="686"/>
      <c r="AU40" s="686"/>
      <c r="AV40" s="686"/>
      <c r="AW40" s="686"/>
      <c r="AX40" s="686"/>
      <c r="AY40" s="687"/>
      <c r="AZ40" s="642">
        <v>2753021</v>
      </c>
      <c r="BA40" s="643"/>
      <c r="BB40" s="643"/>
      <c r="BC40" s="643"/>
      <c r="BD40" s="661"/>
      <c r="BE40" s="661"/>
      <c r="BF40" s="688"/>
      <c r="BG40" s="690" t="s">
        <v>341</v>
      </c>
      <c r="BH40" s="691"/>
      <c r="BI40" s="691"/>
      <c r="BJ40" s="691"/>
      <c r="BK40" s="691"/>
      <c r="BL40" s="236"/>
      <c r="BM40" s="682" t="s">
        <v>342</v>
      </c>
      <c r="BN40" s="682"/>
      <c r="BO40" s="682"/>
      <c r="BP40" s="682"/>
      <c r="BQ40" s="682"/>
      <c r="BR40" s="682"/>
      <c r="BS40" s="682"/>
      <c r="BT40" s="682"/>
      <c r="BU40" s="683"/>
      <c r="BV40" s="642">
        <v>82</v>
      </c>
      <c r="BW40" s="643"/>
      <c r="BX40" s="643"/>
      <c r="BY40" s="643"/>
      <c r="BZ40" s="643"/>
      <c r="CA40" s="643"/>
      <c r="CB40" s="689"/>
      <c r="CD40" s="681" t="s">
        <v>343</v>
      </c>
      <c r="CE40" s="682"/>
      <c r="CF40" s="682"/>
      <c r="CG40" s="682"/>
      <c r="CH40" s="682"/>
      <c r="CI40" s="682"/>
      <c r="CJ40" s="682"/>
      <c r="CK40" s="682"/>
      <c r="CL40" s="682"/>
      <c r="CM40" s="682"/>
      <c r="CN40" s="682"/>
      <c r="CO40" s="682"/>
      <c r="CP40" s="682"/>
      <c r="CQ40" s="683"/>
      <c r="CR40" s="642">
        <v>11061174</v>
      </c>
      <c r="CS40" s="643"/>
      <c r="CT40" s="643"/>
      <c r="CU40" s="643"/>
      <c r="CV40" s="643"/>
      <c r="CW40" s="643"/>
      <c r="CX40" s="643"/>
      <c r="CY40" s="644"/>
      <c r="CZ40" s="645">
        <v>0.5</v>
      </c>
      <c r="DA40" s="663"/>
      <c r="DB40" s="663"/>
      <c r="DC40" s="664"/>
      <c r="DD40" s="648">
        <v>1187356</v>
      </c>
      <c r="DE40" s="643"/>
      <c r="DF40" s="643"/>
      <c r="DG40" s="643"/>
      <c r="DH40" s="643"/>
      <c r="DI40" s="643"/>
      <c r="DJ40" s="643"/>
      <c r="DK40" s="644"/>
      <c r="DL40" s="648" t="s">
        <v>186</v>
      </c>
      <c r="DM40" s="643"/>
      <c r="DN40" s="643"/>
      <c r="DO40" s="643"/>
      <c r="DP40" s="643"/>
      <c r="DQ40" s="643"/>
      <c r="DR40" s="643"/>
      <c r="DS40" s="643"/>
      <c r="DT40" s="643"/>
      <c r="DU40" s="643"/>
      <c r="DV40" s="644"/>
      <c r="DW40" s="645" t="s">
        <v>128</v>
      </c>
      <c r="DX40" s="663"/>
      <c r="DY40" s="663"/>
      <c r="DZ40" s="663"/>
      <c r="EA40" s="663"/>
      <c r="EB40" s="663"/>
      <c r="EC40" s="684"/>
    </row>
    <row r="41" spans="2:133" ht="11.25" customHeight="1" x14ac:dyDescent="0.2">
      <c r="B41" s="639" t="s">
        <v>344</v>
      </c>
      <c r="C41" s="640"/>
      <c r="D41" s="640"/>
      <c r="E41" s="640"/>
      <c r="F41" s="640"/>
      <c r="G41" s="640"/>
      <c r="H41" s="640"/>
      <c r="I41" s="640"/>
      <c r="J41" s="640"/>
      <c r="K41" s="640"/>
      <c r="L41" s="640"/>
      <c r="M41" s="640"/>
      <c r="N41" s="640"/>
      <c r="O41" s="640"/>
      <c r="P41" s="640"/>
      <c r="Q41" s="641"/>
      <c r="R41" s="642" t="s">
        <v>128</v>
      </c>
      <c r="S41" s="643"/>
      <c r="T41" s="643"/>
      <c r="U41" s="643"/>
      <c r="V41" s="643"/>
      <c r="W41" s="643"/>
      <c r="X41" s="643"/>
      <c r="Y41" s="644"/>
      <c r="Z41" s="675" t="s">
        <v>186</v>
      </c>
      <c r="AA41" s="675"/>
      <c r="AB41" s="675"/>
      <c r="AC41" s="675"/>
      <c r="AD41" s="676" t="s">
        <v>128</v>
      </c>
      <c r="AE41" s="676"/>
      <c r="AF41" s="676"/>
      <c r="AG41" s="676"/>
      <c r="AH41" s="676"/>
      <c r="AI41" s="676"/>
      <c r="AJ41" s="676"/>
      <c r="AK41" s="676"/>
      <c r="AL41" s="645" t="s">
        <v>186</v>
      </c>
      <c r="AM41" s="646"/>
      <c r="AN41" s="646"/>
      <c r="AO41" s="677"/>
      <c r="AQ41" s="685" t="s">
        <v>345</v>
      </c>
      <c r="AR41" s="686"/>
      <c r="AS41" s="686"/>
      <c r="AT41" s="686"/>
      <c r="AU41" s="686"/>
      <c r="AV41" s="686"/>
      <c r="AW41" s="686"/>
      <c r="AX41" s="686"/>
      <c r="AY41" s="687"/>
      <c r="AZ41" s="642">
        <v>33983262</v>
      </c>
      <c r="BA41" s="643"/>
      <c r="BB41" s="643"/>
      <c r="BC41" s="643"/>
      <c r="BD41" s="661"/>
      <c r="BE41" s="661"/>
      <c r="BF41" s="688"/>
      <c r="BG41" s="690"/>
      <c r="BH41" s="691"/>
      <c r="BI41" s="691"/>
      <c r="BJ41" s="691"/>
      <c r="BK41" s="691"/>
      <c r="BL41" s="236"/>
      <c r="BM41" s="682" t="s">
        <v>346</v>
      </c>
      <c r="BN41" s="682"/>
      <c r="BO41" s="682"/>
      <c r="BP41" s="682"/>
      <c r="BQ41" s="682"/>
      <c r="BR41" s="682"/>
      <c r="BS41" s="682"/>
      <c r="BT41" s="682"/>
      <c r="BU41" s="683"/>
      <c r="BV41" s="642">
        <v>5</v>
      </c>
      <c r="BW41" s="643"/>
      <c r="BX41" s="643"/>
      <c r="BY41" s="643"/>
      <c r="BZ41" s="643"/>
      <c r="CA41" s="643"/>
      <c r="CB41" s="689"/>
      <c r="CD41" s="681" t="s">
        <v>347</v>
      </c>
      <c r="CE41" s="682"/>
      <c r="CF41" s="682"/>
      <c r="CG41" s="682"/>
      <c r="CH41" s="682"/>
      <c r="CI41" s="682"/>
      <c r="CJ41" s="682"/>
      <c r="CK41" s="682"/>
      <c r="CL41" s="682"/>
      <c r="CM41" s="682"/>
      <c r="CN41" s="682"/>
      <c r="CO41" s="682"/>
      <c r="CP41" s="682"/>
      <c r="CQ41" s="683"/>
      <c r="CR41" s="642" t="s">
        <v>186</v>
      </c>
      <c r="CS41" s="661"/>
      <c r="CT41" s="661"/>
      <c r="CU41" s="661"/>
      <c r="CV41" s="661"/>
      <c r="CW41" s="661"/>
      <c r="CX41" s="661"/>
      <c r="CY41" s="662"/>
      <c r="CZ41" s="645" t="s">
        <v>128</v>
      </c>
      <c r="DA41" s="663"/>
      <c r="DB41" s="663"/>
      <c r="DC41" s="664"/>
      <c r="DD41" s="648" t="s">
        <v>128</v>
      </c>
      <c r="DE41" s="661"/>
      <c r="DF41" s="661"/>
      <c r="DG41" s="661"/>
      <c r="DH41" s="661"/>
      <c r="DI41" s="661"/>
      <c r="DJ41" s="661"/>
      <c r="DK41" s="662"/>
      <c r="DL41" s="649"/>
      <c r="DM41" s="650"/>
      <c r="DN41" s="650"/>
      <c r="DO41" s="650"/>
      <c r="DP41" s="650"/>
      <c r="DQ41" s="650"/>
      <c r="DR41" s="650"/>
      <c r="DS41" s="650"/>
      <c r="DT41" s="650"/>
      <c r="DU41" s="650"/>
      <c r="DV41" s="651"/>
      <c r="DW41" s="652"/>
      <c r="DX41" s="653"/>
      <c r="DY41" s="653"/>
      <c r="DZ41" s="653"/>
      <c r="EA41" s="653"/>
      <c r="EB41" s="653"/>
      <c r="EC41" s="654"/>
    </row>
    <row r="42" spans="2:133" ht="11.25" customHeight="1" x14ac:dyDescent="0.2">
      <c r="B42" s="639" t="s">
        <v>348</v>
      </c>
      <c r="C42" s="640"/>
      <c r="D42" s="640"/>
      <c r="E42" s="640"/>
      <c r="F42" s="640"/>
      <c r="G42" s="640"/>
      <c r="H42" s="640"/>
      <c r="I42" s="640"/>
      <c r="J42" s="640"/>
      <c r="K42" s="640"/>
      <c r="L42" s="640"/>
      <c r="M42" s="640"/>
      <c r="N42" s="640"/>
      <c r="O42" s="640"/>
      <c r="P42" s="640"/>
      <c r="Q42" s="641"/>
      <c r="R42" s="642">
        <v>39144000</v>
      </c>
      <c r="S42" s="643"/>
      <c r="T42" s="643"/>
      <c r="U42" s="643"/>
      <c r="V42" s="643"/>
      <c r="W42" s="643"/>
      <c r="X42" s="643"/>
      <c r="Y42" s="644"/>
      <c r="Z42" s="675">
        <v>1.9</v>
      </c>
      <c r="AA42" s="675"/>
      <c r="AB42" s="675"/>
      <c r="AC42" s="675"/>
      <c r="AD42" s="676" t="s">
        <v>186</v>
      </c>
      <c r="AE42" s="676"/>
      <c r="AF42" s="676"/>
      <c r="AG42" s="676"/>
      <c r="AH42" s="676"/>
      <c r="AI42" s="676"/>
      <c r="AJ42" s="676"/>
      <c r="AK42" s="676"/>
      <c r="AL42" s="645" t="s">
        <v>128</v>
      </c>
      <c r="AM42" s="646"/>
      <c r="AN42" s="646"/>
      <c r="AO42" s="677"/>
      <c r="AQ42" s="678" t="s">
        <v>349</v>
      </c>
      <c r="AR42" s="679"/>
      <c r="AS42" s="679"/>
      <c r="AT42" s="679"/>
      <c r="AU42" s="679"/>
      <c r="AV42" s="679"/>
      <c r="AW42" s="679"/>
      <c r="AX42" s="679"/>
      <c r="AY42" s="680"/>
      <c r="AZ42" s="626">
        <v>84479739</v>
      </c>
      <c r="BA42" s="665"/>
      <c r="BB42" s="665"/>
      <c r="BC42" s="665"/>
      <c r="BD42" s="627"/>
      <c r="BE42" s="627"/>
      <c r="BF42" s="671"/>
      <c r="BG42" s="692"/>
      <c r="BH42" s="693"/>
      <c r="BI42" s="693"/>
      <c r="BJ42" s="693"/>
      <c r="BK42" s="693"/>
      <c r="BL42" s="237"/>
      <c r="BM42" s="672" t="s">
        <v>350</v>
      </c>
      <c r="BN42" s="672"/>
      <c r="BO42" s="672"/>
      <c r="BP42" s="672"/>
      <c r="BQ42" s="672"/>
      <c r="BR42" s="672"/>
      <c r="BS42" s="672"/>
      <c r="BT42" s="672"/>
      <c r="BU42" s="673"/>
      <c r="BV42" s="626">
        <v>307</v>
      </c>
      <c r="BW42" s="665"/>
      <c r="BX42" s="665"/>
      <c r="BY42" s="665"/>
      <c r="BZ42" s="665"/>
      <c r="CA42" s="665"/>
      <c r="CB42" s="674"/>
      <c r="CD42" s="639" t="s">
        <v>351</v>
      </c>
      <c r="CE42" s="640"/>
      <c r="CF42" s="640"/>
      <c r="CG42" s="640"/>
      <c r="CH42" s="640"/>
      <c r="CI42" s="640"/>
      <c r="CJ42" s="640"/>
      <c r="CK42" s="640"/>
      <c r="CL42" s="640"/>
      <c r="CM42" s="640"/>
      <c r="CN42" s="640"/>
      <c r="CO42" s="640"/>
      <c r="CP42" s="640"/>
      <c r="CQ42" s="641"/>
      <c r="CR42" s="642">
        <v>177780610</v>
      </c>
      <c r="CS42" s="643"/>
      <c r="CT42" s="643"/>
      <c r="CU42" s="643"/>
      <c r="CV42" s="643"/>
      <c r="CW42" s="643"/>
      <c r="CX42" s="643"/>
      <c r="CY42" s="644"/>
      <c r="CZ42" s="645">
        <v>8.8000000000000007</v>
      </c>
      <c r="DA42" s="646"/>
      <c r="DB42" s="646"/>
      <c r="DC42" s="647"/>
      <c r="DD42" s="648">
        <v>53266237</v>
      </c>
      <c r="DE42" s="643"/>
      <c r="DF42" s="643"/>
      <c r="DG42" s="643"/>
      <c r="DH42" s="643"/>
      <c r="DI42" s="643"/>
      <c r="DJ42" s="643"/>
      <c r="DK42" s="644"/>
      <c r="DL42" s="649"/>
      <c r="DM42" s="650"/>
      <c r="DN42" s="650"/>
      <c r="DO42" s="650"/>
      <c r="DP42" s="650"/>
      <c r="DQ42" s="650"/>
      <c r="DR42" s="650"/>
      <c r="DS42" s="650"/>
      <c r="DT42" s="650"/>
      <c r="DU42" s="650"/>
      <c r="DV42" s="651"/>
      <c r="DW42" s="652"/>
      <c r="DX42" s="653"/>
      <c r="DY42" s="653"/>
      <c r="DZ42" s="653"/>
      <c r="EA42" s="653"/>
      <c r="EB42" s="653"/>
      <c r="EC42" s="654"/>
    </row>
    <row r="43" spans="2:133" ht="11.25" customHeight="1" x14ac:dyDescent="0.2">
      <c r="B43" s="623" t="s">
        <v>352</v>
      </c>
      <c r="C43" s="624"/>
      <c r="D43" s="624"/>
      <c r="E43" s="624"/>
      <c r="F43" s="624"/>
      <c r="G43" s="624"/>
      <c r="H43" s="624"/>
      <c r="I43" s="624"/>
      <c r="J43" s="624"/>
      <c r="K43" s="624"/>
      <c r="L43" s="624"/>
      <c r="M43" s="624"/>
      <c r="N43" s="624"/>
      <c r="O43" s="624"/>
      <c r="P43" s="624"/>
      <c r="Q43" s="625"/>
      <c r="R43" s="626">
        <v>2042685098</v>
      </c>
      <c r="S43" s="665"/>
      <c r="T43" s="665"/>
      <c r="U43" s="665"/>
      <c r="V43" s="665"/>
      <c r="W43" s="665"/>
      <c r="X43" s="665"/>
      <c r="Y43" s="666"/>
      <c r="Z43" s="667">
        <v>100</v>
      </c>
      <c r="AA43" s="667"/>
      <c r="AB43" s="667"/>
      <c r="AC43" s="667"/>
      <c r="AD43" s="668">
        <v>848762038</v>
      </c>
      <c r="AE43" s="668"/>
      <c r="AF43" s="668"/>
      <c r="AG43" s="668"/>
      <c r="AH43" s="668"/>
      <c r="AI43" s="668"/>
      <c r="AJ43" s="668"/>
      <c r="AK43" s="668"/>
      <c r="AL43" s="629">
        <v>100</v>
      </c>
      <c r="AM43" s="669"/>
      <c r="AN43" s="669"/>
      <c r="AO43" s="670"/>
      <c r="BV43" s="238"/>
      <c r="BW43" s="238"/>
      <c r="BX43" s="238"/>
      <c r="BY43" s="238"/>
      <c r="BZ43" s="238"/>
      <c r="CA43" s="238"/>
      <c r="CB43" s="238"/>
      <c r="CD43" s="639" t="s">
        <v>353</v>
      </c>
      <c r="CE43" s="640"/>
      <c r="CF43" s="640"/>
      <c r="CG43" s="640"/>
      <c r="CH43" s="640"/>
      <c r="CI43" s="640"/>
      <c r="CJ43" s="640"/>
      <c r="CK43" s="640"/>
      <c r="CL43" s="640"/>
      <c r="CM43" s="640"/>
      <c r="CN43" s="640"/>
      <c r="CO43" s="640"/>
      <c r="CP43" s="640"/>
      <c r="CQ43" s="641"/>
      <c r="CR43" s="642">
        <v>3275428</v>
      </c>
      <c r="CS43" s="661"/>
      <c r="CT43" s="661"/>
      <c r="CU43" s="661"/>
      <c r="CV43" s="661"/>
      <c r="CW43" s="661"/>
      <c r="CX43" s="661"/>
      <c r="CY43" s="662"/>
      <c r="CZ43" s="645">
        <v>0.2</v>
      </c>
      <c r="DA43" s="663"/>
      <c r="DB43" s="663"/>
      <c r="DC43" s="664"/>
      <c r="DD43" s="648">
        <v>3222160</v>
      </c>
      <c r="DE43" s="661"/>
      <c r="DF43" s="661"/>
      <c r="DG43" s="661"/>
      <c r="DH43" s="661"/>
      <c r="DI43" s="661"/>
      <c r="DJ43" s="661"/>
      <c r="DK43" s="662"/>
      <c r="DL43" s="649"/>
      <c r="DM43" s="650"/>
      <c r="DN43" s="650"/>
      <c r="DO43" s="650"/>
      <c r="DP43" s="650"/>
      <c r="DQ43" s="650"/>
      <c r="DR43" s="650"/>
      <c r="DS43" s="650"/>
      <c r="DT43" s="650"/>
      <c r="DU43" s="650"/>
      <c r="DV43" s="651"/>
      <c r="DW43" s="652"/>
      <c r="DX43" s="653"/>
      <c r="DY43" s="653"/>
      <c r="DZ43" s="653"/>
      <c r="EA43" s="653"/>
      <c r="EB43" s="653"/>
      <c r="EC43" s="654"/>
    </row>
    <row r="44" spans="2:133" ht="11.25" customHeight="1" x14ac:dyDescent="0.2">
      <c r="B44" s="239"/>
      <c r="C44" s="239"/>
      <c r="D44" s="239"/>
      <c r="E44" s="239"/>
      <c r="F44" s="239"/>
      <c r="G44" s="239"/>
      <c r="H44" s="239"/>
      <c r="I44" s="239"/>
      <c r="J44" s="239"/>
      <c r="K44" s="239"/>
      <c r="L44" s="239"/>
      <c r="M44" s="239"/>
      <c r="N44" s="239"/>
      <c r="O44" s="239"/>
      <c r="P44" s="239"/>
      <c r="Q44" s="239"/>
      <c r="R44" s="239"/>
      <c r="S44" s="239"/>
      <c r="T44" s="239"/>
      <c r="U44" s="239"/>
      <c r="V44" s="239"/>
      <c r="W44" s="239"/>
      <c r="X44" s="239"/>
      <c r="Y44" s="239"/>
      <c r="Z44" s="239"/>
      <c r="AA44" s="239"/>
      <c r="AB44" s="239"/>
      <c r="AC44" s="239"/>
      <c r="AD44" s="239"/>
      <c r="AE44" s="239"/>
      <c r="AF44" s="239"/>
      <c r="AG44" s="239"/>
      <c r="AH44" s="239"/>
      <c r="AI44" s="239"/>
      <c r="AJ44" s="239"/>
      <c r="AK44" s="239"/>
      <c r="AL44" s="239"/>
      <c r="AM44" s="239"/>
      <c r="AN44" s="239"/>
      <c r="AO44" s="239"/>
      <c r="CD44" s="655" t="s">
        <v>301</v>
      </c>
      <c r="CE44" s="656"/>
      <c r="CF44" s="639" t="s">
        <v>354</v>
      </c>
      <c r="CG44" s="640"/>
      <c r="CH44" s="640"/>
      <c r="CI44" s="640"/>
      <c r="CJ44" s="640"/>
      <c r="CK44" s="640"/>
      <c r="CL44" s="640"/>
      <c r="CM44" s="640"/>
      <c r="CN44" s="640"/>
      <c r="CO44" s="640"/>
      <c r="CP44" s="640"/>
      <c r="CQ44" s="641"/>
      <c r="CR44" s="642">
        <v>177486388</v>
      </c>
      <c r="CS44" s="643"/>
      <c r="CT44" s="643"/>
      <c r="CU44" s="643"/>
      <c r="CV44" s="643"/>
      <c r="CW44" s="643"/>
      <c r="CX44" s="643"/>
      <c r="CY44" s="644"/>
      <c r="CZ44" s="645">
        <v>8.8000000000000007</v>
      </c>
      <c r="DA44" s="646"/>
      <c r="DB44" s="646"/>
      <c r="DC44" s="647"/>
      <c r="DD44" s="648">
        <v>53263895</v>
      </c>
      <c r="DE44" s="643"/>
      <c r="DF44" s="643"/>
      <c r="DG44" s="643"/>
      <c r="DH44" s="643"/>
      <c r="DI44" s="643"/>
      <c r="DJ44" s="643"/>
      <c r="DK44" s="644"/>
      <c r="DL44" s="649"/>
      <c r="DM44" s="650"/>
      <c r="DN44" s="650"/>
      <c r="DO44" s="650"/>
      <c r="DP44" s="650"/>
      <c r="DQ44" s="650"/>
      <c r="DR44" s="650"/>
      <c r="DS44" s="650"/>
      <c r="DT44" s="650"/>
      <c r="DU44" s="650"/>
      <c r="DV44" s="651"/>
      <c r="DW44" s="652"/>
      <c r="DX44" s="653"/>
      <c r="DY44" s="653"/>
      <c r="DZ44" s="653"/>
      <c r="EA44" s="653"/>
      <c r="EB44" s="653"/>
      <c r="EC44" s="654"/>
    </row>
    <row r="45" spans="2:133" ht="11.25" customHeight="1" x14ac:dyDescent="0.2">
      <c r="B45" s="240" t="s">
        <v>355</v>
      </c>
      <c r="C45" s="240"/>
      <c r="D45" s="240"/>
      <c r="E45" s="240"/>
      <c r="F45" s="240"/>
      <c r="G45" s="240"/>
      <c r="H45" s="240"/>
      <c r="I45" s="240"/>
      <c r="J45" s="240"/>
      <c r="K45" s="240"/>
      <c r="L45" s="240"/>
      <c r="M45" s="240"/>
      <c r="N45" s="240"/>
      <c r="O45" s="240"/>
      <c r="P45" s="240"/>
      <c r="Q45" s="240"/>
      <c r="R45" s="240"/>
      <c r="S45" s="240"/>
      <c r="T45" s="240"/>
      <c r="U45" s="240"/>
      <c r="V45" s="240"/>
      <c r="W45" s="240"/>
      <c r="X45" s="240"/>
      <c r="Y45" s="240"/>
      <c r="Z45" s="240"/>
      <c r="AA45" s="240"/>
      <c r="AB45" s="240"/>
      <c r="AC45" s="240"/>
      <c r="AD45" s="240"/>
      <c r="AE45" s="240"/>
      <c r="AF45" s="240"/>
      <c r="AG45" s="240"/>
      <c r="AH45" s="240"/>
      <c r="AI45" s="240"/>
      <c r="AJ45" s="240"/>
      <c r="AK45" s="240"/>
      <c r="AL45" s="240"/>
      <c r="AM45" s="240"/>
      <c r="AN45" s="240"/>
      <c r="AO45" s="240"/>
      <c r="CD45" s="657"/>
      <c r="CE45" s="658"/>
      <c r="CF45" s="639" t="s">
        <v>356</v>
      </c>
      <c r="CG45" s="640"/>
      <c r="CH45" s="640"/>
      <c r="CI45" s="640"/>
      <c r="CJ45" s="640"/>
      <c r="CK45" s="640"/>
      <c r="CL45" s="640"/>
      <c r="CM45" s="640"/>
      <c r="CN45" s="640"/>
      <c r="CO45" s="640"/>
      <c r="CP45" s="640"/>
      <c r="CQ45" s="641"/>
      <c r="CR45" s="642">
        <v>99384965</v>
      </c>
      <c r="CS45" s="661"/>
      <c r="CT45" s="661"/>
      <c r="CU45" s="661"/>
      <c r="CV45" s="661"/>
      <c r="CW45" s="661"/>
      <c r="CX45" s="661"/>
      <c r="CY45" s="662"/>
      <c r="CZ45" s="645">
        <v>4.9000000000000004</v>
      </c>
      <c r="DA45" s="663"/>
      <c r="DB45" s="663"/>
      <c r="DC45" s="664"/>
      <c r="DD45" s="648">
        <v>8715034</v>
      </c>
      <c r="DE45" s="661"/>
      <c r="DF45" s="661"/>
      <c r="DG45" s="661"/>
      <c r="DH45" s="661"/>
      <c r="DI45" s="661"/>
      <c r="DJ45" s="661"/>
      <c r="DK45" s="662"/>
      <c r="DL45" s="649"/>
      <c r="DM45" s="650"/>
      <c r="DN45" s="650"/>
      <c r="DO45" s="650"/>
      <c r="DP45" s="650"/>
      <c r="DQ45" s="650"/>
      <c r="DR45" s="650"/>
      <c r="DS45" s="650"/>
      <c r="DT45" s="650"/>
      <c r="DU45" s="650"/>
      <c r="DV45" s="651"/>
      <c r="DW45" s="652"/>
      <c r="DX45" s="653"/>
      <c r="DY45" s="653"/>
      <c r="DZ45" s="653"/>
      <c r="EA45" s="653"/>
      <c r="EB45" s="653"/>
      <c r="EC45" s="654"/>
    </row>
    <row r="46" spans="2:133" ht="11.25" customHeight="1" x14ac:dyDescent="0.2">
      <c r="B46" s="241" t="s">
        <v>357</v>
      </c>
      <c r="C46" s="240"/>
      <c r="D46" s="240"/>
      <c r="E46" s="240"/>
      <c r="F46" s="240"/>
      <c r="G46" s="240"/>
      <c r="H46" s="240"/>
      <c r="I46" s="240"/>
      <c r="J46" s="240"/>
      <c r="K46" s="240"/>
      <c r="L46" s="240"/>
      <c r="M46" s="240"/>
      <c r="N46" s="240"/>
      <c r="O46" s="240"/>
      <c r="P46" s="240"/>
      <c r="Q46" s="240"/>
      <c r="R46" s="240"/>
      <c r="S46" s="240"/>
      <c r="T46" s="240"/>
      <c r="U46" s="240"/>
      <c r="V46" s="240"/>
      <c r="W46" s="240"/>
      <c r="X46" s="240"/>
      <c r="Y46" s="240"/>
      <c r="Z46" s="240"/>
      <c r="AA46" s="240"/>
      <c r="AB46" s="240"/>
      <c r="AC46" s="240"/>
      <c r="AD46" s="240"/>
      <c r="AE46" s="240"/>
      <c r="AF46" s="240"/>
      <c r="AG46" s="240"/>
      <c r="AH46" s="240"/>
      <c r="AI46" s="240"/>
      <c r="AJ46" s="240"/>
      <c r="AK46" s="240"/>
      <c r="AL46" s="240"/>
      <c r="AM46" s="240"/>
      <c r="AN46" s="240"/>
      <c r="AO46" s="240"/>
      <c r="CD46" s="657"/>
      <c r="CE46" s="658"/>
      <c r="CF46" s="639" t="s">
        <v>358</v>
      </c>
      <c r="CG46" s="640"/>
      <c r="CH46" s="640"/>
      <c r="CI46" s="640"/>
      <c r="CJ46" s="640"/>
      <c r="CK46" s="640"/>
      <c r="CL46" s="640"/>
      <c r="CM46" s="640"/>
      <c r="CN46" s="640"/>
      <c r="CO46" s="640"/>
      <c r="CP46" s="640"/>
      <c r="CQ46" s="641"/>
      <c r="CR46" s="642">
        <v>75309158</v>
      </c>
      <c r="CS46" s="643"/>
      <c r="CT46" s="643"/>
      <c r="CU46" s="643"/>
      <c r="CV46" s="643"/>
      <c r="CW46" s="643"/>
      <c r="CX46" s="643"/>
      <c r="CY46" s="644"/>
      <c r="CZ46" s="645">
        <v>3.7</v>
      </c>
      <c r="DA46" s="646"/>
      <c r="DB46" s="646"/>
      <c r="DC46" s="647"/>
      <c r="DD46" s="648">
        <v>44270596</v>
      </c>
      <c r="DE46" s="643"/>
      <c r="DF46" s="643"/>
      <c r="DG46" s="643"/>
      <c r="DH46" s="643"/>
      <c r="DI46" s="643"/>
      <c r="DJ46" s="643"/>
      <c r="DK46" s="644"/>
      <c r="DL46" s="649"/>
      <c r="DM46" s="650"/>
      <c r="DN46" s="650"/>
      <c r="DO46" s="650"/>
      <c r="DP46" s="650"/>
      <c r="DQ46" s="650"/>
      <c r="DR46" s="650"/>
      <c r="DS46" s="650"/>
      <c r="DT46" s="650"/>
      <c r="DU46" s="650"/>
      <c r="DV46" s="651"/>
      <c r="DW46" s="652"/>
      <c r="DX46" s="653"/>
      <c r="DY46" s="653"/>
      <c r="DZ46" s="653"/>
      <c r="EA46" s="653"/>
      <c r="EB46" s="653"/>
      <c r="EC46" s="654"/>
    </row>
    <row r="47" spans="2:133" ht="11.25" customHeight="1" x14ac:dyDescent="0.2">
      <c r="B47" s="242" t="s">
        <v>359</v>
      </c>
      <c r="C47" s="239"/>
      <c r="D47" s="239"/>
      <c r="E47" s="239"/>
      <c r="F47" s="239"/>
      <c r="G47" s="239"/>
      <c r="H47" s="239"/>
      <c r="I47" s="239"/>
      <c r="J47" s="239"/>
      <c r="K47" s="239"/>
      <c r="L47" s="239"/>
      <c r="M47" s="239"/>
      <c r="N47" s="239"/>
      <c r="O47" s="239"/>
      <c r="P47" s="239"/>
      <c r="Q47" s="239"/>
      <c r="R47" s="239"/>
      <c r="S47" s="239"/>
      <c r="T47" s="239"/>
      <c r="U47" s="239"/>
      <c r="V47" s="239"/>
      <c r="W47" s="239"/>
      <c r="X47" s="239"/>
      <c r="Y47" s="239"/>
      <c r="Z47" s="239"/>
      <c r="AA47" s="239"/>
      <c r="AB47" s="239"/>
      <c r="AC47" s="239"/>
      <c r="AD47" s="239"/>
      <c r="AE47" s="239"/>
      <c r="AF47" s="239"/>
      <c r="AG47" s="239"/>
      <c r="AH47" s="239"/>
      <c r="AI47" s="239"/>
      <c r="AJ47" s="239"/>
      <c r="AK47" s="239"/>
      <c r="AL47" s="239"/>
      <c r="AM47" s="239"/>
      <c r="AN47" s="239"/>
      <c r="AO47" s="239"/>
      <c r="CD47" s="657"/>
      <c r="CE47" s="658"/>
      <c r="CF47" s="639" t="s">
        <v>360</v>
      </c>
      <c r="CG47" s="640"/>
      <c r="CH47" s="640"/>
      <c r="CI47" s="640"/>
      <c r="CJ47" s="640"/>
      <c r="CK47" s="640"/>
      <c r="CL47" s="640"/>
      <c r="CM47" s="640"/>
      <c r="CN47" s="640"/>
      <c r="CO47" s="640"/>
      <c r="CP47" s="640"/>
      <c r="CQ47" s="641"/>
      <c r="CR47" s="642">
        <v>294222</v>
      </c>
      <c r="CS47" s="661"/>
      <c r="CT47" s="661"/>
      <c r="CU47" s="661"/>
      <c r="CV47" s="661"/>
      <c r="CW47" s="661"/>
      <c r="CX47" s="661"/>
      <c r="CY47" s="662"/>
      <c r="CZ47" s="645">
        <v>0</v>
      </c>
      <c r="DA47" s="663"/>
      <c r="DB47" s="663"/>
      <c r="DC47" s="664"/>
      <c r="DD47" s="648">
        <v>2342</v>
      </c>
      <c r="DE47" s="661"/>
      <c r="DF47" s="661"/>
      <c r="DG47" s="661"/>
      <c r="DH47" s="661"/>
      <c r="DI47" s="661"/>
      <c r="DJ47" s="661"/>
      <c r="DK47" s="662"/>
      <c r="DL47" s="649"/>
      <c r="DM47" s="650"/>
      <c r="DN47" s="650"/>
      <c r="DO47" s="650"/>
      <c r="DP47" s="650"/>
      <c r="DQ47" s="650"/>
      <c r="DR47" s="650"/>
      <c r="DS47" s="650"/>
      <c r="DT47" s="650"/>
      <c r="DU47" s="650"/>
      <c r="DV47" s="651"/>
      <c r="DW47" s="652"/>
      <c r="DX47" s="653"/>
      <c r="DY47" s="653"/>
      <c r="DZ47" s="653"/>
      <c r="EA47" s="653"/>
      <c r="EB47" s="653"/>
      <c r="EC47" s="654"/>
    </row>
    <row r="48" spans="2:133" ht="11" x14ac:dyDescent="0.2">
      <c r="B48" s="241"/>
      <c r="C48" s="240"/>
      <c r="D48" s="240"/>
      <c r="E48" s="240"/>
      <c r="F48" s="240"/>
      <c r="G48" s="240"/>
      <c r="H48" s="240"/>
      <c r="I48" s="240"/>
      <c r="J48" s="240"/>
      <c r="K48" s="240"/>
      <c r="L48" s="240"/>
      <c r="M48" s="240"/>
      <c r="N48" s="240"/>
      <c r="O48" s="240"/>
      <c r="P48" s="240"/>
      <c r="Q48" s="240"/>
      <c r="R48" s="240"/>
      <c r="S48" s="240"/>
      <c r="T48" s="240"/>
      <c r="U48" s="240"/>
      <c r="V48" s="240"/>
      <c r="W48" s="240"/>
      <c r="X48" s="240"/>
      <c r="Y48" s="240"/>
      <c r="Z48" s="240"/>
      <c r="AA48" s="240"/>
      <c r="AB48" s="240"/>
      <c r="AC48" s="240"/>
      <c r="AD48" s="240"/>
      <c r="AE48" s="240"/>
      <c r="AF48" s="240"/>
      <c r="AG48" s="240"/>
      <c r="AH48" s="240"/>
      <c r="AI48" s="240"/>
      <c r="AJ48" s="240"/>
      <c r="AK48" s="240"/>
      <c r="AL48" s="240"/>
      <c r="AM48" s="240"/>
      <c r="AN48" s="240"/>
      <c r="AO48" s="240"/>
      <c r="CD48" s="659"/>
      <c r="CE48" s="660"/>
      <c r="CF48" s="639" t="s">
        <v>361</v>
      </c>
      <c r="CG48" s="640"/>
      <c r="CH48" s="640"/>
      <c r="CI48" s="640"/>
      <c r="CJ48" s="640"/>
      <c r="CK48" s="640"/>
      <c r="CL48" s="640"/>
      <c r="CM48" s="640"/>
      <c r="CN48" s="640"/>
      <c r="CO48" s="640"/>
      <c r="CP48" s="640"/>
      <c r="CQ48" s="641"/>
      <c r="CR48" s="642" t="s">
        <v>362</v>
      </c>
      <c r="CS48" s="643"/>
      <c r="CT48" s="643"/>
      <c r="CU48" s="643"/>
      <c r="CV48" s="643"/>
      <c r="CW48" s="643"/>
      <c r="CX48" s="643"/>
      <c r="CY48" s="644"/>
      <c r="CZ48" s="645" t="s">
        <v>362</v>
      </c>
      <c r="DA48" s="646"/>
      <c r="DB48" s="646"/>
      <c r="DC48" s="647"/>
      <c r="DD48" s="648" t="s">
        <v>362</v>
      </c>
      <c r="DE48" s="643"/>
      <c r="DF48" s="643"/>
      <c r="DG48" s="643"/>
      <c r="DH48" s="643"/>
      <c r="DI48" s="643"/>
      <c r="DJ48" s="643"/>
      <c r="DK48" s="644"/>
      <c r="DL48" s="649"/>
      <c r="DM48" s="650"/>
      <c r="DN48" s="650"/>
      <c r="DO48" s="650"/>
      <c r="DP48" s="650"/>
      <c r="DQ48" s="650"/>
      <c r="DR48" s="650"/>
      <c r="DS48" s="650"/>
      <c r="DT48" s="650"/>
      <c r="DU48" s="650"/>
      <c r="DV48" s="651"/>
      <c r="DW48" s="652"/>
      <c r="DX48" s="653"/>
      <c r="DY48" s="653"/>
      <c r="DZ48" s="653"/>
      <c r="EA48" s="653"/>
      <c r="EB48" s="653"/>
      <c r="EC48" s="654"/>
    </row>
    <row r="49" spans="2:133" ht="11.25" customHeight="1" x14ac:dyDescent="0.2">
      <c r="B49" s="242"/>
      <c r="C49" s="239"/>
      <c r="D49" s="239"/>
      <c r="E49" s="239"/>
      <c r="F49" s="239"/>
      <c r="G49" s="239"/>
      <c r="H49" s="239"/>
      <c r="I49" s="239"/>
      <c r="J49" s="239"/>
      <c r="K49" s="239"/>
      <c r="L49" s="239"/>
      <c r="M49" s="239"/>
      <c r="N49" s="239"/>
      <c r="O49" s="239"/>
      <c r="P49" s="239"/>
      <c r="Q49" s="239"/>
      <c r="R49" s="239"/>
      <c r="S49" s="239"/>
      <c r="T49" s="239"/>
      <c r="U49" s="239"/>
      <c r="V49" s="239"/>
      <c r="W49" s="239"/>
      <c r="X49" s="239"/>
      <c r="Y49" s="239"/>
      <c r="Z49" s="239"/>
      <c r="AA49" s="239"/>
      <c r="AB49" s="239"/>
      <c r="AC49" s="239"/>
      <c r="AD49" s="239"/>
      <c r="AE49" s="239"/>
      <c r="AF49" s="239"/>
      <c r="AG49" s="239"/>
      <c r="AH49" s="239"/>
      <c r="AI49" s="239"/>
      <c r="AJ49" s="239"/>
      <c r="AK49" s="239"/>
      <c r="AL49" s="239"/>
      <c r="AM49" s="239"/>
      <c r="AN49" s="239"/>
      <c r="AO49" s="239"/>
      <c r="CD49" s="623" t="s">
        <v>363</v>
      </c>
      <c r="CE49" s="624"/>
      <c r="CF49" s="624"/>
      <c r="CG49" s="624"/>
      <c r="CH49" s="624"/>
      <c r="CI49" s="624"/>
      <c r="CJ49" s="624"/>
      <c r="CK49" s="624"/>
      <c r="CL49" s="624"/>
      <c r="CM49" s="624"/>
      <c r="CN49" s="624"/>
      <c r="CO49" s="624"/>
      <c r="CP49" s="624"/>
      <c r="CQ49" s="625"/>
      <c r="CR49" s="626">
        <v>2014653275</v>
      </c>
      <c r="CS49" s="627"/>
      <c r="CT49" s="627"/>
      <c r="CU49" s="627"/>
      <c r="CV49" s="627"/>
      <c r="CW49" s="627"/>
      <c r="CX49" s="627"/>
      <c r="CY49" s="628"/>
      <c r="CZ49" s="629">
        <v>100</v>
      </c>
      <c r="DA49" s="630"/>
      <c r="DB49" s="630"/>
      <c r="DC49" s="631"/>
      <c r="DD49" s="632">
        <v>988171376</v>
      </c>
      <c r="DE49" s="627"/>
      <c r="DF49" s="627"/>
      <c r="DG49" s="627"/>
      <c r="DH49" s="627"/>
      <c r="DI49" s="627"/>
      <c r="DJ49" s="627"/>
      <c r="DK49" s="628"/>
      <c r="DL49" s="633"/>
      <c r="DM49" s="634"/>
      <c r="DN49" s="634"/>
      <c r="DO49" s="634"/>
      <c r="DP49" s="634"/>
      <c r="DQ49" s="634"/>
      <c r="DR49" s="634"/>
      <c r="DS49" s="634"/>
      <c r="DT49" s="634"/>
      <c r="DU49" s="634"/>
      <c r="DV49" s="635"/>
      <c r="DW49" s="636"/>
      <c r="DX49" s="637"/>
      <c r="DY49" s="637"/>
      <c r="DZ49" s="637"/>
      <c r="EA49" s="637"/>
      <c r="EB49" s="637"/>
      <c r="EC49" s="638"/>
    </row>
  </sheetData>
  <sheetProtection algorithmName="SHA-512" hashValue="sxbCU5O0SkTjAY1JN/soaxdJpfssJqE1TrpYk/JHJfHM2EPJCtPQwijj55Ujtd6Gcybf2LrJsIWX1vtSWk8i7Q==" saltValue="yu7C8/8+3H60jwuQLSPHdA==" spinCount="100000" sheet="1" objects="1" scenarios="1"/>
  <mergeCells count="611">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BO22:BR22"/>
    <mergeCell ref="BS22:CB22"/>
    <mergeCell ref="CD21:CQ21"/>
    <mergeCell ref="CR21:CY21"/>
    <mergeCell ref="CZ21:DC21"/>
    <mergeCell ref="DD21:DP21"/>
    <mergeCell ref="CD23:CQ23"/>
    <mergeCell ref="CR23:CY23"/>
    <mergeCell ref="CZ23:DC23"/>
    <mergeCell ref="DD23:DK23"/>
    <mergeCell ref="DL23:DV23"/>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DD29:DK29"/>
    <mergeCell ref="DL29:DV29"/>
    <mergeCell ref="B27:Q27"/>
    <mergeCell ref="R27:Y27"/>
    <mergeCell ref="Z27:AC27"/>
    <mergeCell ref="AD27:AK27"/>
    <mergeCell ref="AL27:AO27"/>
    <mergeCell ref="AP27:BF27"/>
    <mergeCell ref="BG27:BN27"/>
    <mergeCell ref="BO27:BR27"/>
    <mergeCell ref="BS27:CB27"/>
    <mergeCell ref="CZ28:DC28"/>
    <mergeCell ref="B28:Q28"/>
    <mergeCell ref="R28:Y28"/>
    <mergeCell ref="Z28:AC28"/>
    <mergeCell ref="AD28:AK28"/>
    <mergeCell ref="AL28:AO28"/>
    <mergeCell ref="AP28:BF28"/>
    <mergeCell ref="CF29:CQ29"/>
    <mergeCell ref="CR29:CY29"/>
    <mergeCell ref="CZ29:DC29"/>
    <mergeCell ref="B29:Q29"/>
    <mergeCell ref="R29:Y29"/>
    <mergeCell ref="Z29:AC29"/>
    <mergeCell ref="DL25:DV25"/>
    <mergeCell ref="DW27:EC27"/>
    <mergeCell ref="DW26:EC26"/>
    <mergeCell ref="BS26:CB26"/>
    <mergeCell ref="CD26:CQ26"/>
    <mergeCell ref="CR26:CY26"/>
    <mergeCell ref="CZ26:DC26"/>
    <mergeCell ref="DD26:DK26"/>
    <mergeCell ref="DL26:DV26"/>
    <mergeCell ref="DW29:EC29"/>
    <mergeCell ref="CD29:CE32"/>
    <mergeCell ref="B32:Q32"/>
    <mergeCell ref="R32:Y32"/>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BO29:BR29"/>
    <mergeCell ref="BS29:CB29"/>
    <mergeCell ref="DW28:EC28"/>
    <mergeCell ref="BS28:CB28"/>
    <mergeCell ref="CD28:CQ28"/>
    <mergeCell ref="CR28:CY28"/>
    <mergeCell ref="AD29:AK29"/>
    <mergeCell ref="AL29:AO29"/>
    <mergeCell ref="AP29:BF29"/>
    <mergeCell ref="BG29:BN29"/>
    <mergeCell ref="BG28:BN28"/>
    <mergeCell ref="BO28:BR28"/>
    <mergeCell ref="Z32:AC32"/>
    <mergeCell ref="AD32:AK32"/>
    <mergeCell ref="AL32:AO32"/>
    <mergeCell ref="AD31:AK31"/>
    <mergeCell ref="AL31:AO31"/>
    <mergeCell ref="DW32:EC32"/>
    <mergeCell ref="BR30:CB30"/>
    <mergeCell ref="CF30:CQ30"/>
    <mergeCell ref="CR30:CY30"/>
    <mergeCell ref="CZ30:DC30"/>
    <mergeCell ref="DD30:DK30"/>
    <mergeCell ref="DL30:DV30"/>
    <mergeCell ref="AP30:BF30"/>
    <mergeCell ref="BG30:BQ30"/>
    <mergeCell ref="DD31:DK31"/>
    <mergeCell ref="DL31:DV31"/>
    <mergeCell ref="DW31:EC31"/>
    <mergeCell ref="BX31:CB31"/>
    <mergeCell ref="CF31:CQ31"/>
    <mergeCell ref="AP31:AS33"/>
    <mergeCell ref="AT31:AT33"/>
    <mergeCell ref="DW30:EC30"/>
    <mergeCell ref="B30:Q30"/>
    <mergeCell ref="R30:Y30"/>
    <mergeCell ref="Z30:AC30"/>
    <mergeCell ref="AD30:AK30"/>
    <mergeCell ref="AL30:AO30"/>
    <mergeCell ref="CR32:CY32"/>
    <mergeCell ref="CZ32:DC32"/>
    <mergeCell ref="DD32:DK32"/>
    <mergeCell ref="DL32:DV32"/>
    <mergeCell ref="BX32:CB32"/>
    <mergeCell ref="CF32:CQ32"/>
    <mergeCell ref="AX31:BF31"/>
    <mergeCell ref="BG31:BL31"/>
    <mergeCell ref="BM31:BQ31"/>
    <mergeCell ref="BR31:BW31"/>
    <mergeCell ref="CR31:CY31"/>
    <mergeCell ref="AX32:BF32"/>
    <mergeCell ref="BG32:BL32"/>
    <mergeCell ref="BM32:BQ32"/>
    <mergeCell ref="BR32:BW32"/>
    <mergeCell ref="B31:Q31"/>
    <mergeCell ref="R31:Y31"/>
    <mergeCell ref="Z31:AC31"/>
    <mergeCell ref="CZ31:DC31"/>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Z33:AC33"/>
    <mergeCell ref="AD33:AK33"/>
    <mergeCell ref="AL33:AO33"/>
    <mergeCell ref="DL34:DV34"/>
    <mergeCell ref="Z35:AC35"/>
    <mergeCell ref="AD35:AK35"/>
    <mergeCell ref="AL35:AO35"/>
    <mergeCell ref="AQ35:BF35"/>
    <mergeCell ref="CD34:CQ34"/>
    <mergeCell ref="CR34:CY34"/>
    <mergeCell ref="BG35:CB35"/>
    <mergeCell ref="CZ34:DC34"/>
    <mergeCell ref="DD34:DK34"/>
    <mergeCell ref="CD36:CQ36"/>
    <mergeCell ref="CR36:CY36"/>
    <mergeCell ref="CZ36:DC36"/>
    <mergeCell ref="DD36:DK36"/>
    <mergeCell ref="DL36:DV36"/>
    <mergeCell ref="DW36:EC36"/>
    <mergeCell ref="DW35:EC35"/>
    <mergeCell ref="CD35:CQ35"/>
    <mergeCell ref="CR35:CY35"/>
    <mergeCell ref="CZ35:DC35"/>
    <mergeCell ref="DD35:DK35"/>
    <mergeCell ref="DL35:DV35"/>
    <mergeCell ref="B36:Q36"/>
    <mergeCell ref="R36:Y36"/>
    <mergeCell ref="Z36:AC36"/>
    <mergeCell ref="AD36:AK36"/>
    <mergeCell ref="AL36:AO36"/>
    <mergeCell ref="AQ36:AY36"/>
    <mergeCell ref="AZ36:BF36"/>
    <mergeCell ref="BG36:BU36"/>
    <mergeCell ref="BV36:CB36"/>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CD41:CQ41"/>
    <mergeCell ref="CR41:CY41"/>
    <mergeCell ref="CZ41:DC41"/>
    <mergeCell ref="DD41:DK41"/>
    <mergeCell ref="DL41:DV41"/>
    <mergeCell ref="DW41:EC41"/>
    <mergeCell ref="B39:Q39"/>
    <mergeCell ref="R39:Y39"/>
    <mergeCell ref="Z39:AC39"/>
    <mergeCell ref="AD39:AK39"/>
    <mergeCell ref="AL39:AO39"/>
    <mergeCell ref="AQ39:AY39"/>
    <mergeCell ref="AZ39:BF39"/>
    <mergeCell ref="BG39:BU39"/>
    <mergeCell ref="BM40:BU40"/>
    <mergeCell ref="BG40:BK42"/>
    <mergeCell ref="DD42:DK42"/>
    <mergeCell ref="DL42:DV42"/>
    <mergeCell ref="DW42:EC42"/>
    <mergeCell ref="CZ42:DC42"/>
    <mergeCell ref="DL38:DV38"/>
    <mergeCell ref="DW38:EC38"/>
    <mergeCell ref="BV38:CB38"/>
    <mergeCell ref="CD38:CQ38"/>
    <mergeCell ref="CR38:CY38"/>
    <mergeCell ref="CZ38:DC38"/>
    <mergeCell ref="DD38:DK38"/>
    <mergeCell ref="DW39:EC39"/>
    <mergeCell ref="BV39:CB39"/>
    <mergeCell ref="CD39:CQ39"/>
    <mergeCell ref="CR39:CY39"/>
    <mergeCell ref="CZ39:DC39"/>
    <mergeCell ref="DD39:DK39"/>
    <mergeCell ref="DL39:DV39"/>
    <mergeCell ref="BG38:BU38"/>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40:Q40"/>
    <mergeCell ref="R40:Y40"/>
    <mergeCell ref="Z40:AC40"/>
    <mergeCell ref="AD40:AK40"/>
    <mergeCell ref="AL40:AO40"/>
    <mergeCell ref="AQ40:AY40"/>
    <mergeCell ref="AZ40:BF40"/>
    <mergeCell ref="B43:Q43"/>
    <mergeCell ref="R43:Y43"/>
    <mergeCell ref="Z43:AC43"/>
    <mergeCell ref="AD43:AK43"/>
    <mergeCell ref="AL43:AO43"/>
    <mergeCell ref="CD43:CQ43"/>
    <mergeCell ref="CR43:CY43"/>
    <mergeCell ref="AZ42:BF42"/>
    <mergeCell ref="BM42:BU42"/>
    <mergeCell ref="BV42:CB42"/>
    <mergeCell ref="CD42:CQ42"/>
    <mergeCell ref="CR42:CY42"/>
    <mergeCell ref="B42:Q42"/>
    <mergeCell ref="R42:Y42"/>
    <mergeCell ref="Z42:AC42"/>
    <mergeCell ref="AD42:AK42"/>
    <mergeCell ref="AL42:AO42"/>
    <mergeCell ref="AQ42:AY42"/>
    <mergeCell ref="DW46:EC46"/>
    <mergeCell ref="DW44:EC44"/>
    <mergeCell ref="CF45:CQ45"/>
    <mergeCell ref="CR45:CY45"/>
    <mergeCell ref="CZ45:DC45"/>
    <mergeCell ref="DD45:DK45"/>
    <mergeCell ref="DL45:DV45"/>
    <mergeCell ref="DW45:EC45"/>
    <mergeCell ref="CZ43:DC43"/>
    <mergeCell ref="DD43:DK43"/>
    <mergeCell ref="DL43:DV43"/>
    <mergeCell ref="DW43:EC43"/>
    <mergeCell ref="CF44:CQ44"/>
    <mergeCell ref="CR44:CY44"/>
    <mergeCell ref="CZ44:DC44"/>
    <mergeCell ref="DD44:DK44"/>
    <mergeCell ref="DL44:DV44"/>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CF47:CQ47"/>
    <mergeCell ref="CR47:CY47"/>
    <mergeCell ref="CZ47:DC47"/>
    <mergeCell ref="DD47:DK47"/>
    <mergeCell ref="DL47:DV47"/>
    <mergeCell ref="DW47:EC47"/>
    <mergeCell ref="CF46:CQ46"/>
    <mergeCell ref="CR46:CY46"/>
    <mergeCell ref="CZ46:DC46"/>
    <mergeCell ref="DD46:DK46"/>
    <mergeCell ref="DL46:DV46"/>
  </mergeCells>
  <phoneticPr fontId="2"/>
  <printOptions horizontalCentered="1"/>
  <pageMargins left="0" right="0" top="0.39370078740157483" bottom="0.39370078740157483" header="0.19685039370078741" footer="0.19685039370078741"/>
  <pageSetup paperSize="9" scale="68"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A135"/>
  <sheetViews>
    <sheetView zoomScale="55" zoomScaleNormal="55" zoomScaleSheetLayoutView="70" workbookViewId="0">
      <selection activeCell="V15" sqref="V15:Z15"/>
    </sheetView>
  </sheetViews>
  <sheetFormatPr defaultColWidth="0" defaultRowHeight="13" zeroHeight="1" x14ac:dyDescent="0.2"/>
  <cols>
    <col min="1" max="130" width="2.7265625" style="291" customWidth="1"/>
    <col min="131" max="131" width="1.6328125" style="291" customWidth="1"/>
    <col min="132" max="16384" width="9" style="291" hidden="1"/>
  </cols>
  <sheetData>
    <row r="1" spans="1:131" s="249" customFormat="1" ht="11.25" customHeight="1" thickBot="1" x14ac:dyDescent="0.25">
      <c r="A1" s="244"/>
      <c r="B1" s="244"/>
      <c r="C1" s="244"/>
      <c r="D1" s="244"/>
      <c r="E1" s="244"/>
      <c r="F1" s="244"/>
      <c r="G1" s="244"/>
      <c r="H1" s="244"/>
      <c r="I1" s="244"/>
      <c r="J1" s="244"/>
      <c r="K1" s="244"/>
      <c r="L1" s="244"/>
      <c r="M1" s="244"/>
      <c r="N1" s="245"/>
      <c r="O1" s="245"/>
      <c r="P1" s="245"/>
      <c r="Q1" s="245"/>
      <c r="R1" s="245"/>
      <c r="S1" s="245"/>
      <c r="T1" s="245"/>
      <c r="U1" s="245"/>
      <c r="V1" s="245"/>
      <c r="W1" s="245"/>
      <c r="X1" s="245"/>
      <c r="Y1" s="245"/>
      <c r="Z1" s="245"/>
      <c r="AA1" s="245"/>
      <c r="AB1" s="245"/>
      <c r="AC1" s="245"/>
      <c r="AD1" s="245"/>
      <c r="AE1" s="245"/>
      <c r="AF1" s="245"/>
      <c r="AG1" s="245"/>
      <c r="AH1" s="245"/>
      <c r="AI1" s="245"/>
      <c r="AJ1" s="245"/>
      <c r="AK1" s="245"/>
      <c r="AL1" s="245"/>
      <c r="AM1" s="245"/>
      <c r="AN1" s="245"/>
      <c r="AO1" s="245"/>
      <c r="AP1" s="245"/>
      <c r="AQ1" s="245"/>
      <c r="AR1" s="245"/>
      <c r="AS1" s="245"/>
      <c r="AT1" s="245"/>
      <c r="AU1" s="245"/>
      <c r="AV1" s="245"/>
      <c r="AW1" s="245"/>
      <c r="AX1" s="245"/>
      <c r="AY1" s="245"/>
      <c r="AZ1" s="245"/>
      <c r="BA1" s="245"/>
      <c r="BB1" s="245"/>
      <c r="BC1" s="245"/>
      <c r="BD1" s="245"/>
      <c r="BE1" s="245"/>
      <c r="BF1" s="245"/>
      <c r="BG1" s="245"/>
      <c r="BH1" s="245"/>
      <c r="BI1" s="245"/>
      <c r="BJ1" s="245"/>
      <c r="BK1" s="245"/>
      <c r="BL1" s="245"/>
      <c r="BM1" s="245"/>
      <c r="BN1" s="245"/>
      <c r="BO1" s="245"/>
      <c r="BP1" s="245"/>
      <c r="BQ1" s="245"/>
      <c r="BR1" s="245"/>
      <c r="BS1" s="245"/>
      <c r="BT1" s="245"/>
      <c r="BU1" s="245"/>
      <c r="BV1" s="245"/>
      <c r="BW1" s="245"/>
      <c r="BX1" s="245"/>
      <c r="BY1" s="245"/>
      <c r="BZ1" s="245"/>
      <c r="CA1" s="245"/>
      <c r="CB1" s="245"/>
      <c r="CC1" s="245"/>
      <c r="CD1" s="245"/>
      <c r="CE1" s="245"/>
      <c r="CF1" s="245"/>
      <c r="CG1" s="245"/>
      <c r="CH1" s="245"/>
      <c r="CI1" s="245"/>
      <c r="CJ1" s="245"/>
      <c r="CK1" s="245"/>
      <c r="CL1" s="245"/>
      <c r="CM1" s="245"/>
      <c r="CN1" s="245"/>
      <c r="CO1" s="245"/>
      <c r="CP1" s="245"/>
      <c r="CQ1" s="245"/>
      <c r="CR1" s="245"/>
      <c r="CS1" s="245"/>
      <c r="CT1" s="245"/>
      <c r="CU1" s="245"/>
      <c r="CV1" s="245"/>
      <c r="CW1" s="245"/>
      <c r="CX1" s="245"/>
      <c r="CY1" s="245"/>
      <c r="CZ1" s="245"/>
      <c r="DA1" s="245"/>
      <c r="DB1" s="245"/>
      <c r="DC1" s="245"/>
      <c r="DD1" s="245"/>
      <c r="DE1" s="245"/>
      <c r="DF1" s="245"/>
      <c r="DG1" s="245"/>
      <c r="DH1" s="245"/>
      <c r="DI1" s="245"/>
      <c r="DJ1" s="245"/>
      <c r="DK1" s="245"/>
      <c r="DL1" s="245"/>
      <c r="DM1" s="245"/>
      <c r="DN1" s="245"/>
      <c r="DO1" s="245"/>
      <c r="DP1" s="246"/>
      <c r="DQ1" s="247"/>
      <c r="DR1" s="247"/>
      <c r="DS1" s="247"/>
      <c r="DT1" s="247"/>
      <c r="DU1" s="247"/>
      <c r="DV1" s="247"/>
      <c r="DW1" s="247"/>
      <c r="DX1" s="247"/>
      <c r="DY1" s="247"/>
      <c r="DZ1" s="247"/>
      <c r="EA1" s="248"/>
    </row>
    <row r="2" spans="1:131" s="253" customFormat="1" ht="26.25" customHeight="1" thickBot="1" x14ac:dyDescent="0.25">
      <c r="A2" s="250" t="s">
        <v>364</v>
      </c>
      <c r="B2" s="251"/>
      <c r="C2" s="251"/>
      <c r="D2" s="251"/>
      <c r="E2" s="251"/>
      <c r="F2" s="251"/>
      <c r="G2" s="251"/>
      <c r="H2" s="251"/>
      <c r="I2" s="251"/>
      <c r="J2" s="251"/>
      <c r="K2" s="251"/>
      <c r="L2" s="251"/>
      <c r="M2" s="251"/>
      <c r="N2" s="251"/>
      <c r="O2" s="251"/>
      <c r="P2" s="251"/>
      <c r="Q2" s="251"/>
      <c r="R2" s="251"/>
      <c r="S2" s="251"/>
      <c r="T2" s="251"/>
      <c r="U2" s="251"/>
      <c r="V2" s="251"/>
      <c r="W2" s="251"/>
      <c r="X2" s="251"/>
      <c r="Y2" s="251"/>
      <c r="Z2" s="251"/>
      <c r="AA2" s="251"/>
      <c r="AB2" s="251"/>
      <c r="AC2" s="251"/>
      <c r="AD2" s="251"/>
      <c r="AE2" s="251"/>
      <c r="AF2" s="251"/>
      <c r="AG2" s="251"/>
      <c r="AH2" s="251"/>
      <c r="AI2" s="251"/>
      <c r="AJ2" s="251"/>
      <c r="AK2" s="251"/>
      <c r="AL2" s="251"/>
      <c r="AM2" s="251"/>
      <c r="AN2" s="251"/>
      <c r="AO2" s="251"/>
      <c r="AP2" s="251"/>
      <c r="AQ2" s="251"/>
      <c r="AR2" s="251"/>
      <c r="AS2" s="251"/>
      <c r="AT2" s="251"/>
      <c r="AU2" s="251"/>
      <c r="AV2" s="251"/>
      <c r="AW2" s="251"/>
      <c r="AX2" s="251"/>
      <c r="AY2" s="251"/>
      <c r="AZ2" s="251"/>
      <c r="BA2" s="251"/>
      <c r="BB2" s="251"/>
      <c r="BC2" s="251"/>
      <c r="BD2" s="251"/>
      <c r="BE2" s="251"/>
      <c r="BF2" s="251"/>
      <c r="BG2" s="251"/>
      <c r="BH2" s="251"/>
      <c r="BI2" s="251"/>
      <c r="BJ2" s="251"/>
      <c r="BK2" s="251"/>
      <c r="BL2" s="251"/>
      <c r="BM2" s="251"/>
      <c r="BN2" s="251"/>
      <c r="BO2" s="251"/>
      <c r="BP2" s="251"/>
      <c r="BQ2" s="251"/>
      <c r="BR2" s="251"/>
      <c r="BS2" s="251"/>
      <c r="BT2" s="251"/>
      <c r="BU2" s="251"/>
      <c r="BV2" s="251"/>
      <c r="BW2" s="251"/>
      <c r="BX2" s="251"/>
      <c r="BY2" s="251"/>
      <c r="BZ2" s="251"/>
      <c r="CA2" s="251"/>
      <c r="CB2" s="251"/>
      <c r="CC2" s="251"/>
      <c r="CD2" s="251"/>
      <c r="CE2" s="251"/>
      <c r="CF2" s="251"/>
      <c r="CG2" s="251"/>
      <c r="CH2" s="251"/>
      <c r="CI2" s="251"/>
      <c r="CJ2" s="251"/>
      <c r="CK2" s="251"/>
      <c r="CL2" s="251"/>
      <c r="CM2" s="251"/>
      <c r="CN2" s="251"/>
      <c r="CO2" s="251"/>
      <c r="CP2" s="251"/>
      <c r="CQ2" s="251"/>
      <c r="CR2" s="251"/>
      <c r="CS2" s="251"/>
      <c r="CT2" s="251"/>
      <c r="CU2" s="251"/>
      <c r="CV2" s="251"/>
      <c r="CW2" s="251"/>
      <c r="CX2" s="251"/>
      <c r="CY2" s="251"/>
      <c r="CZ2" s="251"/>
      <c r="DA2" s="251"/>
      <c r="DB2" s="251"/>
      <c r="DC2" s="251"/>
      <c r="DD2" s="251"/>
      <c r="DE2" s="251"/>
      <c r="DF2" s="251"/>
      <c r="DG2" s="251"/>
      <c r="DH2" s="251"/>
      <c r="DI2" s="251"/>
      <c r="DJ2" s="1167" t="s">
        <v>365</v>
      </c>
      <c r="DK2" s="1168"/>
      <c r="DL2" s="1168"/>
      <c r="DM2" s="1168"/>
      <c r="DN2" s="1168"/>
      <c r="DO2" s="1169"/>
      <c r="DP2" s="251"/>
      <c r="DQ2" s="1167" t="s">
        <v>366</v>
      </c>
      <c r="DR2" s="1168"/>
      <c r="DS2" s="1168"/>
      <c r="DT2" s="1168"/>
      <c r="DU2" s="1168"/>
      <c r="DV2" s="1168"/>
      <c r="DW2" s="1168"/>
      <c r="DX2" s="1168"/>
      <c r="DY2" s="1168"/>
      <c r="DZ2" s="1169"/>
      <c r="EA2" s="252"/>
    </row>
    <row r="3" spans="1:131" s="249" customFormat="1" ht="11.25" customHeight="1" x14ac:dyDescent="0.2">
      <c r="A3" s="245"/>
      <c r="B3" s="245"/>
      <c r="C3" s="245"/>
      <c r="D3" s="245"/>
      <c r="E3" s="245"/>
      <c r="F3" s="245"/>
      <c r="G3" s="245"/>
      <c r="H3" s="245"/>
      <c r="I3" s="245"/>
      <c r="J3" s="245"/>
      <c r="K3" s="245"/>
      <c r="L3" s="245"/>
      <c r="M3" s="245"/>
      <c r="N3" s="245"/>
      <c r="O3" s="245"/>
      <c r="P3" s="245"/>
      <c r="Q3" s="245"/>
      <c r="R3" s="245"/>
      <c r="S3" s="245"/>
      <c r="T3" s="245"/>
      <c r="U3" s="245"/>
      <c r="V3" s="245"/>
      <c r="W3" s="245"/>
      <c r="X3" s="245"/>
      <c r="Y3" s="245"/>
      <c r="Z3" s="245"/>
      <c r="AA3" s="245"/>
      <c r="AB3" s="245"/>
      <c r="AC3" s="245"/>
      <c r="AD3" s="245"/>
      <c r="AE3" s="245"/>
      <c r="AF3" s="245"/>
      <c r="AG3" s="245"/>
      <c r="AH3" s="245"/>
      <c r="AI3" s="245"/>
      <c r="AJ3" s="245"/>
      <c r="AK3" s="245"/>
      <c r="AL3" s="245"/>
      <c r="AM3" s="245"/>
      <c r="AN3" s="245"/>
      <c r="AO3" s="245"/>
      <c r="AP3" s="245"/>
      <c r="AQ3" s="245"/>
      <c r="AR3" s="245"/>
      <c r="AS3" s="245"/>
      <c r="AT3" s="245"/>
      <c r="AU3" s="245"/>
      <c r="AV3" s="245"/>
      <c r="AW3" s="245"/>
      <c r="AX3" s="245"/>
      <c r="AY3" s="245"/>
      <c r="AZ3" s="245"/>
      <c r="BA3" s="245"/>
      <c r="BB3" s="245"/>
      <c r="BC3" s="245"/>
      <c r="BD3" s="245"/>
      <c r="BE3" s="245"/>
      <c r="BF3" s="245"/>
      <c r="BG3" s="245"/>
      <c r="BH3" s="245"/>
      <c r="BI3" s="245"/>
      <c r="BJ3" s="245"/>
      <c r="BK3" s="245"/>
      <c r="BL3" s="245"/>
      <c r="BM3" s="245"/>
      <c r="BN3" s="245"/>
      <c r="BO3" s="245"/>
      <c r="BP3" s="245"/>
      <c r="BQ3" s="245"/>
      <c r="BR3" s="245"/>
      <c r="BS3" s="245"/>
      <c r="BT3" s="245"/>
      <c r="BU3" s="245"/>
      <c r="BV3" s="245"/>
      <c r="BW3" s="245"/>
      <c r="BX3" s="245"/>
      <c r="BY3" s="245"/>
      <c r="BZ3" s="245"/>
      <c r="CA3" s="245"/>
      <c r="CB3" s="245"/>
      <c r="CC3" s="245"/>
      <c r="CD3" s="245"/>
      <c r="CE3" s="245"/>
      <c r="CF3" s="245"/>
      <c r="CG3" s="245"/>
      <c r="CH3" s="245"/>
      <c r="CI3" s="245"/>
      <c r="CJ3" s="245"/>
      <c r="CK3" s="245"/>
      <c r="CL3" s="245"/>
      <c r="CM3" s="245"/>
      <c r="CN3" s="245"/>
      <c r="CO3" s="245"/>
      <c r="CP3" s="245"/>
      <c r="CQ3" s="245"/>
      <c r="CR3" s="245"/>
      <c r="CS3" s="245"/>
      <c r="CT3" s="245"/>
      <c r="CU3" s="245"/>
      <c r="CV3" s="245"/>
      <c r="CW3" s="245"/>
      <c r="CX3" s="245"/>
      <c r="CY3" s="245"/>
      <c r="CZ3" s="245"/>
      <c r="DA3" s="245"/>
      <c r="DB3" s="245"/>
      <c r="DC3" s="245"/>
      <c r="DD3" s="245"/>
      <c r="DE3" s="245"/>
      <c r="DF3" s="245"/>
      <c r="DG3" s="245"/>
      <c r="DH3" s="245"/>
      <c r="DI3" s="245"/>
      <c r="DJ3" s="245"/>
      <c r="DK3" s="245"/>
      <c r="DL3" s="245"/>
      <c r="DM3" s="245"/>
      <c r="DN3" s="245"/>
      <c r="DO3" s="245"/>
      <c r="DP3" s="245"/>
      <c r="DQ3" s="245"/>
      <c r="DR3" s="245"/>
      <c r="DS3" s="245"/>
      <c r="DT3" s="245"/>
      <c r="DU3" s="245"/>
      <c r="DV3" s="245"/>
      <c r="DW3" s="245"/>
      <c r="DX3" s="245"/>
      <c r="DY3" s="245"/>
      <c r="DZ3" s="245"/>
      <c r="EA3" s="248"/>
    </row>
    <row r="4" spans="1:131" s="257" customFormat="1" ht="26.25" customHeight="1" thickBot="1" x14ac:dyDescent="0.25">
      <c r="A4" s="1120" t="s">
        <v>367</v>
      </c>
      <c r="B4" s="1120"/>
      <c r="C4" s="1120"/>
      <c r="D4" s="1120"/>
      <c r="E4" s="1120"/>
      <c r="F4" s="1120"/>
      <c r="G4" s="1120"/>
      <c r="H4" s="1120"/>
      <c r="I4" s="1120"/>
      <c r="J4" s="1120"/>
      <c r="K4" s="1120"/>
      <c r="L4" s="1120"/>
      <c r="M4" s="1120"/>
      <c r="N4" s="1120"/>
      <c r="O4" s="1120"/>
      <c r="P4" s="1120"/>
      <c r="Q4" s="1120"/>
      <c r="R4" s="1120"/>
      <c r="S4" s="1120"/>
      <c r="T4" s="1120"/>
      <c r="U4" s="1120"/>
      <c r="V4" s="1120"/>
      <c r="W4" s="1120"/>
      <c r="X4" s="1120"/>
      <c r="Y4" s="1120"/>
      <c r="Z4" s="1120"/>
      <c r="AA4" s="1120"/>
      <c r="AB4" s="1120"/>
      <c r="AC4" s="1120"/>
      <c r="AD4" s="1120"/>
      <c r="AE4" s="1120"/>
      <c r="AF4" s="1120"/>
      <c r="AG4" s="1120"/>
      <c r="AH4" s="1120"/>
      <c r="AI4" s="1120"/>
      <c r="AJ4" s="1120"/>
      <c r="AK4" s="1120"/>
      <c r="AL4" s="1120"/>
      <c r="AM4" s="1120"/>
      <c r="AN4" s="1120"/>
      <c r="AO4" s="1120"/>
      <c r="AP4" s="1120"/>
      <c r="AQ4" s="1120"/>
      <c r="AR4" s="1120"/>
      <c r="AS4" s="1120"/>
      <c r="AT4" s="1120"/>
      <c r="AU4" s="1120"/>
      <c r="AV4" s="1120"/>
      <c r="AW4" s="1120"/>
      <c r="AX4" s="1120"/>
      <c r="AY4" s="1120"/>
      <c r="AZ4" s="254"/>
      <c r="BA4" s="254"/>
      <c r="BB4" s="254"/>
      <c r="BC4" s="254"/>
      <c r="BD4" s="254"/>
      <c r="BE4" s="255"/>
      <c r="BF4" s="255"/>
      <c r="BG4" s="255"/>
      <c r="BH4" s="255"/>
      <c r="BI4" s="255"/>
      <c r="BJ4" s="255"/>
      <c r="BK4" s="255"/>
      <c r="BL4" s="255"/>
      <c r="BM4" s="255"/>
      <c r="BN4" s="255"/>
      <c r="BO4" s="255"/>
      <c r="BP4" s="255"/>
      <c r="BQ4" s="254" t="s">
        <v>368</v>
      </c>
      <c r="BR4" s="254"/>
      <c r="BS4" s="254"/>
      <c r="BT4" s="254"/>
      <c r="BU4" s="254"/>
      <c r="BV4" s="254"/>
      <c r="BW4" s="254"/>
      <c r="BX4" s="254"/>
      <c r="BY4" s="254"/>
      <c r="BZ4" s="254"/>
      <c r="CA4" s="254"/>
      <c r="CB4" s="254"/>
      <c r="CC4" s="254"/>
      <c r="CD4" s="254"/>
      <c r="CE4" s="254"/>
      <c r="CF4" s="254"/>
      <c r="CG4" s="254"/>
      <c r="CH4" s="254"/>
      <c r="CI4" s="254"/>
      <c r="CJ4" s="254"/>
      <c r="CK4" s="254"/>
      <c r="CL4" s="254"/>
      <c r="CM4" s="254"/>
      <c r="CN4" s="254"/>
      <c r="CO4" s="254"/>
      <c r="CP4" s="254"/>
      <c r="CQ4" s="254"/>
      <c r="CR4" s="254"/>
      <c r="CS4" s="254"/>
      <c r="CT4" s="254"/>
      <c r="CU4" s="254"/>
      <c r="CV4" s="254"/>
      <c r="CW4" s="254"/>
      <c r="CX4" s="254"/>
      <c r="CY4" s="254"/>
      <c r="CZ4" s="254"/>
      <c r="DA4" s="254"/>
      <c r="DB4" s="254"/>
      <c r="DC4" s="254"/>
      <c r="DD4" s="254"/>
      <c r="DE4" s="254"/>
      <c r="DF4" s="254"/>
      <c r="DG4" s="254"/>
      <c r="DH4" s="254"/>
      <c r="DI4" s="254"/>
      <c r="DJ4" s="254"/>
      <c r="DK4" s="254"/>
      <c r="DL4" s="254"/>
      <c r="DM4" s="254"/>
      <c r="DN4" s="254"/>
      <c r="DO4" s="254"/>
      <c r="DP4" s="254"/>
      <c r="DQ4" s="254"/>
      <c r="DR4" s="254"/>
      <c r="DS4" s="254"/>
      <c r="DT4" s="254"/>
      <c r="DU4" s="254"/>
      <c r="DV4" s="254"/>
      <c r="DW4" s="254"/>
      <c r="DX4" s="254"/>
      <c r="DY4" s="254"/>
      <c r="DZ4" s="254"/>
      <c r="EA4" s="256"/>
    </row>
    <row r="5" spans="1:131" s="257" customFormat="1" ht="26.25" customHeight="1" x14ac:dyDescent="0.2">
      <c r="A5" s="1052" t="s">
        <v>369</v>
      </c>
      <c r="B5" s="1053"/>
      <c r="C5" s="1053"/>
      <c r="D5" s="1053"/>
      <c r="E5" s="1053"/>
      <c r="F5" s="1053"/>
      <c r="G5" s="1053"/>
      <c r="H5" s="1053"/>
      <c r="I5" s="1053"/>
      <c r="J5" s="1053"/>
      <c r="K5" s="1053"/>
      <c r="L5" s="1053"/>
      <c r="M5" s="1053"/>
      <c r="N5" s="1053"/>
      <c r="O5" s="1053"/>
      <c r="P5" s="1054"/>
      <c r="Q5" s="1058" t="s">
        <v>370</v>
      </c>
      <c r="R5" s="1059"/>
      <c r="S5" s="1059"/>
      <c r="T5" s="1059"/>
      <c r="U5" s="1060"/>
      <c r="V5" s="1058" t="s">
        <v>371</v>
      </c>
      <c r="W5" s="1059"/>
      <c r="X5" s="1059"/>
      <c r="Y5" s="1059"/>
      <c r="Z5" s="1060"/>
      <c r="AA5" s="1058" t="s">
        <v>372</v>
      </c>
      <c r="AB5" s="1059"/>
      <c r="AC5" s="1059"/>
      <c r="AD5" s="1059"/>
      <c r="AE5" s="1059"/>
      <c r="AF5" s="1170" t="s">
        <v>373</v>
      </c>
      <c r="AG5" s="1059"/>
      <c r="AH5" s="1059"/>
      <c r="AI5" s="1059"/>
      <c r="AJ5" s="1074"/>
      <c r="AK5" s="1059" t="s">
        <v>374</v>
      </c>
      <c r="AL5" s="1059"/>
      <c r="AM5" s="1059"/>
      <c r="AN5" s="1059"/>
      <c r="AO5" s="1060"/>
      <c r="AP5" s="1058" t="s">
        <v>375</v>
      </c>
      <c r="AQ5" s="1059"/>
      <c r="AR5" s="1059"/>
      <c r="AS5" s="1059"/>
      <c r="AT5" s="1060"/>
      <c r="AU5" s="1058" t="s">
        <v>376</v>
      </c>
      <c r="AV5" s="1059"/>
      <c r="AW5" s="1059"/>
      <c r="AX5" s="1059"/>
      <c r="AY5" s="1074"/>
      <c r="AZ5" s="258"/>
      <c r="BA5" s="258"/>
      <c r="BB5" s="258"/>
      <c r="BC5" s="258"/>
      <c r="BD5" s="258"/>
      <c r="BE5" s="259"/>
      <c r="BF5" s="259"/>
      <c r="BG5" s="259"/>
      <c r="BH5" s="259"/>
      <c r="BI5" s="259"/>
      <c r="BJ5" s="259"/>
      <c r="BK5" s="259"/>
      <c r="BL5" s="259"/>
      <c r="BM5" s="259"/>
      <c r="BN5" s="259"/>
      <c r="BO5" s="259"/>
      <c r="BP5" s="259"/>
      <c r="BQ5" s="1052" t="s">
        <v>377</v>
      </c>
      <c r="BR5" s="1053"/>
      <c r="BS5" s="1053"/>
      <c r="BT5" s="1053"/>
      <c r="BU5" s="1053"/>
      <c r="BV5" s="1053"/>
      <c r="BW5" s="1053"/>
      <c r="BX5" s="1053"/>
      <c r="BY5" s="1053"/>
      <c r="BZ5" s="1053"/>
      <c r="CA5" s="1053"/>
      <c r="CB5" s="1053"/>
      <c r="CC5" s="1053"/>
      <c r="CD5" s="1053"/>
      <c r="CE5" s="1053"/>
      <c r="CF5" s="1053"/>
      <c r="CG5" s="1054"/>
      <c r="CH5" s="1058" t="s">
        <v>378</v>
      </c>
      <c r="CI5" s="1059"/>
      <c r="CJ5" s="1059"/>
      <c r="CK5" s="1059"/>
      <c r="CL5" s="1060"/>
      <c r="CM5" s="1058" t="s">
        <v>379</v>
      </c>
      <c r="CN5" s="1059"/>
      <c r="CO5" s="1059"/>
      <c r="CP5" s="1059"/>
      <c r="CQ5" s="1060"/>
      <c r="CR5" s="1058" t="s">
        <v>380</v>
      </c>
      <c r="CS5" s="1059"/>
      <c r="CT5" s="1059"/>
      <c r="CU5" s="1059"/>
      <c r="CV5" s="1060"/>
      <c r="CW5" s="1058" t="s">
        <v>381</v>
      </c>
      <c r="CX5" s="1059"/>
      <c r="CY5" s="1059"/>
      <c r="CZ5" s="1059"/>
      <c r="DA5" s="1060"/>
      <c r="DB5" s="1058" t="s">
        <v>382</v>
      </c>
      <c r="DC5" s="1059"/>
      <c r="DD5" s="1059"/>
      <c r="DE5" s="1059"/>
      <c r="DF5" s="1060"/>
      <c r="DG5" s="1155" t="s">
        <v>383</v>
      </c>
      <c r="DH5" s="1156"/>
      <c r="DI5" s="1156"/>
      <c r="DJ5" s="1156"/>
      <c r="DK5" s="1157"/>
      <c r="DL5" s="1155" t="s">
        <v>384</v>
      </c>
      <c r="DM5" s="1156"/>
      <c r="DN5" s="1156"/>
      <c r="DO5" s="1156"/>
      <c r="DP5" s="1157"/>
      <c r="DQ5" s="1058" t="s">
        <v>385</v>
      </c>
      <c r="DR5" s="1059"/>
      <c r="DS5" s="1059"/>
      <c r="DT5" s="1059"/>
      <c r="DU5" s="1060"/>
      <c r="DV5" s="1058" t="s">
        <v>376</v>
      </c>
      <c r="DW5" s="1059"/>
      <c r="DX5" s="1059"/>
      <c r="DY5" s="1059"/>
      <c r="DZ5" s="1074"/>
      <c r="EA5" s="256"/>
    </row>
    <row r="6" spans="1:131" s="257" customFormat="1" ht="26.25" customHeight="1" thickBot="1" x14ac:dyDescent="0.25">
      <c r="A6" s="1055"/>
      <c r="B6" s="1056"/>
      <c r="C6" s="1056"/>
      <c r="D6" s="1056"/>
      <c r="E6" s="1056"/>
      <c r="F6" s="1056"/>
      <c r="G6" s="1056"/>
      <c r="H6" s="1056"/>
      <c r="I6" s="1056"/>
      <c r="J6" s="1056"/>
      <c r="K6" s="1056"/>
      <c r="L6" s="1056"/>
      <c r="M6" s="1056"/>
      <c r="N6" s="1056"/>
      <c r="O6" s="1056"/>
      <c r="P6" s="1057"/>
      <c r="Q6" s="1061"/>
      <c r="R6" s="1062"/>
      <c r="S6" s="1062"/>
      <c r="T6" s="1062"/>
      <c r="U6" s="1063"/>
      <c r="V6" s="1061"/>
      <c r="W6" s="1062"/>
      <c r="X6" s="1062"/>
      <c r="Y6" s="1062"/>
      <c r="Z6" s="1063"/>
      <c r="AA6" s="1061"/>
      <c r="AB6" s="1062"/>
      <c r="AC6" s="1062"/>
      <c r="AD6" s="1062"/>
      <c r="AE6" s="1062"/>
      <c r="AF6" s="1171"/>
      <c r="AG6" s="1062"/>
      <c r="AH6" s="1062"/>
      <c r="AI6" s="1062"/>
      <c r="AJ6" s="1075"/>
      <c r="AK6" s="1062"/>
      <c r="AL6" s="1062"/>
      <c r="AM6" s="1062"/>
      <c r="AN6" s="1062"/>
      <c r="AO6" s="1063"/>
      <c r="AP6" s="1061"/>
      <c r="AQ6" s="1062"/>
      <c r="AR6" s="1062"/>
      <c r="AS6" s="1062"/>
      <c r="AT6" s="1063"/>
      <c r="AU6" s="1061"/>
      <c r="AV6" s="1062"/>
      <c r="AW6" s="1062"/>
      <c r="AX6" s="1062"/>
      <c r="AY6" s="1075"/>
      <c r="AZ6" s="254"/>
      <c r="BA6" s="254"/>
      <c r="BB6" s="254"/>
      <c r="BC6" s="254"/>
      <c r="BD6" s="254"/>
      <c r="BE6" s="255"/>
      <c r="BF6" s="255"/>
      <c r="BG6" s="255"/>
      <c r="BH6" s="255"/>
      <c r="BI6" s="255"/>
      <c r="BJ6" s="255"/>
      <c r="BK6" s="255"/>
      <c r="BL6" s="255"/>
      <c r="BM6" s="255"/>
      <c r="BN6" s="255"/>
      <c r="BO6" s="255"/>
      <c r="BP6" s="255"/>
      <c r="BQ6" s="1055"/>
      <c r="BR6" s="1056"/>
      <c r="BS6" s="1056"/>
      <c r="BT6" s="1056"/>
      <c r="BU6" s="1056"/>
      <c r="BV6" s="1056"/>
      <c r="BW6" s="1056"/>
      <c r="BX6" s="1056"/>
      <c r="BY6" s="1056"/>
      <c r="BZ6" s="1056"/>
      <c r="CA6" s="1056"/>
      <c r="CB6" s="1056"/>
      <c r="CC6" s="1056"/>
      <c r="CD6" s="1056"/>
      <c r="CE6" s="1056"/>
      <c r="CF6" s="1056"/>
      <c r="CG6" s="1057"/>
      <c r="CH6" s="1061"/>
      <c r="CI6" s="1062"/>
      <c r="CJ6" s="1062"/>
      <c r="CK6" s="1062"/>
      <c r="CL6" s="1063"/>
      <c r="CM6" s="1061"/>
      <c r="CN6" s="1062"/>
      <c r="CO6" s="1062"/>
      <c r="CP6" s="1062"/>
      <c r="CQ6" s="1063"/>
      <c r="CR6" s="1061"/>
      <c r="CS6" s="1062"/>
      <c r="CT6" s="1062"/>
      <c r="CU6" s="1062"/>
      <c r="CV6" s="1063"/>
      <c r="CW6" s="1061"/>
      <c r="CX6" s="1062"/>
      <c r="CY6" s="1062"/>
      <c r="CZ6" s="1062"/>
      <c r="DA6" s="1063"/>
      <c r="DB6" s="1061"/>
      <c r="DC6" s="1062"/>
      <c r="DD6" s="1062"/>
      <c r="DE6" s="1062"/>
      <c r="DF6" s="1063"/>
      <c r="DG6" s="1158"/>
      <c r="DH6" s="1159"/>
      <c r="DI6" s="1159"/>
      <c r="DJ6" s="1159"/>
      <c r="DK6" s="1160"/>
      <c r="DL6" s="1158"/>
      <c r="DM6" s="1159"/>
      <c r="DN6" s="1159"/>
      <c r="DO6" s="1159"/>
      <c r="DP6" s="1160"/>
      <c r="DQ6" s="1061"/>
      <c r="DR6" s="1062"/>
      <c r="DS6" s="1062"/>
      <c r="DT6" s="1062"/>
      <c r="DU6" s="1063"/>
      <c r="DV6" s="1061"/>
      <c r="DW6" s="1062"/>
      <c r="DX6" s="1062"/>
      <c r="DY6" s="1062"/>
      <c r="DZ6" s="1075"/>
      <c r="EA6" s="256"/>
    </row>
    <row r="7" spans="1:131" s="257" customFormat="1" ht="26.25" customHeight="1" thickTop="1" x14ac:dyDescent="0.2">
      <c r="A7" s="260">
        <v>1</v>
      </c>
      <c r="B7" s="1107" t="s">
        <v>386</v>
      </c>
      <c r="C7" s="1108"/>
      <c r="D7" s="1108"/>
      <c r="E7" s="1108"/>
      <c r="F7" s="1108"/>
      <c r="G7" s="1108"/>
      <c r="H7" s="1108"/>
      <c r="I7" s="1108"/>
      <c r="J7" s="1108"/>
      <c r="K7" s="1108"/>
      <c r="L7" s="1108"/>
      <c r="M7" s="1108"/>
      <c r="N7" s="1108"/>
      <c r="O7" s="1108"/>
      <c r="P7" s="1109"/>
      <c r="Q7" s="1161">
        <v>2048692</v>
      </c>
      <c r="R7" s="1162"/>
      <c r="S7" s="1162"/>
      <c r="T7" s="1162"/>
      <c r="U7" s="1162"/>
      <c r="V7" s="1162">
        <v>2020792</v>
      </c>
      <c r="W7" s="1162"/>
      <c r="X7" s="1162"/>
      <c r="Y7" s="1162"/>
      <c r="Z7" s="1162"/>
      <c r="AA7" s="1162">
        <v>27900</v>
      </c>
      <c r="AB7" s="1162"/>
      <c r="AC7" s="1162"/>
      <c r="AD7" s="1162"/>
      <c r="AE7" s="1163"/>
      <c r="AF7" s="1164">
        <v>13041</v>
      </c>
      <c r="AG7" s="1165"/>
      <c r="AH7" s="1165"/>
      <c r="AI7" s="1165"/>
      <c r="AJ7" s="1166"/>
      <c r="AK7" s="1148">
        <v>9047</v>
      </c>
      <c r="AL7" s="1149"/>
      <c r="AM7" s="1149"/>
      <c r="AN7" s="1149"/>
      <c r="AO7" s="1149"/>
      <c r="AP7" s="1149">
        <v>2452834</v>
      </c>
      <c r="AQ7" s="1149"/>
      <c r="AR7" s="1149"/>
      <c r="AS7" s="1149"/>
      <c r="AT7" s="1149"/>
      <c r="AU7" s="1150"/>
      <c r="AV7" s="1150"/>
      <c r="AW7" s="1150"/>
      <c r="AX7" s="1150"/>
      <c r="AY7" s="1151"/>
      <c r="AZ7" s="254"/>
      <c r="BA7" s="254"/>
      <c r="BB7" s="254"/>
      <c r="BC7" s="254"/>
      <c r="BD7" s="254"/>
      <c r="BE7" s="255"/>
      <c r="BF7" s="255"/>
      <c r="BG7" s="255"/>
      <c r="BH7" s="255"/>
      <c r="BI7" s="255"/>
      <c r="BJ7" s="255"/>
      <c r="BK7" s="255"/>
      <c r="BL7" s="255"/>
      <c r="BM7" s="255"/>
      <c r="BN7" s="255"/>
      <c r="BO7" s="255"/>
      <c r="BP7" s="255"/>
      <c r="BQ7" s="261">
        <v>1</v>
      </c>
      <c r="BR7" s="262"/>
      <c r="BS7" s="1152" t="s">
        <v>603</v>
      </c>
      <c r="BT7" s="1153" t="s">
        <v>603</v>
      </c>
      <c r="BU7" s="1153" t="s">
        <v>603</v>
      </c>
      <c r="BV7" s="1153" t="s">
        <v>603</v>
      </c>
      <c r="BW7" s="1153" t="s">
        <v>603</v>
      </c>
      <c r="BX7" s="1153" t="s">
        <v>603</v>
      </c>
      <c r="BY7" s="1153" t="s">
        <v>603</v>
      </c>
      <c r="BZ7" s="1153" t="s">
        <v>603</v>
      </c>
      <c r="CA7" s="1153" t="s">
        <v>603</v>
      </c>
      <c r="CB7" s="1153" t="s">
        <v>603</v>
      </c>
      <c r="CC7" s="1153" t="s">
        <v>603</v>
      </c>
      <c r="CD7" s="1153" t="s">
        <v>603</v>
      </c>
      <c r="CE7" s="1153" t="s">
        <v>603</v>
      </c>
      <c r="CF7" s="1153" t="s">
        <v>603</v>
      </c>
      <c r="CG7" s="1154" t="s">
        <v>603</v>
      </c>
      <c r="CH7" s="1145">
        <v>-7778</v>
      </c>
      <c r="CI7" s="1146"/>
      <c r="CJ7" s="1146"/>
      <c r="CK7" s="1146"/>
      <c r="CL7" s="1147"/>
      <c r="CM7" s="1145">
        <v>511379</v>
      </c>
      <c r="CN7" s="1146"/>
      <c r="CO7" s="1146"/>
      <c r="CP7" s="1146"/>
      <c r="CQ7" s="1147"/>
      <c r="CR7" s="1145">
        <v>468831</v>
      </c>
      <c r="CS7" s="1146"/>
      <c r="CT7" s="1146"/>
      <c r="CU7" s="1146"/>
      <c r="CV7" s="1147"/>
      <c r="CW7" s="1145">
        <v>5044</v>
      </c>
      <c r="CX7" s="1146"/>
      <c r="CY7" s="1146"/>
      <c r="CZ7" s="1146"/>
      <c r="DA7" s="1147"/>
      <c r="DB7" s="1145" t="s">
        <v>523</v>
      </c>
      <c r="DC7" s="1146"/>
      <c r="DD7" s="1146"/>
      <c r="DE7" s="1146"/>
      <c r="DF7" s="1147"/>
      <c r="DG7" s="1145"/>
      <c r="DH7" s="1146"/>
      <c r="DI7" s="1146"/>
      <c r="DJ7" s="1146"/>
      <c r="DK7" s="1147"/>
      <c r="DL7" s="1145"/>
      <c r="DM7" s="1146"/>
      <c r="DN7" s="1146"/>
      <c r="DO7" s="1146"/>
      <c r="DP7" s="1147"/>
      <c r="DQ7" s="1145"/>
      <c r="DR7" s="1146"/>
      <c r="DS7" s="1146"/>
      <c r="DT7" s="1146"/>
      <c r="DU7" s="1147"/>
      <c r="DV7" s="1172"/>
      <c r="DW7" s="1173"/>
      <c r="DX7" s="1173"/>
      <c r="DY7" s="1173"/>
      <c r="DZ7" s="1174"/>
      <c r="EA7" s="256"/>
    </row>
    <row r="8" spans="1:131" s="257" customFormat="1" ht="26.25" customHeight="1" x14ac:dyDescent="0.2">
      <c r="A8" s="263">
        <v>2</v>
      </c>
      <c r="B8" s="1094" t="s">
        <v>387</v>
      </c>
      <c r="C8" s="1095"/>
      <c r="D8" s="1095"/>
      <c r="E8" s="1095"/>
      <c r="F8" s="1095"/>
      <c r="G8" s="1095"/>
      <c r="H8" s="1095"/>
      <c r="I8" s="1095"/>
      <c r="J8" s="1095"/>
      <c r="K8" s="1095"/>
      <c r="L8" s="1095"/>
      <c r="M8" s="1095"/>
      <c r="N8" s="1095"/>
      <c r="O8" s="1095"/>
      <c r="P8" s="1096"/>
      <c r="Q8" s="1100">
        <v>501</v>
      </c>
      <c r="R8" s="1101"/>
      <c r="S8" s="1101"/>
      <c r="T8" s="1101"/>
      <c r="U8" s="1101"/>
      <c r="V8" s="1101">
        <v>370</v>
      </c>
      <c r="W8" s="1101"/>
      <c r="X8" s="1101"/>
      <c r="Y8" s="1101"/>
      <c r="Z8" s="1101"/>
      <c r="AA8" s="1101">
        <v>131</v>
      </c>
      <c r="AB8" s="1101"/>
      <c r="AC8" s="1101"/>
      <c r="AD8" s="1101"/>
      <c r="AE8" s="1102"/>
      <c r="AF8" s="1076" t="s">
        <v>128</v>
      </c>
      <c r="AG8" s="1077"/>
      <c r="AH8" s="1077"/>
      <c r="AI8" s="1077"/>
      <c r="AJ8" s="1078"/>
      <c r="AK8" s="1143">
        <v>5</v>
      </c>
      <c r="AL8" s="1144"/>
      <c r="AM8" s="1144"/>
      <c r="AN8" s="1144"/>
      <c r="AO8" s="1144"/>
      <c r="AP8" s="1144">
        <v>1988</v>
      </c>
      <c r="AQ8" s="1144"/>
      <c r="AR8" s="1144"/>
      <c r="AS8" s="1144"/>
      <c r="AT8" s="1144"/>
      <c r="AU8" s="1141"/>
      <c r="AV8" s="1141"/>
      <c r="AW8" s="1141"/>
      <c r="AX8" s="1141"/>
      <c r="AY8" s="1142"/>
      <c r="AZ8" s="254"/>
      <c r="BA8" s="254"/>
      <c r="BB8" s="254"/>
      <c r="BC8" s="254"/>
      <c r="BD8" s="254"/>
      <c r="BE8" s="255"/>
      <c r="BF8" s="255"/>
      <c r="BG8" s="255"/>
      <c r="BH8" s="255"/>
      <c r="BI8" s="255"/>
      <c r="BJ8" s="255"/>
      <c r="BK8" s="255"/>
      <c r="BL8" s="255"/>
      <c r="BM8" s="255"/>
      <c r="BN8" s="255"/>
      <c r="BO8" s="255"/>
      <c r="BP8" s="255"/>
      <c r="BQ8" s="264">
        <v>2</v>
      </c>
      <c r="BR8" s="265"/>
      <c r="BS8" s="1071" t="s">
        <v>604</v>
      </c>
      <c r="BT8" s="1072" t="s">
        <v>604</v>
      </c>
      <c r="BU8" s="1072" t="s">
        <v>604</v>
      </c>
      <c r="BV8" s="1072" t="s">
        <v>604</v>
      </c>
      <c r="BW8" s="1072" t="s">
        <v>604</v>
      </c>
      <c r="BX8" s="1072" t="s">
        <v>604</v>
      </c>
      <c r="BY8" s="1072" t="s">
        <v>604</v>
      </c>
      <c r="BZ8" s="1072" t="s">
        <v>604</v>
      </c>
      <c r="CA8" s="1072" t="s">
        <v>604</v>
      </c>
      <c r="CB8" s="1072" t="s">
        <v>604</v>
      </c>
      <c r="CC8" s="1072" t="s">
        <v>604</v>
      </c>
      <c r="CD8" s="1072" t="s">
        <v>604</v>
      </c>
      <c r="CE8" s="1072" t="s">
        <v>604</v>
      </c>
      <c r="CF8" s="1072" t="s">
        <v>604</v>
      </c>
      <c r="CG8" s="1073" t="s">
        <v>604</v>
      </c>
      <c r="CH8" s="1046">
        <v>970</v>
      </c>
      <c r="CI8" s="1047"/>
      <c r="CJ8" s="1047"/>
      <c r="CK8" s="1047"/>
      <c r="CL8" s="1048"/>
      <c r="CM8" s="1046">
        <v>3535</v>
      </c>
      <c r="CN8" s="1047"/>
      <c r="CO8" s="1047"/>
      <c r="CP8" s="1047"/>
      <c r="CQ8" s="1048"/>
      <c r="CR8" s="1046">
        <v>50</v>
      </c>
      <c r="CS8" s="1047"/>
      <c r="CT8" s="1047"/>
      <c r="CU8" s="1047"/>
      <c r="CV8" s="1048"/>
      <c r="CW8" s="1046" t="s">
        <v>523</v>
      </c>
      <c r="CX8" s="1047"/>
      <c r="CY8" s="1047"/>
      <c r="CZ8" s="1047"/>
      <c r="DA8" s="1048"/>
      <c r="DB8" s="1046" t="s">
        <v>523</v>
      </c>
      <c r="DC8" s="1047"/>
      <c r="DD8" s="1047"/>
      <c r="DE8" s="1047"/>
      <c r="DF8" s="1048"/>
      <c r="DG8" s="1046"/>
      <c r="DH8" s="1047"/>
      <c r="DI8" s="1047"/>
      <c r="DJ8" s="1047"/>
      <c r="DK8" s="1048"/>
      <c r="DL8" s="1046"/>
      <c r="DM8" s="1047"/>
      <c r="DN8" s="1047"/>
      <c r="DO8" s="1047"/>
      <c r="DP8" s="1048"/>
      <c r="DQ8" s="1046"/>
      <c r="DR8" s="1047"/>
      <c r="DS8" s="1047"/>
      <c r="DT8" s="1047"/>
      <c r="DU8" s="1048"/>
      <c r="DV8" s="1049"/>
      <c r="DW8" s="1050"/>
      <c r="DX8" s="1050"/>
      <c r="DY8" s="1050"/>
      <c r="DZ8" s="1051"/>
      <c r="EA8" s="256"/>
    </row>
    <row r="9" spans="1:131" s="257" customFormat="1" ht="26.25" customHeight="1" x14ac:dyDescent="0.2">
      <c r="A9" s="263">
        <v>3</v>
      </c>
      <c r="B9" s="1094" t="s">
        <v>388</v>
      </c>
      <c r="C9" s="1095"/>
      <c r="D9" s="1095"/>
      <c r="E9" s="1095"/>
      <c r="F9" s="1095"/>
      <c r="G9" s="1095"/>
      <c r="H9" s="1095"/>
      <c r="I9" s="1095"/>
      <c r="J9" s="1095"/>
      <c r="K9" s="1095"/>
      <c r="L9" s="1095"/>
      <c r="M9" s="1095"/>
      <c r="N9" s="1095"/>
      <c r="O9" s="1095"/>
      <c r="P9" s="1096"/>
      <c r="Q9" s="1100">
        <v>517</v>
      </c>
      <c r="R9" s="1101"/>
      <c r="S9" s="1101"/>
      <c r="T9" s="1101"/>
      <c r="U9" s="1101"/>
      <c r="V9" s="1101">
        <v>517</v>
      </c>
      <c r="W9" s="1101"/>
      <c r="X9" s="1101"/>
      <c r="Y9" s="1101"/>
      <c r="Z9" s="1101"/>
      <c r="AA9" s="1101" t="s">
        <v>523</v>
      </c>
      <c r="AB9" s="1101"/>
      <c r="AC9" s="1101"/>
      <c r="AD9" s="1101"/>
      <c r="AE9" s="1102"/>
      <c r="AF9" s="1076" t="s">
        <v>128</v>
      </c>
      <c r="AG9" s="1077"/>
      <c r="AH9" s="1077"/>
      <c r="AI9" s="1077"/>
      <c r="AJ9" s="1078"/>
      <c r="AK9" s="1143">
        <v>93</v>
      </c>
      <c r="AL9" s="1144"/>
      <c r="AM9" s="1144"/>
      <c r="AN9" s="1144"/>
      <c r="AO9" s="1144"/>
      <c r="AP9" s="1144" t="s">
        <v>523</v>
      </c>
      <c r="AQ9" s="1144"/>
      <c r="AR9" s="1144"/>
      <c r="AS9" s="1144"/>
      <c r="AT9" s="1144"/>
      <c r="AU9" s="1141"/>
      <c r="AV9" s="1141"/>
      <c r="AW9" s="1141"/>
      <c r="AX9" s="1141"/>
      <c r="AY9" s="1142"/>
      <c r="AZ9" s="254"/>
      <c r="BA9" s="254"/>
      <c r="BB9" s="254"/>
      <c r="BC9" s="254"/>
      <c r="BD9" s="254"/>
      <c r="BE9" s="255"/>
      <c r="BF9" s="255"/>
      <c r="BG9" s="255"/>
      <c r="BH9" s="255"/>
      <c r="BI9" s="255"/>
      <c r="BJ9" s="255"/>
      <c r="BK9" s="255"/>
      <c r="BL9" s="255"/>
      <c r="BM9" s="255"/>
      <c r="BN9" s="255"/>
      <c r="BO9" s="255"/>
      <c r="BP9" s="255"/>
      <c r="BQ9" s="264">
        <v>3</v>
      </c>
      <c r="BR9" s="265"/>
      <c r="BS9" s="1071" t="s">
        <v>605</v>
      </c>
      <c r="BT9" s="1072" t="s">
        <v>605</v>
      </c>
      <c r="BU9" s="1072" t="s">
        <v>605</v>
      </c>
      <c r="BV9" s="1072" t="s">
        <v>605</v>
      </c>
      <c r="BW9" s="1072" t="s">
        <v>605</v>
      </c>
      <c r="BX9" s="1072" t="s">
        <v>605</v>
      </c>
      <c r="BY9" s="1072" t="s">
        <v>605</v>
      </c>
      <c r="BZ9" s="1072" t="s">
        <v>605</v>
      </c>
      <c r="CA9" s="1072" t="s">
        <v>605</v>
      </c>
      <c r="CB9" s="1072" t="s">
        <v>605</v>
      </c>
      <c r="CC9" s="1072" t="s">
        <v>605</v>
      </c>
      <c r="CD9" s="1072" t="s">
        <v>605</v>
      </c>
      <c r="CE9" s="1072" t="s">
        <v>605</v>
      </c>
      <c r="CF9" s="1072" t="s">
        <v>605</v>
      </c>
      <c r="CG9" s="1073" t="s">
        <v>605</v>
      </c>
      <c r="CH9" s="1046">
        <v>255</v>
      </c>
      <c r="CI9" s="1047"/>
      <c r="CJ9" s="1047"/>
      <c r="CK9" s="1047"/>
      <c r="CL9" s="1048"/>
      <c r="CM9" s="1046">
        <v>10577</v>
      </c>
      <c r="CN9" s="1047"/>
      <c r="CO9" s="1047"/>
      <c r="CP9" s="1047"/>
      <c r="CQ9" s="1048"/>
      <c r="CR9" s="1046">
        <v>40</v>
      </c>
      <c r="CS9" s="1047"/>
      <c r="CT9" s="1047"/>
      <c r="CU9" s="1047"/>
      <c r="CV9" s="1048"/>
      <c r="CW9" s="1046">
        <v>52</v>
      </c>
      <c r="CX9" s="1047"/>
      <c r="CY9" s="1047"/>
      <c r="CZ9" s="1047"/>
      <c r="DA9" s="1048"/>
      <c r="DB9" s="1046" t="s">
        <v>523</v>
      </c>
      <c r="DC9" s="1047"/>
      <c r="DD9" s="1047"/>
      <c r="DE9" s="1047"/>
      <c r="DF9" s="1048"/>
      <c r="DG9" s="1046"/>
      <c r="DH9" s="1047"/>
      <c r="DI9" s="1047"/>
      <c r="DJ9" s="1047"/>
      <c r="DK9" s="1048"/>
      <c r="DL9" s="1046"/>
      <c r="DM9" s="1047"/>
      <c r="DN9" s="1047"/>
      <c r="DO9" s="1047"/>
      <c r="DP9" s="1048"/>
      <c r="DQ9" s="1046"/>
      <c r="DR9" s="1047"/>
      <c r="DS9" s="1047"/>
      <c r="DT9" s="1047"/>
      <c r="DU9" s="1048"/>
      <c r="DV9" s="1049"/>
      <c r="DW9" s="1050"/>
      <c r="DX9" s="1050"/>
      <c r="DY9" s="1050"/>
      <c r="DZ9" s="1051"/>
      <c r="EA9" s="256"/>
    </row>
    <row r="10" spans="1:131" s="257" customFormat="1" ht="26.25" customHeight="1" x14ac:dyDescent="0.2">
      <c r="A10" s="263">
        <v>4</v>
      </c>
      <c r="B10" s="1094" t="s">
        <v>389</v>
      </c>
      <c r="C10" s="1095"/>
      <c r="D10" s="1095"/>
      <c r="E10" s="1095"/>
      <c r="F10" s="1095"/>
      <c r="G10" s="1095"/>
      <c r="H10" s="1095"/>
      <c r="I10" s="1095"/>
      <c r="J10" s="1095"/>
      <c r="K10" s="1095"/>
      <c r="L10" s="1095"/>
      <c r="M10" s="1095"/>
      <c r="N10" s="1095"/>
      <c r="O10" s="1095"/>
      <c r="P10" s="1096"/>
      <c r="Q10" s="1100">
        <v>706575</v>
      </c>
      <c r="R10" s="1101"/>
      <c r="S10" s="1101"/>
      <c r="T10" s="1101"/>
      <c r="U10" s="1101"/>
      <c r="V10" s="1101">
        <v>706575</v>
      </c>
      <c r="W10" s="1101"/>
      <c r="X10" s="1101"/>
      <c r="Y10" s="1101"/>
      <c r="Z10" s="1101"/>
      <c r="AA10" s="1101" t="s">
        <v>523</v>
      </c>
      <c r="AB10" s="1101"/>
      <c r="AC10" s="1101"/>
      <c r="AD10" s="1101"/>
      <c r="AE10" s="1102"/>
      <c r="AF10" s="1076" t="s">
        <v>128</v>
      </c>
      <c r="AG10" s="1077"/>
      <c r="AH10" s="1077"/>
      <c r="AI10" s="1077"/>
      <c r="AJ10" s="1078"/>
      <c r="AK10" s="1143">
        <v>465623</v>
      </c>
      <c r="AL10" s="1144"/>
      <c r="AM10" s="1144"/>
      <c r="AN10" s="1144"/>
      <c r="AO10" s="1144"/>
      <c r="AP10" s="1144" t="s">
        <v>523</v>
      </c>
      <c r="AQ10" s="1144"/>
      <c r="AR10" s="1144"/>
      <c r="AS10" s="1144"/>
      <c r="AT10" s="1144"/>
      <c r="AU10" s="1141"/>
      <c r="AV10" s="1141"/>
      <c r="AW10" s="1141"/>
      <c r="AX10" s="1141"/>
      <c r="AY10" s="1142"/>
      <c r="AZ10" s="254"/>
      <c r="BA10" s="254"/>
      <c r="BB10" s="254"/>
      <c r="BC10" s="254"/>
      <c r="BD10" s="254"/>
      <c r="BE10" s="255"/>
      <c r="BF10" s="255"/>
      <c r="BG10" s="255"/>
      <c r="BH10" s="255"/>
      <c r="BI10" s="255"/>
      <c r="BJ10" s="255"/>
      <c r="BK10" s="255"/>
      <c r="BL10" s="255"/>
      <c r="BM10" s="255"/>
      <c r="BN10" s="255"/>
      <c r="BO10" s="255"/>
      <c r="BP10" s="255"/>
      <c r="BQ10" s="264">
        <v>4</v>
      </c>
      <c r="BR10" s="265"/>
      <c r="BS10" s="1071" t="s">
        <v>606</v>
      </c>
      <c r="BT10" s="1072" t="s">
        <v>604</v>
      </c>
      <c r="BU10" s="1072" t="s">
        <v>604</v>
      </c>
      <c r="BV10" s="1072" t="s">
        <v>604</v>
      </c>
      <c r="BW10" s="1072" t="s">
        <v>604</v>
      </c>
      <c r="BX10" s="1072" t="s">
        <v>604</v>
      </c>
      <c r="BY10" s="1072" t="s">
        <v>604</v>
      </c>
      <c r="BZ10" s="1072" t="s">
        <v>604</v>
      </c>
      <c r="CA10" s="1072" t="s">
        <v>604</v>
      </c>
      <c r="CB10" s="1072" t="s">
        <v>604</v>
      </c>
      <c r="CC10" s="1072" t="s">
        <v>604</v>
      </c>
      <c r="CD10" s="1072" t="s">
        <v>604</v>
      </c>
      <c r="CE10" s="1072" t="s">
        <v>604</v>
      </c>
      <c r="CF10" s="1072" t="s">
        <v>604</v>
      </c>
      <c r="CG10" s="1073" t="s">
        <v>604</v>
      </c>
      <c r="CH10" s="1046">
        <v>-3</v>
      </c>
      <c r="CI10" s="1047"/>
      <c r="CJ10" s="1047"/>
      <c r="CK10" s="1047"/>
      <c r="CL10" s="1048"/>
      <c r="CM10" s="1046">
        <v>7</v>
      </c>
      <c r="CN10" s="1047"/>
      <c r="CO10" s="1047"/>
      <c r="CP10" s="1047"/>
      <c r="CQ10" s="1048"/>
      <c r="CR10" s="1046">
        <v>10</v>
      </c>
      <c r="CS10" s="1047"/>
      <c r="CT10" s="1047"/>
      <c r="CU10" s="1047"/>
      <c r="CV10" s="1048"/>
      <c r="CW10" s="1046" t="s">
        <v>523</v>
      </c>
      <c r="CX10" s="1047"/>
      <c r="CY10" s="1047"/>
      <c r="CZ10" s="1047"/>
      <c r="DA10" s="1048"/>
      <c r="DB10" s="1046" t="s">
        <v>523</v>
      </c>
      <c r="DC10" s="1047"/>
      <c r="DD10" s="1047"/>
      <c r="DE10" s="1047"/>
      <c r="DF10" s="1048"/>
      <c r="DG10" s="1046"/>
      <c r="DH10" s="1047"/>
      <c r="DI10" s="1047"/>
      <c r="DJ10" s="1047"/>
      <c r="DK10" s="1048"/>
      <c r="DL10" s="1046"/>
      <c r="DM10" s="1047"/>
      <c r="DN10" s="1047"/>
      <c r="DO10" s="1047"/>
      <c r="DP10" s="1048"/>
      <c r="DQ10" s="1046"/>
      <c r="DR10" s="1047"/>
      <c r="DS10" s="1047"/>
      <c r="DT10" s="1047"/>
      <c r="DU10" s="1048"/>
      <c r="DV10" s="1049"/>
      <c r="DW10" s="1050"/>
      <c r="DX10" s="1050"/>
      <c r="DY10" s="1050"/>
      <c r="DZ10" s="1051"/>
      <c r="EA10" s="256"/>
    </row>
    <row r="11" spans="1:131" s="257" customFormat="1" ht="26.25" customHeight="1" x14ac:dyDescent="0.2">
      <c r="A11" s="263">
        <v>5</v>
      </c>
      <c r="B11" s="1094"/>
      <c r="C11" s="1095"/>
      <c r="D11" s="1095"/>
      <c r="E11" s="1095"/>
      <c r="F11" s="1095"/>
      <c r="G11" s="1095"/>
      <c r="H11" s="1095"/>
      <c r="I11" s="1095"/>
      <c r="J11" s="1095"/>
      <c r="K11" s="1095"/>
      <c r="L11" s="1095"/>
      <c r="M11" s="1095"/>
      <c r="N11" s="1095"/>
      <c r="O11" s="1095"/>
      <c r="P11" s="1096"/>
      <c r="Q11" s="1100"/>
      <c r="R11" s="1101"/>
      <c r="S11" s="1101"/>
      <c r="T11" s="1101"/>
      <c r="U11" s="1101"/>
      <c r="V11" s="1101"/>
      <c r="W11" s="1101"/>
      <c r="X11" s="1101"/>
      <c r="Y11" s="1101"/>
      <c r="Z11" s="1101"/>
      <c r="AA11" s="1101"/>
      <c r="AB11" s="1101"/>
      <c r="AC11" s="1101"/>
      <c r="AD11" s="1101"/>
      <c r="AE11" s="1102"/>
      <c r="AF11" s="1076"/>
      <c r="AG11" s="1077"/>
      <c r="AH11" s="1077"/>
      <c r="AI11" s="1077"/>
      <c r="AJ11" s="1078"/>
      <c r="AK11" s="1143"/>
      <c r="AL11" s="1144"/>
      <c r="AM11" s="1144"/>
      <c r="AN11" s="1144"/>
      <c r="AO11" s="1144"/>
      <c r="AP11" s="1144"/>
      <c r="AQ11" s="1144"/>
      <c r="AR11" s="1144"/>
      <c r="AS11" s="1144"/>
      <c r="AT11" s="1144"/>
      <c r="AU11" s="1141"/>
      <c r="AV11" s="1141"/>
      <c r="AW11" s="1141"/>
      <c r="AX11" s="1141"/>
      <c r="AY11" s="1142"/>
      <c r="AZ11" s="254"/>
      <c r="BA11" s="254"/>
      <c r="BB11" s="254"/>
      <c r="BC11" s="254"/>
      <c r="BD11" s="254"/>
      <c r="BE11" s="255"/>
      <c r="BF11" s="255"/>
      <c r="BG11" s="255"/>
      <c r="BH11" s="255"/>
      <c r="BI11" s="255"/>
      <c r="BJ11" s="255"/>
      <c r="BK11" s="255"/>
      <c r="BL11" s="255"/>
      <c r="BM11" s="255"/>
      <c r="BN11" s="255"/>
      <c r="BO11" s="255"/>
      <c r="BP11" s="255"/>
      <c r="BQ11" s="264">
        <v>5</v>
      </c>
      <c r="BR11" s="265"/>
      <c r="BS11" s="1071" t="s">
        <v>607</v>
      </c>
      <c r="BT11" s="1072"/>
      <c r="BU11" s="1072"/>
      <c r="BV11" s="1072"/>
      <c r="BW11" s="1072"/>
      <c r="BX11" s="1072"/>
      <c r="BY11" s="1072"/>
      <c r="BZ11" s="1072"/>
      <c r="CA11" s="1072"/>
      <c r="CB11" s="1072"/>
      <c r="CC11" s="1072"/>
      <c r="CD11" s="1072"/>
      <c r="CE11" s="1072"/>
      <c r="CF11" s="1072"/>
      <c r="CG11" s="1073"/>
      <c r="CH11" s="1046">
        <v>0</v>
      </c>
      <c r="CI11" s="1047"/>
      <c r="CJ11" s="1047"/>
      <c r="CK11" s="1047"/>
      <c r="CL11" s="1048"/>
      <c r="CM11" s="1046">
        <v>792</v>
      </c>
      <c r="CN11" s="1047"/>
      <c r="CO11" s="1047"/>
      <c r="CP11" s="1047"/>
      <c r="CQ11" s="1048"/>
      <c r="CR11" s="1046">
        <v>24</v>
      </c>
      <c r="CS11" s="1047"/>
      <c r="CT11" s="1047"/>
      <c r="CU11" s="1047"/>
      <c r="CV11" s="1048"/>
      <c r="CW11" s="1046" t="s">
        <v>523</v>
      </c>
      <c r="CX11" s="1047"/>
      <c r="CY11" s="1047"/>
      <c r="CZ11" s="1047"/>
      <c r="DA11" s="1048"/>
      <c r="DB11" s="1046" t="s">
        <v>523</v>
      </c>
      <c r="DC11" s="1047"/>
      <c r="DD11" s="1047"/>
      <c r="DE11" s="1047"/>
      <c r="DF11" s="1048"/>
      <c r="DG11" s="1046"/>
      <c r="DH11" s="1047"/>
      <c r="DI11" s="1047"/>
      <c r="DJ11" s="1047"/>
      <c r="DK11" s="1048"/>
      <c r="DL11" s="1046"/>
      <c r="DM11" s="1047"/>
      <c r="DN11" s="1047"/>
      <c r="DO11" s="1047"/>
      <c r="DP11" s="1048"/>
      <c r="DQ11" s="1046"/>
      <c r="DR11" s="1047"/>
      <c r="DS11" s="1047"/>
      <c r="DT11" s="1047"/>
      <c r="DU11" s="1048"/>
      <c r="DV11" s="1049"/>
      <c r="DW11" s="1050"/>
      <c r="DX11" s="1050"/>
      <c r="DY11" s="1050"/>
      <c r="DZ11" s="1051"/>
      <c r="EA11" s="256"/>
    </row>
    <row r="12" spans="1:131" s="257" customFormat="1" ht="26.25" customHeight="1" x14ac:dyDescent="0.2">
      <c r="A12" s="263">
        <v>6</v>
      </c>
      <c r="B12" s="1094"/>
      <c r="C12" s="1095"/>
      <c r="D12" s="1095"/>
      <c r="E12" s="1095"/>
      <c r="F12" s="1095"/>
      <c r="G12" s="1095"/>
      <c r="H12" s="1095"/>
      <c r="I12" s="1095"/>
      <c r="J12" s="1095"/>
      <c r="K12" s="1095"/>
      <c r="L12" s="1095"/>
      <c r="M12" s="1095"/>
      <c r="N12" s="1095"/>
      <c r="O12" s="1095"/>
      <c r="P12" s="1096"/>
      <c r="Q12" s="1100"/>
      <c r="R12" s="1101"/>
      <c r="S12" s="1101"/>
      <c r="T12" s="1101"/>
      <c r="U12" s="1101"/>
      <c r="V12" s="1101"/>
      <c r="W12" s="1101"/>
      <c r="X12" s="1101"/>
      <c r="Y12" s="1101"/>
      <c r="Z12" s="1101"/>
      <c r="AA12" s="1101"/>
      <c r="AB12" s="1101"/>
      <c r="AC12" s="1101"/>
      <c r="AD12" s="1101"/>
      <c r="AE12" s="1102"/>
      <c r="AF12" s="1076"/>
      <c r="AG12" s="1077"/>
      <c r="AH12" s="1077"/>
      <c r="AI12" s="1077"/>
      <c r="AJ12" s="1078"/>
      <c r="AK12" s="1143"/>
      <c r="AL12" s="1144"/>
      <c r="AM12" s="1144"/>
      <c r="AN12" s="1144"/>
      <c r="AO12" s="1144"/>
      <c r="AP12" s="1144"/>
      <c r="AQ12" s="1144"/>
      <c r="AR12" s="1144"/>
      <c r="AS12" s="1144"/>
      <c r="AT12" s="1144"/>
      <c r="AU12" s="1141"/>
      <c r="AV12" s="1141"/>
      <c r="AW12" s="1141"/>
      <c r="AX12" s="1141"/>
      <c r="AY12" s="1142"/>
      <c r="AZ12" s="254"/>
      <c r="BA12" s="254"/>
      <c r="BB12" s="254"/>
      <c r="BC12" s="254"/>
      <c r="BD12" s="254"/>
      <c r="BE12" s="255"/>
      <c r="BF12" s="255"/>
      <c r="BG12" s="255"/>
      <c r="BH12" s="255"/>
      <c r="BI12" s="255"/>
      <c r="BJ12" s="255"/>
      <c r="BK12" s="255"/>
      <c r="BL12" s="255"/>
      <c r="BM12" s="255"/>
      <c r="BN12" s="255"/>
      <c r="BO12" s="255"/>
      <c r="BP12" s="255"/>
      <c r="BQ12" s="264">
        <v>6</v>
      </c>
      <c r="BR12" s="265"/>
      <c r="BS12" s="1071" t="s">
        <v>608</v>
      </c>
      <c r="BT12" s="1072" t="s">
        <v>608</v>
      </c>
      <c r="BU12" s="1072" t="s">
        <v>608</v>
      </c>
      <c r="BV12" s="1072" t="s">
        <v>608</v>
      </c>
      <c r="BW12" s="1072" t="s">
        <v>608</v>
      </c>
      <c r="BX12" s="1072" t="s">
        <v>608</v>
      </c>
      <c r="BY12" s="1072" t="s">
        <v>608</v>
      </c>
      <c r="BZ12" s="1072" t="s">
        <v>608</v>
      </c>
      <c r="CA12" s="1072" t="s">
        <v>608</v>
      </c>
      <c r="CB12" s="1072" t="s">
        <v>608</v>
      </c>
      <c r="CC12" s="1072" t="s">
        <v>608</v>
      </c>
      <c r="CD12" s="1072" t="s">
        <v>608</v>
      </c>
      <c r="CE12" s="1072" t="s">
        <v>608</v>
      </c>
      <c r="CF12" s="1072" t="s">
        <v>608</v>
      </c>
      <c r="CG12" s="1073" t="s">
        <v>608</v>
      </c>
      <c r="CH12" s="1046">
        <v>-1735</v>
      </c>
      <c r="CI12" s="1047"/>
      <c r="CJ12" s="1047"/>
      <c r="CK12" s="1047"/>
      <c r="CL12" s="1048"/>
      <c r="CM12" s="1046">
        <v>2342</v>
      </c>
      <c r="CN12" s="1047"/>
      <c r="CO12" s="1047"/>
      <c r="CP12" s="1047"/>
      <c r="CQ12" s="1048"/>
      <c r="CR12" s="1046">
        <v>3</v>
      </c>
      <c r="CS12" s="1047"/>
      <c r="CT12" s="1047"/>
      <c r="CU12" s="1047"/>
      <c r="CV12" s="1048"/>
      <c r="CW12" s="1046">
        <v>3692</v>
      </c>
      <c r="CX12" s="1047"/>
      <c r="CY12" s="1047"/>
      <c r="CZ12" s="1047"/>
      <c r="DA12" s="1048"/>
      <c r="DB12" s="1046" t="s">
        <v>523</v>
      </c>
      <c r="DC12" s="1047"/>
      <c r="DD12" s="1047"/>
      <c r="DE12" s="1047"/>
      <c r="DF12" s="1048"/>
      <c r="DG12" s="1046"/>
      <c r="DH12" s="1047"/>
      <c r="DI12" s="1047"/>
      <c r="DJ12" s="1047"/>
      <c r="DK12" s="1048"/>
      <c r="DL12" s="1046"/>
      <c r="DM12" s="1047"/>
      <c r="DN12" s="1047"/>
      <c r="DO12" s="1047"/>
      <c r="DP12" s="1048"/>
      <c r="DQ12" s="1046"/>
      <c r="DR12" s="1047"/>
      <c r="DS12" s="1047"/>
      <c r="DT12" s="1047"/>
      <c r="DU12" s="1048"/>
      <c r="DV12" s="1049"/>
      <c r="DW12" s="1050"/>
      <c r="DX12" s="1050"/>
      <c r="DY12" s="1050"/>
      <c r="DZ12" s="1051"/>
      <c r="EA12" s="256"/>
    </row>
    <row r="13" spans="1:131" s="257" customFormat="1" ht="26.25" customHeight="1" x14ac:dyDescent="0.2">
      <c r="A13" s="263">
        <v>7</v>
      </c>
      <c r="B13" s="1094"/>
      <c r="C13" s="1095"/>
      <c r="D13" s="1095"/>
      <c r="E13" s="1095"/>
      <c r="F13" s="1095"/>
      <c r="G13" s="1095"/>
      <c r="H13" s="1095"/>
      <c r="I13" s="1095"/>
      <c r="J13" s="1095"/>
      <c r="K13" s="1095"/>
      <c r="L13" s="1095"/>
      <c r="M13" s="1095"/>
      <c r="N13" s="1095"/>
      <c r="O13" s="1095"/>
      <c r="P13" s="1096"/>
      <c r="Q13" s="1100"/>
      <c r="R13" s="1101"/>
      <c r="S13" s="1101"/>
      <c r="T13" s="1101"/>
      <c r="U13" s="1101"/>
      <c r="V13" s="1101"/>
      <c r="W13" s="1101"/>
      <c r="X13" s="1101"/>
      <c r="Y13" s="1101"/>
      <c r="Z13" s="1101"/>
      <c r="AA13" s="1101"/>
      <c r="AB13" s="1101"/>
      <c r="AC13" s="1101"/>
      <c r="AD13" s="1101"/>
      <c r="AE13" s="1102"/>
      <c r="AF13" s="1076"/>
      <c r="AG13" s="1077"/>
      <c r="AH13" s="1077"/>
      <c r="AI13" s="1077"/>
      <c r="AJ13" s="1078"/>
      <c r="AK13" s="1143"/>
      <c r="AL13" s="1144"/>
      <c r="AM13" s="1144"/>
      <c r="AN13" s="1144"/>
      <c r="AO13" s="1144"/>
      <c r="AP13" s="1144"/>
      <c r="AQ13" s="1144"/>
      <c r="AR13" s="1144"/>
      <c r="AS13" s="1144"/>
      <c r="AT13" s="1144"/>
      <c r="AU13" s="1141"/>
      <c r="AV13" s="1141"/>
      <c r="AW13" s="1141"/>
      <c r="AX13" s="1141"/>
      <c r="AY13" s="1142"/>
      <c r="AZ13" s="254"/>
      <c r="BA13" s="254"/>
      <c r="BB13" s="254"/>
      <c r="BC13" s="254"/>
      <c r="BD13" s="254"/>
      <c r="BE13" s="255"/>
      <c r="BF13" s="255"/>
      <c r="BG13" s="255"/>
      <c r="BH13" s="255"/>
      <c r="BI13" s="255"/>
      <c r="BJ13" s="255"/>
      <c r="BK13" s="255"/>
      <c r="BL13" s="255"/>
      <c r="BM13" s="255"/>
      <c r="BN13" s="255"/>
      <c r="BO13" s="255"/>
      <c r="BP13" s="255"/>
      <c r="BQ13" s="264">
        <v>7</v>
      </c>
      <c r="BR13" s="265"/>
      <c r="BS13" s="1071" t="s">
        <v>609</v>
      </c>
      <c r="BT13" s="1072" t="s">
        <v>610</v>
      </c>
      <c r="BU13" s="1072" t="s">
        <v>610</v>
      </c>
      <c r="BV13" s="1072" t="s">
        <v>610</v>
      </c>
      <c r="BW13" s="1072" t="s">
        <v>610</v>
      </c>
      <c r="BX13" s="1072" t="s">
        <v>610</v>
      </c>
      <c r="BY13" s="1072" t="s">
        <v>610</v>
      </c>
      <c r="BZ13" s="1072" t="s">
        <v>610</v>
      </c>
      <c r="CA13" s="1072" t="s">
        <v>610</v>
      </c>
      <c r="CB13" s="1072" t="s">
        <v>610</v>
      </c>
      <c r="CC13" s="1072" t="s">
        <v>610</v>
      </c>
      <c r="CD13" s="1072" t="s">
        <v>610</v>
      </c>
      <c r="CE13" s="1072" t="s">
        <v>610</v>
      </c>
      <c r="CF13" s="1072" t="s">
        <v>610</v>
      </c>
      <c r="CG13" s="1073" t="s">
        <v>610</v>
      </c>
      <c r="CH13" s="1046">
        <v>2507</v>
      </c>
      <c r="CI13" s="1047"/>
      <c r="CJ13" s="1047"/>
      <c r="CK13" s="1047"/>
      <c r="CL13" s="1048"/>
      <c r="CM13" s="1046">
        <v>152449</v>
      </c>
      <c r="CN13" s="1047"/>
      <c r="CO13" s="1047"/>
      <c r="CP13" s="1047"/>
      <c r="CQ13" s="1048"/>
      <c r="CR13" s="1046">
        <v>102311</v>
      </c>
      <c r="CS13" s="1047"/>
      <c r="CT13" s="1047"/>
      <c r="CU13" s="1047"/>
      <c r="CV13" s="1048"/>
      <c r="CW13" s="1046">
        <v>17547</v>
      </c>
      <c r="CX13" s="1047"/>
      <c r="CY13" s="1047"/>
      <c r="CZ13" s="1047"/>
      <c r="DA13" s="1048"/>
      <c r="DB13" s="1046">
        <v>5071</v>
      </c>
      <c r="DC13" s="1047"/>
      <c r="DD13" s="1047"/>
      <c r="DE13" s="1047"/>
      <c r="DF13" s="1048"/>
      <c r="DG13" s="1046"/>
      <c r="DH13" s="1047"/>
      <c r="DI13" s="1047"/>
      <c r="DJ13" s="1047"/>
      <c r="DK13" s="1048"/>
      <c r="DL13" s="1046"/>
      <c r="DM13" s="1047"/>
      <c r="DN13" s="1047"/>
      <c r="DO13" s="1047"/>
      <c r="DP13" s="1048"/>
      <c r="DQ13" s="1046"/>
      <c r="DR13" s="1047"/>
      <c r="DS13" s="1047"/>
      <c r="DT13" s="1047"/>
      <c r="DU13" s="1048"/>
      <c r="DV13" s="1049"/>
      <c r="DW13" s="1050"/>
      <c r="DX13" s="1050"/>
      <c r="DY13" s="1050"/>
      <c r="DZ13" s="1051"/>
      <c r="EA13" s="256"/>
    </row>
    <row r="14" spans="1:131" s="257" customFormat="1" ht="26.25" customHeight="1" x14ac:dyDescent="0.2">
      <c r="A14" s="263">
        <v>8</v>
      </c>
      <c r="B14" s="1094"/>
      <c r="C14" s="1095"/>
      <c r="D14" s="1095"/>
      <c r="E14" s="1095"/>
      <c r="F14" s="1095"/>
      <c r="G14" s="1095"/>
      <c r="H14" s="1095"/>
      <c r="I14" s="1095"/>
      <c r="J14" s="1095"/>
      <c r="K14" s="1095"/>
      <c r="L14" s="1095"/>
      <c r="M14" s="1095"/>
      <c r="N14" s="1095"/>
      <c r="O14" s="1095"/>
      <c r="P14" s="1096"/>
      <c r="Q14" s="1100"/>
      <c r="R14" s="1101"/>
      <c r="S14" s="1101"/>
      <c r="T14" s="1101"/>
      <c r="U14" s="1101"/>
      <c r="V14" s="1101"/>
      <c r="W14" s="1101"/>
      <c r="X14" s="1101"/>
      <c r="Y14" s="1101"/>
      <c r="Z14" s="1101"/>
      <c r="AA14" s="1101"/>
      <c r="AB14" s="1101"/>
      <c r="AC14" s="1101"/>
      <c r="AD14" s="1101"/>
      <c r="AE14" s="1102"/>
      <c r="AF14" s="1076"/>
      <c r="AG14" s="1077"/>
      <c r="AH14" s="1077"/>
      <c r="AI14" s="1077"/>
      <c r="AJ14" s="1078"/>
      <c r="AK14" s="1143"/>
      <c r="AL14" s="1144"/>
      <c r="AM14" s="1144"/>
      <c r="AN14" s="1144"/>
      <c r="AO14" s="1144"/>
      <c r="AP14" s="1144"/>
      <c r="AQ14" s="1144"/>
      <c r="AR14" s="1144"/>
      <c r="AS14" s="1144"/>
      <c r="AT14" s="1144"/>
      <c r="AU14" s="1141"/>
      <c r="AV14" s="1141"/>
      <c r="AW14" s="1141"/>
      <c r="AX14" s="1141"/>
      <c r="AY14" s="1142"/>
      <c r="AZ14" s="254"/>
      <c r="BA14" s="254"/>
      <c r="BB14" s="254"/>
      <c r="BC14" s="254"/>
      <c r="BD14" s="254"/>
      <c r="BE14" s="255"/>
      <c r="BF14" s="255"/>
      <c r="BG14" s="255"/>
      <c r="BH14" s="255"/>
      <c r="BI14" s="255"/>
      <c r="BJ14" s="255"/>
      <c r="BK14" s="255"/>
      <c r="BL14" s="255"/>
      <c r="BM14" s="255"/>
      <c r="BN14" s="255"/>
      <c r="BO14" s="255"/>
      <c r="BP14" s="255"/>
      <c r="BQ14" s="264">
        <v>8</v>
      </c>
      <c r="BR14" s="265"/>
      <c r="BS14" s="1071" t="s">
        <v>611</v>
      </c>
      <c r="BT14" s="1072" t="s">
        <v>611</v>
      </c>
      <c r="BU14" s="1072" t="s">
        <v>611</v>
      </c>
      <c r="BV14" s="1072" t="s">
        <v>611</v>
      </c>
      <c r="BW14" s="1072" t="s">
        <v>611</v>
      </c>
      <c r="BX14" s="1072" t="s">
        <v>611</v>
      </c>
      <c r="BY14" s="1072" t="s">
        <v>611</v>
      </c>
      <c r="BZ14" s="1072" t="s">
        <v>611</v>
      </c>
      <c r="CA14" s="1072" t="s">
        <v>611</v>
      </c>
      <c r="CB14" s="1072" t="s">
        <v>611</v>
      </c>
      <c r="CC14" s="1072" t="s">
        <v>611</v>
      </c>
      <c r="CD14" s="1072" t="s">
        <v>611</v>
      </c>
      <c r="CE14" s="1072" t="s">
        <v>611</v>
      </c>
      <c r="CF14" s="1072" t="s">
        <v>611</v>
      </c>
      <c r="CG14" s="1073" t="s">
        <v>611</v>
      </c>
      <c r="CH14" s="1046">
        <v>-11</v>
      </c>
      <c r="CI14" s="1047"/>
      <c r="CJ14" s="1047"/>
      <c r="CK14" s="1047"/>
      <c r="CL14" s="1048"/>
      <c r="CM14" s="1046">
        <v>78295</v>
      </c>
      <c r="CN14" s="1047"/>
      <c r="CO14" s="1047"/>
      <c r="CP14" s="1047"/>
      <c r="CQ14" s="1048"/>
      <c r="CR14" s="1046">
        <v>17388</v>
      </c>
      <c r="CS14" s="1047"/>
      <c r="CT14" s="1047"/>
      <c r="CU14" s="1047"/>
      <c r="CV14" s="1048"/>
      <c r="CW14" s="1046">
        <v>2829</v>
      </c>
      <c r="CX14" s="1047"/>
      <c r="CY14" s="1047"/>
      <c r="CZ14" s="1047"/>
      <c r="DA14" s="1048"/>
      <c r="DB14" s="1046" t="s">
        <v>523</v>
      </c>
      <c r="DC14" s="1047"/>
      <c r="DD14" s="1047"/>
      <c r="DE14" s="1047"/>
      <c r="DF14" s="1048"/>
      <c r="DG14" s="1046"/>
      <c r="DH14" s="1047"/>
      <c r="DI14" s="1047"/>
      <c r="DJ14" s="1047"/>
      <c r="DK14" s="1048"/>
      <c r="DL14" s="1046"/>
      <c r="DM14" s="1047"/>
      <c r="DN14" s="1047"/>
      <c r="DO14" s="1047"/>
      <c r="DP14" s="1048"/>
      <c r="DQ14" s="1046"/>
      <c r="DR14" s="1047"/>
      <c r="DS14" s="1047"/>
      <c r="DT14" s="1047"/>
      <c r="DU14" s="1048"/>
      <c r="DV14" s="1049"/>
      <c r="DW14" s="1050"/>
      <c r="DX14" s="1050"/>
      <c r="DY14" s="1050"/>
      <c r="DZ14" s="1051"/>
      <c r="EA14" s="256"/>
    </row>
    <row r="15" spans="1:131" s="257" customFormat="1" ht="26.25" customHeight="1" x14ac:dyDescent="0.2">
      <c r="A15" s="263">
        <v>9</v>
      </c>
      <c r="B15" s="1094"/>
      <c r="C15" s="1095"/>
      <c r="D15" s="1095"/>
      <c r="E15" s="1095"/>
      <c r="F15" s="1095"/>
      <c r="G15" s="1095"/>
      <c r="H15" s="1095"/>
      <c r="I15" s="1095"/>
      <c r="J15" s="1095"/>
      <c r="K15" s="1095"/>
      <c r="L15" s="1095"/>
      <c r="M15" s="1095"/>
      <c r="N15" s="1095"/>
      <c r="O15" s="1095"/>
      <c r="P15" s="1096"/>
      <c r="Q15" s="1100"/>
      <c r="R15" s="1101"/>
      <c r="S15" s="1101"/>
      <c r="T15" s="1101"/>
      <c r="U15" s="1101"/>
      <c r="V15" s="1101"/>
      <c r="W15" s="1101"/>
      <c r="X15" s="1101"/>
      <c r="Y15" s="1101"/>
      <c r="Z15" s="1101"/>
      <c r="AA15" s="1101"/>
      <c r="AB15" s="1101"/>
      <c r="AC15" s="1101"/>
      <c r="AD15" s="1101"/>
      <c r="AE15" s="1102"/>
      <c r="AF15" s="1076"/>
      <c r="AG15" s="1077"/>
      <c r="AH15" s="1077"/>
      <c r="AI15" s="1077"/>
      <c r="AJ15" s="1078"/>
      <c r="AK15" s="1143"/>
      <c r="AL15" s="1144"/>
      <c r="AM15" s="1144"/>
      <c r="AN15" s="1144"/>
      <c r="AO15" s="1144"/>
      <c r="AP15" s="1144"/>
      <c r="AQ15" s="1144"/>
      <c r="AR15" s="1144"/>
      <c r="AS15" s="1144"/>
      <c r="AT15" s="1144"/>
      <c r="AU15" s="1141"/>
      <c r="AV15" s="1141"/>
      <c r="AW15" s="1141"/>
      <c r="AX15" s="1141"/>
      <c r="AY15" s="1142"/>
      <c r="AZ15" s="254"/>
      <c r="BA15" s="254"/>
      <c r="BB15" s="254"/>
      <c r="BC15" s="254"/>
      <c r="BD15" s="254"/>
      <c r="BE15" s="255"/>
      <c r="BF15" s="255"/>
      <c r="BG15" s="255"/>
      <c r="BH15" s="255"/>
      <c r="BI15" s="255"/>
      <c r="BJ15" s="255"/>
      <c r="BK15" s="255"/>
      <c r="BL15" s="255"/>
      <c r="BM15" s="255"/>
      <c r="BN15" s="255"/>
      <c r="BO15" s="255"/>
      <c r="BP15" s="255"/>
      <c r="BQ15" s="264">
        <v>9</v>
      </c>
      <c r="BR15" s="265"/>
      <c r="BS15" s="1071" t="s">
        <v>612</v>
      </c>
      <c r="BT15" s="1072" t="s">
        <v>612</v>
      </c>
      <c r="BU15" s="1072" t="s">
        <v>612</v>
      </c>
      <c r="BV15" s="1072" t="s">
        <v>612</v>
      </c>
      <c r="BW15" s="1072" t="s">
        <v>612</v>
      </c>
      <c r="BX15" s="1072" t="s">
        <v>612</v>
      </c>
      <c r="BY15" s="1072" t="s">
        <v>612</v>
      </c>
      <c r="BZ15" s="1072" t="s">
        <v>612</v>
      </c>
      <c r="CA15" s="1072" t="s">
        <v>612</v>
      </c>
      <c r="CB15" s="1072" t="s">
        <v>612</v>
      </c>
      <c r="CC15" s="1072" t="s">
        <v>612</v>
      </c>
      <c r="CD15" s="1072" t="s">
        <v>612</v>
      </c>
      <c r="CE15" s="1072" t="s">
        <v>612</v>
      </c>
      <c r="CF15" s="1072" t="s">
        <v>612</v>
      </c>
      <c r="CG15" s="1073" t="s">
        <v>612</v>
      </c>
      <c r="CH15" s="1046">
        <v>87</v>
      </c>
      <c r="CI15" s="1047"/>
      <c r="CJ15" s="1047"/>
      <c r="CK15" s="1047"/>
      <c r="CL15" s="1048"/>
      <c r="CM15" s="1046">
        <v>13083</v>
      </c>
      <c r="CN15" s="1047"/>
      <c r="CO15" s="1047"/>
      <c r="CP15" s="1047"/>
      <c r="CQ15" s="1048"/>
      <c r="CR15" s="1046">
        <v>4853</v>
      </c>
      <c r="CS15" s="1047"/>
      <c r="CT15" s="1047"/>
      <c r="CU15" s="1047"/>
      <c r="CV15" s="1048"/>
      <c r="CW15" s="1046">
        <v>1376</v>
      </c>
      <c r="CX15" s="1047"/>
      <c r="CY15" s="1047"/>
      <c r="CZ15" s="1047"/>
      <c r="DA15" s="1048"/>
      <c r="DB15" s="1046" t="s">
        <v>523</v>
      </c>
      <c r="DC15" s="1047"/>
      <c r="DD15" s="1047"/>
      <c r="DE15" s="1047"/>
      <c r="DF15" s="1048"/>
      <c r="DG15" s="1046"/>
      <c r="DH15" s="1047"/>
      <c r="DI15" s="1047"/>
      <c r="DJ15" s="1047"/>
      <c r="DK15" s="1048"/>
      <c r="DL15" s="1046"/>
      <c r="DM15" s="1047"/>
      <c r="DN15" s="1047"/>
      <c r="DO15" s="1047"/>
      <c r="DP15" s="1048"/>
      <c r="DQ15" s="1046"/>
      <c r="DR15" s="1047"/>
      <c r="DS15" s="1047"/>
      <c r="DT15" s="1047"/>
      <c r="DU15" s="1048"/>
      <c r="DV15" s="1049"/>
      <c r="DW15" s="1050"/>
      <c r="DX15" s="1050"/>
      <c r="DY15" s="1050"/>
      <c r="DZ15" s="1051"/>
      <c r="EA15" s="256"/>
    </row>
    <row r="16" spans="1:131" s="257" customFormat="1" ht="26.25" customHeight="1" x14ac:dyDescent="0.2">
      <c r="A16" s="263">
        <v>10</v>
      </c>
      <c r="B16" s="1094"/>
      <c r="C16" s="1095"/>
      <c r="D16" s="1095"/>
      <c r="E16" s="1095"/>
      <c r="F16" s="1095"/>
      <c r="G16" s="1095"/>
      <c r="H16" s="1095"/>
      <c r="I16" s="1095"/>
      <c r="J16" s="1095"/>
      <c r="K16" s="1095"/>
      <c r="L16" s="1095"/>
      <c r="M16" s="1095"/>
      <c r="N16" s="1095"/>
      <c r="O16" s="1095"/>
      <c r="P16" s="1096"/>
      <c r="Q16" s="1100"/>
      <c r="R16" s="1101"/>
      <c r="S16" s="1101"/>
      <c r="T16" s="1101"/>
      <c r="U16" s="1101"/>
      <c r="V16" s="1101"/>
      <c r="W16" s="1101"/>
      <c r="X16" s="1101"/>
      <c r="Y16" s="1101"/>
      <c r="Z16" s="1101"/>
      <c r="AA16" s="1101"/>
      <c r="AB16" s="1101"/>
      <c r="AC16" s="1101"/>
      <c r="AD16" s="1101"/>
      <c r="AE16" s="1102"/>
      <c r="AF16" s="1076"/>
      <c r="AG16" s="1077"/>
      <c r="AH16" s="1077"/>
      <c r="AI16" s="1077"/>
      <c r="AJ16" s="1078"/>
      <c r="AK16" s="1143"/>
      <c r="AL16" s="1144"/>
      <c r="AM16" s="1144"/>
      <c r="AN16" s="1144"/>
      <c r="AO16" s="1144"/>
      <c r="AP16" s="1144"/>
      <c r="AQ16" s="1144"/>
      <c r="AR16" s="1144"/>
      <c r="AS16" s="1144"/>
      <c r="AT16" s="1144"/>
      <c r="AU16" s="1141"/>
      <c r="AV16" s="1141"/>
      <c r="AW16" s="1141"/>
      <c r="AX16" s="1141"/>
      <c r="AY16" s="1142"/>
      <c r="AZ16" s="254"/>
      <c r="BA16" s="254"/>
      <c r="BB16" s="254"/>
      <c r="BC16" s="254"/>
      <c r="BD16" s="254"/>
      <c r="BE16" s="255"/>
      <c r="BF16" s="255"/>
      <c r="BG16" s="255"/>
      <c r="BH16" s="255"/>
      <c r="BI16" s="255"/>
      <c r="BJ16" s="255"/>
      <c r="BK16" s="255"/>
      <c r="BL16" s="255"/>
      <c r="BM16" s="255"/>
      <c r="BN16" s="255"/>
      <c r="BO16" s="255"/>
      <c r="BP16" s="255"/>
      <c r="BQ16" s="264">
        <v>10</v>
      </c>
      <c r="BR16" s="265"/>
      <c r="BS16" s="1071" t="s">
        <v>613</v>
      </c>
      <c r="BT16" s="1072" t="s">
        <v>613</v>
      </c>
      <c r="BU16" s="1072" t="s">
        <v>613</v>
      </c>
      <c r="BV16" s="1072" t="s">
        <v>613</v>
      </c>
      <c r="BW16" s="1072" t="s">
        <v>613</v>
      </c>
      <c r="BX16" s="1072" t="s">
        <v>613</v>
      </c>
      <c r="BY16" s="1072" t="s">
        <v>613</v>
      </c>
      <c r="BZ16" s="1072" t="s">
        <v>613</v>
      </c>
      <c r="CA16" s="1072" t="s">
        <v>613</v>
      </c>
      <c r="CB16" s="1072" t="s">
        <v>613</v>
      </c>
      <c r="CC16" s="1072" t="s">
        <v>613</v>
      </c>
      <c r="CD16" s="1072" t="s">
        <v>613</v>
      </c>
      <c r="CE16" s="1072" t="s">
        <v>613</v>
      </c>
      <c r="CF16" s="1072" t="s">
        <v>613</v>
      </c>
      <c r="CG16" s="1073" t="s">
        <v>613</v>
      </c>
      <c r="CH16" s="1046">
        <v>-397</v>
      </c>
      <c r="CI16" s="1047"/>
      <c r="CJ16" s="1047"/>
      <c r="CK16" s="1047"/>
      <c r="CL16" s="1048"/>
      <c r="CM16" s="1046">
        <v>8058</v>
      </c>
      <c r="CN16" s="1047"/>
      <c r="CO16" s="1047"/>
      <c r="CP16" s="1047"/>
      <c r="CQ16" s="1048"/>
      <c r="CR16" s="1046">
        <v>4505</v>
      </c>
      <c r="CS16" s="1047"/>
      <c r="CT16" s="1047"/>
      <c r="CU16" s="1047"/>
      <c r="CV16" s="1048"/>
      <c r="CW16" s="1046" t="s">
        <v>523</v>
      </c>
      <c r="CX16" s="1047"/>
      <c r="CY16" s="1047"/>
      <c r="CZ16" s="1047"/>
      <c r="DA16" s="1048"/>
      <c r="DB16" s="1046" t="s">
        <v>523</v>
      </c>
      <c r="DC16" s="1047"/>
      <c r="DD16" s="1047"/>
      <c r="DE16" s="1047"/>
      <c r="DF16" s="1048"/>
      <c r="DG16" s="1046"/>
      <c r="DH16" s="1047"/>
      <c r="DI16" s="1047"/>
      <c r="DJ16" s="1047"/>
      <c r="DK16" s="1048"/>
      <c r="DL16" s="1046"/>
      <c r="DM16" s="1047"/>
      <c r="DN16" s="1047"/>
      <c r="DO16" s="1047"/>
      <c r="DP16" s="1048"/>
      <c r="DQ16" s="1046"/>
      <c r="DR16" s="1047"/>
      <c r="DS16" s="1047"/>
      <c r="DT16" s="1047"/>
      <c r="DU16" s="1048"/>
      <c r="DV16" s="1049"/>
      <c r="DW16" s="1050"/>
      <c r="DX16" s="1050"/>
      <c r="DY16" s="1050"/>
      <c r="DZ16" s="1051"/>
      <c r="EA16" s="256"/>
    </row>
    <row r="17" spans="1:131" s="257" customFormat="1" ht="26.25" customHeight="1" x14ac:dyDescent="0.2">
      <c r="A17" s="263">
        <v>11</v>
      </c>
      <c r="B17" s="1094"/>
      <c r="C17" s="1095"/>
      <c r="D17" s="1095"/>
      <c r="E17" s="1095"/>
      <c r="F17" s="1095"/>
      <c r="G17" s="1095"/>
      <c r="H17" s="1095"/>
      <c r="I17" s="1095"/>
      <c r="J17" s="1095"/>
      <c r="K17" s="1095"/>
      <c r="L17" s="1095"/>
      <c r="M17" s="1095"/>
      <c r="N17" s="1095"/>
      <c r="O17" s="1095"/>
      <c r="P17" s="1096"/>
      <c r="Q17" s="1100"/>
      <c r="R17" s="1101"/>
      <c r="S17" s="1101"/>
      <c r="T17" s="1101"/>
      <c r="U17" s="1101"/>
      <c r="V17" s="1101"/>
      <c r="W17" s="1101"/>
      <c r="X17" s="1101"/>
      <c r="Y17" s="1101"/>
      <c r="Z17" s="1101"/>
      <c r="AA17" s="1101"/>
      <c r="AB17" s="1101"/>
      <c r="AC17" s="1101"/>
      <c r="AD17" s="1101"/>
      <c r="AE17" s="1102"/>
      <c r="AF17" s="1076"/>
      <c r="AG17" s="1077"/>
      <c r="AH17" s="1077"/>
      <c r="AI17" s="1077"/>
      <c r="AJ17" s="1078"/>
      <c r="AK17" s="1143"/>
      <c r="AL17" s="1144"/>
      <c r="AM17" s="1144"/>
      <c r="AN17" s="1144"/>
      <c r="AO17" s="1144"/>
      <c r="AP17" s="1144"/>
      <c r="AQ17" s="1144"/>
      <c r="AR17" s="1144"/>
      <c r="AS17" s="1144"/>
      <c r="AT17" s="1144"/>
      <c r="AU17" s="1141"/>
      <c r="AV17" s="1141"/>
      <c r="AW17" s="1141"/>
      <c r="AX17" s="1141"/>
      <c r="AY17" s="1142"/>
      <c r="AZ17" s="254"/>
      <c r="BA17" s="254"/>
      <c r="BB17" s="254"/>
      <c r="BC17" s="254"/>
      <c r="BD17" s="254"/>
      <c r="BE17" s="255"/>
      <c r="BF17" s="255"/>
      <c r="BG17" s="255"/>
      <c r="BH17" s="255"/>
      <c r="BI17" s="255"/>
      <c r="BJ17" s="255"/>
      <c r="BK17" s="255"/>
      <c r="BL17" s="255"/>
      <c r="BM17" s="255"/>
      <c r="BN17" s="255"/>
      <c r="BO17" s="255"/>
      <c r="BP17" s="255"/>
      <c r="BQ17" s="264">
        <v>11</v>
      </c>
      <c r="BR17" s="265"/>
      <c r="BS17" s="1071" t="s">
        <v>614</v>
      </c>
      <c r="BT17" s="1072" t="s">
        <v>614</v>
      </c>
      <c r="BU17" s="1072" t="s">
        <v>614</v>
      </c>
      <c r="BV17" s="1072" t="s">
        <v>614</v>
      </c>
      <c r="BW17" s="1072" t="s">
        <v>614</v>
      </c>
      <c r="BX17" s="1072" t="s">
        <v>614</v>
      </c>
      <c r="BY17" s="1072" t="s">
        <v>614</v>
      </c>
      <c r="BZ17" s="1072" t="s">
        <v>614</v>
      </c>
      <c r="CA17" s="1072" t="s">
        <v>614</v>
      </c>
      <c r="CB17" s="1072" t="s">
        <v>614</v>
      </c>
      <c r="CC17" s="1072" t="s">
        <v>614</v>
      </c>
      <c r="CD17" s="1072" t="s">
        <v>614</v>
      </c>
      <c r="CE17" s="1072" t="s">
        <v>614</v>
      </c>
      <c r="CF17" s="1072" t="s">
        <v>614</v>
      </c>
      <c r="CG17" s="1073" t="s">
        <v>614</v>
      </c>
      <c r="CH17" s="1046">
        <v>175</v>
      </c>
      <c r="CI17" s="1047"/>
      <c r="CJ17" s="1047"/>
      <c r="CK17" s="1047"/>
      <c r="CL17" s="1048"/>
      <c r="CM17" s="1046">
        <v>11204</v>
      </c>
      <c r="CN17" s="1047"/>
      <c r="CO17" s="1047"/>
      <c r="CP17" s="1047"/>
      <c r="CQ17" s="1048"/>
      <c r="CR17" s="1046">
        <v>302</v>
      </c>
      <c r="CS17" s="1047"/>
      <c r="CT17" s="1047"/>
      <c r="CU17" s="1047"/>
      <c r="CV17" s="1048"/>
      <c r="CW17" s="1046" t="s">
        <v>523</v>
      </c>
      <c r="CX17" s="1047"/>
      <c r="CY17" s="1047"/>
      <c r="CZ17" s="1047"/>
      <c r="DA17" s="1048"/>
      <c r="DB17" s="1046" t="s">
        <v>523</v>
      </c>
      <c r="DC17" s="1047"/>
      <c r="DD17" s="1047"/>
      <c r="DE17" s="1047"/>
      <c r="DF17" s="1048"/>
      <c r="DG17" s="1046"/>
      <c r="DH17" s="1047"/>
      <c r="DI17" s="1047"/>
      <c r="DJ17" s="1047"/>
      <c r="DK17" s="1048"/>
      <c r="DL17" s="1046"/>
      <c r="DM17" s="1047"/>
      <c r="DN17" s="1047"/>
      <c r="DO17" s="1047"/>
      <c r="DP17" s="1048"/>
      <c r="DQ17" s="1046"/>
      <c r="DR17" s="1047"/>
      <c r="DS17" s="1047"/>
      <c r="DT17" s="1047"/>
      <c r="DU17" s="1048"/>
      <c r="DV17" s="1049"/>
      <c r="DW17" s="1050"/>
      <c r="DX17" s="1050"/>
      <c r="DY17" s="1050"/>
      <c r="DZ17" s="1051"/>
      <c r="EA17" s="256"/>
    </row>
    <row r="18" spans="1:131" s="257" customFormat="1" ht="26.25" customHeight="1" x14ac:dyDescent="0.2">
      <c r="A18" s="263">
        <v>12</v>
      </c>
      <c r="B18" s="1094"/>
      <c r="C18" s="1095"/>
      <c r="D18" s="1095"/>
      <c r="E18" s="1095"/>
      <c r="F18" s="1095"/>
      <c r="G18" s="1095"/>
      <c r="H18" s="1095"/>
      <c r="I18" s="1095"/>
      <c r="J18" s="1095"/>
      <c r="K18" s="1095"/>
      <c r="L18" s="1095"/>
      <c r="M18" s="1095"/>
      <c r="N18" s="1095"/>
      <c r="O18" s="1095"/>
      <c r="P18" s="1096"/>
      <c r="Q18" s="1100"/>
      <c r="R18" s="1101"/>
      <c r="S18" s="1101"/>
      <c r="T18" s="1101"/>
      <c r="U18" s="1101"/>
      <c r="V18" s="1101"/>
      <c r="W18" s="1101"/>
      <c r="X18" s="1101"/>
      <c r="Y18" s="1101"/>
      <c r="Z18" s="1101"/>
      <c r="AA18" s="1101"/>
      <c r="AB18" s="1101"/>
      <c r="AC18" s="1101"/>
      <c r="AD18" s="1101"/>
      <c r="AE18" s="1102"/>
      <c r="AF18" s="1076"/>
      <c r="AG18" s="1077"/>
      <c r="AH18" s="1077"/>
      <c r="AI18" s="1077"/>
      <c r="AJ18" s="1078"/>
      <c r="AK18" s="1143"/>
      <c r="AL18" s="1144"/>
      <c r="AM18" s="1144"/>
      <c r="AN18" s="1144"/>
      <c r="AO18" s="1144"/>
      <c r="AP18" s="1144"/>
      <c r="AQ18" s="1144"/>
      <c r="AR18" s="1144"/>
      <c r="AS18" s="1144"/>
      <c r="AT18" s="1144"/>
      <c r="AU18" s="1141"/>
      <c r="AV18" s="1141"/>
      <c r="AW18" s="1141"/>
      <c r="AX18" s="1141"/>
      <c r="AY18" s="1142"/>
      <c r="AZ18" s="254"/>
      <c r="BA18" s="254"/>
      <c r="BB18" s="254"/>
      <c r="BC18" s="254"/>
      <c r="BD18" s="254"/>
      <c r="BE18" s="255"/>
      <c r="BF18" s="255"/>
      <c r="BG18" s="255"/>
      <c r="BH18" s="255"/>
      <c r="BI18" s="255"/>
      <c r="BJ18" s="255"/>
      <c r="BK18" s="255"/>
      <c r="BL18" s="255"/>
      <c r="BM18" s="255"/>
      <c r="BN18" s="255"/>
      <c r="BO18" s="255"/>
      <c r="BP18" s="255"/>
      <c r="BQ18" s="264">
        <v>12</v>
      </c>
      <c r="BR18" s="265"/>
      <c r="BS18" s="1071" t="s">
        <v>615</v>
      </c>
      <c r="BT18" s="1072" t="s">
        <v>615</v>
      </c>
      <c r="BU18" s="1072" t="s">
        <v>615</v>
      </c>
      <c r="BV18" s="1072" t="s">
        <v>615</v>
      </c>
      <c r="BW18" s="1072" t="s">
        <v>615</v>
      </c>
      <c r="BX18" s="1072" t="s">
        <v>615</v>
      </c>
      <c r="BY18" s="1072" t="s">
        <v>615</v>
      </c>
      <c r="BZ18" s="1072" t="s">
        <v>615</v>
      </c>
      <c r="CA18" s="1072" t="s">
        <v>615</v>
      </c>
      <c r="CB18" s="1072" t="s">
        <v>615</v>
      </c>
      <c r="CC18" s="1072" t="s">
        <v>615</v>
      </c>
      <c r="CD18" s="1072" t="s">
        <v>615</v>
      </c>
      <c r="CE18" s="1072" t="s">
        <v>615</v>
      </c>
      <c r="CF18" s="1072" t="s">
        <v>615</v>
      </c>
      <c r="CG18" s="1073" t="s">
        <v>615</v>
      </c>
      <c r="CH18" s="1046">
        <v>-31</v>
      </c>
      <c r="CI18" s="1047"/>
      <c r="CJ18" s="1047"/>
      <c r="CK18" s="1047"/>
      <c r="CL18" s="1048"/>
      <c r="CM18" s="1046">
        <v>1942</v>
      </c>
      <c r="CN18" s="1047"/>
      <c r="CO18" s="1047"/>
      <c r="CP18" s="1047"/>
      <c r="CQ18" s="1048"/>
      <c r="CR18" s="1046">
        <v>459</v>
      </c>
      <c r="CS18" s="1047"/>
      <c r="CT18" s="1047"/>
      <c r="CU18" s="1047"/>
      <c r="CV18" s="1048"/>
      <c r="CW18" s="1046" t="s">
        <v>523</v>
      </c>
      <c r="CX18" s="1047"/>
      <c r="CY18" s="1047"/>
      <c r="CZ18" s="1047"/>
      <c r="DA18" s="1048"/>
      <c r="DB18" s="1046" t="s">
        <v>523</v>
      </c>
      <c r="DC18" s="1047"/>
      <c r="DD18" s="1047"/>
      <c r="DE18" s="1047"/>
      <c r="DF18" s="1048"/>
      <c r="DG18" s="1046"/>
      <c r="DH18" s="1047"/>
      <c r="DI18" s="1047"/>
      <c r="DJ18" s="1047"/>
      <c r="DK18" s="1048"/>
      <c r="DL18" s="1046"/>
      <c r="DM18" s="1047"/>
      <c r="DN18" s="1047"/>
      <c r="DO18" s="1047"/>
      <c r="DP18" s="1048"/>
      <c r="DQ18" s="1046"/>
      <c r="DR18" s="1047"/>
      <c r="DS18" s="1047"/>
      <c r="DT18" s="1047"/>
      <c r="DU18" s="1048"/>
      <c r="DV18" s="1049"/>
      <c r="DW18" s="1050"/>
      <c r="DX18" s="1050"/>
      <c r="DY18" s="1050"/>
      <c r="DZ18" s="1051"/>
      <c r="EA18" s="256"/>
    </row>
    <row r="19" spans="1:131" s="257" customFormat="1" ht="26.25" customHeight="1" x14ac:dyDescent="0.2">
      <c r="A19" s="263">
        <v>13</v>
      </c>
      <c r="B19" s="1094"/>
      <c r="C19" s="1095"/>
      <c r="D19" s="1095"/>
      <c r="E19" s="1095"/>
      <c r="F19" s="1095"/>
      <c r="G19" s="1095"/>
      <c r="H19" s="1095"/>
      <c r="I19" s="1095"/>
      <c r="J19" s="1095"/>
      <c r="K19" s="1095"/>
      <c r="L19" s="1095"/>
      <c r="M19" s="1095"/>
      <c r="N19" s="1095"/>
      <c r="O19" s="1095"/>
      <c r="P19" s="1096"/>
      <c r="Q19" s="1100"/>
      <c r="R19" s="1101"/>
      <c r="S19" s="1101"/>
      <c r="T19" s="1101"/>
      <c r="U19" s="1101"/>
      <c r="V19" s="1101"/>
      <c r="W19" s="1101"/>
      <c r="X19" s="1101"/>
      <c r="Y19" s="1101"/>
      <c r="Z19" s="1101"/>
      <c r="AA19" s="1101"/>
      <c r="AB19" s="1101"/>
      <c r="AC19" s="1101"/>
      <c r="AD19" s="1101"/>
      <c r="AE19" s="1102"/>
      <c r="AF19" s="1076"/>
      <c r="AG19" s="1077"/>
      <c r="AH19" s="1077"/>
      <c r="AI19" s="1077"/>
      <c r="AJ19" s="1078"/>
      <c r="AK19" s="1143"/>
      <c r="AL19" s="1144"/>
      <c r="AM19" s="1144"/>
      <c r="AN19" s="1144"/>
      <c r="AO19" s="1144"/>
      <c r="AP19" s="1144"/>
      <c r="AQ19" s="1144"/>
      <c r="AR19" s="1144"/>
      <c r="AS19" s="1144"/>
      <c r="AT19" s="1144"/>
      <c r="AU19" s="1141"/>
      <c r="AV19" s="1141"/>
      <c r="AW19" s="1141"/>
      <c r="AX19" s="1141"/>
      <c r="AY19" s="1142"/>
      <c r="AZ19" s="254"/>
      <c r="BA19" s="254"/>
      <c r="BB19" s="254"/>
      <c r="BC19" s="254"/>
      <c r="BD19" s="254"/>
      <c r="BE19" s="255"/>
      <c r="BF19" s="255"/>
      <c r="BG19" s="255"/>
      <c r="BH19" s="255"/>
      <c r="BI19" s="255"/>
      <c r="BJ19" s="255"/>
      <c r="BK19" s="255"/>
      <c r="BL19" s="255"/>
      <c r="BM19" s="255"/>
      <c r="BN19" s="255"/>
      <c r="BO19" s="255"/>
      <c r="BP19" s="255"/>
      <c r="BQ19" s="264">
        <v>13</v>
      </c>
      <c r="BR19" s="265"/>
      <c r="BS19" s="1071" t="s">
        <v>616</v>
      </c>
      <c r="BT19" s="1072" t="s">
        <v>616</v>
      </c>
      <c r="BU19" s="1072" t="s">
        <v>616</v>
      </c>
      <c r="BV19" s="1072" t="s">
        <v>616</v>
      </c>
      <c r="BW19" s="1072" t="s">
        <v>616</v>
      </c>
      <c r="BX19" s="1072" t="s">
        <v>616</v>
      </c>
      <c r="BY19" s="1072" t="s">
        <v>616</v>
      </c>
      <c r="BZ19" s="1072" t="s">
        <v>616</v>
      </c>
      <c r="CA19" s="1072" t="s">
        <v>616</v>
      </c>
      <c r="CB19" s="1072" t="s">
        <v>616</v>
      </c>
      <c r="CC19" s="1072" t="s">
        <v>616</v>
      </c>
      <c r="CD19" s="1072" t="s">
        <v>616</v>
      </c>
      <c r="CE19" s="1072" t="s">
        <v>616</v>
      </c>
      <c r="CF19" s="1072" t="s">
        <v>616</v>
      </c>
      <c r="CG19" s="1073" t="s">
        <v>616</v>
      </c>
      <c r="CH19" s="1046">
        <v>2</v>
      </c>
      <c r="CI19" s="1047"/>
      <c r="CJ19" s="1047"/>
      <c r="CK19" s="1047"/>
      <c r="CL19" s="1048"/>
      <c r="CM19" s="1046">
        <v>109</v>
      </c>
      <c r="CN19" s="1047"/>
      <c r="CO19" s="1047"/>
      <c r="CP19" s="1047"/>
      <c r="CQ19" s="1048"/>
      <c r="CR19" s="1046">
        <v>330</v>
      </c>
      <c r="CS19" s="1047"/>
      <c r="CT19" s="1047"/>
      <c r="CU19" s="1047"/>
      <c r="CV19" s="1048"/>
      <c r="CW19" s="1046" t="s">
        <v>523</v>
      </c>
      <c r="CX19" s="1047"/>
      <c r="CY19" s="1047"/>
      <c r="CZ19" s="1047"/>
      <c r="DA19" s="1048"/>
      <c r="DB19" s="1046" t="s">
        <v>523</v>
      </c>
      <c r="DC19" s="1047"/>
      <c r="DD19" s="1047"/>
      <c r="DE19" s="1047"/>
      <c r="DF19" s="1048"/>
      <c r="DG19" s="1046"/>
      <c r="DH19" s="1047"/>
      <c r="DI19" s="1047"/>
      <c r="DJ19" s="1047"/>
      <c r="DK19" s="1048"/>
      <c r="DL19" s="1046"/>
      <c r="DM19" s="1047"/>
      <c r="DN19" s="1047"/>
      <c r="DO19" s="1047"/>
      <c r="DP19" s="1048"/>
      <c r="DQ19" s="1046"/>
      <c r="DR19" s="1047"/>
      <c r="DS19" s="1047"/>
      <c r="DT19" s="1047"/>
      <c r="DU19" s="1048"/>
      <c r="DV19" s="1049"/>
      <c r="DW19" s="1050"/>
      <c r="DX19" s="1050"/>
      <c r="DY19" s="1050"/>
      <c r="DZ19" s="1051"/>
      <c r="EA19" s="256"/>
    </row>
    <row r="20" spans="1:131" s="257" customFormat="1" ht="26.25" customHeight="1" x14ac:dyDescent="0.2">
      <c r="A20" s="263">
        <v>14</v>
      </c>
      <c r="B20" s="1094"/>
      <c r="C20" s="1095"/>
      <c r="D20" s="1095"/>
      <c r="E20" s="1095"/>
      <c r="F20" s="1095"/>
      <c r="G20" s="1095"/>
      <c r="H20" s="1095"/>
      <c r="I20" s="1095"/>
      <c r="J20" s="1095"/>
      <c r="K20" s="1095"/>
      <c r="L20" s="1095"/>
      <c r="M20" s="1095"/>
      <c r="N20" s="1095"/>
      <c r="O20" s="1095"/>
      <c r="P20" s="1096"/>
      <c r="Q20" s="1100"/>
      <c r="R20" s="1101"/>
      <c r="S20" s="1101"/>
      <c r="T20" s="1101"/>
      <c r="U20" s="1101"/>
      <c r="V20" s="1101"/>
      <c r="W20" s="1101"/>
      <c r="X20" s="1101"/>
      <c r="Y20" s="1101"/>
      <c r="Z20" s="1101"/>
      <c r="AA20" s="1101"/>
      <c r="AB20" s="1101"/>
      <c r="AC20" s="1101"/>
      <c r="AD20" s="1101"/>
      <c r="AE20" s="1102"/>
      <c r="AF20" s="1076"/>
      <c r="AG20" s="1077"/>
      <c r="AH20" s="1077"/>
      <c r="AI20" s="1077"/>
      <c r="AJ20" s="1078"/>
      <c r="AK20" s="1143"/>
      <c r="AL20" s="1144"/>
      <c r="AM20" s="1144"/>
      <c r="AN20" s="1144"/>
      <c r="AO20" s="1144"/>
      <c r="AP20" s="1144"/>
      <c r="AQ20" s="1144"/>
      <c r="AR20" s="1144"/>
      <c r="AS20" s="1144"/>
      <c r="AT20" s="1144"/>
      <c r="AU20" s="1141"/>
      <c r="AV20" s="1141"/>
      <c r="AW20" s="1141"/>
      <c r="AX20" s="1141"/>
      <c r="AY20" s="1142"/>
      <c r="AZ20" s="254"/>
      <c r="BA20" s="254"/>
      <c r="BB20" s="254"/>
      <c r="BC20" s="254"/>
      <c r="BD20" s="254"/>
      <c r="BE20" s="255"/>
      <c r="BF20" s="255"/>
      <c r="BG20" s="255"/>
      <c r="BH20" s="255"/>
      <c r="BI20" s="255"/>
      <c r="BJ20" s="255"/>
      <c r="BK20" s="255"/>
      <c r="BL20" s="255"/>
      <c r="BM20" s="255"/>
      <c r="BN20" s="255"/>
      <c r="BO20" s="255"/>
      <c r="BP20" s="255"/>
      <c r="BQ20" s="264">
        <v>14</v>
      </c>
      <c r="BR20" s="265"/>
      <c r="BS20" s="1071" t="s">
        <v>617</v>
      </c>
      <c r="BT20" s="1072" t="s">
        <v>617</v>
      </c>
      <c r="BU20" s="1072" t="s">
        <v>617</v>
      </c>
      <c r="BV20" s="1072" t="s">
        <v>617</v>
      </c>
      <c r="BW20" s="1072" t="s">
        <v>617</v>
      </c>
      <c r="BX20" s="1072" t="s">
        <v>617</v>
      </c>
      <c r="BY20" s="1072" t="s">
        <v>617</v>
      </c>
      <c r="BZ20" s="1072" t="s">
        <v>617</v>
      </c>
      <c r="CA20" s="1072" t="s">
        <v>617</v>
      </c>
      <c r="CB20" s="1072" t="s">
        <v>617</v>
      </c>
      <c r="CC20" s="1072" t="s">
        <v>617</v>
      </c>
      <c r="CD20" s="1072" t="s">
        <v>617</v>
      </c>
      <c r="CE20" s="1072" t="s">
        <v>617</v>
      </c>
      <c r="CF20" s="1072" t="s">
        <v>617</v>
      </c>
      <c r="CG20" s="1073" t="s">
        <v>617</v>
      </c>
      <c r="CH20" s="1046">
        <v>0</v>
      </c>
      <c r="CI20" s="1047"/>
      <c r="CJ20" s="1047"/>
      <c r="CK20" s="1047"/>
      <c r="CL20" s="1048"/>
      <c r="CM20" s="1046">
        <v>675</v>
      </c>
      <c r="CN20" s="1047"/>
      <c r="CO20" s="1047"/>
      <c r="CP20" s="1047"/>
      <c r="CQ20" s="1048"/>
      <c r="CR20" s="1046">
        <v>200</v>
      </c>
      <c r="CS20" s="1047"/>
      <c r="CT20" s="1047"/>
      <c r="CU20" s="1047"/>
      <c r="CV20" s="1048"/>
      <c r="CW20" s="1046">
        <v>112</v>
      </c>
      <c r="CX20" s="1047"/>
      <c r="CY20" s="1047"/>
      <c r="CZ20" s="1047"/>
      <c r="DA20" s="1048"/>
      <c r="DB20" s="1046" t="s">
        <v>523</v>
      </c>
      <c r="DC20" s="1047"/>
      <c r="DD20" s="1047"/>
      <c r="DE20" s="1047"/>
      <c r="DF20" s="1048"/>
      <c r="DG20" s="1046"/>
      <c r="DH20" s="1047"/>
      <c r="DI20" s="1047"/>
      <c r="DJ20" s="1047"/>
      <c r="DK20" s="1048"/>
      <c r="DL20" s="1046"/>
      <c r="DM20" s="1047"/>
      <c r="DN20" s="1047"/>
      <c r="DO20" s="1047"/>
      <c r="DP20" s="1048"/>
      <c r="DQ20" s="1046"/>
      <c r="DR20" s="1047"/>
      <c r="DS20" s="1047"/>
      <c r="DT20" s="1047"/>
      <c r="DU20" s="1048"/>
      <c r="DV20" s="1049"/>
      <c r="DW20" s="1050"/>
      <c r="DX20" s="1050"/>
      <c r="DY20" s="1050"/>
      <c r="DZ20" s="1051"/>
      <c r="EA20" s="256"/>
    </row>
    <row r="21" spans="1:131" s="257" customFormat="1" ht="26.25" customHeight="1" thickBot="1" x14ac:dyDescent="0.25">
      <c r="A21" s="263">
        <v>15</v>
      </c>
      <c r="B21" s="1094"/>
      <c r="C21" s="1095"/>
      <c r="D21" s="1095"/>
      <c r="E21" s="1095"/>
      <c r="F21" s="1095"/>
      <c r="G21" s="1095"/>
      <c r="H21" s="1095"/>
      <c r="I21" s="1095"/>
      <c r="J21" s="1095"/>
      <c r="K21" s="1095"/>
      <c r="L21" s="1095"/>
      <c r="M21" s="1095"/>
      <c r="N21" s="1095"/>
      <c r="O21" s="1095"/>
      <c r="P21" s="1096"/>
      <c r="Q21" s="1100"/>
      <c r="R21" s="1101"/>
      <c r="S21" s="1101"/>
      <c r="T21" s="1101"/>
      <c r="U21" s="1101"/>
      <c r="V21" s="1101"/>
      <c r="W21" s="1101"/>
      <c r="X21" s="1101"/>
      <c r="Y21" s="1101"/>
      <c r="Z21" s="1101"/>
      <c r="AA21" s="1101"/>
      <c r="AB21" s="1101"/>
      <c r="AC21" s="1101"/>
      <c r="AD21" s="1101"/>
      <c r="AE21" s="1102"/>
      <c r="AF21" s="1076"/>
      <c r="AG21" s="1077"/>
      <c r="AH21" s="1077"/>
      <c r="AI21" s="1077"/>
      <c r="AJ21" s="1078"/>
      <c r="AK21" s="1143"/>
      <c r="AL21" s="1144"/>
      <c r="AM21" s="1144"/>
      <c r="AN21" s="1144"/>
      <c r="AO21" s="1144"/>
      <c r="AP21" s="1144"/>
      <c r="AQ21" s="1144"/>
      <c r="AR21" s="1144"/>
      <c r="AS21" s="1144"/>
      <c r="AT21" s="1144"/>
      <c r="AU21" s="1141"/>
      <c r="AV21" s="1141"/>
      <c r="AW21" s="1141"/>
      <c r="AX21" s="1141"/>
      <c r="AY21" s="1142"/>
      <c r="AZ21" s="254"/>
      <c r="BA21" s="254"/>
      <c r="BB21" s="254"/>
      <c r="BC21" s="254"/>
      <c r="BD21" s="254"/>
      <c r="BE21" s="255"/>
      <c r="BF21" s="255"/>
      <c r="BG21" s="255"/>
      <c r="BH21" s="255"/>
      <c r="BI21" s="255"/>
      <c r="BJ21" s="255"/>
      <c r="BK21" s="255"/>
      <c r="BL21" s="255"/>
      <c r="BM21" s="255"/>
      <c r="BN21" s="255"/>
      <c r="BO21" s="255"/>
      <c r="BP21" s="255"/>
      <c r="BQ21" s="264">
        <v>15</v>
      </c>
      <c r="BR21" s="265"/>
      <c r="BS21" s="1071" t="s">
        <v>618</v>
      </c>
      <c r="BT21" s="1072" t="s">
        <v>618</v>
      </c>
      <c r="BU21" s="1072" t="s">
        <v>618</v>
      </c>
      <c r="BV21" s="1072" t="s">
        <v>618</v>
      </c>
      <c r="BW21" s="1072" t="s">
        <v>618</v>
      </c>
      <c r="BX21" s="1072" t="s">
        <v>618</v>
      </c>
      <c r="BY21" s="1072" t="s">
        <v>618</v>
      </c>
      <c r="BZ21" s="1072" t="s">
        <v>618</v>
      </c>
      <c r="CA21" s="1072" t="s">
        <v>618</v>
      </c>
      <c r="CB21" s="1072" t="s">
        <v>618</v>
      </c>
      <c r="CC21" s="1072" t="s">
        <v>618</v>
      </c>
      <c r="CD21" s="1072" t="s">
        <v>618</v>
      </c>
      <c r="CE21" s="1072" t="s">
        <v>618</v>
      </c>
      <c r="CF21" s="1072" t="s">
        <v>618</v>
      </c>
      <c r="CG21" s="1073" t="s">
        <v>618</v>
      </c>
      <c r="CH21" s="1046">
        <v>-8</v>
      </c>
      <c r="CI21" s="1047"/>
      <c r="CJ21" s="1047"/>
      <c r="CK21" s="1047"/>
      <c r="CL21" s="1048"/>
      <c r="CM21" s="1046">
        <v>20269</v>
      </c>
      <c r="CN21" s="1047"/>
      <c r="CO21" s="1047"/>
      <c r="CP21" s="1047"/>
      <c r="CQ21" s="1048"/>
      <c r="CR21" s="1046">
        <v>167</v>
      </c>
      <c r="CS21" s="1047"/>
      <c r="CT21" s="1047"/>
      <c r="CU21" s="1047"/>
      <c r="CV21" s="1048"/>
      <c r="CW21" s="1046">
        <v>0</v>
      </c>
      <c r="CX21" s="1047"/>
      <c r="CY21" s="1047"/>
      <c r="CZ21" s="1047"/>
      <c r="DA21" s="1048"/>
      <c r="DB21" s="1046" t="s">
        <v>523</v>
      </c>
      <c r="DC21" s="1047"/>
      <c r="DD21" s="1047"/>
      <c r="DE21" s="1047"/>
      <c r="DF21" s="1048"/>
      <c r="DG21" s="1046"/>
      <c r="DH21" s="1047"/>
      <c r="DI21" s="1047"/>
      <c r="DJ21" s="1047"/>
      <c r="DK21" s="1048"/>
      <c r="DL21" s="1046"/>
      <c r="DM21" s="1047"/>
      <c r="DN21" s="1047"/>
      <c r="DO21" s="1047"/>
      <c r="DP21" s="1048"/>
      <c r="DQ21" s="1046"/>
      <c r="DR21" s="1047"/>
      <c r="DS21" s="1047"/>
      <c r="DT21" s="1047"/>
      <c r="DU21" s="1048"/>
      <c r="DV21" s="1049"/>
      <c r="DW21" s="1050"/>
      <c r="DX21" s="1050"/>
      <c r="DY21" s="1050"/>
      <c r="DZ21" s="1051"/>
      <c r="EA21" s="256"/>
    </row>
    <row r="22" spans="1:131" s="257" customFormat="1" ht="26.25" customHeight="1" x14ac:dyDescent="0.2">
      <c r="A22" s="263">
        <v>16</v>
      </c>
      <c r="B22" s="1094"/>
      <c r="C22" s="1095"/>
      <c r="D22" s="1095"/>
      <c r="E22" s="1095"/>
      <c r="F22" s="1095"/>
      <c r="G22" s="1095"/>
      <c r="H22" s="1095"/>
      <c r="I22" s="1095"/>
      <c r="J22" s="1095"/>
      <c r="K22" s="1095"/>
      <c r="L22" s="1095"/>
      <c r="M22" s="1095"/>
      <c r="N22" s="1095"/>
      <c r="O22" s="1095"/>
      <c r="P22" s="1096"/>
      <c r="Q22" s="1138"/>
      <c r="R22" s="1139"/>
      <c r="S22" s="1139"/>
      <c r="T22" s="1139"/>
      <c r="U22" s="1139"/>
      <c r="V22" s="1139"/>
      <c r="W22" s="1139"/>
      <c r="X22" s="1139"/>
      <c r="Y22" s="1139"/>
      <c r="Z22" s="1139"/>
      <c r="AA22" s="1139"/>
      <c r="AB22" s="1139"/>
      <c r="AC22" s="1139"/>
      <c r="AD22" s="1139"/>
      <c r="AE22" s="1140"/>
      <c r="AF22" s="1076"/>
      <c r="AG22" s="1077"/>
      <c r="AH22" s="1077"/>
      <c r="AI22" s="1077"/>
      <c r="AJ22" s="1078"/>
      <c r="AK22" s="1134"/>
      <c r="AL22" s="1135"/>
      <c r="AM22" s="1135"/>
      <c r="AN22" s="1135"/>
      <c r="AO22" s="1135"/>
      <c r="AP22" s="1135"/>
      <c r="AQ22" s="1135"/>
      <c r="AR22" s="1135"/>
      <c r="AS22" s="1135"/>
      <c r="AT22" s="1135"/>
      <c r="AU22" s="1136"/>
      <c r="AV22" s="1136"/>
      <c r="AW22" s="1136"/>
      <c r="AX22" s="1136"/>
      <c r="AY22" s="1137"/>
      <c r="AZ22" s="1092" t="s">
        <v>390</v>
      </c>
      <c r="BA22" s="1092"/>
      <c r="BB22" s="1092"/>
      <c r="BC22" s="1092"/>
      <c r="BD22" s="1093"/>
      <c r="BE22" s="255"/>
      <c r="BF22" s="255"/>
      <c r="BG22" s="255"/>
      <c r="BH22" s="255"/>
      <c r="BI22" s="255"/>
      <c r="BJ22" s="255"/>
      <c r="BK22" s="255"/>
      <c r="BL22" s="255"/>
      <c r="BM22" s="255"/>
      <c r="BN22" s="255"/>
      <c r="BO22" s="255"/>
      <c r="BP22" s="255"/>
      <c r="BQ22" s="264">
        <v>16</v>
      </c>
      <c r="BR22" s="265" t="s">
        <v>602</v>
      </c>
      <c r="BS22" s="1071" t="s">
        <v>619</v>
      </c>
      <c r="BT22" s="1072" t="s">
        <v>620</v>
      </c>
      <c r="BU22" s="1072" t="s">
        <v>620</v>
      </c>
      <c r="BV22" s="1072" t="s">
        <v>620</v>
      </c>
      <c r="BW22" s="1072" t="s">
        <v>620</v>
      </c>
      <c r="BX22" s="1072" t="s">
        <v>620</v>
      </c>
      <c r="BY22" s="1072" t="s">
        <v>620</v>
      </c>
      <c r="BZ22" s="1072" t="s">
        <v>620</v>
      </c>
      <c r="CA22" s="1072" t="s">
        <v>620</v>
      </c>
      <c r="CB22" s="1072" t="s">
        <v>620</v>
      </c>
      <c r="CC22" s="1072" t="s">
        <v>620</v>
      </c>
      <c r="CD22" s="1072" t="s">
        <v>620</v>
      </c>
      <c r="CE22" s="1072" t="s">
        <v>620</v>
      </c>
      <c r="CF22" s="1072" t="s">
        <v>620</v>
      </c>
      <c r="CG22" s="1073" t="s">
        <v>620</v>
      </c>
      <c r="CH22" s="1046">
        <v>1299</v>
      </c>
      <c r="CI22" s="1047"/>
      <c r="CJ22" s="1047"/>
      <c r="CK22" s="1047"/>
      <c r="CL22" s="1048"/>
      <c r="CM22" s="1046">
        <v>-10208</v>
      </c>
      <c r="CN22" s="1047"/>
      <c r="CO22" s="1047"/>
      <c r="CP22" s="1047"/>
      <c r="CQ22" s="1048"/>
      <c r="CR22" s="1046">
        <v>11500</v>
      </c>
      <c r="CS22" s="1047"/>
      <c r="CT22" s="1047"/>
      <c r="CU22" s="1047"/>
      <c r="CV22" s="1048"/>
      <c r="CW22" s="1046">
        <v>14</v>
      </c>
      <c r="CX22" s="1047"/>
      <c r="CY22" s="1047"/>
      <c r="CZ22" s="1047"/>
      <c r="DA22" s="1048"/>
      <c r="DB22" s="1046">
        <v>15621</v>
      </c>
      <c r="DC22" s="1047"/>
      <c r="DD22" s="1047"/>
      <c r="DE22" s="1047"/>
      <c r="DF22" s="1048"/>
      <c r="DG22" s="1046"/>
      <c r="DH22" s="1047"/>
      <c r="DI22" s="1047"/>
      <c r="DJ22" s="1047"/>
      <c r="DK22" s="1048"/>
      <c r="DL22" s="1046">
        <v>15840</v>
      </c>
      <c r="DM22" s="1047"/>
      <c r="DN22" s="1047"/>
      <c r="DO22" s="1047"/>
      <c r="DP22" s="1048"/>
      <c r="DQ22" s="1046">
        <v>15840</v>
      </c>
      <c r="DR22" s="1047"/>
      <c r="DS22" s="1047"/>
      <c r="DT22" s="1047"/>
      <c r="DU22" s="1048"/>
      <c r="DV22" s="1049"/>
      <c r="DW22" s="1050"/>
      <c r="DX22" s="1050"/>
      <c r="DY22" s="1050"/>
      <c r="DZ22" s="1051"/>
      <c r="EA22" s="256"/>
    </row>
    <row r="23" spans="1:131" s="257" customFormat="1" ht="26.25" customHeight="1" thickBot="1" x14ac:dyDescent="0.25">
      <c r="A23" s="266" t="s">
        <v>391</v>
      </c>
      <c r="B23" s="1001" t="s">
        <v>392</v>
      </c>
      <c r="C23" s="1002"/>
      <c r="D23" s="1002"/>
      <c r="E23" s="1002"/>
      <c r="F23" s="1002"/>
      <c r="G23" s="1002"/>
      <c r="H23" s="1002"/>
      <c r="I23" s="1002"/>
      <c r="J23" s="1002"/>
      <c r="K23" s="1002"/>
      <c r="L23" s="1002"/>
      <c r="M23" s="1002"/>
      <c r="N23" s="1002"/>
      <c r="O23" s="1002"/>
      <c r="P23" s="1003"/>
      <c r="Q23" s="1125">
        <v>2426689</v>
      </c>
      <c r="R23" s="1126"/>
      <c r="S23" s="1126"/>
      <c r="T23" s="1126"/>
      <c r="U23" s="1126"/>
      <c r="V23" s="1126">
        <v>2398657</v>
      </c>
      <c r="W23" s="1126"/>
      <c r="X23" s="1126"/>
      <c r="Y23" s="1126"/>
      <c r="Z23" s="1126"/>
      <c r="AA23" s="1126">
        <v>28032</v>
      </c>
      <c r="AB23" s="1126"/>
      <c r="AC23" s="1126"/>
      <c r="AD23" s="1126"/>
      <c r="AE23" s="1127"/>
      <c r="AF23" s="1128">
        <v>13041</v>
      </c>
      <c r="AG23" s="1126"/>
      <c r="AH23" s="1126"/>
      <c r="AI23" s="1126"/>
      <c r="AJ23" s="1129"/>
      <c r="AK23" s="1130"/>
      <c r="AL23" s="1131"/>
      <c r="AM23" s="1131"/>
      <c r="AN23" s="1131"/>
      <c r="AO23" s="1131"/>
      <c r="AP23" s="1126">
        <v>2454823</v>
      </c>
      <c r="AQ23" s="1126"/>
      <c r="AR23" s="1126"/>
      <c r="AS23" s="1126"/>
      <c r="AT23" s="1126"/>
      <c r="AU23" s="1132"/>
      <c r="AV23" s="1132"/>
      <c r="AW23" s="1132"/>
      <c r="AX23" s="1132"/>
      <c r="AY23" s="1133"/>
      <c r="AZ23" s="1122" t="s">
        <v>128</v>
      </c>
      <c r="BA23" s="1123"/>
      <c r="BB23" s="1123"/>
      <c r="BC23" s="1123"/>
      <c r="BD23" s="1124"/>
      <c r="BE23" s="255"/>
      <c r="BF23" s="255"/>
      <c r="BG23" s="255"/>
      <c r="BH23" s="255"/>
      <c r="BI23" s="255"/>
      <c r="BJ23" s="255"/>
      <c r="BK23" s="255"/>
      <c r="BL23" s="255"/>
      <c r="BM23" s="255"/>
      <c r="BN23" s="255"/>
      <c r="BO23" s="255"/>
      <c r="BP23" s="255"/>
      <c r="BQ23" s="264">
        <v>17</v>
      </c>
      <c r="BR23" s="265"/>
      <c r="BS23" s="1071" t="s">
        <v>621</v>
      </c>
      <c r="BT23" s="1072" t="s">
        <v>621</v>
      </c>
      <c r="BU23" s="1072" t="s">
        <v>621</v>
      </c>
      <c r="BV23" s="1072" t="s">
        <v>621</v>
      </c>
      <c r="BW23" s="1072" t="s">
        <v>621</v>
      </c>
      <c r="BX23" s="1072" t="s">
        <v>621</v>
      </c>
      <c r="BY23" s="1072" t="s">
        <v>621</v>
      </c>
      <c r="BZ23" s="1072" t="s">
        <v>621</v>
      </c>
      <c r="CA23" s="1072" t="s">
        <v>621</v>
      </c>
      <c r="CB23" s="1072" t="s">
        <v>621</v>
      </c>
      <c r="CC23" s="1072" t="s">
        <v>621</v>
      </c>
      <c r="CD23" s="1072" t="s">
        <v>621</v>
      </c>
      <c r="CE23" s="1072" t="s">
        <v>621</v>
      </c>
      <c r="CF23" s="1072" t="s">
        <v>621</v>
      </c>
      <c r="CG23" s="1073" t="s">
        <v>621</v>
      </c>
      <c r="CH23" s="1046">
        <v>47</v>
      </c>
      <c r="CI23" s="1047"/>
      <c r="CJ23" s="1047"/>
      <c r="CK23" s="1047"/>
      <c r="CL23" s="1048"/>
      <c r="CM23" s="1046">
        <v>478</v>
      </c>
      <c r="CN23" s="1047"/>
      <c r="CO23" s="1047"/>
      <c r="CP23" s="1047"/>
      <c r="CQ23" s="1048"/>
      <c r="CR23" s="1046">
        <v>10</v>
      </c>
      <c r="CS23" s="1047"/>
      <c r="CT23" s="1047"/>
      <c r="CU23" s="1047"/>
      <c r="CV23" s="1048"/>
      <c r="CW23" s="1046" t="s">
        <v>523</v>
      </c>
      <c r="CX23" s="1047"/>
      <c r="CY23" s="1047"/>
      <c r="CZ23" s="1047"/>
      <c r="DA23" s="1048"/>
      <c r="DB23" s="1046" t="s">
        <v>523</v>
      </c>
      <c r="DC23" s="1047"/>
      <c r="DD23" s="1047"/>
      <c r="DE23" s="1047"/>
      <c r="DF23" s="1048"/>
      <c r="DG23" s="1046"/>
      <c r="DH23" s="1047"/>
      <c r="DI23" s="1047"/>
      <c r="DJ23" s="1047"/>
      <c r="DK23" s="1048"/>
      <c r="DL23" s="1046"/>
      <c r="DM23" s="1047"/>
      <c r="DN23" s="1047"/>
      <c r="DO23" s="1047"/>
      <c r="DP23" s="1048"/>
      <c r="DQ23" s="1046"/>
      <c r="DR23" s="1047"/>
      <c r="DS23" s="1047"/>
      <c r="DT23" s="1047"/>
      <c r="DU23" s="1048"/>
      <c r="DV23" s="1049"/>
      <c r="DW23" s="1050"/>
      <c r="DX23" s="1050"/>
      <c r="DY23" s="1050"/>
      <c r="DZ23" s="1051"/>
      <c r="EA23" s="256"/>
    </row>
    <row r="24" spans="1:131" s="257" customFormat="1" ht="26.25" customHeight="1" x14ac:dyDescent="0.2">
      <c r="A24" s="1121" t="s">
        <v>393</v>
      </c>
      <c r="B24" s="1121"/>
      <c r="C24" s="1121"/>
      <c r="D24" s="1121"/>
      <c r="E24" s="1121"/>
      <c r="F24" s="1121"/>
      <c r="G24" s="1121"/>
      <c r="H24" s="1121"/>
      <c r="I24" s="1121"/>
      <c r="J24" s="1121"/>
      <c r="K24" s="1121"/>
      <c r="L24" s="1121"/>
      <c r="M24" s="1121"/>
      <c r="N24" s="1121"/>
      <c r="O24" s="1121"/>
      <c r="P24" s="1121"/>
      <c r="Q24" s="1121"/>
      <c r="R24" s="1121"/>
      <c r="S24" s="1121"/>
      <c r="T24" s="1121"/>
      <c r="U24" s="1121"/>
      <c r="V24" s="1121"/>
      <c r="W24" s="1121"/>
      <c r="X24" s="1121"/>
      <c r="Y24" s="1121"/>
      <c r="Z24" s="1121"/>
      <c r="AA24" s="1121"/>
      <c r="AB24" s="1121"/>
      <c r="AC24" s="1121"/>
      <c r="AD24" s="1121"/>
      <c r="AE24" s="1121"/>
      <c r="AF24" s="1121"/>
      <c r="AG24" s="1121"/>
      <c r="AH24" s="1121"/>
      <c r="AI24" s="1121"/>
      <c r="AJ24" s="1121"/>
      <c r="AK24" s="1121"/>
      <c r="AL24" s="1121"/>
      <c r="AM24" s="1121"/>
      <c r="AN24" s="1121"/>
      <c r="AO24" s="1121"/>
      <c r="AP24" s="1121"/>
      <c r="AQ24" s="1121"/>
      <c r="AR24" s="1121"/>
      <c r="AS24" s="1121"/>
      <c r="AT24" s="1121"/>
      <c r="AU24" s="1121"/>
      <c r="AV24" s="1121"/>
      <c r="AW24" s="1121"/>
      <c r="AX24" s="1121"/>
      <c r="AY24" s="1121"/>
      <c r="AZ24" s="254"/>
      <c r="BA24" s="254"/>
      <c r="BB24" s="254"/>
      <c r="BC24" s="254"/>
      <c r="BD24" s="254"/>
      <c r="BE24" s="255"/>
      <c r="BF24" s="255"/>
      <c r="BG24" s="255"/>
      <c r="BH24" s="255"/>
      <c r="BI24" s="255"/>
      <c r="BJ24" s="255"/>
      <c r="BK24" s="255"/>
      <c r="BL24" s="255"/>
      <c r="BM24" s="255"/>
      <c r="BN24" s="255"/>
      <c r="BO24" s="255"/>
      <c r="BP24" s="255"/>
      <c r="BQ24" s="264">
        <v>18</v>
      </c>
      <c r="BR24" s="265"/>
      <c r="BS24" s="1071" t="s">
        <v>622</v>
      </c>
      <c r="BT24" s="1072" t="s">
        <v>622</v>
      </c>
      <c r="BU24" s="1072" t="s">
        <v>622</v>
      </c>
      <c r="BV24" s="1072" t="s">
        <v>622</v>
      </c>
      <c r="BW24" s="1072" t="s">
        <v>622</v>
      </c>
      <c r="BX24" s="1072" t="s">
        <v>622</v>
      </c>
      <c r="BY24" s="1072" t="s">
        <v>622</v>
      </c>
      <c r="BZ24" s="1072" t="s">
        <v>622</v>
      </c>
      <c r="CA24" s="1072" t="s">
        <v>622</v>
      </c>
      <c r="CB24" s="1072" t="s">
        <v>622</v>
      </c>
      <c r="CC24" s="1072" t="s">
        <v>622</v>
      </c>
      <c r="CD24" s="1072" t="s">
        <v>622</v>
      </c>
      <c r="CE24" s="1072" t="s">
        <v>622</v>
      </c>
      <c r="CF24" s="1072" t="s">
        <v>622</v>
      </c>
      <c r="CG24" s="1073" t="s">
        <v>622</v>
      </c>
      <c r="CH24" s="1046">
        <v>5</v>
      </c>
      <c r="CI24" s="1047"/>
      <c r="CJ24" s="1047"/>
      <c r="CK24" s="1047"/>
      <c r="CL24" s="1048"/>
      <c r="CM24" s="1046">
        <v>2400</v>
      </c>
      <c r="CN24" s="1047"/>
      <c r="CO24" s="1047"/>
      <c r="CP24" s="1047"/>
      <c r="CQ24" s="1048"/>
      <c r="CR24" s="1046">
        <v>800</v>
      </c>
      <c r="CS24" s="1047"/>
      <c r="CT24" s="1047"/>
      <c r="CU24" s="1047"/>
      <c r="CV24" s="1048"/>
      <c r="CW24" s="1046" t="s">
        <v>523</v>
      </c>
      <c r="CX24" s="1047"/>
      <c r="CY24" s="1047"/>
      <c r="CZ24" s="1047"/>
      <c r="DA24" s="1048"/>
      <c r="DB24" s="1046" t="s">
        <v>523</v>
      </c>
      <c r="DC24" s="1047"/>
      <c r="DD24" s="1047"/>
      <c r="DE24" s="1047"/>
      <c r="DF24" s="1048"/>
      <c r="DG24" s="1046"/>
      <c r="DH24" s="1047"/>
      <c r="DI24" s="1047"/>
      <c r="DJ24" s="1047"/>
      <c r="DK24" s="1048"/>
      <c r="DL24" s="1046"/>
      <c r="DM24" s="1047"/>
      <c r="DN24" s="1047"/>
      <c r="DO24" s="1047"/>
      <c r="DP24" s="1048"/>
      <c r="DQ24" s="1046"/>
      <c r="DR24" s="1047"/>
      <c r="DS24" s="1047"/>
      <c r="DT24" s="1047"/>
      <c r="DU24" s="1048"/>
      <c r="DV24" s="1049"/>
      <c r="DW24" s="1050"/>
      <c r="DX24" s="1050"/>
      <c r="DY24" s="1050"/>
      <c r="DZ24" s="1051"/>
      <c r="EA24" s="256"/>
    </row>
    <row r="25" spans="1:131" s="249" customFormat="1" ht="26.25" customHeight="1" thickBot="1" x14ac:dyDescent="0.25">
      <c r="A25" s="1120" t="s">
        <v>394</v>
      </c>
      <c r="B25" s="1120"/>
      <c r="C25" s="1120"/>
      <c r="D25" s="1120"/>
      <c r="E25" s="1120"/>
      <c r="F25" s="1120"/>
      <c r="G25" s="1120"/>
      <c r="H25" s="1120"/>
      <c r="I25" s="1120"/>
      <c r="J25" s="1120"/>
      <c r="K25" s="1120"/>
      <c r="L25" s="1120"/>
      <c r="M25" s="1120"/>
      <c r="N25" s="1120"/>
      <c r="O25" s="1120"/>
      <c r="P25" s="1120"/>
      <c r="Q25" s="1120"/>
      <c r="R25" s="1120"/>
      <c r="S25" s="1120"/>
      <c r="T25" s="1120"/>
      <c r="U25" s="1120"/>
      <c r="V25" s="1120"/>
      <c r="W25" s="1120"/>
      <c r="X25" s="1120"/>
      <c r="Y25" s="1120"/>
      <c r="Z25" s="1120"/>
      <c r="AA25" s="1120"/>
      <c r="AB25" s="1120"/>
      <c r="AC25" s="1120"/>
      <c r="AD25" s="1120"/>
      <c r="AE25" s="1120"/>
      <c r="AF25" s="1120"/>
      <c r="AG25" s="1120"/>
      <c r="AH25" s="1120"/>
      <c r="AI25" s="1120"/>
      <c r="AJ25" s="1120"/>
      <c r="AK25" s="1120"/>
      <c r="AL25" s="1120"/>
      <c r="AM25" s="1120"/>
      <c r="AN25" s="1120"/>
      <c r="AO25" s="1120"/>
      <c r="AP25" s="1120"/>
      <c r="AQ25" s="1120"/>
      <c r="AR25" s="1120"/>
      <c r="AS25" s="1120"/>
      <c r="AT25" s="1120"/>
      <c r="AU25" s="1120"/>
      <c r="AV25" s="1120"/>
      <c r="AW25" s="1120"/>
      <c r="AX25" s="1120"/>
      <c r="AY25" s="1120"/>
      <c r="AZ25" s="1120"/>
      <c r="BA25" s="1120"/>
      <c r="BB25" s="1120"/>
      <c r="BC25" s="1120"/>
      <c r="BD25" s="1120"/>
      <c r="BE25" s="1120"/>
      <c r="BF25" s="1120"/>
      <c r="BG25" s="1120"/>
      <c r="BH25" s="1120"/>
      <c r="BI25" s="1120"/>
      <c r="BJ25" s="254"/>
      <c r="BK25" s="254"/>
      <c r="BL25" s="254"/>
      <c r="BM25" s="254"/>
      <c r="BN25" s="254"/>
      <c r="BO25" s="267"/>
      <c r="BP25" s="267"/>
      <c r="BQ25" s="264">
        <v>19</v>
      </c>
      <c r="BR25" s="265"/>
      <c r="BS25" s="1071" t="s">
        <v>623</v>
      </c>
      <c r="BT25" s="1072" t="s">
        <v>623</v>
      </c>
      <c r="BU25" s="1072" t="s">
        <v>623</v>
      </c>
      <c r="BV25" s="1072" t="s">
        <v>623</v>
      </c>
      <c r="BW25" s="1072" t="s">
        <v>623</v>
      </c>
      <c r="BX25" s="1072" t="s">
        <v>623</v>
      </c>
      <c r="BY25" s="1072" t="s">
        <v>623</v>
      </c>
      <c r="BZ25" s="1072" t="s">
        <v>623</v>
      </c>
      <c r="CA25" s="1072" t="s">
        <v>623</v>
      </c>
      <c r="CB25" s="1072" t="s">
        <v>623</v>
      </c>
      <c r="CC25" s="1072" t="s">
        <v>623</v>
      </c>
      <c r="CD25" s="1072" t="s">
        <v>623</v>
      </c>
      <c r="CE25" s="1072" t="s">
        <v>623</v>
      </c>
      <c r="CF25" s="1072" t="s">
        <v>623</v>
      </c>
      <c r="CG25" s="1073" t="s">
        <v>623</v>
      </c>
      <c r="CH25" s="1046">
        <v>-31</v>
      </c>
      <c r="CI25" s="1047"/>
      <c r="CJ25" s="1047"/>
      <c r="CK25" s="1047"/>
      <c r="CL25" s="1048"/>
      <c r="CM25" s="1046">
        <v>472</v>
      </c>
      <c r="CN25" s="1047"/>
      <c r="CO25" s="1047"/>
      <c r="CP25" s="1047"/>
      <c r="CQ25" s="1048"/>
      <c r="CR25" s="1046">
        <v>92</v>
      </c>
      <c r="CS25" s="1047"/>
      <c r="CT25" s="1047"/>
      <c r="CU25" s="1047"/>
      <c r="CV25" s="1048"/>
      <c r="CW25" s="1046" t="s">
        <v>523</v>
      </c>
      <c r="CX25" s="1047"/>
      <c r="CY25" s="1047"/>
      <c r="CZ25" s="1047"/>
      <c r="DA25" s="1048"/>
      <c r="DB25" s="1046" t="s">
        <v>523</v>
      </c>
      <c r="DC25" s="1047"/>
      <c r="DD25" s="1047"/>
      <c r="DE25" s="1047"/>
      <c r="DF25" s="1048"/>
      <c r="DG25" s="1046"/>
      <c r="DH25" s="1047"/>
      <c r="DI25" s="1047"/>
      <c r="DJ25" s="1047"/>
      <c r="DK25" s="1048"/>
      <c r="DL25" s="1046"/>
      <c r="DM25" s="1047"/>
      <c r="DN25" s="1047"/>
      <c r="DO25" s="1047"/>
      <c r="DP25" s="1048"/>
      <c r="DQ25" s="1046"/>
      <c r="DR25" s="1047"/>
      <c r="DS25" s="1047"/>
      <c r="DT25" s="1047"/>
      <c r="DU25" s="1048"/>
      <c r="DV25" s="1049"/>
      <c r="DW25" s="1050"/>
      <c r="DX25" s="1050"/>
      <c r="DY25" s="1050"/>
      <c r="DZ25" s="1051"/>
      <c r="EA25" s="248"/>
    </row>
    <row r="26" spans="1:131" s="249" customFormat="1" ht="26.25" customHeight="1" x14ac:dyDescent="0.2">
      <c r="A26" s="1052" t="s">
        <v>369</v>
      </c>
      <c r="B26" s="1053"/>
      <c r="C26" s="1053"/>
      <c r="D26" s="1053"/>
      <c r="E26" s="1053"/>
      <c r="F26" s="1053"/>
      <c r="G26" s="1053"/>
      <c r="H26" s="1053"/>
      <c r="I26" s="1053"/>
      <c r="J26" s="1053"/>
      <c r="K26" s="1053"/>
      <c r="L26" s="1053"/>
      <c r="M26" s="1053"/>
      <c r="N26" s="1053"/>
      <c r="O26" s="1053"/>
      <c r="P26" s="1054"/>
      <c r="Q26" s="1058" t="s">
        <v>395</v>
      </c>
      <c r="R26" s="1059"/>
      <c r="S26" s="1059"/>
      <c r="T26" s="1059"/>
      <c r="U26" s="1060"/>
      <c r="V26" s="1058" t="s">
        <v>396</v>
      </c>
      <c r="W26" s="1059"/>
      <c r="X26" s="1059"/>
      <c r="Y26" s="1059"/>
      <c r="Z26" s="1060"/>
      <c r="AA26" s="1058" t="s">
        <v>397</v>
      </c>
      <c r="AB26" s="1059"/>
      <c r="AC26" s="1059"/>
      <c r="AD26" s="1059"/>
      <c r="AE26" s="1059"/>
      <c r="AF26" s="1116" t="s">
        <v>398</v>
      </c>
      <c r="AG26" s="1065"/>
      <c r="AH26" s="1065"/>
      <c r="AI26" s="1065"/>
      <c r="AJ26" s="1117"/>
      <c r="AK26" s="1059" t="s">
        <v>399</v>
      </c>
      <c r="AL26" s="1059"/>
      <c r="AM26" s="1059"/>
      <c r="AN26" s="1059"/>
      <c r="AO26" s="1060"/>
      <c r="AP26" s="1058" t="s">
        <v>400</v>
      </c>
      <c r="AQ26" s="1059"/>
      <c r="AR26" s="1059"/>
      <c r="AS26" s="1059"/>
      <c r="AT26" s="1060"/>
      <c r="AU26" s="1058" t="s">
        <v>401</v>
      </c>
      <c r="AV26" s="1059"/>
      <c r="AW26" s="1059"/>
      <c r="AX26" s="1059"/>
      <c r="AY26" s="1060"/>
      <c r="AZ26" s="1058" t="s">
        <v>402</v>
      </c>
      <c r="BA26" s="1059"/>
      <c r="BB26" s="1059"/>
      <c r="BC26" s="1059"/>
      <c r="BD26" s="1060"/>
      <c r="BE26" s="1058" t="s">
        <v>376</v>
      </c>
      <c r="BF26" s="1059"/>
      <c r="BG26" s="1059"/>
      <c r="BH26" s="1059"/>
      <c r="BI26" s="1074"/>
      <c r="BJ26" s="254"/>
      <c r="BK26" s="254"/>
      <c r="BL26" s="254"/>
      <c r="BM26" s="254"/>
      <c r="BN26" s="254"/>
      <c r="BO26" s="267"/>
      <c r="BP26" s="267"/>
      <c r="BQ26" s="264">
        <v>20</v>
      </c>
      <c r="BR26" s="265"/>
      <c r="BS26" s="1071" t="s">
        <v>624</v>
      </c>
      <c r="BT26" s="1072"/>
      <c r="BU26" s="1072"/>
      <c r="BV26" s="1072"/>
      <c r="BW26" s="1072"/>
      <c r="BX26" s="1072"/>
      <c r="BY26" s="1072"/>
      <c r="BZ26" s="1072"/>
      <c r="CA26" s="1072"/>
      <c r="CB26" s="1072"/>
      <c r="CC26" s="1072"/>
      <c r="CD26" s="1072"/>
      <c r="CE26" s="1072"/>
      <c r="CF26" s="1072"/>
      <c r="CG26" s="1073"/>
      <c r="CH26" s="1046">
        <v>5307</v>
      </c>
      <c r="CI26" s="1047"/>
      <c r="CJ26" s="1047"/>
      <c r="CK26" s="1047"/>
      <c r="CL26" s="1048"/>
      <c r="CM26" s="1046">
        <v>88924</v>
      </c>
      <c r="CN26" s="1047"/>
      <c r="CO26" s="1047"/>
      <c r="CP26" s="1047"/>
      <c r="CQ26" s="1048"/>
      <c r="CR26" s="1046">
        <v>18787</v>
      </c>
      <c r="CS26" s="1047"/>
      <c r="CT26" s="1047"/>
      <c r="CU26" s="1047"/>
      <c r="CV26" s="1048"/>
      <c r="CW26" s="1046">
        <v>272</v>
      </c>
      <c r="CX26" s="1047"/>
      <c r="CY26" s="1047"/>
      <c r="CZ26" s="1047"/>
      <c r="DA26" s="1048"/>
      <c r="DB26" s="1046" t="s">
        <v>523</v>
      </c>
      <c r="DC26" s="1047"/>
      <c r="DD26" s="1047"/>
      <c r="DE26" s="1047"/>
      <c r="DF26" s="1048"/>
      <c r="DG26" s="1046"/>
      <c r="DH26" s="1047"/>
      <c r="DI26" s="1047"/>
      <c r="DJ26" s="1047"/>
      <c r="DK26" s="1048"/>
      <c r="DL26" s="1046"/>
      <c r="DM26" s="1047"/>
      <c r="DN26" s="1047"/>
      <c r="DO26" s="1047"/>
      <c r="DP26" s="1048"/>
      <c r="DQ26" s="1046"/>
      <c r="DR26" s="1047"/>
      <c r="DS26" s="1047"/>
      <c r="DT26" s="1047"/>
      <c r="DU26" s="1048"/>
      <c r="DV26" s="1049"/>
      <c r="DW26" s="1050"/>
      <c r="DX26" s="1050"/>
      <c r="DY26" s="1050"/>
      <c r="DZ26" s="1051"/>
      <c r="EA26" s="248"/>
    </row>
    <row r="27" spans="1:131" s="249" customFormat="1" ht="26.25" customHeight="1" thickBot="1" x14ac:dyDescent="0.25">
      <c r="A27" s="1055"/>
      <c r="B27" s="1056"/>
      <c r="C27" s="1056"/>
      <c r="D27" s="1056"/>
      <c r="E27" s="1056"/>
      <c r="F27" s="1056"/>
      <c r="G27" s="1056"/>
      <c r="H27" s="1056"/>
      <c r="I27" s="1056"/>
      <c r="J27" s="1056"/>
      <c r="K27" s="1056"/>
      <c r="L27" s="1056"/>
      <c r="M27" s="1056"/>
      <c r="N27" s="1056"/>
      <c r="O27" s="1056"/>
      <c r="P27" s="1057"/>
      <c r="Q27" s="1061"/>
      <c r="R27" s="1062"/>
      <c r="S27" s="1062"/>
      <c r="T27" s="1062"/>
      <c r="U27" s="1063"/>
      <c r="V27" s="1061"/>
      <c r="W27" s="1062"/>
      <c r="X27" s="1062"/>
      <c r="Y27" s="1062"/>
      <c r="Z27" s="1063"/>
      <c r="AA27" s="1061"/>
      <c r="AB27" s="1062"/>
      <c r="AC27" s="1062"/>
      <c r="AD27" s="1062"/>
      <c r="AE27" s="1062"/>
      <c r="AF27" s="1118"/>
      <c r="AG27" s="1068"/>
      <c r="AH27" s="1068"/>
      <c r="AI27" s="1068"/>
      <c r="AJ27" s="1119"/>
      <c r="AK27" s="1062"/>
      <c r="AL27" s="1062"/>
      <c r="AM27" s="1062"/>
      <c r="AN27" s="1062"/>
      <c r="AO27" s="1063"/>
      <c r="AP27" s="1061"/>
      <c r="AQ27" s="1062"/>
      <c r="AR27" s="1062"/>
      <c r="AS27" s="1062"/>
      <c r="AT27" s="1063"/>
      <c r="AU27" s="1061"/>
      <c r="AV27" s="1062"/>
      <c r="AW27" s="1062"/>
      <c r="AX27" s="1062"/>
      <c r="AY27" s="1063"/>
      <c r="AZ27" s="1061"/>
      <c r="BA27" s="1062"/>
      <c r="BB27" s="1062"/>
      <c r="BC27" s="1062"/>
      <c r="BD27" s="1063"/>
      <c r="BE27" s="1061"/>
      <c r="BF27" s="1062"/>
      <c r="BG27" s="1062"/>
      <c r="BH27" s="1062"/>
      <c r="BI27" s="1075"/>
      <c r="BJ27" s="254"/>
      <c r="BK27" s="254"/>
      <c r="BL27" s="254"/>
      <c r="BM27" s="254"/>
      <c r="BN27" s="254"/>
      <c r="BO27" s="267"/>
      <c r="BP27" s="267"/>
      <c r="BQ27" s="264">
        <v>21</v>
      </c>
      <c r="BR27" s="265"/>
      <c r="BS27" s="1071" t="s">
        <v>625</v>
      </c>
      <c r="BT27" s="1072" t="s">
        <v>625</v>
      </c>
      <c r="BU27" s="1072" t="s">
        <v>625</v>
      </c>
      <c r="BV27" s="1072" t="s">
        <v>625</v>
      </c>
      <c r="BW27" s="1072" t="s">
        <v>625</v>
      </c>
      <c r="BX27" s="1072" t="s">
        <v>625</v>
      </c>
      <c r="BY27" s="1072" t="s">
        <v>625</v>
      </c>
      <c r="BZ27" s="1072" t="s">
        <v>625</v>
      </c>
      <c r="CA27" s="1072" t="s">
        <v>625</v>
      </c>
      <c r="CB27" s="1072" t="s">
        <v>625</v>
      </c>
      <c r="CC27" s="1072" t="s">
        <v>625</v>
      </c>
      <c r="CD27" s="1072" t="s">
        <v>625</v>
      </c>
      <c r="CE27" s="1072" t="s">
        <v>625</v>
      </c>
      <c r="CF27" s="1072" t="s">
        <v>625</v>
      </c>
      <c r="CG27" s="1073" t="s">
        <v>625</v>
      </c>
      <c r="CH27" s="1046">
        <v>-78</v>
      </c>
      <c r="CI27" s="1047"/>
      <c r="CJ27" s="1047"/>
      <c r="CK27" s="1047"/>
      <c r="CL27" s="1048"/>
      <c r="CM27" s="1046">
        <v>23739</v>
      </c>
      <c r="CN27" s="1047"/>
      <c r="CO27" s="1047"/>
      <c r="CP27" s="1047"/>
      <c r="CQ27" s="1048"/>
      <c r="CR27" s="1046">
        <v>8712</v>
      </c>
      <c r="CS27" s="1047"/>
      <c r="CT27" s="1047"/>
      <c r="CU27" s="1047"/>
      <c r="CV27" s="1048"/>
      <c r="CW27" s="1046" t="s">
        <v>523</v>
      </c>
      <c r="CX27" s="1047"/>
      <c r="CY27" s="1047"/>
      <c r="CZ27" s="1047"/>
      <c r="DA27" s="1048"/>
      <c r="DB27" s="1046" t="s">
        <v>523</v>
      </c>
      <c r="DC27" s="1047"/>
      <c r="DD27" s="1047"/>
      <c r="DE27" s="1047"/>
      <c r="DF27" s="1048"/>
      <c r="DG27" s="1046"/>
      <c r="DH27" s="1047"/>
      <c r="DI27" s="1047"/>
      <c r="DJ27" s="1047"/>
      <c r="DK27" s="1048"/>
      <c r="DL27" s="1046"/>
      <c r="DM27" s="1047"/>
      <c r="DN27" s="1047"/>
      <c r="DO27" s="1047"/>
      <c r="DP27" s="1048"/>
      <c r="DQ27" s="1046"/>
      <c r="DR27" s="1047"/>
      <c r="DS27" s="1047"/>
      <c r="DT27" s="1047"/>
      <c r="DU27" s="1048"/>
      <c r="DV27" s="1049"/>
      <c r="DW27" s="1050"/>
      <c r="DX27" s="1050"/>
      <c r="DY27" s="1050"/>
      <c r="DZ27" s="1051"/>
      <c r="EA27" s="248"/>
    </row>
    <row r="28" spans="1:131" s="249" customFormat="1" ht="26.25" customHeight="1" thickTop="1" x14ac:dyDescent="0.2">
      <c r="A28" s="268">
        <v>1</v>
      </c>
      <c r="B28" s="1107" t="s">
        <v>403</v>
      </c>
      <c r="C28" s="1108"/>
      <c r="D28" s="1108"/>
      <c r="E28" s="1108"/>
      <c r="F28" s="1108"/>
      <c r="G28" s="1108"/>
      <c r="H28" s="1108"/>
      <c r="I28" s="1108"/>
      <c r="J28" s="1108"/>
      <c r="K28" s="1108"/>
      <c r="L28" s="1108"/>
      <c r="M28" s="1108"/>
      <c r="N28" s="1108"/>
      <c r="O28" s="1108"/>
      <c r="P28" s="1109"/>
      <c r="Q28" s="1110">
        <v>2609</v>
      </c>
      <c r="R28" s="1111"/>
      <c r="S28" s="1111"/>
      <c r="T28" s="1111"/>
      <c r="U28" s="1111"/>
      <c r="V28" s="1111">
        <v>2475</v>
      </c>
      <c r="W28" s="1111"/>
      <c r="X28" s="1111"/>
      <c r="Y28" s="1111"/>
      <c r="Z28" s="1111"/>
      <c r="AA28" s="1111">
        <v>135</v>
      </c>
      <c r="AB28" s="1111"/>
      <c r="AC28" s="1111"/>
      <c r="AD28" s="1111"/>
      <c r="AE28" s="1112"/>
      <c r="AF28" s="1113">
        <v>110</v>
      </c>
      <c r="AG28" s="1111"/>
      <c r="AH28" s="1111"/>
      <c r="AI28" s="1111"/>
      <c r="AJ28" s="1114"/>
      <c r="AK28" s="1115" t="s">
        <v>523</v>
      </c>
      <c r="AL28" s="1103"/>
      <c r="AM28" s="1103"/>
      <c r="AN28" s="1103"/>
      <c r="AO28" s="1103"/>
      <c r="AP28" s="1103">
        <v>230</v>
      </c>
      <c r="AQ28" s="1103"/>
      <c r="AR28" s="1103"/>
      <c r="AS28" s="1103"/>
      <c r="AT28" s="1103"/>
      <c r="AU28" s="1103" t="s">
        <v>523</v>
      </c>
      <c r="AV28" s="1103"/>
      <c r="AW28" s="1103"/>
      <c r="AX28" s="1103"/>
      <c r="AY28" s="1103"/>
      <c r="AZ28" s="1104" t="s">
        <v>523</v>
      </c>
      <c r="BA28" s="1104"/>
      <c r="BB28" s="1104"/>
      <c r="BC28" s="1104"/>
      <c r="BD28" s="1104"/>
      <c r="BE28" s="1105"/>
      <c r="BF28" s="1105"/>
      <c r="BG28" s="1105"/>
      <c r="BH28" s="1105"/>
      <c r="BI28" s="1106"/>
      <c r="BJ28" s="254"/>
      <c r="BK28" s="254"/>
      <c r="BL28" s="254"/>
      <c r="BM28" s="254"/>
      <c r="BN28" s="254"/>
      <c r="BO28" s="267"/>
      <c r="BP28" s="267"/>
      <c r="BQ28" s="264">
        <v>22</v>
      </c>
      <c r="BR28" s="265"/>
      <c r="BS28" s="1071" t="s">
        <v>626</v>
      </c>
      <c r="BT28" s="1072" t="s">
        <v>626</v>
      </c>
      <c r="BU28" s="1072" t="s">
        <v>626</v>
      </c>
      <c r="BV28" s="1072" t="s">
        <v>626</v>
      </c>
      <c r="BW28" s="1072" t="s">
        <v>626</v>
      </c>
      <c r="BX28" s="1072" t="s">
        <v>626</v>
      </c>
      <c r="BY28" s="1072" t="s">
        <v>626</v>
      </c>
      <c r="BZ28" s="1072" t="s">
        <v>626</v>
      </c>
      <c r="CA28" s="1072" t="s">
        <v>626</v>
      </c>
      <c r="CB28" s="1072" t="s">
        <v>626</v>
      </c>
      <c r="CC28" s="1072" t="s">
        <v>626</v>
      </c>
      <c r="CD28" s="1072" t="s">
        <v>626</v>
      </c>
      <c r="CE28" s="1072" t="s">
        <v>626</v>
      </c>
      <c r="CF28" s="1072" t="s">
        <v>626</v>
      </c>
      <c r="CG28" s="1073" t="s">
        <v>626</v>
      </c>
      <c r="CH28" s="1046">
        <v>-1159</v>
      </c>
      <c r="CI28" s="1047"/>
      <c r="CJ28" s="1047"/>
      <c r="CK28" s="1047"/>
      <c r="CL28" s="1048"/>
      <c r="CM28" s="1046">
        <v>11552</v>
      </c>
      <c r="CN28" s="1047"/>
      <c r="CO28" s="1047"/>
      <c r="CP28" s="1047"/>
      <c r="CQ28" s="1048"/>
      <c r="CR28" s="1046">
        <v>7110</v>
      </c>
      <c r="CS28" s="1047"/>
      <c r="CT28" s="1047"/>
      <c r="CU28" s="1047"/>
      <c r="CV28" s="1048"/>
      <c r="CW28" s="1046">
        <v>19</v>
      </c>
      <c r="CX28" s="1047"/>
      <c r="CY28" s="1047"/>
      <c r="CZ28" s="1047"/>
      <c r="DA28" s="1048"/>
      <c r="DB28" s="1046">
        <v>20985</v>
      </c>
      <c r="DC28" s="1047"/>
      <c r="DD28" s="1047"/>
      <c r="DE28" s="1047"/>
      <c r="DF28" s="1048"/>
      <c r="DG28" s="1046"/>
      <c r="DH28" s="1047"/>
      <c r="DI28" s="1047"/>
      <c r="DJ28" s="1047"/>
      <c r="DK28" s="1048"/>
      <c r="DL28" s="1046"/>
      <c r="DM28" s="1047"/>
      <c r="DN28" s="1047"/>
      <c r="DO28" s="1047"/>
      <c r="DP28" s="1048"/>
      <c r="DQ28" s="1046"/>
      <c r="DR28" s="1047"/>
      <c r="DS28" s="1047"/>
      <c r="DT28" s="1047"/>
      <c r="DU28" s="1048"/>
      <c r="DV28" s="1049"/>
      <c r="DW28" s="1050"/>
      <c r="DX28" s="1050"/>
      <c r="DY28" s="1050"/>
      <c r="DZ28" s="1051"/>
      <c r="EA28" s="248"/>
    </row>
    <row r="29" spans="1:131" s="249" customFormat="1" ht="26.25" customHeight="1" x14ac:dyDescent="0.2">
      <c r="A29" s="268">
        <v>2</v>
      </c>
      <c r="B29" s="1094" t="s">
        <v>404</v>
      </c>
      <c r="C29" s="1095"/>
      <c r="D29" s="1095"/>
      <c r="E29" s="1095"/>
      <c r="F29" s="1095"/>
      <c r="G29" s="1095"/>
      <c r="H29" s="1095"/>
      <c r="I29" s="1095"/>
      <c r="J29" s="1095"/>
      <c r="K29" s="1095"/>
      <c r="L29" s="1095"/>
      <c r="M29" s="1095"/>
      <c r="N29" s="1095"/>
      <c r="O29" s="1095"/>
      <c r="P29" s="1096"/>
      <c r="Q29" s="1100">
        <v>286266</v>
      </c>
      <c r="R29" s="1101"/>
      <c r="S29" s="1101"/>
      <c r="T29" s="1101"/>
      <c r="U29" s="1101"/>
      <c r="V29" s="1101">
        <v>283185</v>
      </c>
      <c r="W29" s="1101"/>
      <c r="X29" s="1101"/>
      <c r="Y29" s="1101"/>
      <c r="Z29" s="1101"/>
      <c r="AA29" s="1101">
        <v>3081</v>
      </c>
      <c r="AB29" s="1101"/>
      <c r="AC29" s="1101"/>
      <c r="AD29" s="1101"/>
      <c r="AE29" s="1102"/>
      <c r="AF29" s="1076">
        <v>3081</v>
      </c>
      <c r="AG29" s="1077"/>
      <c r="AH29" s="1077"/>
      <c r="AI29" s="1077"/>
      <c r="AJ29" s="1078"/>
      <c r="AK29" s="1037">
        <v>33983</v>
      </c>
      <c r="AL29" s="1028"/>
      <c r="AM29" s="1028"/>
      <c r="AN29" s="1028"/>
      <c r="AO29" s="1028"/>
      <c r="AP29" s="1028" t="s">
        <v>523</v>
      </c>
      <c r="AQ29" s="1028"/>
      <c r="AR29" s="1028"/>
      <c r="AS29" s="1028"/>
      <c r="AT29" s="1028"/>
      <c r="AU29" s="1028" t="s">
        <v>523</v>
      </c>
      <c r="AV29" s="1028"/>
      <c r="AW29" s="1028"/>
      <c r="AX29" s="1028"/>
      <c r="AY29" s="1028"/>
      <c r="AZ29" s="1099" t="s">
        <v>523</v>
      </c>
      <c r="BA29" s="1099"/>
      <c r="BB29" s="1099"/>
      <c r="BC29" s="1099"/>
      <c r="BD29" s="1099"/>
      <c r="BE29" s="1089"/>
      <c r="BF29" s="1089"/>
      <c r="BG29" s="1089"/>
      <c r="BH29" s="1089"/>
      <c r="BI29" s="1090"/>
      <c r="BJ29" s="254"/>
      <c r="BK29" s="254"/>
      <c r="BL29" s="254"/>
      <c r="BM29" s="254"/>
      <c r="BN29" s="254"/>
      <c r="BO29" s="267"/>
      <c r="BP29" s="267"/>
      <c r="BQ29" s="264">
        <v>23</v>
      </c>
      <c r="BR29" s="265"/>
      <c r="BS29" s="1071" t="s">
        <v>627</v>
      </c>
      <c r="BT29" s="1072" t="s">
        <v>627</v>
      </c>
      <c r="BU29" s="1072" t="s">
        <v>627</v>
      </c>
      <c r="BV29" s="1072" t="s">
        <v>627</v>
      </c>
      <c r="BW29" s="1072" t="s">
        <v>627</v>
      </c>
      <c r="BX29" s="1072" t="s">
        <v>627</v>
      </c>
      <c r="BY29" s="1072" t="s">
        <v>627</v>
      </c>
      <c r="BZ29" s="1072" t="s">
        <v>627</v>
      </c>
      <c r="CA29" s="1072" t="s">
        <v>627</v>
      </c>
      <c r="CB29" s="1072" t="s">
        <v>627</v>
      </c>
      <c r="CC29" s="1072" t="s">
        <v>627</v>
      </c>
      <c r="CD29" s="1072" t="s">
        <v>627</v>
      </c>
      <c r="CE29" s="1072" t="s">
        <v>627</v>
      </c>
      <c r="CF29" s="1072" t="s">
        <v>627</v>
      </c>
      <c r="CG29" s="1073" t="s">
        <v>627</v>
      </c>
      <c r="CH29" s="1046">
        <v>-25</v>
      </c>
      <c r="CI29" s="1047"/>
      <c r="CJ29" s="1047"/>
      <c r="CK29" s="1047"/>
      <c r="CL29" s="1048"/>
      <c r="CM29" s="1046">
        <v>14369</v>
      </c>
      <c r="CN29" s="1047"/>
      <c r="CO29" s="1047"/>
      <c r="CP29" s="1047"/>
      <c r="CQ29" s="1048"/>
      <c r="CR29" s="1046">
        <v>5933</v>
      </c>
      <c r="CS29" s="1047"/>
      <c r="CT29" s="1047"/>
      <c r="CU29" s="1047"/>
      <c r="CV29" s="1048"/>
      <c r="CW29" s="1046" t="s">
        <v>523</v>
      </c>
      <c r="CX29" s="1047"/>
      <c r="CY29" s="1047"/>
      <c r="CZ29" s="1047"/>
      <c r="DA29" s="1048"/>
      <c r="DB29" s="1046" t="s">
        <v>523</v>
      </c>
      <c r="DC29" s="1047"/>
      <c r="DD29" s="1047"/>
      <c r="DE29" s="1047"/>
      <c r="DF29" s="1048"/>
      <c r="DG29" s="1046"/>
      <c r="DH29" s="1047"/>
      <c r="DI29" s="1047"/>
      <c r="DJ29" s="1047"/>
      <c r="DK29" s="1048"/>
      <c r="DL29" s="1046"/>
      <c r="DM29" s="1047"/>
      <c r="DN29" s="1047"/>
      <c r="DO29" s="1047"/>
      <c r="DP29" s="1048"/>
      <c r="DQ29" s="1046"/>
      <c r="DR29" s="1047"/>
      <c r="DS29" s="1047"/>
      <c r="DT29" s="1047"/>
      <c r="DU29" s="1048"/>
      <c r="DV29" s="1049"/>
      <c r="DW29" s="1050"/>
      <c r="DX29" s="1050"/>
      <c r="DY29" s="1050"/>
      <c r="DZ29" s="1051"/>
      <c r="EA29" s="248"/>
    </row>
    <row r="30" spans="1:131" s="249" customFormat="1" ht="26.25" customHeight="1" x14ac:dyDescent="0.2">
      <c r="A30" s="268">
        <v>3</v>
      </c>
      <c r="B30" s="1094" t="s">
        <v>405</v>
      </c>
      <c r="C30" s="1095"/>
      <c r="D30" s="1095"/>
      <c r="E30" s="1095"/>
      <c r="F30" s="1095"/>
      <c r="G30" s="1095"/>
      <c r="H30" s="1095"/>
      <c r="I30" s="1095"/>
      <c r="J30" s="1095"/>
      <c r="K30" s="1095"/>
      <c r="L30" s="1095"/>
      <c r="M30" s="1095"/>
      <c r="N30" s="1095"/>
      <c r="O30" s="1095"/>
      <c r="P30" s="1096"/>
      <c r="Q30" s="1100">
        <v>287378</v>
      </c>
      <c r="R30" s="1101"/>
      <c r="S30" s="1101"/>
      <c r="T30" s="1101"/>
      <c r="U30" s="1101"/>
      <c r="V30" s="1101">
        <v>283513</v>
      </c>
      <c r="W30" s="1101"/>
      <c r="X30" s="1101"/>
      <c r="Y30" s="1101"/>
      <c r="Z30" s="1101"/>
      <c r="AA30" s="1101">
        <v>3864</v>
      </c>
      <c r="AB30" s="1101"/>
      <c r="AC30" s="1101"/>
      <c r="AD30" s="1101"/>
      <c r="AE30" s="1102"/>
      <c r="AF30" s="1076">
        <v>3864</v>
      </c>
      <c r="AG30" s="1077"/>
      <c r="AH30" s="1077"/>
      <c r="AI30" s="1077"/>
      <c r="AJ30" s="1078"/>
      <c r="AK30" s="1037">
        <v>44923</v>
      </c>
      <c r="AL30" s="1028"/>
      <c r="AM30" s="1028"/>
      <c r="AN30" s="1028"/>
      <c r="AO30" s="1028"/>
      <c r="AP30" s="1028" t="s">
        <v>523</v>
      </c>
      <c r="AQ30" s="1028"/>
      <c r="AR30" s="1028"/>
      <c r="AS30" s="1028"/>
      <c r="AT30" s="1028"/>
      <c r="AU30" s="1028" t="s">
        <v>523</v>
      </c>
      <c r="AV30" s="1028"/>
      <c r="AW30" s="1028"/>
      <c r="AX30" s="1028"/>
      <c r="AY30" s="1028"/>
      <c r="AZ30" s="1099" t="s">
        <v>523</v>
      </c>
      <c r="BA30" s="1099"/>
      <c r="BB30" s="1099"/>
      <c r="BC30" s="1099"/>
      <c r="BD30" s="1099"/>
      <c r="BE30" s="1089"/>
      <c r="BF30" s="1089"/>
      <c r="BG30" s="1089"/>
      <c r="BH30" s="1089"/>
      <c r="BI30" s="1090"/>
      <c r="BJ30" s="254"/>
      <c r="BK30" s="254"/>
      <c r="BL30" s="254"/>
      <c r="BM30" s="254"/>
      <c r="BN30" s="254"/>
      <c r="BO30" s="267"/>
      <c r="BP30" s="267"/>
      <c r="BQ30" s="264">
        <v>24</v>
      </c>
      <c r="BR30" s="265" t="s">
        <v>602</v>
      </c>
      <c r="BS30" s="1071" t="s">
        <v>628</v>
      </c>
      <c r="BT30" s="1072" t="s">
        <v>628</v>
      </c>
      <c r="BU30" s="1072" t="s">
        <v>628</v>
      </c>
      <c r="BV30" s="1072" t="s">
        <v>628</v>
      </c>
      <c r="BW30" s="1072" t="s">
        <v>628</v>
      </c>
      <c r="BX30" s="1072" t="s">
        <v>628</v>
      </c>
      <c r="BY30" s="1072" t="s">
        <v>628</v>
      </c>
      <c r="BZ30" s="1072" t="s">
        <v>628</v>
      </c>
      <c r="CA30" s="1072" t="s">
        <v>628</v>
      </c>
      <c r="CB30" s="1072" t="s">
        <v>628</v>
      </c>
      <c r="CC30" s="1072" t="s">
        <v>628</v>
      </c>
      <c r="CD30" s="1072" t="s">
        <v>628</v>
      </c>
      <c r="CE30" s="1072" t="s">
        <v>628</v>
      </c>
      <c r="CF30" s="1072" t="s">
        <v>628</v>
      </c>
      <c r="CG30" s="1073" t="s">
        <v>628</v>
      </c>
      <c r="CH30" s="1046">
        <v>212</v>
      </c>
      <c r="CI30" s="1047"/>
      <c r="CJ30" s="1047"/>
      <c r="CK30" s="1047"/>
      <c r="CL30" s="1048"/>
      <c r="CM30" s="1046">
        <v>5306</v>
      </c>
      <c r="CN30" s="1047"/>
      <c r="CO30" s="1047"/>
      <c r="CP30" s="1047"/>
      <c r="CQ30" s="1048"/>
      <c r="CR30" s="1046">
        <v>26890</v>
      </c>
      <c r="CS30" s="1047"/>
      <c r="CT30" s="1047"/>
      <c r="CU30" s="1047"/>
      <c r="CV30" s="1048"/>
      <c r="CW30" s="1046">
        <v>528</v>
      </c>
      <c r="CX30" s="1047"/>
      <c r="CY30" s="1047"/>
      <c r="CZ30" s="1047"/>
      <c r="DA30" s="1048"/>
      <c r="DB30" s="1046">
        <v>4263</v>
      </c>
      <c r="DC30" s="1047"/>
      <c r="DD30" s="1047"/>
      <c r="DE30" s="1047"/>
      <c r="DF30" s="1048"/>
      <c r="DG30" s="1046"/>
      <c r="DH30" s="1047"/>
      <c r="DI30" s="1047"/>
      <c r="DJ30" s="1047"/>
      <c r="DK30" s="1048"/>
      <c r="DL30" s="1046">
        <v>3194</v>
      </c>
      <c r="DM30" s="1047"/>
      <c r="DN30" s="1047"/>
      <c r="DO30" s="1047"/>
      <c r="DP30" s="1048"/>
      <c r="DQ30" s="1046">
        <v>3194</v>
      </c>
      <c r="DR30" s="1047"/>
      <c r="DS30" s="1047"/>
      <c r="DT30" s="1047"/>
      <c r="DU30" s="1048"/>
      <c r="DV30" s="1049"/>
      <c r="DW30" s="1050"/>
      <c r="DX30" s="1050"/>
      <c r="DY30" s="1050"/>
      <c r="DZ30" s="1051"/>
      <c r="EA30" s="248"/>
    </row>
    <row r="31" spans="1:131" s="249" customFormat="1" ht="26.25" customHeight="1" x14ac:dyDescent="0.2">
      <c r="A31" s="268">
        <v>4</v>
      </c>
      <c r="B31" s="1094" t="s">
        <v>406</v>
      </c>
      <c r="C31" s="1095"/>
      <c r="D31" s="1095"/>
      <c r="E31" s="1095"/>
      <c r="F31" s="1095"/>
      <c r="G31" s="1095"/>
      <c r="H31" s="1095"/>
      <c r="I31" s="1095"/>
      <c r="J31" s="1095"/>
      <c r="K31" s="1095"/>
      <c r="L31" s="1095"/>
      <c r="M31" s="1095"/>
      <c r="N31" s="1095"/>
      <c r="O31" s="1095"/>
      <c r="P31" s="1096"/>
      <c r="Q31" s="1100">
        <v>35350</v>
      </c>
      <c r="R31" s="1101"/>
      <c r="S31" s="1101"/>
      <c r="T31" s="1101"/>
      <c r="U31" s="1101"/>
      <c r="V31" s="1101">
        <v>33747</v>
      </c>
      <c r="W31" s="1101"/>
      <c r="X31" s="1101"/>
      <c r="Y31" s="1101"/>
      <c r="Z31" s="1101"/>
      <c r="AA31" s="1101">
        <v>1603</v>
      </c>
      <c r="AB31" s="1101"/>
      <c r="AC31" s="1101"/>
      <c r="AD31" s="1101"/>
      <c r="AE31" s="1102"/>
      <c r="AF31" s="1076">
        <v>1603</v>
      </c>
      <c r="AG31" s="1077"/>
      <c r="AH31" s="1077"/>
      <c r="AI31" s="1077"/>
      <c r="AJ31" s="1078"/>
      <c r="AK31" s="1037">
        <v>8606</v>
      </c>
      <c r="AL31" s="1028"/>
      <c r="AM31" s="1028"/>
      <c r="AN31" s="1028"/>
      <c r="AO31" s="1028"/>
      <c r="AP31" s="1028" t="s">
        <v>523</v>
      </c>
      <c r="AQ31" s="1028"/>
      <c r="AR31" s="1028"/>
      <c r="AS31" s="1028"/>
      <c r="AT31" s="1028"/>
      <c r="AU31" s="1028" t="s">
        <v>523</v>
      </c>
      <c r="AV31" s="1028"/>
      <c r="AW31" s="1028"/>
      <c r="AX31" s="1028"/>
      <c r="AY31" s="1028"/>
      <c r="AZ31" s="1099" t="s">
        <v>523</v>
      </c>
      <c r="BA31" s="1099"/>
      <c r="BB31" s="1099"/>
      <c r="BC31" s="1099"/>
      <c r="BD31" s="1099"/>
      <c r="BE31" s="1089"/>
      <c r="BF31" s="1089"/>
      <c r="BG31" s="1089"/>
      <c r="BH31" s="1089"/>
      <c r="BI31" s="1090"/>
      <c r="BJ31" s="254"/>
      <c r="BK31" s="254"/>
      <c r="BL31" s="254"/>
      <c r="BM31" s="254"/>
      <c r="BN31" s="254"/>
      <c r="BO31" s="267"/>
      <c r="BP31" s="267"/>
      <c r="BQ31" s="264">
        <v>25</v>
      </c>
      <c r="BR31" s="265"/>
      <c r="BS31" s="1071" t="s">
        <v>629</v>
      </c>
      <c r="BT31" s="1072"/>
      <c r="BU31" s="1072"/>
      <c r="BV31" s="1072"/>
      <c r="BW31" s="1072"/>
      <c r="BX31" s="1072"/>
      <c r="BY31" s="1072"/>
      <c r="BZ31" s="1072"/>
      <c r="CA31" s="1072"/>
      <c r="CB31" s="1072"/>
      <c r="CC31" s="1072"/>
      <c r="CD31" s="1072"/>
      <c r="CE31" s="1072"/>
      <c r="CF31" s="1072"/>
      <c r="CG31" s="1073"/>
      <c r="CH31" s="1046">
        <v>18779</v>
      </c>
      <c r="CI31" s="1047"/>
      <c r="CJ31" s="1047"/>
      <c r="CK31" s="1047"/>
      <c r="CL31" s="1048"/>
      <c r="CM31" s="1046">
        <v>705503</v>
      </c>
      <c r="CN31" s="1047"/>
      <c r="CO31" s="1047"/>
      <c r="CP31" s="1047"/>
      <c r="CQ31" s="1048"/>
      <c r="CR31" s="1046">
        <v>45038</v>
      </c>
      <c r="CS31" s="1047"/>
      <c r="CT31" s="1047"/>
      <c r="CU31" s="1047"/>
      <c r="CV31" s="1048"/>
      <c r="CW31" s="1046" t="s">
        <v>523</v>
      </c>
      <c r="CX31" s="1047"/>
      <c r="CY31" s="1047"/>
      <c r="CZ31" s="1047"/>
      <c r="DA31" s="1048"/>
      <c r="DB31" s="1046">
        <v>17192</v>
      </c>
      <c r="DC31" s="1047"/>
      <c r="DD31" s="1047"/>
      <c r="DE31" s="1047"/>
      <c r="DF31" s="1048"/>
      <c r="DG31" s="1046"/>
      <c r="DH31" s="1047"/>
      <c r="DI31" s="1047"/>
      <c r="DJ31" s="1047"/>
      <c r="DK31" s="1048"/>
      <c r="DL31" s="1046"/>
      <c r="DM31" s="1047"/>
      <c r="DN31" s="1047"/>
      <c r="DO31" s="1047"/>
      <c r="DP31" s="1048"/>
      <c r="DQ31" s="1046"/>
      <c r="DR31" s="1047"/>
      <c r="DS31" s="1047"/>
      <c r="DT31" s="1047"/>
      <c r="DU31" s="1048"/>
      <c r="DV31" s="1049"/>
      <c r="DW31" s="1050"/>
      <c r="DX31" s="1050"/>
      <c r="DY31" s="1050"/>
      <c r="DZ31" s="1051"/>
      <c r="EA31" s="248"/>
    </row>
    <row r="32" spans="1:131" s="249" customFormat="1" ht="26.25" customHeight="1" x14ac:dyDescent="0.2">
      <c r="A32" s="268">
        <v>5</v>
      </c>
      <c r="B32" s="1094" t="s">
        <v>407</v>
      </c>
      <c r="C32" s="1095"/>
      <c r="D32" s="1095"/>
      <c r="E32" s="1095"/>
      <c r="F32" s="1095"/>
      <c r="G32" s="1095"/>
      <c r="H32" s="1095"/>
      <c r="I32" s="1095"/>
      <c r="J32" s="1095"/>
      <c r="K32" s="1095"/>
      <c r="L32" s="1095"/>
      <c r="M32" s="1095"/>
      <c r="N32" s="1095"/>
      <c r="O32" s="1095"/>
      <c r="P32" s="1096"/>
      <c r="Q32" s="1100">
        <v>55995</v>
      </c>
      <c r="R32" s="1101"/>
      <c r="S32" s="1101"/>
      <c r="T32" s="1101"/>
      <c r="U32" s="1101"/>
      <c r="V32" s="1101">
        <v>50054</v>
      </c>
      <c r="W32" s="1101"/>
      <c r="X32" s="1101"/>
      <c r="Y32" s="1101"/>
      <c r="Z32" s="1101"/>
      <c r="AA32" s="1101">
        <v>5941</v>
      </c>
      <c r="AB32" s="1101"/>
      <c r="AC32" s="1101"/>
      <c r="AD32" s="1101"/>
      <c r="AE32" s="1102"/>
      <c r="AF32" s="1076">
        <v>34175</v>
      </c>
      <c r="AG32" s="1077"/>
      <c r="AH32" s="1077"/>
      <c r="AI32" s="1077"/>
      <c r="AJ32" s="1078"/>
      <c r="AK32" s="1037">
        <v>221</v>
      </c>
      <c r="AL32" s="1028"/>
      <c r="AM32" s="1028"/>
      <c r="AN32" s="1028"/>
      <c r="AO32" s="1028"/>
      <c r="AP32" s="1028">
        <v>109692</v>
      </c>
      <c r="AQ32" s="1028"/>
      <c r="AR32" s="1028"/>
      <c r="AS32" s="1028"/>
      <c r="AT32" s="1028"/>
      <c r="AU32" s="1028">
        <v>110</v>
      </c>
      <c r="AV32" s="1028"/>
      <c r="AW32" s="1028"/>
      <c r="AX32" s="1028"/>
      <c r="AY32" s="1028"/>
      <c r="AZ32" s="1099" t="s">
        <v>523</v>
      </c>
      <c r="BA32" s="1099"/>
      <c r="BB32" s="1099"/>
      <c r="BC32" s="1099"/>
      <c r="BD32" s="1099"/>
      <c r="BE32" s="1089" t="s">
        <v>408</v>
      </c>
      <c r="BF32" s="1089"/>
      <c r="BG32" s="1089"/>
      <c r="BH32" s="1089"/>
      <c r="BI32" s="1090"/>
      <c r="BJ32" s="254"/>
      <c r="BK32" s="254"/>
      <c r="BL32" s="254"/>
      <c r="BM32" s="254"/>
      <c r="BN32" s="254"/>
      <c r="BO32" s="267"/>
      <c r="BP32" s="267"/>
      <c r="BQ32" s="264">
        <v>26</v>
      </c>
      <c r="BR32" s="265"/>
      <c r="BS32" s="1071" t="s">
        <v>630</v>
      </c>
      <c r="BT32" s="1072" t="s">
        <v>630</v>
      </c>
      <c r="BU32" s="1072" t="s">
        <v>630</v>
      </c>
      <c r="BV32" s="1072" t="s">
        <v>630</v>
      </c>
      <c r="BW32" s="1072" t="s">
        <v>630</v>
      </c>
      <c r="BX32" s="1072" t="s">
        <v>630</v>
      </c>
      <c r="BY32" s="1072" t="s">
        <v>630</v>
      </c>
      <c r="BZ32" s="1072" t="s">
        <v>630</v>
      </c>
      <c r="CA32" s="1072" t="s">
        <v>630</v>
      </c>
      <c r="CB32" s="1072" t="s">
        <v>630</v>
      </c>
      <c r="CC32" s="1072" t="s">
        <v>630</v>
      </c>
      <c r="CD32" s="1072" t="s">
        <v>630</v>
      </c>
      <c r="CE32" s="1072" t="s">
        <v>630</v>
      </c>
      <c r="CF32" s="1072" t="s">
        <v>630</v>
      </c>
      <c r="CG32" s="1073" t="s">
        <v>630</v>
      </c>
      <c r="CH32" s="1046">
        <v>844</v>
      </c>
      <c r="CI32" s="1047"/>
      <c r="CJ32" s="1047"/>
      <c r="CK32" s="1047"/>
      <c r="CL32" s="1048"/>
      <c r="CM32" s="1046">
        <v>10109</v>
      </c>
      <c r="CN32" s="1047"/>
      <c r="CO32" s="1047"/>
      <c r="CP32" s="1047"/>
      <c r="CQ32" s="1048"/>
      <c r="CR32" s="1046">
        <v>3062</v>
      </c>
      <c r="CS32" s="1047"/>
      <c r="CT32" s="1047"/>
      <c r="CU32" s="1047"/>
      <c r="CV32" s="1048"/>
      <c r="CW32" s="1046">
        <v>813</v>
      </c>
      <c r="CX32" s="1047"/>
      <c r="CY32" s="1047"/>
      <c r="CZ32" s="1047"/>
      <c r="DA32" s="1048"/>
      <c r="DB32" s="1046" t="s">
        <v>523</v>
      </c>
      <c r="DC32" s="1047"/>
      <c r="DD32" s="1047"/>
      <c r="DE32" s="1047"/>
      <c r="DF32" s="1048"/>
      <c r="DG32" s="1046"/>
      <c r="DH32" s="1047"/>
      <c r="DI32" s="1047"/>
      <c r="DJ32" s="1047"/>
      <c r="DK32" s="1048"/>
      <c r="DL32" s="1046"/>
      <c r="DM32" s="1047"/>
      <c r="DN32" s="1047"/>
      <c r="DO32" s="1047"/>
      <c r="DP32" s="1048"/>
      <c r="DQ32" s="1046"/>
      <c r="DR32" s="1047"/>
      <c r="DS32" s="1047"/>
      <c r="DT32" s="1047"/>
      <c r="DU32" s="1048"/>
      <c r="DV32" s="1049"/>
      <c r="DW32" s="1050"/>
      <c r="DX32" s="1050"/>
      <c r="DY32" s="1050"/>
      <c r="DZ32" s="1051"/>
      <c r="EA32" s="248"/>
    </row>
    <row r="33" spans="1:131" s="249" customFormat="1" ht="26.25" customHeight="1" x14ac:dyDescent="0.2">
      <c r="A33" s="268">
        <v>6</v>
      </c>
      <c r="B33" s="1094" t="s">
        <v>409</v>
      </c>
      <c r="C33" s="1095"/>
      <c r="D33" s="1095"/>
      <c r="E33" s="1095"/>
      <c r="F33" s="1095"/>
      <c r="G33" s="1095"/>
      <c r="H33" s="1095"/>
      <c r="I33" s="1095"/>
      <c r="J33" s="1095"/>
      <c r="K33" s="1095"/>
      <c r="L33" s="1095"/>
      <c r="M33" s="1095"/>
      <c r="N33" s="1095"/>
      <c r="O33" s="1095"/>
      <c r="P33" s="1096"/>
      <c r="Q33" s="1100">
        <v>1485</v>
      </c>
      <c r="R33" s="1101"/>
      <c r="S33" s="1101"/>
      <c r="T33" s="1101"/>
      <c r="U33" s="1101"/>
      <c r="V33" s="1101">
        <v>1189</v>
      </c>
      <c r="W33" s="1101"/>
      <c r="X33" s="1101"/>
      <c r="Y33" s="1101"/>
      <c r="Z33" s="1101"/>
      <c r="AA33" s="1101">
        <v>296</v>
      </c>
      <c r="AB33" s="1101"/>
      <c r="AC33" s="1101"/>
      <c r="AD33" s="1101"/>
      <c r="AE33" s="1102"/>
      <c r="AF33" s="1076">
        <v>6138</v>
      </c>
      <c r="AG33" s="1077"/>
      <c r="AH33" s="1077"/>
      <c r="AI33" s="1077"/>
      <c r="AJ33" s="1078"/>
      <c r="AK33" s="1037">
        <v>10</v>
      </c>
      <c r="AL33" s="1028"/>
      <c r="AM33" s="1028"/>
      <c r="AN33" s="1028"/>
      <c r="AO33" s="1028"/>
      <c r="AP33" s="1028">
        <v>337</v>
      </c>
      <c r="AQ33" s="1028"/>
      <c r="AR33" s="1028"/>
      <c r="AS33" s="1028"/>
      <c r="AT33" s="1028"/>
      <c r="AU33" s="1028">
        <v>1</v>
      </c>
      <c r="AV33" s="1028"/>
      <c r="AW33" s="1028"/>
      <c r="AX33" s="1028"/>
      <c r="AY33" s="1028"/>
      <c r="AZ33" s="1099" t="s">
        <v>523</v>
      </c>
      <c r="BA33" s="1099"/>
      <c r="BB33" s="1099"/>
      <c r="BC33" s="1099"/>
      <c r="BD33" s="1099"/>
      <c r="BE33" s="1089" t="s">
        <v>410</v>
      </c>
      <c r="BF33" s="1089"/>
      <c r="BG33" s="1089"/>
      <c r="BH33" s="1089"/>
      <c r="BI33" s="1090"/>
      <c r="BJ33" s="254"/>
      <c r="BK33" s="254"/>
      <c r="BL33" s="254"/>
      <c r="BM33" s="254"/>
      <c r="BN33" s="254"/>
      <c r="BO33" s="267"/>
      <c r="BP33" s="267"/>
      <c r="BQ33" s="264">
        <v>27</v>
      </c>
      <c r="BR33" s="265"/>
      <c r="BS33" s="1071" t="s">
        <v>631</v>
      </c>
      <c r="BT33" s="1072" t="s">
        <v>631</v>
      </c>
      <c r="BU33" s="1072" t="s">
        <v>631</v>
      </c>
      <c r="BV33" s="1072" t="s">
        <v>631</v>
      </c>
      <c r="BW33" s="1072" t="s">
        <v>631</v>
      </c>
      <c r="BX33" s="1072" t="s">
        <v>631</v>
      </c>
      <c r="BY33" s="1072" t="s">
        <v>631</v>
      </c>
      <c r="BZ33" s="1072" t="s">
        <v>631</v>
      </c>
      <c r="CA33" s="1072" t="s">
        <v>631</v>
      </c>
      <c r="CB33" s="1072" t="s">
        <v>631</v>
      </c>
      <c r="CC33" s="1072" t="s">
        <v>631</v>
      </c>
      <c r="CD33" s="1072" t="s">
        <v>631</v>
      </c>
      <c r="CE33" s="1072" t="s">
        <v>631</v>
      </c>
      <c r="CF33" s="1072" t="s">
        <v>631</v>
      </c>
      <c r="CG33" s="1073" t="s">
        <v>631</v>
      </c>
      <c r="CH33" s="1046">
        <v>8608</v>
      </c>
      <c r="CI33" s="1047"/>
      <c r="CJ33" s="1047"/>
      <c r="CK33" s="1047"/>
      <c r="CL33" s="1048"/>
      <c r="CM33" s="1046">
        <v>11877</v>
      </c>
      <c r="CN33" s="1047"/>
      <c r="CO33" s="1047"/>
      <c r="CP33" s="1047"/>
      <c r="CQ33" s="1048"/>
      <c r="CR33" s="1046">
        <v>96</v>
      </c>
      <c r="CS33" s="1047"/>
      <c r="CT33" s="1047"/>
      <c r="CU33" s="1047"/>
      <c r="CV33" s="1048"/>
      <c r="CW33" s="1046">
        <v>7848</v>
      </c>
      <c r="CX33" s="1047"/>
      <c r="CY33" s="1047"/>
      <c r="CZ33" s="1047"/>
      <c r="DA33" s="1048"/>
      <c r="DB33" s="1046">
        <v>37943</v>
      </c>
      <c r="DC33" s="1047"/>
      <c r="DD33" s="1047"/>
      <c r="DE33" s="1047"/>
      <c r="DF33" s="1048"/>
      <c r="DG33" s="1046"/>
      <c r="DH33" s="1047"/>
      <c r="DI33" s="1047"/>
      <c r="DJ33" s="1047"/>
      <c r="DK33" s="1048"/>
      <c r="DL33" s="1046"/>
      <c r="DM33" s="1047"/>
      <c r="DN33" s="1047"/>
      <c r="DO33" s="1047"/>
      <c r="DP33" s="1048"/>
      <c r="DQ33" s="1046"/>
      <c r="DR33" s="1047"/>
      <c r="DS33" s="1047"/>
      <c r="DT33" s="1047"/>
      <c r="DU33" s="1048"/>
      <c r="DV33" s="1049"/>
      <c r="DW33" s="1050"/>
      <c r="DX33" s="1050"/>
      <c r="DY33" s="1050"/>
      <c r="DZ33" s="1051"/>
      <c r="EA33" s="248"/>
    </row>
    <row r="34" spans="1:131" s="249" customFormat="1" ht="26.25" customHeight="1" x14ac:dyDescent="0.2">
      <c r="A34" s="268">
        <v>7</v>
      </c>
      <c r="B34" s="1094" t="s">
        <v>411</v>
      </c>
      <c r="C34" s="1095"/>
      <c r="D34" s="1095"/>
      <c r="E34" s="1095"/>
      <c r="F34" s="1095"/>
      <c r="G34" s="1095"/>
      <c r="H34" s="1095"/>
      <c r="I34" s="1095"/>
      <c r="J34" s="1095"/>
      <c r="K34" s="1095"/>
      <c r="L34" s="1095"/>
      <c r="M34" s="1095"/>
      <c r="N34" s="1095"/>
      <c r="O34" s="1095"/>
      <c r="P34" s="1096"/>
      <c r="Q34" s="1100">
        <v>7021</v>
      </c>
      <c r="R34" s="1101"/>
      <c r="S34" s="1101"/>
      <c r="T34" s="1101"/>
      <c r="U34" s="1101"/>
      <c r="V34" s="1101">
        <v>6893</v>
      </c>
      <c r="W34" s="1101"/>
      <c r="X34" s="1101"/>
      <c r="Y34" s="1101"/>
      <c r="Z34" s="1101"/>
      <c r="AA34" s="1101">
        <v>128</v>
      </c>
      <c r="AB34" s="1101"/>
      <c r="AC34" s="1101"/>
      <c r="AD34" s="1101"/>
      <c r="AE34" s="1102"/>
      <c r="AF34" s="1076">
        <v>8761</v>
      </c>
      <c r="AG34" s="1077"/>
      <c r="AH34" s="1077"/>
      <c r="AI34" s="1077"/>
      <c r="AJ34" s="1078"/>
      <c r="AK34" s="1037">
        <v>1771</v>
      </c>
      <c r="AL34" s="1028"/>
      <c r="AM34" s="1028"/>
      <c r="AN34" s="1028"/>
      <c r="AO34" s="1028"/>
      <c r="AP34" s="1028">
        <v>52557</v>
      </c>
      <c r="AQ34" s="1028"/>
      <c r="AR34" s="1028"/>
      <c r="AS34" s="1028"/>
      <c r="AT34" s="1028"/>
      <c r="AU34" s="1028">
        <v>9092</v>
      </c>
      <c r="AV34" s="1028"/>
      <c r="AW34" s="1028"/>
      <c r="AX34" s="1028"/>
      <c r="AY34" s="1028"/>
      <c r="AZ34" s="1099" t="s">
        <v>523</v>
      </c>
      <c r="BA34" s="1099"/>
      <c r="BB34" s="1099"/>
      <c r="BC34" s="1099"/>
      <c r="BD34" s="1099"/>
      <c r="BE34" s="1089" t="s">
        <v>412</v>
      </c>
      <c r="BF34" s="1089"/>
      <c r="BG34" s="1089"/>
      <c r="BH34" s="1089"/>
      <c r="BI34" s="1090"/>
      <c r="BJ34" s="254"/>
      <c r="BK34" s="254"/>
      <c r="BL34" s="254"/>
      <c r="BM34" s="254"/>
      <c r="BN34" s="254"/>
      <c r="BO34" s="267"/>
      <c r="BP34" s="267"/>
      <c r="BQ34" s="264">
        <v>28</v>
      </c>
      <c r="BR34" s="265"/>
      <c r="BS34" s="1071" t="s">
        <v>632</v>
      </c>
      <c r="BT34" s="1072" t="s">
        <v>632</v>
      </c>
      <c r="BU34" s="1072" t="s">
        <v>632</v>
      </c>
      <c r="BV34" s="1072" t="s">
        <v>632</v>
      </c>
      <c r="BW34" s="1072" t="s">
        <v>632</v>
      </c>
      <c r="BX34" s="1072" t="s">
        <v>632</v>
      </c>
      <c r="BY34" s="1072" t="s">
        <v>632</v>
      </c>
      <c r="BZ34" s="1072" t="s">
        <v>632</v>
      </c>
      <c r="CA34" s="1072" t="s">
        <v>632</v>
      </c>
      <c r="CB34" s="1072" t="s">
        <v>632</v>
      </c>
      <c r="CC34" s="1072" t="s">
        <v>632</v>
      </c>
      <c r="CD34" s="1072" t="s">
        <v>632</v>
      </c>
      <c r="CE34" s="1072" t="s">
        <v>632</v>
      </c>
      <c r="CF34" s="1072" t="s">
        <v>632</v>
      </c>
      <c r="CG34" s="1073" t="s">
        <v>632</v>
      </c>
      <c r="CH34" s="1046">
        <v>0</v>
      </c>
      <c r="CI34" s="1047"/>
      <c r="CJ34" s="1047"/>
      <c r="CK34" s="1047"/>
      <c r="CL34" s="1048"/>
      <c r="CM34" s="1046">
        <v>12</v>
      </c>
      <c r="CN34" s="1047"/>
      <c r="CO34" s="1047"/>
      <c r="CP34" s="1047"/>
      <c r="CQ34" s="1048"/>
      <c r="CR34" s="1046">
        <v>5</v>
      </c>
      <c r="CS34" s="1047"/>
      <c r="CT34" s="1047"/>
      <c r="CU34" s="1047"/>
      <c r="CV34" s="1048"/>
      <c r="CW34" s="1046" t="s">
        <v>523</v>
      </c>
      <c r="CX34" s="1047"/>
      <c r="CY34" s="1047"/>
      <c r="CZ34" s="1047"/>
      <c r="DA34" s="1048"/>
      <c r="DB34" s="1046" t="s">
        <v>523</v>
      </c>
      <c r="DC34" s="1047"/>
      <c r="DD34" s="1047"/>
      <c r="DE34" s="1047"/>
      <c r="DF34" s="1048"/>
      <c r="DG34" s="1046"/>
      <c r="DH34" s="1047"/>
      <c r="DI34" s="1047"/>
      <c r="DJ34" s="1047"/>
      <c r="DK34" s="1048"/>
      <c r="DL34" s="1046"/>
      <c r="DM34" s="1047"/>
      <c r="DN34" s="1047"/>
      <c r="DO34" s="1047"/>
      <c r="DP34" s="1048"/>
      <c r="DQ34" s="1046"/>
      <c r="DR34" s="1047"/>
      <c r="DS34" s="1047"/>
      <c r="DT34" s="1047"/>
      <c r="DU34" s="1048"/>
      <c r="DV34" s="1049"/>
      <c r="DW34" s="1050"/>
      <c r="DX34" s="1050"/>
      <c r="DY34" s="1050"/>
      <c r="DZ34" s="1051"/>
      <c r="EA34" s="248"/>
    </row>
    <row r="35" spans="1:131" s="249" customFormat="1" ht="26.25" customHeight="1" x14ac:dyDescent="0.2">
      <c r="A35" s="268">
        <v>8</v>
      </c>
      <c r="B35" s="1094" t="s">
        <v>413</v>
      </c>
      <c r="C35" s="1095"/>
      <c r="D35" s="1095"/>
      <c r="E35" s="1095"/>
      <c r="F35" s="1095"/>
      <c r="G35" s="1095"/>
      <c r="H35" s="1095"/>
      <c r="I35" s="1095"/>
      <c r="J35" s="1095"/>
      <c r="K35" s="1095"/>
      <c r="L35" s="1095"/>
      <c r="M35" s="1095"/>
      <c r="N35" s="1095"/>
      <c r="O35" s="1095"/>
      <c r="P35" s="1096"/>
      <c r="Q35" s="1100">
        <v>74063</v>
      </c>
      <c r="R35" s="1101"/>
      <c r="S35" s="1101"/>
      <c r="T35" s="1101"/>
      <c r="U35" s="1101"/>
      <c r="V35" s="1101">
        <v>74392</v>
      </c>
      <c r="W35" s="1101"/>
      <c r="X35" s="1101"/>
      <c r="Y35" s="1101"/>
      <c r="Z35" s="1101"/>
      <c r="AA35" s="1101">
        <v>-329</v>
      </c>
      <c r="AB35" s="1101"/>
      <c r="AC35" s="1101"/>
      <c r="AD35" s="1101"/>
      <c r="AE35" s="1102"/>
      <c r="AF35" s="1076">
        <v>39424</v>
      </c>
      <c r="AG35" s="1077"/>
      <c r="AH35" s="1077"/>
      <c r="AI35" s="1077"/>
      <c r="AJ35" s="1078"/>
      <c r="AK35" s="1037">
        <v>25190</v>
      </c>
      <c r="AL35" s="1028"/>
      <c r="AM35" s="1028"/>
      <c r="AN35" s="1028"/>
      <c r="AO35" s="1028"/>
      <c r="AP35" s="1028">
        <v>443870</v>
      </c>
      <c r="AQ35" s="1028"/>
      <c r="AR35" s="1028"/>
      <c r="AS35" s="1028"/>
      <c r="AT35" s="1028"/>
      <c r="AU35" s="1028">
        <v>272536</v>
      </c>
      <c r="AV35" s="1028"/>
      <c r="AW35" s="1028"/>
      <c r="AX35" s="1028"/>
      <c r="AY35" s="1028"/>
      <c r="AZ35" s="1099" t="s">
        <v>523</v>
      </c>
      <c r="BA35" s="1099"/>
      <c r="BB35" s="1099"/>
      <c r="BC35" s="1099"/>
      <c r="BD35" s="1099"/>
      <c r="BE35" s="1089" t="s">
        <v>408</v>
      </c>
      <c r="BF35" s="1089"/>
      <c r="BG35" s="1089"/>
      <c r="BH35" s="1089"/>
      <c r="BI35" s="1090"/>
      <c r="BJ35" s="254"/>
      <c r="BK35" s="254"/>
      <c r="BL35" s="254"/>
      <c r="BM35" s="254"/>
      <c r="BN35" s="254"/>
      <c r="BO35" s="267"/>
      <c r="BP35" s="267"/>
      <c r="BQ35" s="264">
        <v>29</v>
      </c>
      <c r="BR35" s="265" t="s">
        <v>602</v>
      </c>
      <c r="BS35" s="1071" t="s">
        <v>633</v>
      </c>
      <c r="BT35" s="1072" t="s">
        <v>633</v>
      </c>
      <c r="BU35" s="1072" t="s">
        <v>633</v>
      </c>
      <c r="BV35" s="1072" t="s">
        <v>633</v>
      </c>
      <c r="BW35" s="1072" t="s">
        <v>633</v>
      </c>
      <c r="BX35" s="1072" t="s">
        <v>633</v>
      </c>
      <c r="BY35" s="1072" t="s">
        <v>633</v>
      </c>
      <c r="BZ35" s="1072" t="s">
        <v>633</v>
      </c>
      <c r="CA35" s="1072" t="s">
        <v>633</v>
      </c>
      <c r="CB35" s="1072" t="s">
        <v>633</v>
      </c>
      <c r="CC35" s="1072" t="s">
        <v>633</v>
      </c>
      <c r="CD35" s="1072" t="s">
        <v>633</v>
      </c>
      <c r="CE35" s="1072" t="s">
        <v>633</v>
      </c>
      <c r="CF35" s="1072" t="s">
        <v>633</v>
      </c>
      <c r="CG35" s="1073" t="s">
        <v>633</v>
      </c>
      <c r="CH35" s="1046">
        <v>483</v>
      </c>
      <c r="CI35" s="1047"/>
      <c r="CJ35" s="1047"/>
      <c r="CK35" s="1047"/>
      <c r="CL35" s="1048"/>
      <c r="CM35" s="1046">
        <v>4505</v>
      </c>
      <c r="CN35" s="1047"/>
      <c r="CO35" s="1047"/>
      <c r="CP35" s="1047"/>
      <c r="CQ35" s="1048"/>
      <c r="CR35" s="1046">
        <v>342</v>
      </c>
      <c r="CS35" s="1047"/>
      <c r="CT35" s="1047"/>
      <c r="CU35" s="1047"/>
      <c r="CV35" s="1048"/>
      <c r="CW35" s="1046" t="s">
        <v>523</v>
      </c>
      <c r="CX35" s="1047"/>
      <c r="CY35" s="1047"/>
      <c r="CZ35" s="1047"/>
      <c r="DA35" s="1048"/>
      <c r="DB35" s="1046">
        <v>3049</v>
      </c>
      <c r="DC35" s="1047"/>
      <c r="DD35" s="1047"/>
      <c r="DE35" s="1047"/>
      <c r="DF35" s="1048"/>
      <c r="DG35" s="1046"/>
      <c r="DH35" s="1047"/>
      <c r="DI35" s="1047"/>
      <c r="DJ35" s="1047"/>
      <c r="DK35" s="1048"/>
      <c r="DL35" s="1046">
        <v>2590</v>
      </c>
      <c r="DM35" s="1047"/>
      <c r="DN35" s="1047"/>
      <c r="DO35" s="1047"/>
      <c r="DP35" s="1048"/>
      <c r="DQ35" s="1046">
        <v>259</v>
      </c>
      <c r="DR35" s="1047"/>
      <c r="DS35" s="1047"/>
      <c r="DT35" s="1047"/>
      <c r="DU35" s="1048"/>
      <c r="DV35" s="1049"/>
      <c r="DW35" s="1050"/>
      <c r="DX35" s="1050"/>
      <c r="DY35" s="1050"/>
      <c r="DZ35" s="1051"/>
      <c r="EA35" s="248"/>
    </row>
    <row r="36" spans="1:131" s="249" customFormat="1" ht="26.25" customHeight="1" x14ac:dyDescent="0.2">
      <c r="A36" s="268">
        <v>9</v>
      </c>
      <c r="B36" s="1094" t="s">
        <v>414</v>
      </c>
      <c r="C36" s="1095"/>
      <c r="D36" s="1095"/>
      <c r="E36" s="1095"/>
      <c r="F36" s="1095"/>
      <c r="G36" s="1095"/>
      <c r="H36" s="1095"/>
      <c r="I36" s="1095"/>
      <c r="J36" s="1095"/>
      <c r="K36" s="1095"/>
      <c r="L36" s="1095"/>
      <c r="M36" s="1095"/>
      <c r="N36" s="1095"/>
      <c r="O36" s="1095"/>
      <c r="P36" s="1096"/>
      <c r="Q36" s="1100">
        <v>11618</v>
      </c>
      <c r="R36" s="1101"/>
      <c r="S36" s="1101"/>
      <c r="T36" s="1101"/>
      <c r="U36" s="1101"/>
      <c r="V36" s="1101">
        <v>5722</v>
      </c>
      <c r="W36" s="1101"/>
      <c r="X36" s="1101"/>
      <c r="Y36" s="1101"/>
      <c r="Z36" s="1101"/>
      <c r="AA36" s="1101">
        <v>5896</v>
      </c>
      <c r="AB36" s="1101"/>
      <c r="AC36" s="1101"/>
      <c r="AD36" s="1101"/>
      <c r="AE36" s="1102"/>
      <c r="AF36" s="1076" t="s">
        <v>415</v>
      </c>
      <c r="AG36" s="1077"/>
      <c r="AH36" s="1077"/>
      <c r="AI36" s="1077"/>
      <c r="AJ36" s="1078"/>
      <c r="AK36" s="1037">
        <v>2</v>
      </c>
      <c r="AL36" s="1028"/>
      <c r="AM36" s="1028"/>
      <c r="AN36" s="1028"/>
      <c r="AO36" s="1028"/>
      <c r="AP36" s="1028">
        <v>120978</v>
      </c>
      <c r="AQ36" s="1028"/>
      <c r="AR36" s="1028"/>
      <c r="AS36" s="1028"/>
      <c r="AT36" s="1028"/>
      <c r="AU36" s="1028" t="s">
        <v>523</v>
      </c>
      <c r="AV36" s="1028"/>
      <c r="AW36" s="1028"/>
      <c r="AX36" s="1028"/>
      <c r="AY36" s="1028"/>
      <c r="AZ36" s="1099" t="s">
        <v>523</v>
      </c>
      <c r="BA36" s="1099"/>
      <c r="BB36" s="1099"/>
      <c r="BC36" s="1099"/>
      <c r="BD36" s="1099"/>
      <c r="BE36" s="1089" t="s">
        <v>416</v>
      </c>
      <c r="BF36" s="1089"/>
      <c r="BG36" s="1089"/>
      <c r="BH36" s="1089"/>
      <c r="BI36" s="1090"/>
      <c r="BJ36" s="254"/>
      <c r="BK36" s="254"/>
      <c r="BL36" s="254"/>
      <c r="BM36" s="254"/>
      <c r="BN36" s="254"/>
      <c r="BO36" s="267"/>
      <c r="BP36" s="267"/>
      <c r="BQ36" s="264">
        <v>30</v>
      </c>
      <c r="BR36" s="265"/>
      <c r="BS36" s="1071" t="s">
        <v>634</v>
      </c>
      <c r="BT36" s="1072" t="s">
        <v>634</v>
      </c>
      <c r="BU36" s="1072" t="s">
        <v>634</v>
      </c>
      <c r="BV36" s="1072" t="s">
        <v>634</v>
      </c>
      <c r="BW36" s="1072" t="s">
        <v>634</v>
      </c>
      <c r="BX36" s="1072" t="s">
        <v>634</v>
      </c>
      <c r="BY36" s="1072" t="s">
        <v>634</v>
      </c>
      <c r="BZ36" s="1072" t="s">
        <v>634</v>
      </c>
      <c r="CA36" s="1072" t="s">
        <v>634</v>
      </c>
      <c r="CB36" s="1072" t="s">
        <v>634</v>
      </c>
      <c r="CC36" s="1072" t="s">
        <v>634</v>
      </c>
      <c r="CD36" s="1072" t="s">
        <v>634</v>
      </c>
      <c r="CE36" s="1072" t="s">
        <v>634</v>
      </c>
      <c r="CF36" s="1072" t="s">
        <v>634</v>
      </c>
      <c r="CG36" s="1073" t="s">
        <v>634</v>
      </c>
      <c r="CH36" s="1046">
        <v>118</v>
      </c>
      <c r="CI36" s="1047"/>
      <c r="CJ36" s="1047"/>
      <c r="CK36" s="1047"/>
      <c r="CL36" s="1048"/>
      <c r="CM36" s="1046">
        <v>9869</v>
      </c>
      <c r="CN36" s="1047"/>
      <c r="CO36" s="1047"/>
      <c r="CP36" s="1047"/>
      <c r="CQ36" s="1048"/>
      <c r="CR36" s="1046">
        <v>40</v>
      </c>
      <c r="CS36" s="1047"/>
      <c r="CT36" s="1047"/>
      <c r="CU36" s="1047"/>
      <c r="CV36" s="1048"/>
      <c r="CW36" s="1046">
        <v>114</v>
      </c>
      <c r="CX36" s="1047"/>
      <c r="CY36" s="1047"/>
      <c r="CZ36" s="1047"/>
      <c r="DA36" s="1048"/>
      <c r="DB36" s="1046">
        <v>29960</v>
      </c>
      <c r="DC36" s="1047"/>
      <c r="DD36" s="1047"/>
      <c r="DE36" s="1047"/>
      <c r="DF36" s="1048"/>
      <c r="DG36" s="1046"/>
      <c r="DH36" s="1047"/>
      <c r="DI36" s="1047"/>
      <c r="DJ36" s="1047"/>
      <c r="DK36" s="1048"/>
      <c r="DL36" s="1046"/>
      <c r="DM36" s="1047"/>
      <c r="DN36" s="1047"/>
      <c r="DO36" s="1047"/>
      <c r="DP36" s="1048"/>
      <c r="DQ36" s="1046"/>
      <c r="DR36" s="1047"/>
      <c r="DS36" s="1047"/>
      <c r="DT36" s="1047"/>
      <c r="DU36" s="1048"/>
      <c r="DV36" s="1049"/>
      <c r="DW36" s="1050"/>
      <c r="DX36" s="1050"/>
      <c r="DY36" s="1050"/>
      <c r="DZ36" s="1051"/>
      <c r="EA36" s="248"/>
    </row>
    <row r="37" spans="1:131" s="249" customFormat="1" ht="26.25" customHeight="1" x14ac:dyDescent="0.2">
      <c r="A37" s="268">
        <v>10</v>
      </c>
      <c r="B37" s="1094" t="s">
        <v>417</v>
      </c>
      <c r="C37" s="1095"/>
      <c r="D37" s="1095"/>
      <c r="E37" s="1095"/>
      <c r="F37" s="1095"/>
      <c r="G37" s="1095"/>
      <c r="H37" s="1095"/>
      <c r="I37" s="1095"/>
      <c r="J37" s="1095"/>
      <c r="K37" s="1095"/>
      <c r="L37" s="1095"/>
      <c r="M37" s="1095"/>
      <c r="N37" s="1095"/>
      <c r="O37" s="1095"/>
      <c r="P37" s="1096"/>
      <c r="Q37" s="1100">
        <v>1990</v>
      </c>
      <c r="R37" s="1101"/>
      <c r="S37" s="1101"/>
      <c r="T37" s="1101"/>
      <c r="U37" s="1101"/>
      <c r="V37" s="1101">
        <v>1990</v>
      </c>
      <c r="W37" s="1101"/>
      <c r="X37" s="1101"/>
      <c r="Y37" s="1101"/>
      <c r="Z37" s="1101"/>
      <c r="AA37" s="1101" t="s">
        <v>523</v>
      </c>
      <c r="AB37" s="1101"/>
      <c r="AC37" s="1101"/>
      <c r="AD37" s="1101"/>
      <c r="AE37" s="1102"/>
      <c r="AF37" s="1076" t="s">
        <v>128</v>
      </c>
      <c r="AG37" s="1077"/>
      <c r="AH37" s="1077"/>
      <c r="AI37" s="1077"/>
      <c r="AJ37" s="1078"/>
      <c r="AK37" s="1037">
        <v>982</v>
      </c>
      <c r="AL37" s="1028"/>
      <c r="AM37" s="1028"/>
      <c r="AN37" s="1028"/>
      <c r="AO37" s="1028"/>
      <c r="AP37" s="1028">
        <v>642</v>
      </c>
      <c r="AQ37" s="1028"/>
      <c r="AR37" s="1028"/>
      <c r="AS37" s="1028"/>
      <c r="AT37" s="1028"/>
      <c r="AU37" s="1028">
        <v>506</v>
      </c>
      <c r="AV37" s="1028"/>
      <c r="AW37" s="1028"/>
      <c r="AX37" s="1028"/>
      <c r="AY37" s="1028"/>
      <c r="AZ37" s="1099" t="s">
        <v>523</v>
      </c>
      <c r="BA37" s="1099"/>
      <c r="BB37" s="1099"/>
      <c r="BC37" s="1099"/>
      <c r="BD37" s="1099"/>
      <c r="BE37" s="1089" t="s">
        <v>418</v>
      </c>
      <c r="BF37" s="1089"/>
      <c r="BG37" s="1089"/>
      <c r="BH37" s="1089"/>
      <c r="BI37" s="1090"/>
      <c r="BJ37" s="254"/>
      <c r="BK37" s="254"/>
      <c r="BL37" s="254"/>
      <c r="BM37" s="254"/>
      <c r="BN37" s="254"/>
      <c r="BO37" s="267"/>
      <c r="BP37" s="267"/>
      <c r="BQ37" s="264">
        <v>31</v>
      </c>
      <c r="BR37" s="265" t="s">
        <v>602</v>
      </c>
      <c r="BS37" s="1071" t="s">
        <v>635</v>
      </c>
      <c r="BT37" s="1072" t="s">
        <v>635</v>
      </c>
      <c r="BU37" s="1072" t="s">
        <v>635</v>
      </c>
      <c r="BV37" s="1072" t="s">
        <v>635</v>
      </c>
      <c r="BW37" s="1072" t="s">
        <v>635</v>
      </c>
      <c r="BX37" s="1072" t="s">
        <v>635</v>
      </c>
      <c r="BY37" s="1072" t="s">
        <v>635</v>
      </c>
      <c r="BZ37" s="1072" t="s">
        <v>635</v>
      </c>
      <c r="CA37" s="1072" t="s">
        <v>635</v>
      </c>
      <c r="CB37" s="1072" t="s">
        <v>635</v>
      </c>
      <c r="CC37" s="1072" t="s">
        <v>635</v>
      </c>
      <c r="CD37" s="1072" t="s">
        <v>635</v>
      </c>
      <c r="CE37" s="1072" t="s">
        <v>635</v>
      </c>
      <c r="CF37" s="1072" t="s">
        <v>635</v>
      </c>
      <c r="CG37" s="1073" t="s">
        <v>635</v>
      </c>
      <c r="CH37" s="1046">
        <v>299</v>
      </c>
      <c r="CI37" s="1047"/>
      <c r="CJ37" s="1047"/>
      <c r="CK37" s="1047"/>
      <c r="CL37" s="1048"/>
      <c r="CM37" s="1046">
        <v>-9736</v>
      </c>
      <c r="CN37" s="1047"/>
      <c r="CO37" s="1047"/>
      <c r="CP37" s="1047"/>
      <c r="CQ37" s="1048"/>
      <c r="CR37" s="1046">
        <v>2451</v>
      </c>
      <c r="CS37" s="1047"/>
      <c r="CT37" s="1047"/>
      <c r="CU37" s="1047"/>
      <c r="CV37" s="1048"/>
      <c r="CW37" s="1046">
        <v>260</v>
      </c>
      <c r="CX37" s="1047"/>
      <c r="CY37" s="1047"/>
      <c r="CZ37" s="1047"/>
      <c r="DA37" s="1048"/>
      <c r="DB37" s="1046">
        <v>7128</v>
      </c>
      <c r="DC37" s="1047"/>
      <c r="DD37" s="1047"/>
      <c r="DE37" s="1047"/>
      <c r="DF37" s="1048"/>
      <c r="DG37" s="1046"/>
      <c r="DH37" s="1047"/>
      <c r="DI37" s="1047"/>
      <c r="DJ37" s="1047"/>
      <c r="DK37" s="1048"/>
      <c r="DL37" s="1046">
        <v>6285</v>
      </c>
      <c r="DM37" s="1047"/>
      <c r="DN37" s="1047"/>
      <c r="DO37" s="1047"/>
      <c r="DP37" s="1048"/>
      <c r="DQ37" s="1046">
        <v>6285</v>
      </c>
      <c r="DR37" s="1047"/>
      <c r="DS37" s="1047"/>
      <c r="DT37" s="1047"/>
      <c r="DU37" s="1048"/>
      <c r="DV37" s="1049"/>
      <c r="DW37" s="1050"/>
      <c r="DX37" s="1050"/>
      <c r="DY37" s="1050"/>
      <c r="DZ37" s="1051"/>
      <c r="EA37" s="248"/>
    </row>
    <row r="38" spans="1:131" s="249" customFormat="1" ht="26.25" customHeight="1" x14ac:dyDescent="0.2">
      <c r="A38" s="268">
        <v>11</v>
      </c>
      <c r="B38" s="1094"/>
      <c r="C38" s="1095"/>
      <c r="D38" s="1095"/>
      <c r="E38" s="1095"/>
      <c r="F38" s="1095"/>
      <c r="G38" s="1095"/>
      <c r="H38" s="1095"/>
      <c r="I38" s="1095"/>
      <c r="J38" s="1095"/>
      <c r="K38" s="1095"/>
      <c r="L38" s="1095"/>
      <c r="M38" s="1095"/>
      <c r="N38" s="1095"/>
      <c r="O38" s="1095"/>
      <c r="P38" s="1096"/>
      <c r="Q38" s="1100"/>
      <c r="R38" s="1101"/>
      <c r="S38" s="1101"/>
      <c r="T38" s="1101"/>
      <c r="U38" s="1101"/>
      <c r="V38" s="1101"/>
      <c r="W38" s="1101"/>
      <c r="X38" s="1101"/>
      <c r="Y38" s="1101"/>
      <c r="Z38" s="1101"/>
      <c r="AA38" s="1101"/>
      <c r="AB38" s="1101"/>
      <c r="AC38" s="1101"/>
      <c r="AD38" s="1101"/>
      <c r="AE38" s="1102"/>
      <c r="AF38" s="1076"/>
      <c r="AG38" s="1077"/>
      <c r="AH38" s="1077"/>
      <c r="AI38" s="1077"/>
      <c r="AJ38" s="1078"/>
      <c r="AK38" s="1037"/>
      <c r="AL38" s="1028"/>
      <c r="AM38" s="1028"/>
      <c r="AN38" s="1028"/>
      <c r="AO38" s="1028"/>
      <c r="AP38" s="1028"/>
      <c r="AQ38" s="1028"/>
      <c r="AR38" s="1028"/>
      <c r="AS38" s="1028"/>
      <c r="AT38" s="1028"/>
      <c r="AU38" s="1028"/>
      <c r="AV38" s="1028"/>
      <c r="AW38" s="1028"/>
      <c r="AX38" s="1028"/>
      <c r="AY38" s="1028"/>
      <c r="AZ38" s="1099"/>
      <c r="BA38" s="1099"/>
      <c r="BB38" s="1099"/>
      <c r="BC38" s="1099"/>
      <c r="BD38" s="1099"/>
      <c r="BE38" s="1089"/>
      <c r="BF38" s="1089"/>
      <c r="BG38" s="1089"/>
      <c r="BH38" s="1089"/>
      <c r="BI38" s="1090"/>
      <c r="BJ38" s="254"/>
      <c r="BK38" s="254"/>
      <c r="BL38" s="254"/>
      <c r="BM38" s="254"/>
      <c r="BN38" s="254"/>
      <c r="BO38" s="267"/>
      <c r="BP38" s="267"/>
      <c r="BQ38" s="264">
        <v>32</v>
      </c>
      <c r="BR38" s="265"/>
      <c r="BS38" s="1071" t="s">
        <v>636</v>
      </c>
      <c r="BT38" s="1072" t="s">
        <v>636</v>
      </c>
      <c r="BU38" s="1072" t="s">
        <v>636</v>
      </c>
      <c r="BV38" s="1072" t="s">
        <v>636</v>
      </c>
      <c r="BW38" s="1072" t="s">
        <v>636</v>
      </c>
      <c r="BX38" s="1072" t="s">
        <v>636</v>
      </c>
      <c r="BY38" s="1072" t="s">
        <v>636</v>
      </c>
      <c r="BZ38" s="1072" t="s">
        <v>636</v>
      </c>
      <c r="CA38" s="1072" t="s">
        <v>636</v>
      </c>
      <c r="CB38" s="1072" t="s">
        <v>636</v>
      </c>
      <c r="CC38" s="1072" t="s">
        <v>636</v>
      </c>
      <c r="CD38" s="1072" t="s">
        <v>636</v>
      </c>
      <c r="CE38" s="1072" t="s">
        <v>636</v>
      </c>
      <c r="CF38" s="1072" t="s">
        <v>636</v>
      </c>
      <c r="CG38" s="1073" t="s">
        <v>636</v>
      </c>
      <c r="CH38" s="1046">
        <v>688</v>
      </c>
      <c r="CI38" s="1047"/>
      <c r="CJ38" s="1047"/>
      <c r="CK38" s="1047"/>
      <c r="CL38" s="1048"/>
      <c r="CM38" s="1046">
        <v>1052</v>
      </c>
      <c r="CN38" s="1047"/>
      <c r="CO38" s="1047"/>
      <c r="CP38" s="1047"/>
      <c r="CQ38" s="1048"/>
      <c r="CR38" s="1046">
        <v>200</v>
      </c>
      <c r="CS38" s="1047"/>
      <c r="CT38" s="1047"/>
      <c r="CU38" s="1047"/>
      <c r="CV38" s="1048"/>
      <c r="CW38" s="1046" t="s">
        <v>523</v>
      </c>
      <c r="CX38" s="1047"/>
      <c r="CY38" s="1047"/>
      <c r="CZ38" s="1047"/>
      <c r="DA38" s="1048"/>
      <c r="DB38" s="1046" t="s">
        <v>523</v>
      </c>
      <c r="DC38" s="1047"/>
      <c r="DD38" s="1047"/>
      <c r="DE38" s="1047"/>
      <c r="DF38" s="1048"/>
      <c r="DG38" s="1046"/>
      <c r="DH38" s="1047"/>
      <c r="DI38" s="1047"/>
      <c r="DJ38" s="1047"/>
      <c r="DK38" s="1048"/>
      <c r="DL38" s="1046"/>
      <c r="DM38" s="1047"/>
      <c r="DN38" s="1047"/>
      <c r="DO38" s="1047"/>
      <c r="DP38" s="1048"/>
      <c r="DQ38" s="1046"/>
      <c r="DR38" s="1047"/>
      <c r="DS38" s="1047"/>
      <c r="DT38" s="1047"/>
      <c r="DU38" s="1048"/>
      <c r="DV38" s="1049"/>
      <c r="DW38" s="1050"/>
      <c r="DX38" s="1050"/>
      <c r="DY38" s="1050"/>
      <c r="DZ38" s="1051"/>
      <c r="EA38" s="248"/>
    </row>
    <row r="39" spans="1:131" s="249" customFormat="1" ht="26.25" customHeight="1" x14ac:dyDescent="0.2">
      <c r="A39" s="268">
        <v>12</v>
      </c>
      <c r="B39" s="1094"/>
      <c r="C39" s="1095"/>
      <c r="D39" s="1095"/>
      <c r="E39" s="1095"/>
      <c r="F39" s="1095"/>
      <c r="G39" s="1095"/>
      <c r="H39" s="1095"/>
      <c r="I39" s="1095"/>
      <c r="J39" s="1095"/>
      <c r="K39" s="1095"/>
      <c r="L39" s="1095"/>
      <c r="M39" s="1095"/>
      <c r="N39" s="1095"/>
      <c r="O39" s="1095"/>
      <c r="P39" s="1096"/>
      <c r="Q39" s="1100"/>
      <c r="R39" s="1101"/>
      <c r="S39" s="1101"/>
      <c r="T39" s="1101"/>
      <c r="U39" s="1101"/>
      <c r="V39" s="1101"/>
      <c r="W39" s="1101"/>
      <c r="X39" s="1101"/>
      <c r="Y39" s="1101"/>
      <c r="Z39" s="1101"/>
      <c r="AA39" s="1101"/>
      <c r="AB39" s="1101"/>
      <c r="AC39" s="1101"/>
      <c r="AD39" s="1101"/>
      <c r="AE39" s="1102"/>
      <c r="AF39" s="1076"/>
      <c r="AG39" s="1077"/>
      <c r="AH39" s="1077"/>
      <c r="AI39" s="1077"/>
      <c r="AJ39" s="1078"/>
      <c r="AK39" s="1037"/>
      <c r="AL39" s="1028"/>
      <c r="AM39" s="1028"/>
      <c r="AN39" s="1028"/>
      <c r="AO39" s="1028"/>
      <c r="AP39" s="1028"/>
      <c r="AQ39" s="1028"/>
      <c r="AR39" s="1028"/>
      <c r="AS39" s="1028"/>
      <c r="AT39" s="1028"/>
      <c r="AU39" s="1028"/>
      <c r="AV39" s="1028"/>
      <c r="AW39" s="1028"/>
      <c r="AX39" s="1028"/>
      <c r="AY39" s="1028"/>
      <c r="AZ39" s="1099"/>
      <c r="BA39" s="1099"/>
      <c r="BB39" s="1099"/>
      <c r="BC39" s="1099"/>
      <c r="BD39" s="1099"/>
      <c r="BE39" s="1089"/>
      <c r="BF39" s="1089"/>
      <c r="BG39" s="1089"/>
      <c r="BH39" s="1089"/>
      <c r="BI39" s="1090"/>
      <c r="BJ39" s="254"/>
      <c r="BK39" s="254"/>
      <c r="BL39" s="254"/>
      <c r="BM39" s="254"/>
      <c r="BN39" s="254"/>
      <c r="BO39" s="267"/>
      <c r="BP39" s="267"/>
      <c r="BQ39" s="264">
        <v>33</v>
      </c>
      <c r="BR39" s="265"/>
      <c r="BS39" s="1071" t="s">
        <v>637</v>
      </c>
      <c r="BT39" s="1072" t="s">
        <v>637</v>
      </c>
      <c r="BU39" s="1072" t="s">
        <v>637</v>
      </c>
      <c r="BV39" s="1072" t="s">
        <v>637</v>
      </c>
      <c r="BW39" s="1072" t="s">
        <v>637</v>
      </c>
      <c r="BX39" s="1072" t="s">
        <v>637</v>
      </c>
      <c r="BY39" s="1072" t="s">
        <v>637</v>
      </c>
      <c r="BZ39" s="1072" t="s">
        <v>637</v>
      </c>
      <c r="CA39" s="1072" t="s">
        <v>637</v>
      </c>
      <c r="CB39" s="1072" t="s">
        <v>637</v>
      </c>
      <c r="CC39" s="1072" t="s">
        <v>637</v>
      </c>
      <c r="CD39" s="1072" t="s">
        <v>637</v>
      </c>
      <c r="CE39" s="1072" t="s">
        <v>637</v>
      </c>
      <c r="CF39" s="1072" t="s">
        <v>637</v>
      </c>
      <c r="CG39" s="1073" t="s">
        <v>637</v>
      </c>
      <c r="CH39" s="1046">
        <v>439</v>
      </c>
      <c r="CI39" s="1047"/>
      <c r="CJ39" s="1047"/>
      <c r="CK39" s="1047"/>
      <c r="CL39" s="1048"/>
      <c r="CM39" s="1046">
        <v>32084</v>
      </c>
      <c r="CN39" s="1047"/>
      <c r="CO39" s="1047"/>
      <c r="CP39" s="1047"/>
      <c r="CQ39" s="1048"/>
      <c r="CR39" s="1046">
        <v>30568</v>
      </c>
      <c r="CS39" s="1047"/>
      <c r="CT39" s="1047"/>
      <c r="CU39" s="1047"/>
      <c r="CV39" s="1048"/>
      <c r="CW39" s="1046" t="s">
        <v>523</v>
      </c>
      <c r="CX39" s="1047"/>
      <c r="CY39" s="1047"/>
      <c r="CZ39" s="1047"/>
      <c r="DA39" s="1048"/>
      <c r="DB39" s="1046">
        <v>3711</v>
      </c>
      <c r="DC39" s="1047"/>
      <c r="DD39" s="1047"/>
      <c r="DE39" s="1047"/>
      <c r="DF39" s="1048"/>
      <c r="DG39" s="1046"/>
      <c r="DH39" s="1047"/>
      <c r="DI39" s="1047"/>
      <c r="DJ39" s="1047"/>
      <c r="DK39" s="1048"/>
      <c r="DL39" s="1046"/>
      <c r="DM39" s="1047"/>
      <c r="DN39" s="1047"/>
      <c r="DO39" s="1047"/>
      <c r="DP39" s="1048"/>
      <c r="DQ39" s="1046"/>
      <c r="DR39" s="1047"/>
      <c r="DS39" s="1047"/>
      <c r="DT39" s="1047"/>
      <c r="DU39" s="1048"/>
      <c r="DV39" s="1049"/>
      <c r="DW39" s="1050"/>
      <c r="DX39" s="1050"/>
      <c r="DY39" s="1050"/>
      <c r="DZ39" s="1051"/>
      <c r="EA39" s="248"/>
    </row>
    <row r="40" spans="1:131" s="249" customFormat="1" ht="26.25" customHeight="1" x14ac:dyDescent="0.2">
      <c r="A40" s="263">
        <v>13</v>
      </c>
      <c r="B40" s="1094"/>
      <c r="C40" s="1095"/>
      <c r="D40" s="1095"/>
      <c r="E40" s="1095"/>
      <c r="F40" s="1095"/>
      <c r="G40" s="1095"/>
      <c r="H40" s="1095"/>
      <c r="I40" s="1095"/>
      <c r="J40" s="1095"/>
      <c r="K40" s="1095"/>
      <c r="L40" s="1095"/>
      <c r="M40" s="1095"/>
      <c r="N40" s="1095"/>
      <c r="O40" s="1095"/>
      <c r="P40" s="1096"/>
      <c r="Q40" s="1100"/>
      <c r="R40" s="1101"/>
      <c r="S40" s="1101"/>
      <c r="T40" s="1101"/>
      <c r="U40" s="1101"/>
      <c r="V40" s="1101"/>
      <c r="W40" s="1101"/>
      <c r="X40" s="1101"/>
      <c r="Y40" s="1101"/>
      <c r="Z40" s="1101"/>
      <c r="AA40" s="1101"/>
      <c r="AB40" s="1101"/>
      <c r="AC40" s="1101"/>
      <c r="AD40" s="1101"/>
      <c r="AE40" s="1102"/>
      <c r="AF40" s="1076"/>
      <c r="AG40" s="1077"/>
      <c r="AH40" s="1077"/>
      <c r="AI40" s="1077"/>
      <c r="AJ40" s="1078"/>
      <c r="AK40" s="1037"/>
      <c r="AL40" s="1028"/>
      <c r="AM40" s="1028"/>
      <c r="AN40" s="1028"/>
      <c r="AO40" s="1028"/>
      <c r="AP40" s="1028"/>
      <c r="AQ40" s="1028"/>
      <c r="AR40" s="1028"/>
      <c r="AS40" s="1028"/>
      <c r="AT40" s="1028"/>
      <c r="AU40" s="1028"/>
      <c r="AV40" s="1028"/>
      <c r="AW40" s="1028"/>
      <c r="AX40" s="1028"/>
      <c r="AY40" s="1028"/>
      <c r="AZ40" s="1099"/>
      <c r="BA40" s="1099"/>
      <c r="BB40" s="1099"/>
      <c r="BC40" s="1099"/>
      <c r="BD40" s="1099"/>
      <c r="BE40" s="1089"/>
      <c r="BF40" s="1089"/>
      <c r="BG40" s="1089"/>
      <c r="BH40" s="1089"/>
      <c r="BI40" s="1090"/>
      <c r="BJ40" s="254"/>
      <c r="BK40" s="254"/>
      <c r="BL40" s="254"/>
      <c r="BM40" s="254"/>
      <c r="BN40" s="254"/>
      <c r="BO40" s="267"/>
      <c r="BP40" s="267"/>
      <c r="BQ40" s="264">
        <v>34</v>
      </c>
      <c r="BR40" s="265"/>
      <c r="BS40" s="1071" t="s">
        <v>638</v>
      </c>
      <c r="BT40" s="1072" t="s">
        <v>638</v>
      </c>
      <c r="BU40" s="1072" t="s">
        <v>638</v>
      </c>
      <c r="BV40" s="1072" t="s">
        <v>638</v>
      </c>
      <c r="BW40" s="1072" t="s">
        <v>638</v>
      </c>
      <c r="BX40" s="1072" t="s">
        <v>638</v>
      </c>
      <c r="BY40" s="1072" t="s">
        <v>638</v>
      </c>
      <c r="BZ40" s="1072" t="s">
        <v>638</v>
      </c>
      <c r="CA40" s="1072" t="s">
        <v>638</v>
      </c>
      <c r="CB40" s="1072" t="s">
        <v>638</v>
      </c>
      <c r="CC40" s="1072" t="s">
        <v>638</v>
      </c>
      <c r="CD40" s="1072" t="s">
        <v>638</v>
      </c>
      <c r="CE40" s="1072" t="s">
        <v>638</v>
      </c>
      <c r="CF40" s="1072" t="s">
        <v>638</v>
      </c>
      <c r="CG40" s="1073" t="s">
        <v>638</v>
      </c>
      <c r="CH40" s="1046">
        <v>572</v>
      </c>
      <c r="CI40" s="1047"/>
      <c r="CJ40" s="1047"/>
      <c r="CK40" s="1047"/>
      <c r="CL40" s="1048"/>
      <c r="CM40" s="1046">
        <v>12841</v>
      </c>
      <c r="CN40" s="1047"/>
      <c r="CO40" s="1047"/>
      <c r="CP40" s="1047"/>
      <c r="CQ40" s="1048"/>
      <c r="CR40" s="1046">
        <v>4174</v>
      </c>
      <c r="CS40" s="1047"/>
      <c r="CT40" s="1047"/>
      <c r="CU40" s="1047"/>
      <c r="CV40" s="1048"/>
      <c r="CW40" s="1046" t="s">
        <v>523</v>
      </c>
      <c r="CX40" s="1047"/>
      <c r="CY40" s="1047"/>
      <c r="CZ40" s="1047"/>
      <c r="DA40" s="1048"/>
      <c r="DB40" s="1046" t="s">
        <v>523</v>
      </c>
      <c r="DC40" s="1047"/>
      <c r="DD40" s="1047"/>
      <c r="DE40" s="1047"/>
      <c r="DF40" s="1048"/>
      <c r="DG40" s="1046"/>
      <c r="DH40" s="1047"/>
      <c r="DI40" s="1047"/>
      <c r="DJ40" s="1047"/>
      <c r="DK40" s="1048"/>
      <c r="DL40" s="1046"/>
      <c r="DM40" s="1047"/>
      <c r="DN40" s="1047"/>
      <c r="DO40" s="1047"/>
      <c r="DP40" s="1048"/>
      <c r="DQ40" s="1046"/>
      <c r="DR40" s="1047"/>
      <c r="DS40" s="1047"/>
      <c r="DT40" s="1047"/>
      <c r="DU40" s="1048"/>
      <c r="DV40" s="1049"/>
      <c r="DW40" s="1050"/>
      <c r="DX40" s="1050"/>
      <c r="DY40" s="1050"/>
      <c r="DZ40" s="1051"/>
      <c r="EA40" s="248"/>
    </row>
    <row r="41" spans="1:131" s="249" customFormat="1" ht="26.25" customHeight="1" x14ac:dyDescent="0.2">
      <c r="A41" s="263">
        <v>14</v>
      </c>
      <c r="B41" s="1094"/>
      <c r="C41" s="1095"/>
      <c r="D41" s="1095"/>
      <c r="E41" s="1095"/>
      <c r="F41" s="1095"/>
      <c r="G41" s="1095"/>
      <c r="H41" s="1095"/>
      <c r="I41" s="1095"/>
      <c r="J41" s="1095"/>
      <c r="K41" s="1095"/>
      <c r="L41" s="1095"/>
      <c r="M41" s="1095"/>
      <c r="N41" s="1095"/>
      <c r="O41" s="1095"/>
      <c r="P41" s="1096"/>
      <c r="Q41" s="1100"/>
      <c r="R41" s="1101"/>
      <c r="S41" s="1101"/>
      <c r="T41" s="1101"/>
      <c r="U41" s="1101"/>
      <c r="V41" s="1101"/>
      <c r="W41" s="1101"/>
      <c r="X41" s="1101"/>
      <c r="Y41" s="1101"/>
      <c r="Z41" s="1101"/>
      <c r="AA41" s="1101"/>
      <c r="AB41" s="1101"/>
      <c r="AC41" s="1101"/>
      <c r="AD41" s="1101"/>
      <c r="AE41" s="1102"/>
      <c r="AF41" s="1076"/>
      <c r="AG41" s="1077"/>
      <c r="AH41" s="1077"/>
      <c r="AI41" s="1077"/>
      <c r="AJ41" s="1078"/>
      <c r="AK41" s="1037"/>
      <c r="AL41" s="1028"/>
      <c r="AM41" s="1028"/>
      <c r="AN41" s="1028"/>
      <c r="AO41" s="1028"/>
      <c r="AP41" s="1028"/>
      <c r="AQ41" s="1028"/>
      <c r="AR41" s="1028"/>
      <c r="AS41" s="1028"/>
      <c r="AT41" s="1028"/>
      <c r="AU41" s="1028"/>
      <c r="AV41" s="1028"/>
      <c r="AW41" s="1028"/>
      <c r="AX41" s="1028"/>
      <c r="AY41" s="1028"/>
      <c r="AZ41" s="1099"/>
      <c r="BA41" s="1099"/>
      <c r="BB41" s="1099"/>
      <c r="BC41" s="1099"/>
      <c r="BD41" s="1099"/>
      <c r="BE41" s="1089"/>
      <c r="BF41" s="1089"/>
      <c r="BG41" s="1089"/>
      <c r="BH41" s="1089"/>
      <c r="BI41" s="1090"/>
      <c r="BJ41" s="254"/>
      <c r="BK41" s="254"/>
      <c r="BL41" s="254"/>
      <c r="BM41" s="254"/>
      <c r="BN41" s="254"/>
      <c r="BO41" s="267"/>
      <c r="BP41" s="267"/>
      <c r="BQ41" s="264">
        <v>35</v>
      </c>
      <c r="BR41" s="265"/>
      <c r="BS41" s="1071" t="s">
        <v>639</v>
      </c>
      <c r="BT41" s="1072" t="s">
        <v>639</v>
      </c>
      <c r="BU41" s="1072" t="s">
        <v>639</v>
      </c>
      <c r="BV41" s="1072" t="s">
        <v>639</v>
      </c>
      <c r="BW41" s="1072" t="s">
        <v>639</v>
      </c>
      <c r="BX41" s="1072" t="s">
        <v>639</v>
      </c>
      <c r="BY41" s="1072" t="s">
        <v>639</v>
      </c>
      <c r="BZ41" s="1072" t="s">
        <v>639</v>
      </c>
      <c r="CA41" s="1072" t="s">
        <v>639</v>
      </c>
      <c r="CB41" s="1072" t="s">
        <v>639</v>
      </c>
      <c r="CC41" s="1072" t="s">
        <v>639</v>
      </c>
      <c r="CD41" s="1072" t="s">
        <v>639</v>
      </c>
      <c r="CE41" s="1072" t="s">
        <v>639</v>
      </c>
      <c r="CF41" s="1072" t="s">
        <v>639</v>
      </c>
      <c r="CG41" s="1073" t="s">
        <v>639</v>
      </c>
      <c r="CH41" s="1046">
        <v>845</v>
      </c>
      <c r="CI41" s="1047"/>
      <c r="CJ41" s="1047"/>
      <c r="CK41" s="1047"/>
      <c r="CL41" s="1048"/>
      <c r="CM41" s="1046">
        <v>5773</v>
      </c>
      <c r="CN41" s="1047"/>
      <c r="CO41" s="1047"/>
      <c r="CP41" s="1047"/>
      <c r="CQ41" s="1048"/>
      <c r="CR41" s="1046">
        <v>450</v>
      </c>
      <c r="CS41" s="1047"/>
      <c r="CT41" s="1047"/>
      <c r="CU41" s="1047"/>
      <c r="CV41" s="1048"/>
      <c r="CW41" s="1046">
        <v>39</v>
      </c>
      <c r="CX41" s="1047"/>
      <c r="CY41" s="1047"/>
      <c r="CZ41" s="1047"/>
      <c r="DA41" s="1048"/>
      <c r="DB41" s="1046">
        <v>7904</v>
      </c>
      <c r="DC41" s="1047"/>
      <c r="DD41" s="1047"/>
      <c r="DE41" s="1047"/>
      <c r="DF41" s="1048"/>
      <c r="DG41" s="1046"/>
      <c r="DH41" s="1047"/>
      <c r="DI41" s="1047"/>
      <c r="DJ41" s="1047"/>
      <c r="DK41" s="1048"/>
      <c r="DL41" s="1046"/>
      <c r="DM41" s="1047"/>
      <c r="DN41" s="1047"/>
      <c r="DO41" s="1047"/>
      <c r="DP41" s="1048"/>
      <c r="DQ41" s="1046"/>
      <c r="DR41" s="1047"/>
      <c r="DS41" s="1047"/>
      <c r="DT41" s="1047"/>
      <c r="DU41" s="1048"/>
      <c r="DV41" s="1049"/>
      <c r="DW41" s="1050"/>
      <c r="DX41" s="1050"/>
      <c r="DY41" s="1050"/>
      <c r="DZ41" s="1051"/>
      <c r="EA41" s="248"/>
    </row>
    <row r="42" spans="1:131" s="249" customFormat="1" ht="26.25" customHeight="1" x14ac:dyDescent="0.2">
      <c r="A42" s="263">
        <v>15</v>
      </c>
      <c r="B42" s="1094"/>
      <c r="C42" s="1095"/>
      <c r="D42" s="1095"/>
      <c r="E42" s="1095"/>
      <c r="F42" s="1095"/>
      <c r="G42" s="1095"/>
      <c r="H42" s="1095"/>
      <c r="I42" s="1095"/>
      <c r="J42" s="1095"/>
      <c r="K42" s="1095"/>
      <c r="L42" s="1095"/>
      <c r="M42" s="1095"/>
      <c r="N42" s="1095"/>
      <c r="O42" s="1095"/>
      <c r="P42" s="1096"/>
      <c r="Q42" s="1100"/>
      <c r="R42" s="1101"/>
      <c r="S42" s="1101"/>
      <c r="T42" s="1101"/>
      <c r="U42" s="1101"/>
      <c r="V42" s="1101"/>
      <c r="W42" s="1101"/>
      <c r="X42" s="1101"/>
      <c r="Y42" s="1101"/>
      <c r="Z42" s="1101"/>
      <c r="AA42" s="1101"/>
      <c r="AB42" s="1101"/>
      <c r="AC42" s="1101"/>
      <c r="AD42" s="1101"/>
      <c r="AE42" s="1102"/>
      <c r="AF42" s="1076"/>
      <c r="AG42" s="1077"/>
      <c r="AH42" s="1077"/>
      <c r="AI42" s="1077"/>
      <c r="AJ42" s="1078"/>
      <c r="AK42" s="1037"/>
      <c r="AL42" s="1028"/>
      <c r="AM42" s="1028"/>
      <c r="AN42" s="1028"/>
      <c r="AO42" s="1028"/>
      <c r="AP42" s="1028"/>
      <c r="AQ42" s="1028"/>
      <c r="AR42" s="1028"/>
      <c r="AS42" s="1028"/>
      <c r="AT42" s="1028"/>
      <c r="AU42" s="1028"/>
      <c r="AV42" s="1028"/>
      <c r="AW42" s="1028"/>
      <c r="AX42" s="1028"/>
      <c r="AY42" s="1028"/>
      <c r="AZ42" s="1099"/>
      <c r="BA42" s="1099"/>
      <c r="BB42" s="1099"/>
      <c r="BC42" s="1099"/>
      <c r="BD42" s="1099"/>
      <c r="BE42" s="1089"/>
      <c r="BF42" s="1089"/>
      <c r="BG42" s="1089"/>
      <c r="BH42" s="1089"/>
      <c r="BI42" s="1090"/>
      <c r="BJ42" s="254"/>
      <c r="BK42" s="254"/>
      <c r="BL42" s="254"/>
      <c r="BM42" s="254"/>
      <c r="BN42" s="254"/>
      <c r="BO42" s="267"/>
      <c r="BP42" s="267"/>
      <c r="BQ42" s="264">
        <v>36</v>
      </c>
      <c r="BR42" s="265"/>
      <c r="BS42" s="1071" t="s">
        <v>640</v>
      </c>
      <c r="BT42" s="1072" t="s">
        <v>640</v>
      </c>
      <c r="BU42" s="1072" t="s">
        <v>640</v>
      </c>
      <c r="BV42" s="1072" t="s">
        <v>640</v>
      </c>
      <c r="BW42" s="1072" t="s">
        <v>640</v>
      </c>
      <c r="BX42" s="1072" t="s">
        <v>640</v>
      </c>
      <c r="BY42" s="1072" t="s">
        <v>640</v>
      </c>
      <c r="BZ42" s="1072" t="s">
        <v>640</v>
      </c>
      <c r="CA42" s="1072" t="s">
        <v>640</v>
      </c>
      <c r="CB42" s="1072" t="s">
        <v>640</v>
      </c>
      <c r="CC42" s="1072" t="s">
        <v>640</v>
      </c>
      <c r="CD42" s="1072" t="s">
        <v>640</v>
      </c>
      <c r="CE42" s="1072" t="s">
        <v>640</v>
      </c>
      <c r="CF42" s="1072" t="s">
        <v>640</v>
      </c>
      <c r="CG42" s="1073" t="s">
        <v>640</v>
      </c>
      <c r="CH42" s="1046">
        <v>166</v>
      </c>
      <c r="CI42" s="1047"/>
      <c r="CJ42" s="1047"/>
      <c r="CK42" s="1047"/>
      <c r="CL42" s="1048"/>
      <c r="CM42" s="1046">
        <v>2805</v>
      </c>
      <c r="CN42" s="1047"/>
      <c r="CO42" s="1047"/>
      <c r="CP42" s="1047"/>
      <c r="CQ42" s="1048"/>
      <c r="CR42" s="1046">
        <v>246</v>
      </c>
      <c r="CS42" s="1047"/>
      <c r="CT42" s="1047"/>
      <c r="CU42" s="1047"/>
      <c r="CV42" s="1048"/>
      <c r="CW42" s="1046" t="s">
        <v>523</v>
      </c>
      <c r="CX42" s="1047"/>
      <c r="CY42" s="1047"/>
      <c r="CZ42" s="1047"/>
      <c r="DA42" s="1048"/>
      <c r="DB42" s="1046" t="s">
        <v>523</v>
      </c>
      <c r="DC42" s="1047"/>
      <c r="DD42" s="1047"/>
      <c r="DE42" s="1047"/>
      <c r="DF42" s="1048"/>
      <c r="DG42" s="1046"/>
      <c r="DH42" s="1047"/>
      <c r="DI42" s="1047"/>
      <c r="DJ42" s="1047"/>
      <c r="DK42" s="1048"/>
      <c r="DL42" s="1046"/>
      <c r="DM42" s="1047"/>
      <c r="DN42" s="1047"/>
      <c r="DO42" s="1047"/>
      <c r="DP42" s="1048"/>
      <c r="DQ42" s="1046"/>
      <c r="DR42" s="1047"/>
      <c r="DS42" s="1047"/>
      <c r="DT42" s="1047"/>
      <c r="DU42" s="1048"/>
      <c r="DV42" s="1049"/>
      <c r="DW42" s="1050"/>
      <c r="DX42" s="1050"/>
      <c r="DY42" s="1050"/>
      <c r="DZ42" s="1051"/>
      <c r="EA42" s="248"/>
    </row>
    <row r="43" spans="1:131" s="249" customFormat="1" ht="26.25" customHeight="1" x14ac:dyDescent="0.2">
      <c r="A43" s="263">
        <v>16</v>
      </c>
      <c r="B43" s="1094"/>
      <c r="C43" s="1095"/>
      <c r="D43" s="1095"/>
      <c r="E43" s="1095"/>
      <c r="F43" s="1095"/>
      <c r="G43" s="1095"/>
      <c r="H43" s="1095"/>
      <c r="I43" s="1095"/>
      <c r="J43" s="1095"/>
      <c r="K43" s="1095"/>
      <c r="L43" s="1095"/>
      <c r="M43" s="1095"/>
      <c r="N43" s="1095"/>
      <c r="O43" s="1095"/>
      <c r="P43" s="1096"/>
      <c r="Q43" s="1100"/>
      <c r="R43" s="1101"/>
      <c r="S43" s="1101"/>
      <c r="T43" s="1101"/>
      <c r="U43" s="1101"/>
      <c r="V43" s="1101"/>
      <c r="W43" s="1101"/>
      <c r="X43" s="1101"/>
      <c r="Y43" s="1101"/>
      <c r="Z43" s="1101"/>
      <c r="AA43" s="1101"/>
      <c r="AB43" s="1101"/>
      <c r="AC43" s="1101"/>
      <c r="AD43" s="1101"/>
      <c r="AE43" s="1102"/>
      <c r="AF43" s="1076"/>
      <c r="AG43" s="1077"/>
      <c r="AH43" s="1077"/>
      <c r="AI43" s="1077"/>
      <c r="AJ43" s="1078"/>
      <c r="AK43" s="1037"/>
      <c r="AL43" s="1028"/>
      <c r="AM43" s="1028"/>
      <c r="AN43" s="1028"/>
      <c r="AO43" s="1028"/>
      <c r="AP43" s="1028"/>
      <c r="AQ43" s="1028"/>
      <c r="AR43" s="1028"/>
      <c r="AS43" s="1028"/>
      <c r="AT43" s="1028"/>
      <c r="AU43" s="1028"/>
      <c r="AV43" s="1028"/>
      <c r="AW43" s="1028"/>
      <c r="AX43" s="1028"/>
      <c r="AY43" s="1028"/>
      <c r="AZ43" s="1099"/>
      <c r="BA43" s="1099"/>
      <c r="BB43" s="1099"/>
      <c r="BC43" s="1099"/>
      <c r="BD43" s="1099"/>
      <c r="BE43" s="1089"/>
      <c r="BF43" s="1089"/>
      <c r="BG43" s="1089"/>
      <c r="BH43" s="1089"/>
      <c r="BI43" s="1090"/>
      <c r="BJ43" s="254"/>
      <c r="BK43" s="254"/>
      <c r="BL43" s="254"/>
      <c r="BM43" s="254"/>
      <c r="BN43" s="254"/>
      <c r="BO43" s="267"/>
      <c r="BP43" s="267"/>
      <c r="BQ43" s="264">
        <v>37</v>
      </c>
      <c r="BR43" s="265"/>
      <c r="BS43" s="1071" t="s">
        <v>641</v>
      </c>
      <c r="BT43" s="1072" t="s">
        <v>641</v>
      </c>
      <c r="BU43" s="1072" t="s">
        <v>641</v>
      </c>
      <c r="BV43" s="1072" t="s">
        <v>641</v>
      </c>
      <c r="BW43" s="1072" t="s">
        <v>641</v>
      </c>
      <c r="BX43" s="1072" t="s">
        <v>641</v>
      </c>
      <c r="BY43" s="1072" t="s">
        <v>641</v>
      </c>
      <c r="BZ43" s="1072" t="s">
        <v>641</v>
      </c>
      <c r="CA43" s="1072" t="s">
        <v>641</v>
      </c>
      <c r="CB43" s="1072" t="s">
        <v>641</v>
      </c>
      <c r="CC43" s="1072" t="s">
        <v>641</v>
      </c>
      <c r="CD43" s="1072" t="s">
        <v>641</v>
      </c>
      <c r="CE43" s="1072" t="s">
        <v>641</v>
      </c>
      <c r="CF43" s="1072" t="s">
        <v>641</v>
      </c>
      <c r="CG43" s="1073" t="s">
        <v>641</v>
      </c>
      <c r="CH43" s="1046">
        <v>133</v>
      </c>
      <c r="CI43" s="1047"/>
      <c r="CJ43" s="1047"/>
      <c r="CK43" s="1047"/>
      <c r="CL43" s="1048"/>
      <c r="CM43" s="1046">
        <v>762</v>
      </c>
      <c r="CN43" s="1047"/>
      <c r="CO43" s="1047"/>
      <c r="CP43" s="1047"/>
      <c r="CQ43" s="1048"/>
      <c r="CR43" s="1046">
        <v>211</v>
      </c>
      <c r="CS43" s="1047"/>
      <c r="CT43" s="1047"/>
      <c r="CU43" s="1047"/>
      <c r="CV43" s="1048"/>
      <c r="CW43" s="1046" t="s">
        <v>523</v>
      </c>
      <c r="CX43" s="1047"/>
      <c r="CY43" s="1047"/>
      <c r="CZ43" s="1047"/>
      <c r="DA43" s="1048"/>
      <c r="DB43" s="1046" t="s">
        <v>523</v>
      </c>
      <c r="DC43" s="1047"/>
      <c r="DD43" s="1047"/>
      <c r="DE43" s="1047"/>
      <c r="DF43" s="1048"/>
      <c r="DG43" s="1046"/>
      <c r="DH43" s="1047"/>
      <c r="DI43" s="1047"/>
      <c r="DJ43" s="1047"/>
      <c r="DK43" s="1048"/>
      <c r="DL43" s="1046"/>
      <c r="DM43" s="1047"/>
      <c r="DN43" s="1047"/>
      <c r="DO43" s="1047"/>
      <c r="DP43" s="1048"/>
      <c r="DQ43" s="1046"/>
      <c r="DR43" s="1047"/>
      <c r="DS43" s="1047"/>
      <c r="DT43" s="1047"/>
      <c r="DU43" s="1048"/>
      <c r="DV43" s="1049"/>
      <c r="DW43" s="1050"/>
      <c r="DX43" s="1050"/>
      <c r="DY43" s="1050"/>
      <c r="DZ43" s="1051"/>
      <c r="EA43" s="248"/>
    </row>
    <row r="44" spans="1:131" s="249" customFormat="1" ht="26.25" customHeight="1" x14ac:dyDescent="0.2">
      <c r="A44" s="263">
        <v>17</v>
      </c>
      <c r="B44" s="1094"/>
      <c r="C44" s="1095"/>
      <c r="D44" s="1095"/>
      <c r="E44" s="1095"/>
      <c r="F44" s="1095"/>
      <c r="G44" s="1095"/>
      <c r="H44" s="1095"/>
      <c r="I44" s="1095"/>
      <c r="J44" s="1095"/>
      <c r="K44" s="1095"/>
      <c r="L44" s="1095"/>
      <c r="M44" s="1095"/>
      <c r="N44" s="1095"/>
      <c r="O44" s="1095"/>
      <c r="P44" s="1096"/>
      <c r="Q44" s="1100"/>
      <c r="R44" s="1101"/>
      <c r="S44" s="1101"/>
      <c r="T44" s="1101"/>
      <c r="U44" s="1101"/>
      <c r="V44" s="1101"/>
      <c r="W44" s="1101"/>
      <c r="X44" s="1101"/>
      <c r="Y44" s="1101"/>
      <c r="Z44" s="1101"/>
      <c r="AA44" s="1101"/>
      <c r="AB44" s="1101"/>
      <c r="AC44" s="1101"/>
      <c r="AD44" s="1101"/>
      <c r="AE44" s="1102"/>
      <c r="AF44" s="1076"/>
      <c r="AG44" s="1077"/>
      <c r="AH44" s="1077"/>
      <c r="AI44" s="1077"/>
      <c r="AJ44" s="1078"/>
      <c r="AK44" s="1037"/>
      <c r="AL44" s="1028"/>
      <c r="AM44" s="1028"/>
      <c r="AN44" s="1028"/>
      <c r="AO44" s="1028"/>
      <c r="AP44" s="1028"/>
      <c r="AQ44" s="1028"/>
      <c r="AR44" s="1028"/>
      <c r="AS44" s="1028"/>
      <c r="AT44" s="1028"/>
      <c r="AU44" s="1028"/>
      <c r="AV44" s="1028"/>
      <c r="AW44" s="1028"/>
      <c r="AX44" s="1028"/>
      <c r="AY44" s="1028"/>
      <c r="AZ44" s="1099"/>
      <c r="BA44" s="1099"/>
      <c r="BB44" s="1099"/>
      <c r="BC44" s="1099"/>
      <c r="BD44" s="1099"/>
      <c r="BE44" s="1089"/>
      <c r="BF44" s="1089"/>
      <c r="BG44" s="1089"/>
      <c r="BH44" s="1089"/>
      <c r="BI44" s="1090"/>
      <c r="BJ44" s="254"/>
      <c r="BK44" s="254"/>
      <c r="BL44" s="254"/>
      <c r="BM44" s="254"/>
      <c r="BN44" s="254"/>
      <c r="BO44" s="267"/>
      <c r="BP44" s="267"/>
      <c r="BQ44" s="264">
        <v>38</v>
      </c>
      <c r="BR44" s="265"/>
      <c r="BS44" s="1071" t="s">
        <v>642</v>
      </c>
      <c r="BT44" s="1072" t="s">
        <v>642</v>
      </c>
      <c r="BU44" s="1072" t="s">
        <v>642</v>
      </c>
      <c r="BV44" s="1072" t="s">
        <v>642</v>
      </c>
      <c r="BW44" s="1072" t="s">
        <v>642</v>
      </c>
      <c r="BX44" s="1072" t="s">
        <v>642</v>
      </c>
      <c r="BY44" s="1072" t="s">
        <v>642</v>
      </c>
      <c r="BZ44" s="1072" t="s">
        <v>642</v>
      </c>
      <c r="CA44" s="1072" t="s">
        <v>642</v>
      </c>
      <c r="CB44" s="1072" t="s">
        <v>642</v>
      </c>
      <c r="CC44" s="1072" t="s">
        <v>642</v>
      </c>
      <c r="CD44" s="1072" t="s">
        <v>642</v>
      </c>
      <c r="CE44" s="1072" t="s">
        <v>642</v>
      </c>
      <c r="CF44" s="1072" t="s">
        <v>642</v>
      </c>
      <c r="CG44" s="1073" t="s">
        <v>642</v>
      </c>
      <c r="CH44" s="1046">
        <v>-3</v>
      </c>
      <c r="CI44" s="1047"/>
      <c r="CJ44" s="1047"/>
      <c r="CK44" s="1047"/>
      <c r="CL44" s="1048"/>
      <c r="CM44" s="1046">
        <v>1985</v>
      </c>
      <c r="CN44" s="1047"/>
      <c r="CO44" s="1047"/>
      <c r="CP44" s="1047"/>
      <c r="CQ44" s="1048"/>
      <c r="CR44" s="1046">
        <v>100</v>
      </c>
      <c r="CS44" s="1047"/>
      <c r="CT44" s="1047"/>
      <c r="CU44" s="1047"/>
      <c r="CV44" s="1048"/>
      <c r="CW44" s="1046">
        <v>64</v>
      </c>
      <c r="CX44" s="1047"/>
      <c r="CY44" s="1047"/>
      <c r="CZ44" s="1047"/>
      <c r="DA44" s="1048"/>
      <c r="DB44" s="1046" t="s">
        <v>523</v>
      </c>
      <c r="DC44" s="1047"/>
      <c r="DD44" s="1047"/>
      <c r="DE44" s="1047"/>
      <c r="DF44" s="1048"/>
      <c r="DG44" s="1046"/>
      <c r="DH44" s="1047"/>
      <c r="DI44" s="1047"/>
      <c r="DJ44" s="1047"/>
      <c r="DK44" s="1048"/>
      <c r="DL44" s="1046"/>
      <c r="DM44" s="1047"/>
      <c r="DN44" s="1047"/>
      <c r="DO44" s="1047"/>
      <c r="DP44" s="1048"/>
      <c r="DQ44" s="1046"/>
      <c r="DR44" s="1047"/>
      <c r="DS44" s="1047"/>
      <c r="DT44" s="1047"/>
      <c r="DU44" s="1048"/>
      <c r="DV44" s="1049"/>
      <c r="DW44" s="1050"/>
      <c r="DX44" s="1050"/>
      <c r="DY44" s="1050"/>
      <c r="DZ44" s="1051"/>
      <c r="EA44" s="248"/>
    </row>
    <row r="45" spans="1:131" s="249" customFormat="1" ht="26.25" customHeight="1" x14ac:dyDescent="0.2">
      <c r="A45" s="263">
        <v>18</v>
      </c>
      <c r="B45" s="1094"/>
      <c r="C45" s="1095"/>
      <c r="D45" s="1095"/>
      <c r="E45" s="1095"/>
      <c r="F45" s="1095"/>
      <c r="G45" s="1095"/>
      <c r="H45" s="1095"/>
      <c r="I45" s="1095"/>
      <c r="J45" s="1095"/>
      <c r="K45" s="1095"/>
      <c r="L45" s="1095"/>
      <c r="M45" s="1095"/>
      <c r="N45" s="1095"/>
      <c r="O45" s="1095"/>
      <c r="P45" s="1096"/>
      <c r="Q45" s="1100"/>
      <c r="R45" s="1101"/>
      <c r="S45" s="1101"/>
      <c r="T45" s="1101"/>
      <c r="U45" s="1101"/>
      <c r="V45" s="1101"/>
      <c r="W45" s="1101"/>
      <c r="X45" s="1101"/>
      <c r="Y45" s="1101"/>
      <c r="Z45" s="1101"/>
      <c r="AA45" s="1101"/>
      <c r="AB45" s="1101"/>
      <c r="AC45" s="1101"/>
      <c r="AD45" s="1101"/>
      <c r="AE45" s="1102"/>
      <c r="AF45" s="1076"/>
      <c r="AG45" s="1077"/>
      <c r="AH45" s="1077"/>
      <c r="AI45" s="1077"/>
      <c r="AJ45" s="1078"/>
      <c r="AK45" s="1037"/>
      <c r="AL45" s="1028"/>
      <c r="AM45" s="1028"/>
      <c r="AN45" s="1028"/>
      <c r="AO45" s="1028"/>
      <c r="AP45" s="1028"/>
      <c r="AQ45" s="1028"/>
      <c r="AR45" s="1028"/>
      <c r="AS45" s="1028"/>
      <c r="AT45" s="1028"/>
      <c r="AU45" s="1028"/>
      <c r="AV45" s="1028"/>
      <c r="AW45" s="1028"/>
      <c r="AX45" s="1028"/>
      <c r="AY45" s="1028"/>
      <c r="AZ45" s="1099"/>
      <c r="BA45" s="1099"/>
      <c r="BB45" s="1099"/>
      <c r="BC45" s="1099"/>
      <c r="BD45" s="1099"/>
      <c r="BE45" s="1089"/>
      <c r="BF45" s="1089"/>
      <c r="BG45" s="1089"/>
      <c r="BH45" s="1089"/>
      <c r="BI45" s="1090"/>
      <c r="BJ45" s="254"/>
      <c r="BK45" s="254"/>
      <c r="BL45" s="254"/>
      <c r="BM45" s="254"/>
      <c r="BN45" s="254"/>
      <c r="BO45" s="267"/>
      <c r="BP45" s="267"/>
      <c r="BQ45" s="264">
        <v>39</v>
      </c>
      <c r="BR45" s="265"/>
      <c r="BS45" s="1071"/>
      <c r="BT45" s="1072"/>
      <c r="BU45" s="1072"/>
      <c r="BV45" s="1072"/>
      <c r="BW45" s="1072"/>
      <c r="BX45" s="1072"/>
      <c r="BY45" s="1072"/>
      <c r="BZ45" s="1072"/>
      <c r="CA45" s="1072"/>
      <c r="CB45" s="1072"/>
      <c r="CC45" s="1072"/>
      <c r="CD45" s="1072"/>
      <c r="CE45" s="1072"/>
      <c r="CF45" s="1072"/>
      <c r="CG45" s="1073"/>
      <c r="CH45" s="1046"/>
      <c r="CI45" s="1047"/>
      <c r="CJ45" s="1047"/>
      <c r="CK45" s="1047"/>
      <c r="CL45" s="1048"/>
      <c r="CM45" s="1046"/>
      <c r="CN45" s="1047"/>
      <c r="CO45" s="1047"/>
      <c r="CP45" s="1047"/>
      <c r="CQ45" s="1048"/>
      <c r="CR45" s="1046"/>
      <c r="CS45" s="1047"/>
      <c r="CT45" s="1047"/>
      <c r="CU45" s="1047"/>
      <c r="CV45" s="1048"/>
      <c r="CW45" s="1046"/>
      <c r="CX45" s="1047"/>
      <c r="CY45" s="1047"/>
      <c r="CZ45" s="1047"/>
      <c r="DA45" s="1048"/>
      <c r="DB45" s="1046"/>
      <c r="DC45" s="1047"/>
      <c r="DD45" s="1047"/>
      <c r="DE45" s="1047"/>
      <c r="DF45" s="1048"/>
      <c r="DG45" s="1046"/>
      <c r="DH45" s="1047"/>
      <c r="DI45" s="1047"/>
      <c r="DJ45" s="1047"/>
      <c r="DK45" s="1048"/>
      <c r="DL45" s="1046"/>
      <c r="DM45" s="1047"/>
      <c r="DN45" s="1047"/>
      <c r="DO45" s="1047"/>
      <c r="DP45" s="1048"/>
      <c r="DQ45" s="1046"/>
      <c r="DR45" s="1047"/>
      <c r="DS45" s="1047"/>
      <c r="DT45" s="1047"/>
      <c r="DU45" s="1048"/>
      <c r="DV45" s="1049"/>
      <c r="DW45" s="1050"/>
      <c r="DX45" s="1050"/>
      <c r="DY45" s="1050"/>
      <c r="DZ45" s="1051"/>
      <c r="EA45" s="248"/>
    </row>
    <row r="46" spans="1:131" s="249" customFormat="1" ht="26.25" customHeight="1" x14ac:dyDescent="0.2">
      <c r="A46" s="263">
        <v>19</v>
      </c>
      <c r="B46" s="1094"/>
      <c r="C46" s="1095"/>
      <c r="D46" s="1095"/>
      <c r="E46" s="1095"/>
      <c r="F46" s="1095"/>
      <c r="G46" s="1095"/>
      <c r="H46" s="1095"/>
      <c r="I46" s="1095"/>
      <c r="J46" s="1095"/>
      <c r="K46" s="1095"/>
      <c r="L46" s="1095"/>
      <c r="M46" s="1095"/>
      <c r="N46" s="1095"/>
      <c r="O46" s="1095"/>
      <c r="P46" s="1096"/>
      <c r="Q46" s="1100"/>
      <c r="R46" s="1101"/>
      <c r="S46" s="1101"/>
      <c r="T46" s="1101"/>
      <c r="U46" s="1101"/>
      <c r="V46" s="1101"/>
      <c r="W46" s="1101"/>
      <c r="X46" s="1101"/>
      <c r="Y46" s="1101"/>
      <c r="Z46" s="1101"/>
      <c r="AA46" s="1101"/>
      <c r="AB46" s="1101"/>
      <c r="AC46" s="1101"/>
      <c r="AD46" s="1101"/>
      <c r="AE46" s="1102"/>
      <c r="AF46" s="1076"/>
      <c r="AG46" s="1077"/>
      <c r="AH46" s="1077"/>
      <c r="AI46" s="1077"/>
      <c r="AJ46" s="1078"/>
      <c r="AK46" s="1037"/>
      <c r="AL46" s="1028"/>
      <c r="AM46" s="1028"/>
      <c r="AN46" s="1028"/>
      <c r="AO46" s="1028"/>
      <c r="AP46" s="1028"/>
      <c r="AQ46" s="1028"/>
      <c r="AR46" s="1028"/>
      <c r="AS46" s="1028"/>
      <c r="AT46" s="1028"/>
      <c r="AU46" s="1028"/>
      <c r="AV46" s="1028"/>
      <c r="AW46" s="1028"/>
      <c r="AX46" s="1028"/>
      <c r="AY46" s="1028"/>
      <c r="AZ46" s="1099"/>
      <c r="BA46" s="1099"/>
      <c r="BB46" s="1099"/>
      <c r="BC46" s="1099"/>
      <c r="BD46" s="1099"/>
      <c r="BE46" s="1089"/>
      <c r="BF46" s="1089"/>
      <c r="BG46" s="1089"/>
      <c r="BH46" s="1089"/>
      <c r="BI46" s="1090"/>
      <c r="BJ46" s="254"/>
      <c r="BK46" s="254"/>
      <c r="BL46" s="254"/>
      <c r="BM46" s="254"/>
      <c r="BN46" s="254"/>
      <c r="BO46" s="267"/>
      <c r="BP46" s="267"/>
      <c r="BQ46" s="264">
        <v>40</v>
      </c>
      <c r="BR46" s="265"/>
      <c r="BS46" s="1071"/>
      <c r="BT46" s="1072"/>
      <c r="BU46" s="1072"/>
      <c r="BV46" s="1072"/>
      <c r="BW46" s="1072"/>
      <c r="BX46" s="1072"/>
      <c r="BY46" s="1072"/>
      <c r="BZ46" s="1072"/>
      <c r="CA46" s="1072"/>
      <c r="CB46" s="1072"/>
      <c r="CC46" s="1072"/>
      <c r="CD46" s="1072"/>
      <c r="CE46" s="1072"/>
      <c r="CF46" s="1072"/>
      <c r="CG46" s="1073"/>
      <c r="CH46" s="1046"/>
      <c r="CI46" s="1047"/>
      <c r="CJ46" s="1047"/>
      <c r="CK46" s="1047"/>
      <c r="CL46" s="1048"/>
      <c r="CM46" s="1046"/>
      <c r="CN46" s="1047"/>
      <c r="CO46" s="1047"/>
      <c r="CP46" s="1047"/>
      <c r="CQ46" s="1048"/>
      <c r="CR46" s="1046"/>
      <c r="CS46" s="1047"/>
      <c r="CT46" s="1047"/>
      <c r="CU46" s="1047"/>
      <c r="CV46" s="1048"/>
      <c r="CW46" s="1046"/>
      <c r="CX46" s="1047"/>
      <c r="CY46" s="1047"/>
      <c r="CZ46" s="1047"/>
      <c r="DA46" s="1048"/>
      <c r="DB46" s="1046"/>
      <c r="DC46" s="1047"/>
      <c r="DD46" s="1047"/>
      <c r="DE46" s="1047"/>
      <c r="DF46" s="1048"/>
      <c r="DG46" s="1046"/>
      <c r="DH46" s="1047"/>
      <c r="DI46" s="1047"/>
      <c r="DJ46" s="1047"/>
      <c r="DK46" s="1048"/>
      <c r="DL46" s="1046"/>
      <c r="DM46" s="1047"/>
      <c r="DN46" s="1047"/>
      <c r="DO46" s="1047"/>
      <c r="DP46" s="1048"/>
      <c r="DQ46" s="1046"/>
      <c r="DR46" s="1047"/>
      <c r="DS46" s="1047"/>
      <c r="DT46" s="1047"/>
      <c r="DU46" s="1048"/>
      <c r="DV46" s="1049"/>
      <c r="DW46" s="1050"/>
      <c r="DX46" s="1050"/>
      <c r="DY46" s="1050"/>
      <c r="DZ46" s="1051"/>
      <c r="EA46" s="248"/>
    </row>
    <row r="47" spans="1:131" s="249" customFormat="1" ht="26.25" customHeight="1" x14ac:dyDescent="0.2">
      <c r="A47" s="263">
        <v>20</v>
      </c>
      <c r="B47" s="1094"/>
      <c r="C47" s="1095"/>
      <c r="D47" s="1095"/>
      <c r="E47" s="1095"/>
      <c r="F47" s="1095"/>
      <c r="G47" s="1095"/>
      <c r="H47" s="1095"/>
      <c r="I47" s="1095"/>
      <c r="J47" s="1095"/>
      <c r="K47" s="1095"/>
      <c r="L47" s="1095"/>
      <c r="M47" s="1095"/>
      <c r="N47" s="1095"/>
      <c r="O47" s="1095"/>
      <c r="P47" s="1096"/>
      <c r="Q47" s="1100"/>
      <c r="R47" s="1101"/>
      <c r="S47" s="1101"/>
      <c r="T47" s="1101"/>
      <c r="U47" s="1101"/>
      <c r="V47" s="1101"/>
      <c r="W47" s="1101"/>
      <c r="X47" s="1101"/>
      <c r="Y47" s="1101"/>
      <c r="Z47" s="1101"/>
      <c r="AA47" s="1101"/>
      <c r="AB47" s="1101"/>
      <c r="AC47" s="1101"/>
      <c r="AD47" s="1101"/>
      <c r="AE47" s="1102"/>
      <c r="AF47" s="1076"/>
      <c r="AG47" s="1077"/>
      <c r="AH47" s="1077"/>
      <c r="AI47" s="1077"/>
      <c r="AJ47" s="1078"/>
      <c r="AK47" s="1037"/>
      <c r="AL47" s="1028"/>
      <c r="AM47" s="1028"/>
      <c r="AN47" s="1028"/>
      <c r="AO47" s="1028"/>
      <c r="AP47" s="1028"/>
      <c r="AQ47" s="1028"/>
      <c r="AR47" s="1028"/>
      <c r="AS47" s="1028"/>
      <c r="AT47" s="1028"/>
      <c r="AU47" s="1028"/>
      <c r="AV47" s="1028"/>
      <c r="AW47" s="1028"/>
      <c r="AX47" s="1028"/>
      <c r="AY47" s="1028"/>
      <c r="AZ47" s="1099"/>
      <c r="BA47" s="1099"/>
      <c r="BB47" s="1099"/>
      <c r="BC47" s="1099"/>
      <c r="BD47" s="1099"/>
      <c r="BE47" s="1089"/>
      <c r="BF47" s="1089"/>
      <c r="BG47" s="1089"/>
      <c r="BH47" s="1089"/>
      <c r="BI47" s="1090"/>
      <c r="BJ47" s="254"/>
      <c r="BK47" s="254"/>
      <c r="BL47" s="254"/>
      <c r="BM47" s="254"/>
      <c r="BN47" s="254"/>
      <c r="BO47" s="267"/>
      <c r="BP47" s="267"/>
      <c r="BQ47" s="264">
        <v>41</v>
      </c>
      <c r="BR47" s="265"/>
      <c r="BS47" s="1071"/>
      <c r="BT47" s="1072"/>
      <c r="BU47" s="1072"/>
      <c r="BV47" s="1072"/>
      <c r="BW47" s="1072"/>
      <c r="BX47" s="1072"/>
      <c r="BY47" s="1072"/>
      <c r="BZ47" s="1072"/>
      <c r="CA47" s="1072"/>
      <c r="CB47" s="1072"/>
      <c r="CC47" s="1072"/>
      <c r="CD47" s="1072"/>
      <c r="CE47" s="1072"/>
      <c r="CF47" s="1072"/>
      <c r="CG47" s="1073"/>
      <c r="CH47" s="1046"/>
      <c r="CI47" s="1047"/>
      <c r="CJ47" s="1047"/>
      <c r="CK47" s="1047"/>
      <c r="CL47" s="1048"/>
      <c r="CM47" s="1046"/>
      <c r="CN47" s="1047"/>
      <c r="CO47" s="1047"/>
      <c r="CP47" s="1047"/>
      <c r="CQ47" s="1048"/>
      <c r="CR47" s="1046"/>
      <c r="CS47" s="1047"/>
      <c r="CT47" s="1047"/>
      <c r="CU47" s="1047"/>
      <c r="CV47" s="1048"/>
      <c r="CW47" s="1046"/>
      <c r="CX47" s="1047"/>
      <c r="CY47" s="1047"/>
      <c r="CZ47" s="1047"/>
      <c r="DA47" s="1048"/>
      <c r="DB47" s="1046"/>
      <c r="DC47" s="1047"/>
      <c r="DD47" s="1047"/>
      <c r="DE47" s="1047"/>
      <c r="DF47" s="1048"/>
      <c r="DG47" s="1046"/>
      <c r="DH47" s="1047"/>
      <c r="DI47" s="1047"/>
      <c r="DJ47" s="1047"/>
      <c r="DK47" s="1048"/>
      <c r="DL47" s="1046"/>
      <c r="DM47" s="1047"/>
      <c r="DN47" s="1047"/>
      <c r="DO47" s="1047"/>
      <c r="DP47" s="1048"/>
      <c r="DQ47" s="1046"/>
      <c r="DR47" s="1047"/>
      <c r="DS47" s="1047"/>
      <c r="DT47" s="1047"/>
      <c r="DU47" s="1048"/>
      <c r="DV47" s="1049"/>
      <c r="DW47" s="1050"/>
      <c r="DX47" s="1050"/>
      <c r="DY47" s="1050"/>
      <c r="DZ47" s="1051"/>
      <c r="EA47" s="248"/>
    </row>
    <row r="48" spans="1:131" s="249" customFormat="1" ht="26.25" customHeight="1" x14ac:dyDescent="0.2">
      <c r="A48" s="263">
        <v>21</v>
      </c>
      <c r="B48" s="1094"/>
      <c r="C48" s="1095"/>
      <c r="D48" s="1095"/>
      <c r="E48" s="1095"/>
      <c r="F48" s="1095"/>
      <c r="G48" s="1095"/>
      <c r="H48" s="1095"/>
      <c r="I48" s="1095"/>
      <c r="J48" s="1095"/>
      <c r="K48" s="1095"/>
      <c r="L48" s="1095"/>
      <c r="M48" s="1095"/>
      <c r="N48" s="1095"/>
      <c r="O48" s="1095"/>
      <c r="P48" s="1096"/>
      <c r="Q48" s="1100"/>
      <c r="R48" s="1101"/>
      <c r="S48" s="1101"/>
      <c r="T48" s="1101"/>
      <c r="U48" s="1101"/>
      <c r="V48" s="1101"/>
      <c r="W48" s="1101"/>
      <c r="X48" s="1101"/>
      <c r="Y48" s="1101"/>
      <c r="Z48" s="1101"/>
      <c r="AA48" s="1101"/>
      <c r="AB48" s="1101"/>
      <c r="AC48" s="1101"/>
      <c r="AD48" s="1101"/>
      <c r="AE48" s="1102"/>
      <c r="AF48" s="1076"/>
      <c r="AG48" s="1077"/>
      <c r="AH48" s="1077"/>
      <c r="AI48" s="1077"/>
      <c r="AJ48" s="1078"/>
      <c r="AK48" s="1037"/>
      <c r="AL48" s="1028"/>
      <c r="AM48" s="1028"/>
      <c r="AN48" s="1028"/>
      <c r="AO48" s="1028"/>
      <c r="AP48" s="1028"/>
      <c r="AQ48" s="1028"/>
      <c r="AR48" s="1028"/>
      <c r="AS48" s="1028"/>
      <c r="AT48" s="1028"/>
      <c r="AU48" s="1028"/>
      <c r="AV48" s="1028"/>
      <c r="AW48" s="1028"/>
      <c r="AX48" s="1028"/>
      <c r="AY48" s="1028"/>
      <c r="AZ48" s="1099"/>
      <c r="BA48" s="1099"/>
      <c r="BB48" s="1099"/>
      <c r="BC48" s="1099"/>
      <c r="BD48" s="1099"/>
      <c r="BE48" s="1089"/>
      <c r="BF48" s="1089"/>
      <c r="BG48" s="1089"/>
      <c r="BH48" s="1089"/>
      <c r="BI48" s="1090"/>
      <c r="BJ48" s="254"/>
      <c r="BK48" s="254"/>
      <c r="BL48" s="254"/>
      <c r="BM48" s="254"/>
      <c r="BN48" s="254"/>
      <c r="BO48" s="267"/>
      <c r="BP48" s="267"/>
      <c r="BQ48" s="264">
        <v>42</v>
      </c>
      <c r="BR48" s="265"/>
      <c r="BS48" s="1071"/>
      <c r="BT48" s="1072"/>
      <c r="BU48" s="1072"/>
      <c r="BV48" s="1072"/>
      <c r="BW48" s="1072"/>
      <c r="BX48" s="1072"/>
      <c r="BY48" s="1072"/>
      <c r="BZ48" s="1072"/>
      <c r="CA48" s="1072"/>
      <c r="CB48" s="1072"/>
      <c r="CC48" s="1072"/>
      <c r="CD48" s="1072"/>
      <c r="CE48" s="1072"/>
      <c r="CF48" s="1072"/>
      <c r="CG48" s="1073"/>
      <c r="CH48" s="1046"/>
      <c r="CI48" s="1047"/>
      <c r="CJ48" s="1047"/>
      <c r="CK48" s="1047"/>
      <c r="CL48" s="1048"/>
      <c r="CM48" s="1046"/>
      <c r="CN48" s="1047"/>
      <c r="CO48" s="1047"/>
      <c r="CP48" s="1047"/>
      <c r="CQ48" s="1048"/>
      <c r="CR48" s="1046"/>
      <c r="CS48" s="1047"/>
      <c r="CT48" s="1047"/>
      <c r="CU48" s="1047"/>
      <c r="CV48" s="1048"/>
      <c r="CW48" s="1046"/>
      <c r="CX48" s="1047"/>
      <c r="CY48" s="1047"/>
      <c r="CZ48" s="1047"/>
      <c r="DA48" s="1048"/>
      <c r="DB48" s="1046"/>
      <c r="DC48" s="1047"/>
      <c r="DD48" s="1047"/>
      <c r="DE48" s="1047"/>
      <c r="DF48" s="1048"/>
      <c r="DG48" s="1046"/>
      <c r="DH48" s="1047"/>
      <c r="DI48" s="1047"/>
      <c r="DJ48" s="1047"/>
      <c r="DK48" s="1048"/>
      <c r="DL48" s="1046"/>
      <c r="DM48" s="1047"/>
      <c r="DN48" s="1047"/>
      <c r="DO48" s="1047"/>
      <c r="DP48" s="1048"/>
      <c r="DQ48" s="1046"/>
      <c r="DR48" s="1047"/>
      <c r="DS48" s="1047"/>
      <c r="DT48" s="1047"/>
      <c r="DU48" s="1048"/>
      <c r="DV48" s="1049"/>
      <c r="DW48" s="1050"/>
      <c r="DX48" s="1050"/>
      <c r="DY48" s="1050"/>
      <c r="DZ48" s="1051"/>
      <c r="EA48" s="248"/>
    </row>
    <row r="49" spans="1:131" s="249" customFormat="1" ht="26.25" customHeight="1" x14ac:dyDescent="0.2">
      <c r="A49" s="263">
        <v>22</v>
      </c>
      <c r="B49" s="1094"/>
      <c r="C49" s="1095"/>
      <c r="D49" s="1095"/>
      <c r="E49" s="1095"/>
      <c r="F49" s="1095"/>
      <c r="G49" s="1095"/>
      <c r="H49" s="1095"/>
      <c r="I49" s="1095"/>
      <c r="J49" s="1095"/>
      <c r="K49" s="1095"/>
      <c r="L49" s="1095"/>
      <c r="M49" s="1095"/>
      <c r="N49" s="1095"/>
      <c r="O49" s="1095"/>
      <c r="P49" s="1096"/>
      <c r="Q49" s="1100"/>
      <c r="R49" s="1101"/>
      <c r="S49" s="1101"/>
      <c r="T49" s="1101"/>
      <c r="U49" s="1101"/>
      <c r="V49" s="1101"/>
      <c r="W49" s="1101"/>
      <c r="X49" s="1101"/>
      <c r="Y49" s="1101"/>
      <c r="Z49" s="1101"/>
      <c r="AA49" s="1101"/>
      <c r="AB49" s="1101"/>
      <c r="AC49" s="1101"/>
      <c r="AD49" s="1101"/>
      <c r="AE49" s="1102"/>
      <c r="AF49" s="1076"/>
      <c r="AG49" s="1077"/>
      <c r="AH49" s="1077"/>
      <c r="AI49" s="1077"/>
      <c r="AJ49" s="1078"/>
      <c r="AK49" s="1037"/>
      <c r="AL49" s="1028"/>
      <c r="AM49" s="1028"/>
      <c r="AN49" s="1028"/>
      <c r="AO49" s="1028"/>
      <c r="AP49" s="1028"/>
      <c r="AQ49" s="1028"/>
      <c r="AR49" s="1028"/>
      <c r="AS49" s="1028"/>
      <c r="AT49" s="1028"/>
      <c r="AU49" s="1028"/>
      <c r="AV49" s="1028"/>
      <c r="AW49" s="1028"/>
      <c r="AX49" s="1028"/>
      <c r="AY49" s="1028"/>
      <c r="AZ49" s="1099"/>
      <c r="BA49" s="1099"/>
      <c r="BB49" s="1099"/>
      <c r="BC49" s="1099"/>
      <c r="BD49" s="1099"/>
      <c r="BE49" s="1089"/>
      <c r="BF49" s="1089"/>
      <c r="BG49" s="1089"/>
      <c r="BH49" s="1089"/>
      <c r="BI49" s="1090"/>
      <c r="BJ49" s="254"/>
      <c r="BK49" s="254"/>
      <c r="BL49" s="254"/>
      <c r="BM49" s="254"/>
      <c r="BN49" s="254"/>
      <c r="BO49" s="267"/>
      <c r="BP49" s="267"/>
      <c r="BQ49" s="264">
        <v>43</v>
      </c>
      <c r="BR49" s="265"/>
      <c r="BS49" s="1071"/>
      <c r="BT49" s="1072"/>
      <c r="BU49" s="1072"/>
      <c r="BV49" s="1072"/>
      <c r="BW49" s="1072"/>
      <c r="BX49" s="1072"/>
      <c r="BY49" s="1072"/>
      <c r="BZ49" s="1072"/>
      <c r="CA49" s="1072"/>
      <c r="CB49" s="1072"/>
      <c r="CC49" s="1072"/>
      <c r="CD49" s="1072"/>
      <c r="CE49" s="1072"/>
      <c r="CF49" s="1072"/>
      <c r="CG49" s="1073"/>
      <c r="CH49" s="1046"/>
      <c r="CI49" s="1047"/>
      <c r="CJ49" s="1047"/>
      <c r="CK49" s="1047"/>
      <c r="CL49" s="1048"/>
      <c r="CM49" s="1046"/>
      <c r="CN49" s="1047"/>
      <c r="CO49" s="1047"/>
      <c r="CP49" s="1047"/>
      <c r="CQ49" s="1048"/>
      <c r="CR49" s="1046"/>
      <c r="CS49" s="1047"/>
      <c r="CT49" s="1047"/>
      <c r="CU49" s="1047"/>
      <c r="CV49" s="1048"/>
      <c r="CW49" s="1046"/>
      <c r="CX49" s="1047"/>
      <c r="CY49" s="1047"/>
      <c r="CZ49" s="1047"/>
      <c r="DA49" s="1048"/>
      <c r="DB49" s="1046"/>
      <c r="DC49" s="1047"/>
      <c r="DD49" s="1047"/>
      <c r="DE49" s="1047"/>
      <c r="DF49" s="1048"/>
      <c r="DG49" s="1046"/>
      <c r="DH49" s="1047"/>
      <c r="DI49" s="1047"/>
      <c r="DJ49" s="1047"/>
      <c r="DK49" s="1048"/>
      <c r="DL49" s="1046"/>
      <c r="DM49" s="1047"/>
      <c r="DN49" s="1047"/>
      <c r="DO49" s="1047"/>
      <c r="DP49" s="1048"/>
      <c r="DQ49" s="1046"/>
      <c r="DR49" s="1047"/>
      <c r="DS49" s="1047"/>
      <c r="DT49" s="1047"/>
      <c r="DU49" s="1048"/>
      <c r="DV49" s="1049"/>
      <c r="DW49" s="1050"/>
      <c r="DX49" s="1050"/>
      <c r="DY49" s="1050"/>
      <c r="DZ49" s="1051"/>
      <c r="EA49" s="248"/>
    </row>
    <row r="50" spans="1:131" s="249" customFormat="1" ht="26.25" customHeight="1" x14ac:dyDescent="0.2">
      <c r="A50" s="263">
        <v>23</v>
      </c>
      <c r="B50" s="1094"/>
      <c r="C50" s="1095"/>
      <c r="D50" s="1095"/>
      <c r="E50" s="1095"/>
      <c r="F50" s="1095"/>
      <c r="G50" s="1095"/>
      <c r="H50" s="1095"/>
      <c r="I50" s="1095"/>
      <c r="J50" s="1095"/>
      <c r="K50" s="1095"/>
      <c r="L50" s="1095"/>
      <c r="M50" s="1095"/>
      <c r="N50" s="1095"/>
      <c r="O50" s="1095"/>
      <c r="P50" s="1096"/>
      <c r="Q50" s="1097"/>
      <c r="R50" s="1080"/>
      <c r="S50" s="1080"/>
      <c r="T50" s="1080"/>
      <c r="U50" s="1080"/>
      <c r="V50" s="1080"/>
      <c r="W50" s="1080"/>
      <c r="X50" s="1080"/>
      <c r="Y50" s="1080"/>
      <c r="Z50" s="1080"/>
      <c r="AA50" s="1080"/>
      <c r="AB50" s="1080"/>
      <c r="AC50" s="1080"/>
      <c r="AD50" s="1080"/>
      <c r="AE50" s="1098"/>
      <c r="AF50" s="1076"/>
      <c r="AG50" s="1077"/>
      <c r="AH50" s="1077"/>
      <c r="AI50" s="1077"/>
      <c r="AJ50" s="1078"/>
      <c r="AK50" s="1079"/>
      <c r="AL50" s="1080"/>
      <c r="AM50" s="1080"/>
      <c r="AN50" s="1080"/>
      <c r="AO50" s="1080"/>
      <c r="AP50" s="1080"/>
      <c r="AQ50" s="1080"/>
      <c r="AR50" s="1080"/>
      <c r="AS50" s="1080"/>
      <c r="AT50" s="1080"/>
      <c r="AU50" s="1080"/>
      <c r="AV50" s="1080"/>
      <c r="AW50" s="1080"/>
      <c r="AX50" s="1080"/>
      <c r="AY50" s="1080"/>
      <c r="AZ50" s="1081"/>
      <c r="BA50" s="1081"/>
      <c r="BB50" s="1081"/>
      <c r="BC50" s="1081"/>
      <c r="BD50" s="1081"/>
      <c r="BE50" s="1089"/>
      <c r="BF50" s="1089"/>
      <c r="BG50" s="1089"/>
      <c r="BH50" s="1089"/>
      <c r="BI50" s="1090"/>
      <c r="BJ50" s="254"/>
      <c r="BK50" s="254"/>
      <c r="BL50" s="254"/>
      <c r="BM50" s="254"/>
      <c r="BN50" s="254"/>
      <c r="BO50" s="267"/>
      <c r="BP50" s="267"/>
      <c r="BQ50" s="264">
        <v>44</v>
      </c>
      <c r="BR50" s="265"/>
      <c r="BS50" s="1071"/>
      <c r="BT50" s="1072"/>
      <c r="BU50" s="1072"/>
      <c r="BV50" s="1072"/>
      <c r="BW50" s="1072"/>
      <c r="BX50" s="1072"/>
      <c r="BY50" s="1072"/>
      <c r="BZ50" s="1072"/>
      <c r="CA50" s="1072"/>
      <c r="CB50" s="1072"/>
      <c r="CC50" s="1072"/>
      <c r="CD50" s="1072"/>
      <c r="CE50" s="1072"/>
      <c r="CF50" s="1072"/>
      <c r="CG50" s="1073"/>
      <c r="CH50" s="1046"/>
      <c r="CI50" s="1047"/>
      <c r="CJ50" s="1047"/>
      <c r="CK50" s="1047"/>
      <c r="CL50" s="1048"/>
      <c r="CM50" s="1046"/>
      <c r="CN50" s="1047"/>
      <c r="CO50" s="1047"/>
      <c r="CP50" s="1047"/>
      <c r="CQ50" s="1048"/>
      <c r="CR50" s="1046"/>
      <c r="CS50" s="1047"/>
      <c r="CT50" s="1047"/>
      <c r="CU50" s="1047"/>
      <c r="CV50" s="1048"/>
      <c r="CW50" s="1046"/>
      <c r="CX50" s="1047"/>
      <c r="CY50" s="1047"/>
      <c r="CZ50" s="1047"/>
      <c r="DA50" s="1048"/>
      <c r="DB50" s="1046"/>
      <c r="DC50" s="1047"/>
      <c r="DD50" s="1047"/>
      <c r="DE50" s="1047"/>
      <c r="DF50" s="1048"/>
      <c r="DG50" s="1046"/>
      <c r="DH50" s="1047"/>
      <c r="DI50" s="1047"/>
      <c r="DJ50" s="1047"/>
      <c r="DK50" s="1048"/>
      <c r="DL50" s="1046"/>
      <c r="DM50" s="1047"/>
      <c r="DN50" s="1047"/>
      <c r="DO50" s="1047"/>
      <c r="DP50" s="1048"/>
      <c r="DQ50" s="1046"/>
      <c r="DR50" s="1047"/>
      <c r="DS50" s="1047"/>
      <c r="DT50" s="1047"/>
      <c r="DU50" s="1048"/>
      <c r="DV50" s="1049"/>
      <c r="DW50" s="1050"/>
      <c r="DX50" s="1050"/>
      <c r="DY50" s="1050"/>
      <c r="DZ50" s="1051"/>
      <c r="EA50" s="248"/>
    </row>
    <row r="51" spans="1:131" s="249" customFormat="1" ht="26.25" customHeight="1" x14ac:dyDescent="0.2">
      <c r="A51" s="263">
        <v>24</v>
      </c>
      <c r="B51" s="1094"/>
      <c r="C51" s="1095"/>
      <c r="D51" s="1095"/>
      <c r="E51" s="1095"/>
      <c r="F51" s="1095"/>
      <c r="G51" s="1095"/>
      <c r="H51" s="1095"/>
      <c r="I51" s="1095"/>
      <c r="J51" s="1095"/>
      <c r="K51" s="1095"/>
      <c r="L51" s="1095"/>
      <c r="M51" s="1095"/>
      <c r="N51" s="1095"/>
      <c r="O51" s="1095"/>
      <c r="P51" s="1096"/>
      <c r="Q51" s="1097"/>
      <c r="R51" s="1080"/>
      <c r="S51" s="1080"/>
      <c r="T51" s="1080"/>
      <c r="U51" s="1080"/>
      <c r="V51" s="1080"/>
      <c r="W51" s="1080"/>
      <c r="X51" s="1080"/>
      <c r="Y51" s="1080"/>
      <c r="Z51" s="1080"/>
      <c r="AA51" s="1080"/>
      <c r="AB51" s="1080"/>
      <c r="AC51" s="1080"/>
      <c r="AD51" s="1080"/>
      <c r="AE51" s="1098"/>
      <c r="AF51" s="1076"/>
      <c r="AG51" s="1077"/>
      <c r="AH51" s="1077"/>
      <c r="AI51" s="1077"/>
      <c r="AJ51" s="1078"/>
      <c r="AK51" s="1079"/>
      <c r="AL51" s="1080"/>
      <c r="AM51" s="1080"/>
      <c r="AN51" s="1080"/>
      <c r="AO51" s="1080"/>
      <c r="AP51" s="1080"/>
      <c r="AQ51" s="1080"/>
      <c r="AR51" s="1080"/>
      <c r="AS51" s="1080"/>
      <c r="AT51" s="1080"/>
      <c r="AU51" s="1080"/>
      <c r="AV51" s="1080"/>
      <c r="AW51" s="1080"/>
      <c r="AX51" s="1080"/>
      <c r="AY51" s="1080"/>
      <c r="AZ51" s="1081"/>
      <c r="BA51" s="1081"/>
      <c r="BB51" s="1081"/>
      <c r="BC51" s="1081"/>
      <c r="BD51" s="1081"/>
      <c r="BE51" s="1089"/>
      <c r="BF51" s="1089"/>
      <c r="BG51" s="1089"/>
      <c r="BH51" s="1089"/>
      <c r="BI51" s="1090"/>
      <c r="BJ51" s="254"/>
      <c r="BK51" s="254"/>
      <c r="BL51" s="254"/>
      <c r="BM51" s="254"/>
      <c r="BN51" s="254"/>
      <c r="BO51" s="267"/>
      <c r="BP51" s="267"/>
      <c r="BQ51" s="264">
        <v>45</v>
      </c>
      <c r="BR51" s="265"/>
      <c r="BS51" s="1071"/>
      <c r="BT51" s="1072"/>
      <c r="BU51" s="1072"/>
      <c r="BV51" s="1072"/>
      <c r="BW51" s="1072"/>
      <c r="BX51" s="1072"/>
      <c r="BY51" s="1072"/>
      <c r="BZ51" s="1072"/>
      <c r="CA51" s="1072"/>
      <c r="CB51" s="1072"/>
      <c r="CC51" s="1072"/>
      <c r="CD51" s="1072"/>
      <c r="CE51" s="1072"/>
      <c r="CF51" s="1072"/>
      <c r="CG51" s="1073"/>
      <c r="CH51" s="1046"/>
      <c r="CI51" s="1047"/>
      <c r="CJ51" s="1047"/>
      <c r="CK51" s="1047"/>
      <c r="CL51" s="1048"/>
      <c r="CM51" s="1046"/>
      <c r="CN51" s="1047"/>
      <c r="CO51" s="1047"/>
      <c r="CP51" s="1047"/>
      <c r="CQ51" s="1048"/>
      <c r="CR51" s="1046"/>
      <c r="CS51" s="1047"/>
      <c r="CT51" s="1047"/>
      <c r="CU51" s="1047"/>
      <c r="CV51" s="1048"/>
      <c r="CW51" s="1046"/>
      <c r="CX51" s="1047"/>
      <c r="CY51" s="1047"/>
      <c r="CZ51" s="1047"/>
      <c r="DA51" s="1048"/>
      <c r="DB51" s="1046"/>
      <c r="DC51" s="1047"/>
      <c r="DD51" s="1047"/>
      <c r="DE51" s="1047"/>
      <c r="DF51" s="1048"/>
      <c r="DG51" s="1046"/>
      <c r="DH51" s="1047"/>
      <c r="DI51" s="1047"/>
      <c r="DJ51" s="1047"/>
      <c r="DK51" s="1048"/>
      <c r="DL51" s="1046"/>
      <c r="DM51" s="1047"/>
      <c r="DN51" s="1047"/>
      <c r="DO51" s="1047"/>
      <c r="DP51" s="1048"/>
      <c r="DQ51" s="1046"/>
      <c r="DR51" s="1047"/>
      <c r="DS51" s="1047"/>
      <c r="DT51" s="1047"/>
      <c r="DU51" s="1048"/>
      <c r="DV51" s="1049"/>
      <c r="DW51" s="1050"/>
      <c r="DX51" s="1050"/>
      <c r="DY51" s="1050"/>
      <c r="DZ51" s="1051"/>
      <c r="EA51" s="248"/>
    </row>
    <row r="52" spans="1:131" s="249" customFormat="1" ht="26.25" customHeight="1" x14ac:dyDescent="0.2">
      <c r="A52" s="263">
        <v>25</v>
      </c>
      <c r="B52" s="1094"/>
      <c r="C52" s="1095"/>
      <c r="D52" s="1095"/>
      <c r="E52" s="1095"/>
      <c r="F52" s="1095"/>
      <c r="G52" s="1095"/>
      <c r="H52" s="1095"/>
      <c r="I52" s="1095"/>
      <c r="J52" s="1095"/>
      <c r="K52" s="1095"/>
      <c r="L52" s="1095"/>
      <c r="M52" s="1095"/>
      <c r="N52" s="1095"/>
      <c r="O52" s="1095"/>
      <c r="P52" s="1096"/>
      <c r="Q52" s="1097"/>
      <c r="R52" s="1080"/>
      <c r="S52" s="1080"/>
      <c r="T52" s="1080"/>
      <c r="U52" s="1080"/>
      <c r="V52" s="1080"/>
      <c r="W52" s="1080"/>
      <c r="X52" s="1080"/>
      <c r="Y52" s="1080"/>
      <c r="Z52" s="1080"/>
      <c r="AA52" s="1080"/>
      <c r="AB52" s="1080"/>
      <c r="AC52" s="1080"/>
      <c r="AD52" s="1080"/>
      <c r="AE52" s="1098"/>
      <c r="AF52" s="1076"/>
      <c r="AG52" s="1077"/>
      <c r="AH52" s="1077"/>
      <c r="AI52" s="1077"/>
      <c r="AJ52" s="1078"/>
      <c r="AK52" s="1079"/>
      <c r="AL52" s="1080"/>
      <c r="AM52" s="1080"/>
      <c r="AN52" s="1080"/>
      <c r="AO52" s="1080"/>
      <c r="AP52" s="1080"/>
      <c r="AQ52" s="1080"/>
      <c r="AR52" s="1080"/>
      <c r="AS52" s="1080"/>
      <c r="AT52" s="1080"/>
      <c r="AU52" s="1080"/>
      <c r="AV52" s="1080"/>
      <c r="AW52" s="1080"/>
      <c r="AX52" s="1080"/>
      <c r="AY52" s="1080"/>
      <c r="AZ52" s="1081"/>
      <c r="BA52" s="1081"/>
      <c r="BB52" s="1081"/>
      <c r="BC52" s="1081"/>
      <c r="BD52" s="1081"/>
      <c r="BE52" s="1089"/>
      <c r="BF52" s="1089"/>
      <c r="BG52" s="1089"/>
      <c r="BH52" s="1089"/>
      <c r="BI52" s="1090"/>
      <c r="BJ52" s="254"/>
      <c r="BK52" s="254"/>
      <c r="BL52" s="254"/>
      <c r="BM52" s="254"/>
      <c r="BN52" s="254"/>
      <c r="BO52" s="267"/>
      <c r="BP52" s="267"/>
      <c r="BQ52" s="264">
        <v>46</v>
      </c>
      <c r="BR52" s="265"/>
      <c r="BS52" s="1071"/>
      <c r="BT52" s="1072"/>
      <c r="BU52" s="1072"/>
      <c r="BV52" s="1072"/>
      <c r="BW52" s="1072"/>
      <c r="BX52" s="1072"/>
      <c r="BY52" s="1072"/>
      <c r="BZ52" s="1072"/>
      <c r="CA52" s="1072"/>
      <c r="CB52" s="1072"/>
      <c r="CC52" s="1072"/>
      <c r="CD52" s="1072"/>
      <c r="CE52" s="1072"/>
      <c r="CF52" s="1072"/>
      <c r="CG52" s="1073"/>
      <c r="CH52" s="1046"/>
      <c r="CI52" s="1047"/>
      <c r="CJ52" s="1047"/>
      <c r="CK52" s="1047"/>
      <c r="CL52" s="1048"/>
      <c r="CM52" s="1046"/>
      <c r="CN52" s="1047"/>
      <c r="CO52" s="1047"/>
      <c r="CP52" s="1047"/>
      <c r="CQ52" s="1048"/>
      <c r="CR52" s="1046"/>
      <c r="CS52" s="1047"/>
      <c r="CT52" s="1047"/>
      <c r="CU52" s="1047"/>
      <c r="CV52" s="1048"/>
      <c r="CW52" s="1046"/>
      <c r="CX52" s="1047"/>
      <c r="CY52" s="1047"/>
      <c r="CZ52" s="1047"/>
      <c r="DA52" s="1048"/>
      <c r="DB52" s="1046"/>
      <c r="DC52" s="1047"/>
      <c r="DD52" s="1047"/>
      <c r="DE52" s="1047"/>
      <c r="DF52" s="1048"/>
      <c r="DG52" s="1046"/>
      <c r="DH52" s="1047"/>
      <c r="DI52" s="1047"/>
      <c r="DJ52" s="1047"/>
      <c r="DK52" s="1048"/>
      <c r="DL52" s="1046"/>
      <c r="DM52" s="1047"/>
      <c r="DN52" s="1047"/>
      <c r="DO52" s="1047"/>
      <c r="DP52" s="1048"/>
      <c r="DQ52" s="1046"/>
      <c r="DR52" s="1047"/>
      <c r="DS52" s="1047"/>
      <c r="DT52" s="1047"/>
      <c r="DU52" s="1048"/>
      <c r="DV52" s="1049"/>
      <c r="DW52" s="1050"/>
      <c r="DX52" s="1050"/>
      <c r="DY52" s="1050"/>
      <c r="DZ52" s="1051"/>
      <c r="EA52" s="248"/>
    </row>
    <row r="53" spans="1:131" s="249" customFormat="1" ht="26.25" customHeight="1" x14ac:dyDescent="0.2">
      <c r="A53" s="263">
        <v>26</v>
      </c>
      <c r="B53" s="1094"/>
      <c r="C53" s="1095"/>
      <c r="D53" s="1095"/>
      <c r="E53" s="1095"/>
      <c r="F53" s="1095"/>
      <c r="G53" s="1095"/>
      <c r="H53" s="1095"/>
      <c r="I53" s="1095"/>
      <c r="J53" s="1095"/>
      <c r="K53" s="1095"/>
      <c r="L53" s="1095"/>
      <c r="M53" s="1095"/>
      <c r="N53" s="1095"/>
      <c r="O53" s="1095"/>
      <c r="P53" s="1096"/>
      <c r="Q53" s="1097"/>
      <c r="R53" s="1080"/>
      <c r="S53" s="1080"/>
      <c r="T53" s="1080"/>
      <c r="U53" s="1080"/>
      <c r="V53" s="1080"/>
      <c r="W53" s="1080"/>
      <c r="X53" s="1080"/>
      <c r="Y53" s="1080"/>
      <c r="Z53" s="1080"/>
      <c r="AA53" s="1080"/>
      <c r="AB53" s="1080"/>
      <c r="AC53" s="1080"/>
      <c r="AD53" s="1080"/>
      <c r="AE53" s="1098"/>
      <c r="AF53" s="1076"/>
      <c r="AG53" s="1077"/>
      <c r="AH53" s="1077"/>
      <c r="AI53" s="1077"/>
      <c r="AJ53" s="1078"/>
      <c r="AK53" s="1079"/>
      <c r="AL53" s="1080"/>
      <c r="AM53" s="1080"/>
      <c r="AN53" s="1080"/>
      <c r="AO53" s="1080"/>
      <c r="AP53" s="1080"/>
      <c r="AQ53" s="1080"/>
      <c r="AR53" s="1080"/>
      <c r="AS53" s="1080"/>
      <c r="AT53" s="1080"/>
      <c r="AU53" s="1080"/>
      <c r="AV53" s="1080"/>
      <c r="AW53" s="1080"/>
      <c r="AX53" s="1080"/>
      <c r="AY53" s="1080"/>
      <c r="AZ53" s="1081"/>
      <c r="BA53" s="1081"/>
      <c r="BB53" s="1081"/>
      <c r="BC53" s="1081"/>
      <c r="BD53" s="1081"/>
      <c r="BE53" s="1089"/>
      <c r="BF53" s="1089"/>
      <c r="BG53" s="1089"/>
      <c r="BH53" s="1089"/>
      <c r="BI53" s="1090"/>
      <c r="BJ53" s="254"/>
      <c r="BK53" s="254"/>
      <c r="BL53" s="254"/>
      <c r="BM53" s="254"/>
      <c r="BN53" s="254"/>
      <c r="BO53" s="267"/>
      <c r="BP53" s="267"/>
      <c r="BQ53" s="264">
        <v>47</v>
      </c>
      <c r="BR53" s="265"/>
      <c r="BS53" s="1071"/>
      <c r="BT53" s="1072"/>
      <c r="BU53" s="1072"/>
      <c r="BV53" s="1072"/>
      <c r="BW53" s="1072"/>
      <c r="BX53" s="1072"/>
      <c r="BY53" s="1072"/>
      <c r="BZ53" s="1072"/>
      <c r="CA53" s="1072"/>
      <c r="CB53" s="1072"/>
      <c r="CC53" s="1072"/>
      <c r="CD53" s="1072"/>
      <c r="CE53" s="1072"/>
      <c r="CF53" s="1072"/>
      <c r="CG53" s="1073"/>
      <c r="CH53" s="1046"/>
      <c r="CI53" s="1047"/>
      <c r="CJ53" s="1047"/>
      <c r="CK53" s="1047"/>
      <c r="CL53" s="1048"/>
      <c r="CM53" s="1046"/>
      <c r="CN53" s="1047"/>
      <c r="CO53" s="1047"/>
      <c r="CP53" s="1047"/>
      <c r="CQ53" s="1048"/>
      <c r="CR53" s="1046"/>
      <c r="CS53" s="1047"/>
      <c r="CT53" s="1047"/>
      <c r="CU53" s="1047"/>
      <c r="CV53" s="1048"/>
      <c r="CW53" s="1046"/>
      <c r="CX53" s="1047"/>
      <c r="CY53" s="1047"/>
      <c r="CZ53" s="1047"/>
      <c r="DA53" s="1048"/>
      <c r="DB53" s="1046"/>
      <c r="DC53" s="1047"/>
      <c r="DD53" s="1047"/>
      <c r="DE53" s="1047"/>
      <c r="DF53" s="1048"/>
      <c r="DG53" s="1046"/>
      <c r="DH53" s="1047"/>
      <c r="DI53" s="1047"/>
      <c r="DJ53" s="1047"/>
      <c r="DK53" s="1048"/>
      <c r="DL53" s="1046"/>
      <c r="DM53" s="1047"/>
      <c r="DN53" s="1047"/>
      <c r="DO53" s="1047"/>
      <c r="DP53" s="1048"/>
      <c r="DQ53" s="1046"/>
      <c r="DR53" s="1047"/>
      <c r="DS53" s="1047"/>
      <c r="DT53" s="1047"/>
      <c r="DU53" s="1048"/>
      <c r="DV53" s="1049"/>
      <c r="DW53" s="1050"/>
      <c r="DX53" s="1050"/>
      <c r="DY53" s="1050"/>
      <c r="DZ53" s="1051"/>
      <c r="EA53" s="248"/>
    </row>
    <row r="54" spans="1:131" s="249" customFormat="1" ht="26.25" customHeight="1" x14ac:dyDescent="0.2">
      <c r="A54" s="263">
        <v>27</v>
      </c>
      <c r="B54" s="1094"/>
      <c r="C54" s="1095"/>
      <c r="D54" s="1095"/>
      <c r="E54" s="1095"/>
      <c r="F54" s="1095"/>
      <c r="G54" s="1095"/>
      <c r="H54" s="1095"/>
      <c r="I54" s="1095"/>
      <c r="J54" s="1095"/>
      <c r="K54" s="1095"/>
      <c r="L54" s="1095"/>
      <c r="M54" s="1095"/>
      <c r="N54" s="1095"/>
      <c r="O54" s="1095"/>
      <c r="P54" s="1096"/>
      <c r="Q54" s="1097"/>
      <c r="R54" s="1080"/>
      <c r="S54" s="1080"/>
      <c r="T54" s="1080"/>
      <c r="U54" s="1080"/>
      <c r="V54" s="1080"/>
      <c r="W54" s="1080"/>
      <c r="X54" s="1080"/>
      <c r="Y54" s="1080"/>
      <c r="Z54" s="1080"/>
      <c r="AA54" s="1080"/>
      <c r="AB54" s="1080"/>
      <c r="AC54" s="1080"/>
      <c r="AD54" s="1080"/>
      <c r="AE54" s="1098"/>
      <c r="AF54" s="1076"/>
      <c r="AG54" s="1077"/>
      <c r="AH54" s="1077"/>
      <c r="AI54" s="1077"/>
      <c r="AJ54" s="1078"/>
      <c r="AK54" s="1079"/>
      <c r="AL54" s="1080"/>
      <c r="AM54" s="1080"/>
      <c r="AN54" s="1080"/>
      <c r="AO54" s="1080"/>
      <c r="AP54" s="1080"/>
      <c r="AQ54" s="1080"/>
      <c r="AR54" s="1080"/>
      <c r="AS54" s="1080"/>
      <c r="AT54" s="1080"/>
      <c r="AU54" s="1080"/>
      <c r="AV54" s="1080"/>
      <c r="AW54" s="1080"/>
      <c r="AX54" s="1080"/>
      <c r="AY54" s="1080"/>
      <c r="AZ54" s="1081"/>
      <c r="BA54" s="1081"/>
      <c r="BB54" s="1081"/>
      <c r="BC54" s="1081"/>
      <c r="BD54" s="1081"/>
      <c r="BE54" s="1089"/>
      <c r="BF54" s="1089"/>
      <c r="BG54" s="1089"/>
      <c r="BH54" s="1089"/>
      <c r="BI54" s="1090"/>
      <c r="BJ54" s="254"/>
      <c r="BK54" s="254"/>
      <c r="BL54" s="254"/>
      <c r="BM54" s="254"/>
      <c r="BN54" s="254"/>
      <c r="BO54" s="267"/>
      <c r="BP54" s="267"/>
      <c r="BQ54" s="264">
        <v>48</v>
      </c>
      <c r="BR54" s="265"/>
      <c r="BS54" s="1071"/>
      <c r="BT54" s="1072"/>
      <c r="BU54" s="1072"/>
      <c r="BV54" s="1072"/>
      <c r="BW54" s="1072"/>
      <c r="BX54" s="1072"/>
      <c r="BY54" s="1072"/>
      <c r="BZ54" s="1072"/>
      <c r="CA54" s="1072"/>
      <c r="CB54" s="1072"/>
      <c r="CC54" s="1072"/>
      <c r="CD54" s="1072"/>
      <c r="CE54" s="1072"/>
      <c r="CF54" s="1072"/>
      <c r="CG54" s="1073"/>
      <c r="CH54" s="1046"/>
      <c r="CI54" s="1047"/>
      <c r="CJ54" s="1047"/>
      <c r="CK54" s="1047"/>
      <c r="CL54" s="1048"/>
      <c r="CM54" s="1046"/>
      <c r="CN54" s="1047"/>
      <c r="CO54" s="1047"/>
      <c r="CP54" s="1047"/>
      <c r="CQ54" s="1048"/>
      <c r="CR54" s="1046"/>
      <c r="CS54" s="1047"/>
      <c r="CT54" s="1047"/>
      <c r="CU54" s="1047"/>
      <c r="CV54" s="1048"/>
      <c r="CW54" s="1046"/>
      <c r="CX54" s="1047"/>
      <c r="CY54" s="1047"/>
      <c r="CZ54" s="1047"/>
      <c r="DA54" s="1048"/>
      <c r="DB54" s="1046"/>
      <c r="DC54" s="1047"/>
      <c r="DD54" s="1047"/>
      <c r="DE54" s="1047"/>
      <c r="DF54" s="1048"/>
      <c r="DG54" s="1046"/>
      <c r="DH54" s="1047"/>
      <c r="DI54" s="1047"/>
      <c r="DJ54" s="1047"/>
      <c r="DK54" s="1048"/>
      <c r="DL54" s="1046"/>
      <c r="DM54" s="1047"/>
      <c r="DN54" s="1047"/>
      <c r="DO54" s="1047"/>
      <c r="DP54" s="1048"/>
      <c r="DQ54" s="1046"/>
      <c r="DR54" s="1047"/>
      <c r="DS54" s="1047"/>
      <c r="DT54" s="1047"/>
      <c r="DU54" s="1048"/>
      <c r="DV54" s="1049"/>
      <c r="DW54" s="1050"/>
      <c r="DX54" s="1050"/>
      <c r="DY54" s="1050"/>
      <c r="DZ54" s="1051"/>
      <c r="EA54" s="248"/>
    </row>
    <row r="55" spans="1:131" s="249" customFormat="1" ht="26.25" customHeight="1" x14ac:dyDescent="0.2">
      <c r="A55" s="263">
        <v>28</v>
      </c>
      <c r="B55" s="1094"/>
      <c r="C55" s="1095"/>
      <c r="D55" s="1095"/>
      <c r="E55" s="1095"/>
      <c r="F55" s="1095"/>
      <c r="G55" s="1095"/>
      <c r="H55" s="1095"/>
      <c r="I55" s="1095"/>
      <c r="J55" s="1095"/>
      <c r="K55" s="1095"/>
      <c r="L55" s="1095"/>
      <c r="M55" s="1095"/>
      <c r="N55" s="1095"/>
      <c r="O55" s="1095"/>
      <c r="P55" s="1096"/>
      <c r="Q55" s="1097"/>
      <c r="R55" s="1080"/>
      <c r="S55" s="1080"/>
      <c r="T55" s="1080"/>
      <c r="U55" s="1080"/>
      <c r="V55" s="1080"/>
      <c r="W55" s="1080"/>
      <c r="X55" s="1080"/>
      <c r="Y55" s="1080"/>
      <c r="Z55" s="1080"/>
      <c r="AA55" s="1080"/>
      <c r="AB55" s="1080"/>
      <c r="AC55" s="1080"/>
      <c r="AD55" s="1080"/>
      <c r="AE55" s="1098"/>
      <c r="AF55" s="1076"/>
      <c r="AG55" s="1077"/>
      <c r="AH55" s="1077"/>
      <c r="AI55" s="1077"/>
      <c r="AJ55" s="1078"/>
      <c r="AK55" s="1079"/>
      <c r="AL55" s="1080"/>
      <c r="AM55" s="1080"/>
      <c r="AN55" s="1080"/>
      <c r="AO55" s="1080"/>
      <c r="AP55" s="1080"/>
      <c r="AQ55" s="1080"/>
      <c r="AR55" s="1080"/>
      <c r="AS55" s="1080"/>
      <c r="AT55" s="1080"/>
      <c r="AU55" s="1080"/>
      <c r="AV55" s="1080"/>
      <c r="AW55" s="1080"/>
      <c r="AX55" s="1080"/>
      <c r="AY55" s="1080"/>
      <c r="AZ55" s="1081"/>
      <c r="BA55" s="1081"/>
      <c r="BB55" s="1081"/>
      <c r="BC55" s="1081"/>
      <c r="BD55" s="1081"/>
      <c r="BE55" s="1089"/>
      <c r="BF55" s="1089"/>
      <c r="BG55" s="1089"/>
      <c r="BH55" s="1089"/>
      <c r="BI55" s="1090"/>
      <c r="BJ55" s="254"/>
      <c r="BK55" s="254"/>
      <c r="BL55" s="254"/>
      <c r="BM55" s="254"/>
      <c r="BN55" s="254"/>
      <c r="BO55" s="267"/>
      <c r="BP55" s="267"/>
      <c r="BQ55" s="264">
        <v>49</v>
      </c>
      <c r="BR55" s="265"/>
      <c r="BS55" s="1071"/>
      <c r="BT55" s="1072"/>
      <c r="BU55" s="1072"/>
      <c r="BV55" s="1072"/>
      <c r="BW55" s="1072"/>
      <c r="BX55" s="1072"/>
      <c r="BY55" s="1072"/>
      <c r="BZ55" s="1072"/>
      <c r="CA55" s="1072"/>
      <c r="CB55" s="1072"/>
      <c r="CC55" s="1072"/>
      <c r="CD55" s="1072"/>
      <c r="CE55" s="1072"/>
      <c r="CF55" s="1072"/>
      <c r="CG55" s="1073"/>
      <c r="CH55" s="1046"/>
      <c r="CI55" s="1047"/>
      <c r="CJ55" s="1047"/>
      <c r="CK55" s="1047"/>
      <c r="CL55" s="1048"/>
      <c r="CM55" s="1046"/>
      <c r="CN55" s="1047"/>
      <c r="CO55" s="1047"/>
      <c r="CP55" s="1047"/>
      <c r="CQ55" s="1048"/>
      <c r="CR55" s="1046"/>
      <c r="CS55" s="1047"/>
      <c r="CT55" s="1047"/>
      <c r="CU55" s="1047"/>
      <c r="CV55" s="1048"/>
      <c r="CW55" s="1046"/>
      <c r="CX55" s="1047"/>
      <c r="CY55" s="1047"/>
      <c r="CZ55" s="1047"/>
      <c r="DA55" s="1048"/>
      <c r="DB55" s="1046"/>
      <c r="DC55" s="1047"/>
      <c r="DD55" s="1047"/>
      <c r="DE55" s="1047"/>
      <c r="DF55" s="1048"/>
      <c r="DG55" s="1046"/>
      <c r="DH55" s="1047"/>
      <c r="DI55" s="1047"/>
      <c r="DJ55" s="1047"/>
      <c r="DK55" s="1048"/>
      <c r="DL55" s="1046"/>
      <c r="DM55" s="1047"/>
      <c r="DN55" s="1047"/>
      <c r="DO55" s="1047"/>
      <c r="DP55" s="1048"/>
      <c r="DQ55" s="1046"/>
      <c r="DR55" s="1047"/>
      <c r="DS55" s="1047"/>
      <c r="DT55" s="1047"/>
      <c r="DU55" s="1048"/>
      <c r="DV55" s="1049"/>
      <c r="DW55" s="1050"/>
      <c r="DX55" s="1050"/>
      <c r="DY55" s="1050"/>
      <c r="DZ55" s="1051"/>
      <c r="EA55" s="248"/>
    </row>
    <row r="56" spans="1:131" s="249" customFormat="1" ht="26.25" customHeight="1" x14ac:dyDescent="0.2">
      <c r="A56" s="263">
        <v>29</v>
      </c>
      <c r="B56" s="1094"/>
      <c r="C56" s="1095"/>
      <c r="D56" s="1095"/>
      <c r="E56" s="1095"/>
      <c r="F56" s="1095"/>
      <c r="G56" s="1095"/>
      <c r="H56" s="1095"/>
      <c r="I56" s="1095"/>
      <c r="J56" s="1095"/>
      <c r="K56" s="1095"/>
      <c r="L56" s="1095"/>
      <c r="M56" s="1095"/>
      <c r="N56" s="1095"/>
      <c r="O56" s="1095"/>
      <c r="P56" s="1096"/>
      <c r="Q56" s="1097"/>
      <c r="R56" s="1080"/>
      <c r="S56" s="1080"/>
      <c r="T56" s="1080"/>
      <c r="U56" s="1080"/>
      <c r="V56" s="1080"/>
      <c r="W56" s="1080"/>
      <c r="X56" s="1080"/>
      <c r="Y56" s="1080"/>
      <c r="Z56" s="1080"/>
      <c r="AA56" s="1080"/>
      <c r="AB56" s="1080"/>
      <c r="AC56" s="1080"/>
      <c r="AD56" s="1080"/>
      <c r="AE56" s="1098"/>
      <c r="AF56" s="1076"/>
      <c r="AG56" s="1077"/>
      <c r="AH56" s="1077"/>
      <c r="AI56" s="1077"/>
      <c r="AJ56" s="1078"/>
      <c r="AK56" s="1079"/>
      <c r="AL56" s="1080"/>
      <c r="AM56" s="1080"/>
      <c r="AN56" s="1080"/>
      <c r="AO56" s="1080"/>
      <c r="AP56" s="1080"/>
      <c r="AQ56" s="1080"/>
      <c r="AR56" s="1080"/>
      <c r="AS56" s="1080"/>
      <c r="AT56" s="1080"/>
      <c r="AU56" s="1080"/>
      <c r="AV56" s="1080"/>
      <c r="AW56" s="1080"/>
      <c r="AX56" s="1080"/>
      <c r="AY56" s="1080"/>
      <c r="AZ56" s="1081"/>
      <c r="BA56" s="1081"/>
      <c r="BB56" s="1081"/>
      <c r="BC56" s="1081"/>
      <c r="BD56" s="1081"/>
      <c r="BE56" s="1089"/>
      <c r="BF56" s="1089"/>
      <c r="BG56" s="1089"/>
      <c r="BH56" s="1089"/>
      <c r="BI56" s="1090"/>
      <c r="BJ56" s="254"/>
      <c r="BK56" s="254"/>
      <c r="BL56" s="254"/>
      <c r="BM56" s="254"/>
      <c r="BN56" s="254"/>
      <c r="BO56" s="267"/>
      <c r="BP56" s="267"/>
      <c r="BQ56" s="264">
        <v>50</v>
      </c>
      <c r="BR56" s="265"/>
      <c r="BS56" s="1071"/>
      <c r="BT56" s="1072"/>
      <c r="BU56" s="1072"/>
      <c r="BV56" s="1072"/>
      <c r="BW56" s="1072"/>
      <c r="BX56" s="1072"/>
      <c r="BY56" s="1072"/>
      <c r="BZ56" s="1072"/>
      <c r="CA56" s="1072"/>
      <c r="CB56" s="1072"/>
      <c r="CC56" s="1072"/>
      <c r="CD56" s="1072"/>
      <c r="CE56" s="1072"/>
      <c r="CF56" s="1072"/>
      <c r="CG56" s="1073"/>
      <c r="CH56" s="1046"/>
      <c r="CI56" s="1047"/>
      <c r="CJ56" s="1047"/>
      <c r="CK56" s="1047"/>
      <c r="CL56" s="1048"/>
      <c r="CM56" s="1046"/>
      <c r="CN56" s="1047"/>
      <c r="CO56" s="1047"/>
      <c r="CP56" s="1047"/>
      <c r="CQ56" s="1048"/>
      <c r="CR56" s="1046"/>
      <c r="CS56" s="1047"/>
      <c r="CT56" s="1047"/>
      <c r="CU56" s="1047"/>
      <c r="CV56" s="1048"/>
      <c r="CW56" s="1046"/>
      <c r="CX56" s="1047"/>
      <c r="CY56" s="1047"/>
      <c r="CZ56" s="1047"/>
      <c r="DA56" s="1048"/>
      <c r="DB56" s="1046"/>
      <c r="DC56" s="1047"/>
      <c r="DD56" s="1047"/>
      <c r="DE56" s="1047"/>
      <c r="DF56" s="1048"/>
      <c r="DG56" s="1046"/>
      <c r="DH56" s="1047"/>
      <c r="DI56" s="1047"/>
      <c r="DJ56" s="1047"/>
      <c r="DK56" s="1048"/>
      <c r="DL56" s="1046"/>
      <c r="DM56" s="1047"/>
      <c r="DN56" s="1047"/>
      <c r="DO56" s="1047"/>
      <c r="DP56" s="1048"/>
      <c r="DQ56" s="1046"/>
      <c r="DR56" s="1047"/>
      <c r="DS56" s="1047"/>
      <c r="DT56" s="1047"/>
      <c r="DU56" s="1048"/>
      <c r="DV56" s="1049"/>
      <c r="DW56" s="1050"/>
      <c r="DX56" s="1050"/>
      <c r="DY56" s="1050"/>
      <c r="DZ56" s="1051"/>
      <c r="EA56" s="248"/>
    </row>
    <row r="57" spans="1:131" s="249" customFormat="1" ht="26.25" customHeight="1" x14ac:dyDescent="0.2">
      <c r="A57" s="263">
        <v>30</v>
      </c>
      <c r="B57" s="1094"/>
      <c r="C57" s="1095"/>
      <c r="D57" s="1095"/>
      <c r="E57" s="1095"/>
      <c r="F57" s="1095"/>
      <c r="G57" s="1095"/>
      <c r="H57" s="1095"/>
      <c r="I57" s="1095"/>
      <c r="J57" s="1095"/>
      <c r="K57" s="1095"/>
      <c r="L57" s="1095"/>
      <c r="M57" s="1095"/>
      <c r="N57" s="1095"/>
      <c r="O57" s="1095"/>
      <c r="P57" s="1096"/>
      <c r="Q57" s="1097"/>
      <c r="R57" s="1080"/>
      <c r="S57" s="1080"/>
      <c r="T57" s="1080"/>
      <c r="U57" s="1080"/>
      <c r="V57" s="1080"/>
      <c r="W57" s="1080"/>
      <c r="X57" s="1080"/>
      <c r="Y57" s="1080"/>
      <c r="Z57" s="1080"/>
      <c r="AA57" s="1080"/>
      <c r="AB57" s="1080"/>
      <c r="AC57" s="1080"/>
      <c r="AD57" s="1080"/>
      <c r="AE57" s="1098"/>
      <c r="AF57" s="1076"/>
      <c r="AG57" s="1077"/>
      <c r="AH57" s="1077"/>
      <c r="AI57" s="1077"/>
      <c r="AJ57" s="1078"/>
      <c r="AK57" s="1079"/>
      <c r="AL57" s="1080"/>
      <c r="AM57" s="1080"/>
      <c r="AN57" s="1080"/>
      <c r="AO57" s="1080"/>
      <c r="AP57" s="1080"/>
      <c r="AQ57" s="1080"/>
      <c r="AR57" s="1080"/>
      <c r="AS57" s="1080"/>
      <c r="AT57" s="1080"/>
      <c r="AU57" s="1080"/>
      <c r="AV57" s="1080"/>
      <c r="AW57" s="1080"/>
      <c r="AX57" s="1080"/>
      <c r="AY57" s="1080"/>
      <c r="AZ57" s="1081"/>
      <c r="BA57" s="1081"/>
      <c r="BB57" s="1081"/>
      <c r="BC57" s="1081"/>
      <c r="BD57" s="1081"/>
      <c r="BE57" s="1089"/>
      <c r="BF57" s="1089"/>
      <c r="BG57" s="1089"/>
      <c r="BH57" s="1089"/>
      <c r="BI57" s="1090"/>
      <c r="BJ57" s="254"/>
      <c r="BK57" s="254"/>
      <c r="BL57" s="254"/>
      <c r="BM57" s="254"/>
      <c r="BN57" s="254"/>
      <c r="BO57" s="267"/>
      <c r="BP57" s="267"/>
      <c r="BQ57" s="264">
        <v>51</v>
      </c>
      <c r="BR57" s="265"/>
      <c r="BS57" s="1071"/>
      <c r="BT57" s="1072"/>
      <c r="BU57" s="1072"/>
      <c r="BV57" s="1072"/>
      <c r="BW57" s="1072"/>
      <c r="BX57" s="1072"/>
      <c r="BY57" s="1072"/>
      <c r="BZ57" s="1072"/>
      <c r="CA57" s="1072"/>
      <c r="CB57" s="1072"/>
      <c r="CC57" s="1072"/>
      <c r="CD57" s="1072"/>
      <c r="CE57" s="1072"/>
      <c r="CF57" s="1072"/>
      <c r="CG57" s="1073"/>
      <c r="CH57" s="1046"/>
      <c r="CI57" s="1047"/>
      <c r="CJ57" s="1047"/>
      <c r="CK57" s="1047"/>
      <c r="CL57" s="1048"/>
      <c r="CM57" s="1046"/>
      <c r="CN57" s="1047"/>
      <c r="CO57" s="1047"/>
      <c r="CP57" s="1047"/>
      <c r="CQ57" s="1048"/>
      <c r="CR57" s="1046"/>
      <c r="CS57" s="1047"/>
      <c r="CT57" s="1047"/>
      <c r="CU57" s="1047"/>
      <c r="CV57" s="1048"/>
      <c r="CW57" s="1046"/>
      <c r="CX57" s="1047"/>
      <c r="CY57" s="1047"/>
      <c r="CZ57" s="1047"/>
      <c r="DA57" s="1048"/>
      <c r="DB57" s="1046"/>
      <c r="DC57" s="1047"/>
      <c r="DD57" s="1047"/>
      <c r="DE57" s="1047"/>
      <c r="DF57" s="1048"/>
      <c r="DG57" s="1046"/>
      <c r="DH57" s="1047"/>
      <c r="DI57" s="1047"/>
      <c r="DJ57" s="1047"/>
      <c r="DK57" s="1048"/>
      <c r="DL57" s="1046"/>
      <c r="DM57" s="1047"/>
      <c r="DN57" s="1047"/>
      <c r="DO57" s="1047"/>
      <c r="DP57" s="1048"/>
      <c r="DQ57" s="1046"/>
      <c r="DR57" s="1047"/>
      <c r="DS57" s="1047"/>
      <c r="DT57" s="1047"/>
      <c r="DU57" s="1048"/>
      <c r="DV57" s="1049"/>
      <c r="DW57" s="1050"/>
      <c r="DX57" s="1050"/>
      <c r="DY57" s="1050"/>
      <c r="DZ57" s="1051"/>
      <c r="EA57" s="248"/>
    </row>
    <row r="58" spans="1:131" s="249" customFormat="1" ht="26.25" customHeight="1" x14ac:dyDescent="0.2">
      <c r="A58" s="263">
        <v>31</v>
      </c>
      <c r="B58" s="1094"/>
      <c r="C58" s="1095"/>
      <c r="D58" s="1095"/>
      <c r="E58" s="1095"/>
      <c r="F58" s="1095"/>
      <c r="G58" s="1095"/>
      <c r="H58" s="1095"/>
      <c r="I58" s="1095"/>
      <c r="J58" s="1095"/>
      <c r="K58" s="1095"/>
      <c r="L58" s="1095"/>
      <c r="M58" s="1095"/>
      <c r="N58" s="1095"/>
      <c r="O58" s="1095"/>
      <c r="P58" s="1096"/>
      <c r="Q58" s="1097"/>
      <c r="R58" s="1080"/>
      <c r="S58" s="1080"/>
      <c r="T58" s="1080"/>
      <c r="U58" s="1080"/>
      <c r="V58" s="1080"/>
      <c r="W58" s="1080"/>
      <c r="X58" s="1080"/>
      <c r="Y58" s="1080"/>
      <c r="Z58" s="1080"/>
      <c r="AA58" s="1080"/>
      <c r="AB58" s="1080"/>
      <c r="AC58" s="1080"/>
      <c r="AD58" s="1080"/>
      <c r="AE58" s="1098"/>
      <c r="AF58" s="1076"/>
      <c r="AG58" s="1077"/>
      <c r="AH58" s="1077"/>
      <c r="AI58" s="1077"/>
      <c r="AJ58" s="1078"/>
      <c r="AK58" s="1079"/>
      <c r="AL58" s="1080"/>
      <c r="AM58" s="1080"/>
      <c r="AN58" s="1080"/>
      <c r="AO58" s="1080"/>
      <c r="AP58" s="1080"/>
      <c r="AQ58" s="1080"/>
      <c r="AR58" s="1080"/>
      <c r="AS58" s="1080"/>
      <c r="AT58" s="1080"/>
      <c r="AU58" s="1080"/>
      <c r="AV58" s="1080"/>
      <c r="AW58" s="1080"/>
      <c r="AX58" s="1080"/>
      <c r="AY58" s="1080"/>
      <c r="AZ58" s="1081"/>
      <c r="BA58" s="1081"/>
      <c r="BB58" s="1081"/>
      <c r="BC58" s="1081"/>
      <c r="BD58" s="1081"/>
      <c r="BE58" s="1089"/>
      <c r="BF58" s="1089"/>
      <c r="BG58" s="1089"/>
      <c r="BH58" s="1089"/>
      <c r="BI58" s="1090"/>
      <c r="BJ58" s="254"/>
      <c r="BK58" s="254"/>
      <c r="BL58" s="254"/>
      <c r="BM58" s="254"/>
      <c r="BN58" s="254"/>
      <c r="BO58" s="267"/>
      <c r="BP58" s="267"/>
      <c r="BQ58" s="264">
        <v>52</v>
      </c>
      <c r="BR58" s="265"/>
      <c r="BS58" s="1071"/>
      <c r="BT58" s="1072"/>
      <c r="BU58" s="1072"/>
      <c r="BV58" s="1072"/>
      <c r="BW58" s="1072"/>
      <c r="BX58" s="1072"/>
      <c r="BY58" s="1072"/>
      <c r="BZ58" s="1072"/>
      <c r="CA58" s="1072"/>
      <c r="CB58" s="1072"/>
      <c r="CC58" s="1072"/>
      <c r="CD58" s="1072"/>
      <c r="CE58" s="1072"/>
      <c r="CF58" s="1072"/>
      <c r="CG58" s="1073"/>
      <c r="CH58" s="1046"/>
      <c r="CI58" s="1047"/>
      <c r="CJ58" s="1047"/>
      <c r="CK58" s="1047"/>
      <c r="CL58" s="1048"/>
      <c r="CM58" s="1046"/>
      <c r="CN58" s="1047"/>
      <c r="CO58" s="1047"/>
      <c r="CP58" s="1047"/>
      <c r="CQ58" s="1048"/>
      <c r="CR58" s="1046"/>
      <c r="CS58" s="1047"/>
      <c r="CT58" s="1047"/>
      <c r="CU58" s="1047"/>
      <c r="CV58" s="1048"/>
      <c r="CW58" s="1046"/>
      <c r="CX58" s="1047"/>
      <c r="CY58" s="1047"/>
      <c r="CZ58" s="1047"/>
      <c r="DA58" s="1048"/>
      <c r="DB58" s="1046"/>
      <c r="DC58" s="1047"/>
      <c r="DD58" s="1047"/>
      <c r="DE58" s="1047"/>
      <c r="DF58" s="1048"/>
      <c r="DG58" s="1046"/>
      <c r="DH58" s="1047"/>
      <c r="DI58" s="1047"/>
      <c r="DJ58" s="1047"/>
      <c r="DK58" s="1048"/>
      <c r="DL58" s="1046"/>
      <c r="DM58" s="1047"/>
      <c r="DN58" s="1047"/>
      <c r="DO58" s="1047"/>
      <c r="DP58" s="1048"/>
      <c r="DQ58" s="1046"/>
      <c r="DR58" s="1047"/>
      <c r="DS58" s="1047"/>
      <c r="DT58" s="1047"/>
      <c r="DU58" s="1048"/>
      <c r="DV58" s="1049"/>
      <c r="DW58" s="1050"/>
      <c r="DX58" s="1050"/>
      <c r="DY58" s="1050"/>
      <c r="DZ58" s="1051"/>
      <c r="EA58" s="248"/>
    </row>
    <row r="59" spans="1:131" s="249" customFormat="1" ht="26.25" customHeight="1" x14ac:dyDescent="0.2">
      <c r="A59" s="263">
        <v>32</v>
      </c>
      <c r="B59" s="1094"/>
      <c r="C59" s="1095"/>
      <c r="D59" s="1095"/>
      <c r="E59" s="1095"/>
      <c r="F59" s="1095"/>
      <c r="G59" s="1095"/>
      <c r="H59" s="1095"/>
      <c r="I59" s="1095"/>
      <c r="J59" s="1095"/>
      <c r="K59" s="1095"/>
      <c r="L59" s="1095"/>
      <c r="M59" s="1095"/>
      <c r="N59" s="1095"/>
      <c r="O59" s="1095"/>
      <c r="P59" s="1096"/>
      <c r="Q59" s="1097"/>
      <c r="R59" s="1080"/>
      <c r="S59" s="1080"/>
      <c r="T59" s="1080"/>
      <c r="U59" s="1080"/>
      <c r="V59" s="1080"/>
      <c r="W59" s="1080"/>
      <c r="X59" s="1080"/>
      <c r="Y59" s="1080"/>
      <c r="Z59" s="1080"/>
      <c r="AA59" s="1080"/>
      <c r="AB59" s="1080"/>
      <c r="AC59" s="1080"/>
      <c r="AD59" s="1080"/>
      <c r="AE59" s="1098"/>
      <c r="AF59" s="1076"/>
      <c r="AG59" s="1077"/>
      <c r="AH59" s="1077"/>
      <c r="AI59" s="1077"/>
      <c r="AJ59" s="1078"/>
      <c r="AK59" s="1079"/>
      <c r="AL59" s="1080"/>
      <c r="AM59" s="1080"/>
      <c r="AN59" s="1080"/>
      <c r="AO59" s="1080"/>
      <c r="AP59" s="1080"/>
      <c r="AQ59" s="1080"/>
      <c r="AR59" s="1080"/>
      <c r="AS59" s="1080"/>
      <c r="AT59" s="1080"/>
      <c r="AU59" s="1080"/>
      <c r="AV59" s="1080"/>
      <c r="AW59" s="1080"/>
      <c r="AX59" s="1080"/>
      <c r="AY59" s="1080"/>
      <c r="AZ59" s="1081"/>
      <c r="BA59" s="1081"/>
      <c r="BB59" s="1081"/>
      <c r="BC59" s="1081"/>
      <c r="BD59" s="1081"/>
      <c r="BE59" s="1089"/>
      <c r="BF59" s="1089"/>
      <c r="BG59" s="1089"/>
      <c r="BH59" s="1089"/>
      <c r="BI59" s="1090"/>
      <c r="BJ59" s="254"/>
      <c r="BK59" s="254"/>
      <c r="BL59" s="254"/>
      <c r="BM59" s="254"/>
      <c r="BN59" s="254"/>
      <c r="BO59" s="267"/>
      <c r="BP59" s="267"/>
      <c r="BQ59" s="264">
        <v>53</v>
      </c>
      <c r="BR59" s="265"/>
      <c r="BS59" s="1071"/>
      <c r="BT59" s="1072"/>
      <c r="BU59" s="1072"/>
      <c r="BV59" s="1072"/>
      <c r="BW59" s="1072"/>
      <c r="BX59" s="1072"/>
      <c r="BY59" s="1072"/>
      <c r="BZ59" s="1072"/>
      <c r="CA59" s="1072"/>
      <c r="CB59" s="1072"/>
      <c r="CC59" s="1072"/>
      <c r="CD59" s="1072"/>
      <c r="CE59" s="1072"/>
      <c r="CF59" s="1072"/>
      <c r="CG59" s="1073"/>
      <c r="CH59" s="1046"/>
      <c r="CI59" s="1047"/>
      <c r="CJ59" s="1047"/>
      <c r="CK59" s="1047"/>
      <c r="CL59" s="1048"/>
      <c r="CM59" s="1046"/>
      <c r="CN59" s="1047"/>
      <c r="CO59" s="1047"/>
      <c r="CP59" s="1047"/>
      <c r="CQ59" s="1048"/>
      <c r="CR59" s="1046"/>
      <c r="CS59" s="1047"/>
      <c r="CT59" s="1047"/>
      <c r="CU59" s="1047"/>
      <c r="CV59" s="1048"/>
      <c r="CW59" s="1046"/>
      <c r="CX59" s="1047"/>
      <c r="CY59" s="1047"/>
      <c r="CZ59" s="1047"/>
      <c r="DA59" s="1048"/>
      <c r="DB59" s="1046"/>
      <c r="DC59" s="1047"/>
      <c r="DD59" s="1047"/>
      <c r="DE59" s="1047"/>
      <c r="DF59" s="1048"/>
      <c r="DG59" s="1046"/>
      <c r="DH59" s="1047"/>
      <c r="DI59" s="1047"/>
      <c r="DJ59" s="1047"/>
      <c r="DK59" s="1048"/>
      <c r="DL59" s="1046"/>
      <c r="DM59" s="1047"/>
      <c r="DN59" s="1047"/>
      <c r="DO59" s="1047"/>
      <c r="DP59" s="1048"/>
      <c r="DQ59" s="1046"/>
      <c r="DR59" s="1047"/>
      <c r="DS59" s="1047"/>
      <c r="DT59" s="1047"/>
      <c r="DU59" s="1048"/>
      <c r="DV59" s="1049"/>
      <c r="DW59" s="1050"/>
      <c r="DX59" s="1050"/>
      <c r="DY59" s="1050"/>
      <c r="DZ59" s="1051"/>
      <c r="EA59" s="248"/>
    </row>
    <row r="60" spans="1:131" s="249" customFormat="1" ht="26.25" customHeight="1" x14ac:dyDescent="0.2">
      <c r="A60" s="263">
        <v>33</v>
      </c>
      <c r="B60" s="1094"/>
      <c r="C60" s="1095"/>
      <c r="D60" s="1095"/>
      <c r="E60" s="1095"/>
      <c r="F60" s="1095"/>
      <c r="G60" s="1095"/>
      <c r="H60" s="1095"/>
      <c r="I60" s="1095"/>
      <c r="J60" s="1095"/>
      <c r="K60" s="1095"/>
      <c r="L60" s="1095"/>
      <c r="M60" s="1095"/>
      <c r="N60" s="1095"/>
      <c r="O60" s="1095"/>
      <c r="P60" s="1096"/>
      <c r="Q60" s="1097"/>
      <c r="R60" s="1080"/>
      <c r="S60" s="1080"/>
      <c r="T60" s="1080"/>
      <c r="U60" s="1080"/>
      <c r="V60" s="1080"/>
      <c r="W60" s="1080"/>
      <c r="X60" s="1080"/>
      <c r="Y60" s="1080"/>
      <c r="Z60" s="1080"/>
      <c r="AA60" s="1080"/>
      <c r="AB60" s="1080"/>
      <c r="AC60" s="1080"/>
      <c r="AD60" s="1080"/>
      <c r="AE60" s="1098"/>
      <c r="AF60" s="1076"/>
      <c r="AG60" s="1077"/>
      <c r="AH60" s="1077"/>
      <c r="AI60" s="1077"/>
      <c r="AJ60" s="1078"/>
      <c r="AK60" s="1079"/>
      <c r="AL60" s="1080"/>
      <c r="AM60" s="1080"/>
      <c r="AN60" s="1080"/>
      <c r="AO60" s="1080"/>
      <c r="AP60" s="1080"/>
      <c r="AQ60" s="1080"/>
      <c r="AR60" s="1080"/>
      <c r="AS60" s="1080"/>
      <c r="AT60" s="1080"/>
      <c r="AU60" s="1080"/>
      <c r="AV60" s="1080"/>
      <c r="AW60" s="1080"/>
      <c r="AX60" s="1080"/>
      <c r="AY60" s="1080"/>
      <c r="AZ60" s="1081"/>
      <c r="BA60" s="1081"/>
      <c r="BB60" s="1081"/>
      <c r="BC60" s="1081"/>
      <c r="BD60" s="1081"/>
      <c r="BE60" s="1089"/>
      <c r="BF60" s="1089"/>
      <c r="BG60" s="1089"/>
      <c r="BH60" s="1089"/>
      <c r="BI60" s="1090"/>
      <c r="BJ60" s="254"/>
      <c r="BK60" s="254"/>
      <c r="BL60" s="254"/>
      <c r="BM60" s="254"/>
      <c r="BN60" s="254"/>
      <c r="BO60" s="267"/>
      <c r="BP60" s="267"/>
      <c r="BQ60" s="264">
        <v>54</v>
      </c>
      <c r="BR60" s="265"/>
      <c r="BS60" s="1071"/>
      <c r="BT60" s="1072"/>
      <c r="BU60" s="1072"/>
      <c r="BV60" s="1072"/>
      <c r="BW60" s="1072"/>
      <c r="BX60" s="1072"/>
      <c r="BY60" s="1072"/>
      <c r="BZ60" s="1072"/>
      <c r="CA60" s="1072"/>
      <c r="CB60" s="1072"/>
      <c r="CC60" s="1072"/>
      <c r="CD60" s="1072"/>
      <c r="CE60" s="1072"/>
      <c r="CF60" s="1072"/>
      <c r="CG60" s="1073"/>
      <c r="CH60" s="1046"/>
      <c r="CI60" s="1047"/>
      <c r="CJ60" s="1047"/>
      <c r="CK60" s="1047"/>
      <c r="CL60" s="1048"/>
      <c r="CM60" s="1046"/>
      <c r="CN60" s="1047"/>
      <c r="CO60" s="1047"/>
      <c r="CP60" s="1047"/>
      <c r="CQ60" s="1048"/>
      <c r="CR60" s="1046"/>
      <c r="CS60" s="1047"/>
      <c r="CT60" s="1047"/>
      <c r="CU60" s="1047"/>
      <c r="CV60" s="1048"/>
      <c r="CW60" s="1046"/>
      <c r="CX60" s="1047"/>
      <c r="CY60" s="1047"/>
      <c r="CZ60" s="1047"/>
      <c r="DA60" s="1048"/>
      <c r="DB60" s="1046"/>
      <c r="DC60" s="1047"/>
      <c r="DD60" s="1047"/>
      <c r="DE60" s="1047"/>
      <c r="DF60" s="1048"/>
      <c r="DG60" s="1046"/>
      <c r="DH60" s="1047"/>
      <c r="DI60" s="1047"/>
      <c r="DJ60" s="1047"/>
      <c r="DK60" s="1048"/>
      <c r="DL60" s="1046"/>
      <c r="DM60" s="1047"/>
      <c r="DN60" s="1047"/>
      <c r="DO60" s="1047"/>
      <c r="DP60" s="1048"/>
      <c r="DQ60" s="1046"/>
      <c r="DR60" s="1047"/>
      <c r="DS60" s="1047"/>
      <c r="DT60" s="1047"/>
      <c r="DU60" s="1048"/>
      <c r="DV60" s="1049"/>
      <c r="DW60" s="1050"/>
      <c r="DX60" s="1050"/>
      <c r="DY60" s="1050"/>
      <c r="DZ60" s="1051"/>
      <c r="EA60" s="248"/>
    </row>
    <row r="61" spans="1:131" s="249" customFormat="1" ht="26.25" customHeight="1" thickBot="1" x14ac:dyDescent="0.25">
      <c r="A61" s="263">
        <v>34</v>
      </c>
      <c r="B61" s="1094"/>
      <c r="C61" s="1095"/>
      <c r="D61" s="1095"/>
      <c r="E61" s="1095"/>
      <c r="F61" s="1095"/>
      <c r="G61" s="1095"/>
      <c r="H61" s="1095"/>
      <c r="I61" s="1095"/>
      <c r="J61" s="1095"/>
      <c r="K61" s="1095"/>
      <c r="L61" s="1095"/>
      <c r="M61" s="1095"/>
      <c r="N61" s="1095"/>
      <c r="O61" s="1095"/>
      <c r="P61" s="1096"/>
      <c r="Q61" s="1097"/>
      <c r="R61" s="1080"/>
      <c r="S61" s="1080"/>
      <c r="T61" s="1080"/>
      <c r="U61" s="1080"/>
      <c r="V61" s="1080"/>
      <c r="W61" s="1080"/>
      <c r="X61" s="1080"/>
      <c r="Y61" s="1080"/>
      <c r="Z61" s="1080"/>
      <c r="AA61" s="1080"/>
      <c r="AB61" s="1080"/>
      <c r="AC61" s="1080"/>
      <c r="AD61" s="1080"/>
      <c r="AE61" s="1098"/>
      <c r="AF61" s="1076"/>
      <c r="AG61" s="1077"/>
      <c r="AH61" s="1077"/>
      <c r="AI61" s="1077"/>
      <c r="AJ61" s="1078"/>
      <c r="AK61" s="1079"/>
      <c r="AL61" s="1080"/>
      <c r="AM61" s="1080"/>
      <c r="AN61" s="1080"/>
      <c r="AO61" s="1080"/>
      <c r="AP61" s="1080"/>
      <c r="AQ61" s="1080"/>
      <c r="AR61" s="1080"/>
      <c r="AS61" s="1080"/>
      <c r="AT61" s="1080"/>
      <c r="AU61" s="1080"/>
      <c r="AV61" s="1080"/>
      <c r="AW61" s="1080"/>
      <c r="AX61" s="1080"/>
      <c r="AY61" s="1080"/>
      <c r="AZ61" s="1081"/>
      <c r="BA61" s="1081"/>
      <c r="BB61" s="1081"/>
      <c r="BC61" s="1081"/>
      <c r="BD61" s="1081"/>
      <c r="BE61" s="1089"/>
      <c r="BF61" s="1089"/>
      <c r="BG61" s="1089"/>
      <c r="BH61" s="1089"/>
      <c r="BI61" s="1090"/>
      <c r="BJ61" s="254"/>
      <c r="BK61" s="254"/>
      <c r="BL61" s="254"/>
      <c r="BM61" s="254"/>
      <c r="BN61" s="254"/>
      <c r="BO61" s="267"/>
      <c r="BP61" s="267"/>
      <c r="BQ61" s="264">
        <v>55</v>
      </c>
      <c r="BR61" s="265"/>
      <c r="BS61" s="1071"/>
      <c r="BT61" s="1072"/>
      <c r="BU61" s="1072"/>
      <c r="BV61" s="1072"/>
      <c r="BW61" s="1072"/>
      <c r="BX61" s="1072"/>
      <c r="BY61" s="1072"/>
      <c r="BZ61" s="1072"/>
      <c r="CA61" s="1072"/>
      <c r="CB61" s="1072"/>
      <c r="CC61" s="1072"/>
      <c r="CD61" s="1072"/>
      <c r="CE61" s="1072"/>
      <c r="CF61" s="1072"/>
      <c r="CG61" s="1073"/>
      <c r="CH61" s="1046"/>
      <c r="CI61" s="1047"/>
      <c r="CJ61" s="1047"/>
      <c r="CK61" s="1047"/>
      <c r="CL61" s="1048"/>
      <c r="CM61" s="1046"/>
      <c r="CN61" s="1047"/>
      <c r="CO61" s="1047"/>
      <c r="CP61" s="1047"/>
      <c r="CQ61" s="1048"/>
      <c r="CR61" s="1046"/>
      <c r="CS61" s="1047"/>
      <c r="CT61" s="1047"/>
      <c r="CU61" s="1047"/>
      <c r="CV61" s="1048"/>
      <c r="CW61" s="1046"/>
      <c r="CX61" s="1047"/>
      <c r="CY61" s="1047"/>
      <c r="CZ61" s="1047"/>
      <c r="DA61" s="1048"/>
      <c r="DB61" s="1046"/>
      <c r="DC61" s="1047"/>
      <c r="DD61" s="1047"/>
      <c r="DE61" s="1047"/>
      <c r="DF61" s="1048"/>
      <c r="DG61" s="1046"/>
      <c r="DH61" s="1047"/>
      <c r="DI61" s="1047"/>
      <c r="DJ61" s="1047"/>
      <c r="DK61" s="1048"/>
      <c r="DL61" s="1046"/>
      <c r="DM61" s="1047"/>
      <c r="DN61" s="1047"/>
      <c r="DO61" s="1047"/>
      <c r="DP61" s="1048"/>
      <c r="DQ61" s="1046"/>
      <c r="DR61" s="1047"/>
      <c r="DS61" s="1047"/>
      <c r="DT61" s="1047"/>
      <c r="DU61" s="1048"/>
      <c r="DV61" s="1049"/>
      <c r="DW61" s="1050"/>
      <c r="DX61" s="1050"/>
      <c r="DY61" s="1050"/>
      <c r="DZ61" s="1051"/>
      <c r="EA61" s="248"/>
    </row>
    <row r="62" spans="1:131" s="249" customFormat="1" ht="26.25" customHeight="1" x14ac:dyDescent="0.2">
      <c r="A62" s="263">
        <v>35</v>
      </c>
      <c r="B62" s="1094"/>
      <c r="C62" s="1095"/>
      <c r="D62" s="1095"/>
      <c r="E62" s="1095"/>
      <c r="F62" s="1095"/>
      <c r="G62" s="1095"/>
      <c r="H62" s="1095"/>
      <c r="I62" s="1095"/>
      <c r="J62" s="1095"/>
      <c r="K62" s="1095"/>
      <c r="L62" s="1095"/>
      <c r="M62" s="1095"/>
      <c r="N62" s="1095"/>
      <c r="O62" s="1095"/>
      <c r="P62" s="1096"/>
      <c r="Q62" s="1097"/>
      <c r="R62" s="1080"/>
      <c r="S62" s="1080"/>
      <c r="T62" s="1080"/>
      <c r="U62" s="1080"/>
      <c r="V62" s="1080"/>
      <c r="W62" s="1080"/>
      <c r="X62" s="1080"/>
      <c r="Y62" s="1080"/>
      <c r="Z62" s="1080"/>
      <c r="AA62" s="1080"/>
      <c r="AB62" s="1080"/>
      <c r="AC62" s="1080"/>
      <c r="AD62" s="1080"/>
      <c r="AE62" s="1098"/>
      <c r="AF62" s="1076"/>
      <c r="AG62" s="1077"/>
      <c r="AH62" s="1077"/>
      <c r="AI62" s="1077"/>
      <c r="AJ62" s="1078"/>
      <c r="AK62" s="1079"/>
      <c r="AL62" s="1080"/>
      <c r="AM62" s="1080"/>
      <c r="AN62" s="1080"/>
      <c r="AO62" s="1080"/>
      <c r="AP62" s="1080"/>
      <c r="AQ62" s="1080"/>
      <c r="AR62" s="1080"/>
      <c r="AS62" s="1080"/>
      <c r="AT62" s="1080"/>
      <c r="AU62" s="1080"/>
      <c r="AV62" s="1080"/>
      <c r="AW62" s="1080"/>
      <c r="AX62" s="1080"/>
      <c r="AY62" s="1080"/>
      <c r="AZ62" s="1081"/>
      <c r="BA62" s="1081"/>
      <c r="BB62" s="1081"/>
      <c r="BC62" s="1081"/>
      <c r="BD62" s="1081"/>
      <c r="BE62" s="1089"/>
      <c r="BF62" s="1089"/>
      <c r="BG62" s="1089"/>
      <c r="BH62" s="1089"/>
      <c r="BI62" s="1090"/>
      <c r="BJ62" s="1091" t="s">
        <v>419</v>
      </c>
      <c r="BK62" s="1092"/>
      <c r="BL62" s="1092"/>
      <c r="BM62" s="1092"/>
      <c r="BN62" s="1093"/>
      <c r="BO62" s="267"/>
      <c r="BP62" s="267"/>
      <c r="BQ62" s="264">
        <v>56</v>
      </c>
      <c r="BR62" s="265"/>
      <c r="BS62" s="1071"/>
      <c r="BT62" s="1072"/>
      <c r="BU62" s="1072"/>
      <c r="BV62" s="1072"/>
      <c r="BW62" s="1072"/>
      <c r="BX62" s="1072"/>
      <c r="BY62" s="1072"/>
      <c r="BZ62" s="1072"/>
      <c r="CA62" s="1072"/>
      <c r="CB62" s="1072"/>
      <c r="CC62" s="1072"/>
      <c r="CD62" s="1072"/>
      <c r="CE62" s="1072"/>
      <c r="CF62" s="1072"/>
      <c r="CG62" s="1073"/>
      <c r="CH62" s="1046"/>
      <c r="CI62" s="1047"/>
      <c r="CJ62" s="1047"/>
      <c r="CK62" s="1047"/>
      <c r="CL62" s="1048"/>
      <c r="CM62" s="1046"/>
      <c r="CN62" s="1047"/>
      <c r="CO62" s="1047"/>
      <c r="CP62" s="1047"/>
      <c r="CQ62" s="1048"/>
      <c r="CR62" s="1046"/>
      <c r="CS62" s="1047"/>
      <c r="CT62" s="1047"/>
      <c r="CU62" s="1047"/>
      <c r="CV62" s="1048"/>
      <c r="CW62" s="1046"/>
      <c r="CX62" s="1047"/>
      <c r="CY62" s="1047"/>
      <c r="CZ62" s="1047"/>
      <c r="DA62" s="1048"/>
      <c r="DB62" s="1046"/>
      <c r="DC62" s="1047"/>
      <c r="DD62" s="1047"/>
      <c r="DE62" s="1047"/>
      <c r="DF62" s="1048"/>
      <c r="DG62" s="1046"/>
      <c r="DH62" s="1047"/>
      <c r="DI62" s="1047"/>
      <c r="DJ62" s="1047"/>
      <c r="DK62" s="1048"/>
      <c r="DL62" s="1046"/>
      <c r="DM62" s="1047"/>
      <c r="DN62" s="1047"/>
      <c r="DO62" s="1047"/>
      <c r="DP62" s="1048"/>
      <c r="DQ62" s="1046"/>
      <c r="DR62" s="1047"/>
      <c r="DS62" s="1047"/>
      <c r="DT62" s="1047"/>
      <c r="DU62" s="1048"/>
      <c r="DV62" s="1049"/>
      <c r="DW62" s="1050"/>
      <c r="DX62" s="1050"/>
      <c r="DY62" s="1050"/>
      <c r="DZ62" s="1051"/>
      <c r="EA62" s="248"/>
    </row>
    <row r="63" spans="1:131" s="249" customFormat="1" ht="26.25" customHeight="1" thickBot="1" x14ac:dyDescent="0.25">
      <c r="A63" s="266" t="s">
        <v>391</v>
      </c>
      <c r="B63" s="1001" t="s">
        <v>420</v>
      </c>
      <c r="C63" s="1002"/>
      <c r="D63" s="1002"/>
      <c r="E63" s="1002"/>
      <c r="F63" s="1002"/>
      <c r="G63" s="1002"/>
      <c r="H63" s="1002"/>
      <c r="I63" s="1002"/>
      <c r="J63" s="1002"/>
      <c r="K63" s="1002"/>
      <c r="L63" s="1002"/>
      <c r="M63" s="1002"/>
      <c r="N63" s="1002"/>
      <c r="O63" s="1002"/>
      <c r="P63" s="1003"/>
      <c r="Q63" s="1019"/>
      <c r="R63" s="1020"/>
      <c r="S63" s="1020"/>
      <c r="T63" s="1020"/>
      <c r="U63" s="1020"/>
      <c r="V63" s="1020"/>
      <c r="W63" s="1020"/>
      <c r="X63" s="1020"/>
      <c r="Y63" s="1020"/>
      <c r="Z63" s="1020"/>
      <c r="AA63" s="1020"/>
      <c r="AB63" s="1020"/>
      <c r="AC63" s="1020"/>
      <c r="AD63" s="1020"/>
      <c r="AE63" s="1085"/>
      <c r="AF63" s="1086">
        <v>97155</v>
      </c>
      <c r="AG63" s="1016"/>
      <c r="AH63" s="1016"/>
      <c r="AI63" s="1016"/>
      <c r="AJ63" s="1087"/>
      <c r="AK63" s="1088"/>
      <c r="AL63" s="1020"/>
      <c r="AM63" s="1020"/>
      <c r="AN63" s="1020"/>
      <c r="AO63" s="1020"/>
      <c r="AP63" s="1016">
        <v>728307</v>
      </c>
      <c r="AQ63" s="1016"/>
      <c r="AR63" s="1016"/>
      <c r="AS63" s="1016"/>
      <c r="AT63" s="1016"/>
      <c r="AU63" s="1016">
        <v>282245</v>
      </c>
      <c r="AV63" s="1016"/>
      <c r="AW63" s="1016"/>
      <c r="AX63" s="1016"/>
      <c r="AY63" s="1016"/>
      <c r="AZ63" s="1082"/>
      <c r="BA63" s="1082"/>
      <c r="BB63" s="1082"/>
      <c r="BC63" s="1082"/>
      <c r="BD63" s="1082"/>
      <c r="BE63" s="1017"/>
      <c r="BF63" s="1017"/>
      <c r="BG63" s="1017"/>
      <c r="BH63" s="1017"/>
      <c r="BI63" s="1018"/>
      <c r="BJ63" s="1083" t="s">
        <v>128</v>
      </c>
      <c r="BK63" s="1008"/>
      <c r="BL63" s="1008"/>
      <c r="BM63" s="1008"/>
      <c r="BN63" s="1084"/>
      <c r="BO63" s="267"/>
      <c r="BP63" s="267"/>
      <c r="BQ63" s="264">
        <v>57</v>
      </c>
      <c r="BR63" s="265"/>
      <c r="BS63" s="1071"/>
      <c r="BT63" s="1072"/>
      <c r="BU63" s="1072"/>
      <c r="BV63" s="1072"/>
      <c r="BW63" s="1072"/>
      <c r="BX63" s="1072"/>
      <c r="BY63" s="1072"/>
      <c r="BZ63" s="1072"/>
      <c r="CA63" s="1072"/>
      <c r="CB63" s="1072"/>
      <c r="CC63" s="1072"/>
      <c r="CD63" s="1072"/>
      <c r="CE63" s="1072"/>
      <c r="CF63" s="1072"/>
      <c r="CG63" s="1073"/>
      <c r="CH63" s="1046"/>
      <c r="CI63" s="1047"/>
      <c r="CJ63" s="1047"/>
      <c r="CK63" s="1047"/>
      <c r="CL63" s="1048"/>
      <c r="CM63" s="1046"/>
      <c r="CN63" s="1047"/>
      <c r="CO63" s="1047"/>
      <c r="CP63" s="1047"/>
      <c r="CQ63" s="1048"/>
      <c r="CR63" s="1046"/>
      <c r="CS63" s="1047"/>
      <c r="CT63" s="1047"/>
      <c r="CU63" s="1047"/>
      <c r="CV63" s="1048"/>
      <c r="CW63" s="1046"/>
      <c r="CX63" s="1047"/>
      <c r="CY63" s="1047"/>
      <c r="CZ63" s="1047"/>
      <c r="DA63" s="1048"/>
      <c r="DB63" s="1046"/>
      <c r="DC63" s="1047"/>
      <c r="DD63" s="1047"/>
      <c r="DE63" s="1047"/>
      <c r="DF63" s="1048"/>
      <c r="DG63" s="1046"/>
      <c r="DH63" s="1047"/>
      <c r="DI63" s="1047"/>
      <c r="DJ63" s="1047"/>
      <c r="DK63" s="1048"/>
      <c r="DL63" s="1046"/>
      <c r="DM63" s="1047"/>
      <c r="DN63" s="1047"/>
      <c r="DO63" s="1047"/>
      <c r="DP63" s="1048"/>
      <c r="DQ63" s="1046"/>
      <c r="DR63" s="1047"/>
      <c r="DS63" s="1047"/>
      <c r="DT63" s="1047"/>
      <c r="DU63" s="1048"/>
      <c r="DV63" s="1049"/>
      <c r="DW63" s="1050"/>
      <c r="DX63" s="1050"/>
      <c r="DY63" s="1050"/>
      <c r="DZ63" s="1051"/>
      <c r="EA63" s="248"/>
    </row>
    <row r="64" spans="1:131" s="249" customFormat="1" ht="26.25" customHeight="1" x14ac:dyDescent="0.2">
      <c r="A64" s="267"/>
      <c r="B64" s="267"/>
      <c r="C64" s="267"/>
      <c r="D64" s="267"/>
      <c r="E64" s="267"/>
      <c r="F64" s="267"/>
      <c r="G64" s="267"/>
      <c r="H64" s="267"/>
      <c r="I64" s="267"/>
      <c r="J64" s="267"/>
      <c r="K64" s="267"/>
      <c r="L64" s="267"/>
      <c r="M64" s="267"/>
      <c r="N64" s="267"/>
      <c r="O64" s="267"/>
      <c r="P64" s="267"/>
      <c r="Q64" s="267"/>
      <c r="R64" s="267"/>
      <c r="S64" s="267"/>
      <c r="T64" s="267"/>
      <c r="U64" s="267"/>
      <c r="V64" s="267"/>
      <c r="W64" s="267"/>
      <c r="X64" s="267"/>
      <c r="Y64" s="267"/>
      <c r="Z64" s="267"/>
      <c r="AA64" s="267"/>
      <c r="AB64" s="267"/>
      <c r="AC64" s="267"/>
      <c r="AD64" s="267"/>
      <c r="AE64" s="267"/>
      <c r="AF64" s="267"/>
      <c r="AG64" s="267"/>
      <c r="AH64" s="267"/>
      <c r="AI64" s="267"/>
      <c r="AJ64" s="267"/>
      <c r="AK64" s="267"/>
      <c r="AL64" s="267"/>
      <c r="AM64" s="267"/>
      <c r="AN64" s="267"/>
      <c r="AO64" s="267"/>
      <c r="AP64" s="267"/>
      <c r="AQ64" s="267"/>
      <c r="AR64" s="267"/>
      <c r="AS64" s="267"/>
      <c r="AT64" s="267"/>
      <c r="AU64" s="267"/>
      <c r="AV64" s="267"/>
      <c r="AW64" s="267"/>
      <c r="AX64" s="267"/>
      <c r="AY64" s="267"/>
      <c r="AZ64" s="267"/>
      <c r="BA64" s="267"/>
      <c r="BB64" s="267"/>
      <c r="BC64" s="267"/>
      <c r="BD64" s="267"/>
      <c r="BE64" s="267"/>
      <c r="BF64" s="267"/>
      <c r="BG64" s="267"/>
      <c r="BH64" s="267"/>
      <c r="BI64" s="267"/>
      <c r="BJ64" s="267"/>
      <c r="BK64" s="267"/>
      <c r="BL64" s="267"/>
      <c r="BM64" s="267"/>
      <c r="BN64" s="267"/>
      <c r="BO64" s="267"/>
      <c r="BP64" s="267"/>
      <c r="BQ64" s="264">
        <v>58</v>
      </c>
      <c r="BR64" s="265"/>
      <c r="BS64" s="1071"/>
      <c r="BT64" s="1072"/>
      <c r="BU64" s="1072"/>
      <c r="BV64" s="1072"/>
      <c r="BW64" s="1072"/>
      <c r="BX64" s="1072"/>
      <c r="BY64" s="1072"/>
      <c r="BZ64" s="1072"/>
      <c r="CA64" s="1072"/>
      <c r="CB64" s="1072"/>
      <c r="CC64" s="1072"/>
      <c r="CD64" s="1072"/>
      <c r="CE64" s="1072"/>
      <c r="CF64" s="1072"/>
      <c r="CG64" s="1073"/>
      <c r="CH64" s="1046"/>
      <c r="CI64" s="1047"/>
      <c r="CJ64" s="1047"/>
      <c r="CK64" s="1047"/>
      <c r="CL64" s="1048"/>
      <c r="CM64" s="1046"/>
      <c r="CN64" s="1047"/>
      <c r="CO64" s="1047"/>
      <c r="CP64" s="1047"/>
      <c r="CQ64" s="1048"/>
      <c r="CR64" s="1046"/>
      <c r="CS64" s="1047"/>
      <c r="CT64" s="1047"/>
      <c r="CU64" s="1047"/>
      <c r="CV64" s="1048"/>
      <c r="CW64" s="1046"/>
      <c r="CX64" s="1047"/>
      <c r="CY64" s="1047"/>
      <c r="CZ64" s="1047"/>
      <c r="DA64" s="1048"/>
      <c r="DB64" s="1046"/>
      <c r="DC64" s="1047"/>
      <c r="DD64" s="1047"/>
      <c r="DE64" s="1047"/>
      <c r="DF64" s="1048"/>
      <c r="DG64" s="1046"/>
      <c r="DH64" s="1047"/>
      <c r="DI64" s="1047"/>
      <c r="DJ64" s="1047"/>
      <c r="DK64" s="1048"/>
      <c r="DL64" s="1046"/>
      <c r="DM64" s="1047"/>
      <c r="DN64" s="1047"/>
      <c r="DO64" s="1047"/>
      <c r="DP64" s="1048"/>
      <c r="DQ64" s="1046"/>
      <c r="DR64" s="1047"/>
      <c r="DS64" s="1047"/>
      <c r="DT64" s="1047"/>
      <c r="DU64" s="1048"/>
      <c r="DV64" s="1049"/>
      <c r="DW64" s="1050"/>
      <c r="DX64" s="1050"/>
      <c r="DY64" s="1050"/>
      <c r="DZ64" s="1051"/>
      <c r="EA64" s="248"/>
    </row>
    <row r="65" spans="1:131" s="249" customFormat="1" ht="26.25" customHeight="1" thickBot="1" x14ac:dyDescent="0.25">
      <c r="A65" s="254" t="s">
        <v>421</v>
      </c>
      <c r="B65" s="254"/>
      <c r="C65" s="254"/>
      <c r="D65" s="254"/>
      <c r="E65" s="254"/>
      <c r="F65" s="254"/>
      <c r="G65" s="254"/>
      <c r="H65" s="254"/>
      <c r="I65" s="254"/>
      <c r="J65" s="254"/>
      <c r="K65" s="254"/>
      <c r="L65" s="254"/>
      <c r="M65" s="254"/>
      <c r="N65" s="254"/>
      <c r="O65" s="254"/>
      <c r="P65" s="254"/>
      <c r="Q65" s="254"/>
      <c r="R65" s="254"/>
      <c r="S65" s="254"/>
      <c r="T65" s="254"/>
      <c r="U65" s="254"/>
      <c r="V65" s="254"/>
      <c r="W65" s="254"/>
      <c r="X65" s="254"/>
      <c r="Y65" s="254"/>
      <c r="Z65" s="254"/>
      <c r="AA65" s="254"/>
      <c r="AB65" s="254"/>
      <c r="AC65" s="254"/>
      <c r="AD65" s="254"/>
      <c r="AE65" s="254"/>
      <c r="AF65" s="254"/>
      <c r="AG65" s="254"/>
      <c r="AH65" s="254"/>
      <c r="AI65" s="254"/>
      <c r="AJ65" s="254"/>
      <c r="AK65" s="254"/>
      <c r="AL65" s="254"/>
      <c r="AM65" s="254"/>
      <c r="AN65" s="254"/>
      <c r="AO65" s="254"/>
      <c r="AP65" s="254"/>
      <c r="AQ65" s="254"/>
      <c r="AR65" s="254"/>
      <c r="AS65" s="254"/>
      <c r="AT65" s="254"/>
      <c r="AU65" s="254"/>
      <c r="AV65" s="254"/>
      <c r="AW65" s="254"/>
      <c r="AX65" s="254"/>
      <c r="AY65" s="254"/>
      <c r="AZ65" s="254"/>
      <c r="BA65" s="254"/>
      <c r="BB65" s="254"/>
      <c r="BC65" s="254"/>
      <c r="BD65" s="254"/>
      <c r="BE65" s="267"/>
      <c r="BF65" s="267"/>
      <c r="BG65" s="267"/>
      <c r="BH65" s="267"/>
      <c r="BI65" s="267"/>
      <c r="BJ65" s="267"/>
      <c r="BK65" s="267"/>
      <c r="BL65" s="267"/>
      <c r="BM65" s="267"/>
      <c r="BN65" s="267"/>
      <c r="BO65" s="267"/>
      <c r="BP65" s="267"/>
      <c r="BQ65" s="264">
        <v>59</v>
      </c>
      <c r="BR65" s="265"/>
      <c r="BS65" s="1071"/>
      <c r="BT65" s="1072"/>
      <c r="BU65" s="1072"/>
      <c r="BV65" s="1072"/>
      <c r="BW65" s="1072"/>
      <c r="BX65" s="1072"/>
      <c r="BY65" s="1072"/>
      <c r="BZ65" s="1072"/>
      <c r="CA65" s="1072"/>
      <c r="CB65" s="1072"/>
      <c r="CC65" s="1072"/>
      <c r="CD65" s="1072"/>
      <c r="CE65" s="1072"/>
      <c r="CF65" s="1072"/>
      <c r="CG65" s="1073"/>
      <c r="CH65" s="1046"/>
      <c r="CI65" s="1047"/>
      <c r="CJ65" s="1047"/>
      <c r="CK65" s="1047"/>
      <c r="CL65" s="1048"/>
      <c r="CM65" s="1046"/>
      <c r="CN65" s="1047"/>
      <c r="CO65" s="1047"/>
      <c r="CP65" s="1047"/>
      <c r="CQ65" s="1048"/>
      <c r="CR65" s="1046"/>
      <c r="CS65" s="1047"/>
      <c r="CT65" s="1047"/>
      <c r="CU65" s="1047"/>
      <c r="CV65" s="1048"/>
      <c r="CW65" s="1046"/>
      <c r="CX65" s="1047"/>
      <c r="CY65" s="1047"/>
      <c r="CZ65" s="1047"/>
      <c r="DA65" s="1048"/>
      <c r="DB65" s="1046"/>
      <c r="DC65" s="1047"/>
      <c r="DD65" s="1047"/>
      <c r="DE65" s="1047"/>
      <c r="DF65" s="1048"/>
      <c r="DG65" s="1046"/>
      <c r="DH65" s="1047"/>
      <c r="DI65" s="1047"/>
      <c r="DJ65" s="1047"/>
      <c r="DK65" s="1048"/>
      <c r="DL65" s="1046"/>
      <c r="DM65" s="1047"/>
      <c r="DN65" s="1047"/>
      <c r="DO65" s="1047"/>
      <c r="DP65" s="1048"/>
      <c r="DQ65" s="1046"/>
      <c r="DR65" s="1047"/>
      <c r="DS65" s="1047"/>
      <c r="DT65" s="1047"/>
      <c r="DU65" s="1048"/>
      <c r="DV65" s="1049"/>
      <c r="DW65" s="1050"/>
      <c r="DX65" s="1050"/>
      <c r="DY65" s="1050"/>
      <c r="DZ65" s="1051"/>
      <c r="EA65" s="248"/>
    </row>
    <row r="66" spans="1:131" s="249" customFormat="1" ht="26.25" customHeight="1" x14ac:dyDescent="0.2">
      <c r="A66" s="1052" t="s">
        <v>422</v>
      </c>
      <c r="B66" s="1053"/>
      <c r="C66" s="1053"/>
      <c r="D66" s="1053"/>
      <c r="E66" s="1053"/>
      <c r="F66" s="1053"/>
      <c r="G66" s="1053"/>
      <c r="H66" s="1053"/>
      <c r="I66" s="1053"/>
      <c r="J66" s="1053"/>
      <c r="K66" s="1053"/>
      <c r="L66" s="1053"/>
      <c r="M66" s="1053"/>
      <c r="N66" s="1053"/>
      <c r="O66" s="1053"/>
      <c r="P66" s="1054"/>
      <c r="Q66" s="1058" t="s">
        <v>423</v>
      </c>
      <c r="R66" s="1059"/>
      <c r="S66" s="1059"/>
      <c r="T66" s="1059"/>
      <c r="U66" s="1060"/>
      <c r="V66" s="1058" t="s">
        <v>424</v>
      </c>
      <c r="W66" s="1059"/>
      <c r="X66" s="1059"/>
      <c r="Y66" s="1059"/>
      <c r="Z66" s="1060"/>
      <c r="AA66" s="1058" t="s">
        <v>425</v>
      </c>
      <c r="AB66" s="1059"/>
      <c r="AC66" s="1059"/>
      <c r="AD66" s="1059"/>
      <c r="AE66" s="1060"/>
      <c r="AF66" s="1064" t="s">
        <v>426</v>
      </c>
      <c r="AG66" s="1065"/>
      <c r="AH66" s="1065"/>
      <c r="AI66" s="1065"/>
      <c r="AJ66" s="1066"/>
      <c r="AK66" s="1058" t="s">
        <v>399</v>
      </c>
      <c r="AL66" s="1053"/>
      <c r="AM66" s="1053"/>
      <c r="AN66" s="1053"/>
      <c r="AO66" s="1054"/>
      <c r="AP66" s="1058" t="s">
        <v>427</v>
      </c>
      <c r="AQ66" s="1059"/>
      <c r="AR66" s="1059"/>
      <c r="AS66" s="1059"/>
      <c r="AT66" s="1060"/>
      <c r="AU66" s="1058" t="s">
        <v>428</v>
      </c>
      <c r="AV66" s="1059"/>
      <c r="AW66" s="1059"/>
      <c r="AX66" s="1059"/>
      <c r="AY66" s="1060"/>
      <c r="AZ66" s="1058" t="s">
        <v>376</v>
      </c>
      <c r="BA66" s="1059"/>
      <c r="BB66" s="1059"/>
      <c r="BC66" s="1059"/>
      <c r="BD66" s="1074"/>
      <c r="BE66" s="267"/>
      <c r="BF66" s="267"/>
      <c r="BG66" s="267"/>
      <c r="BH66" s="267"/>
      <c r="BI66" s="267"/>
      <c r="BJ66" s="267"/>
      <c r="BK66" s="267"/>
      <c r="BL66" s="267"/>
      <c r="BM66" s="267"/>
      <c r="BN66" s="267"/>
      <c r="BO66" s="267"/>
      <c r="BP66" s="267"/>
      <c r="BQ66" s="264">
        <v>60</v>
      </c>
      <c r="BR66" s="269"/>
      <c r="BS66" s="1010"/>
      <c r="BT66" s="1011"/>
      <c r="BU66" s="1011"/>
      <c r="BV66" s="1011"/>
      <c r="BW66" s="1011"/>
      <c r="BX66" s="1011"/>
      <c r="BY66" s="1011"/>
      <c r="BZ66" s="1011"/>
      <c r="CA66" s="1011"/>
      <c r="CB66" s="1011"/>
      <c r="CC66" s="1011"/>
      <c r="CD66" s="1011"/>
      <c r="CE66" s="1011"/>
      <c r="CF66" s="1011"/>
      <c r="CG66" s="1012"/>
      <c r="CH66" s="1013"/>
      <c r="CI66" s="1014"/>
      <c r="CJ66" s="1014"/>
      <c r="CK66" s="1014"/>
      <c r="CL66" s="1015"/>
      <c r="CM66" s="1013"/>
      <c r="CN66" s="1014"/>
      <c r="CO66" s="1014"/>
      <c r="CP66" s="1014"/>
      <c r="CQ66" s="1015"/>
      <c r="CR66" s="1013"/>
      <c r="CS66" s="1014"/>
      <c r="CT66" s="1014"/>
      <c r="CU66" s="1014"/>
      <c r="CV66" s="1015"/>
      <c r="CW66" s="1013"/>
      <c r="CX66" s="1014"/>
      <c r="CY66" s="1014"/>
      <c r="CZ66" s="1014"/>
      <c r="DA66" s="1015"/>
      <c r="DB66" s="1013"/>
      <c r="DC66" s="1014"/>
      <c r="DD66" s="1014"/>
      <c r="DE66" s="1014"/>
      <c r="DF66" s="1015"/>
      <c r="DG66" s="1013"/>
      <c r="DH66" s="1014"/>
      <c r="DI66" s="1014"/>
      <c r="DJ66" s="1014"/>
      <c r="DK66" s="1015"/>
      <c r="DL66" s="1013"/>
      <c r="DM66" s="1014"/>
      <c r="DN66" s="1014"/>
      <c r="DO66" s="1014"/>
      <c r="DP66" s="1015"/>
      <c r="DQ66" s="1013"/>
      <c r="DR66" s="1014"/>
      <c r="DS66" s="1014"/>
      <c r="DT66" s="1014"/>
      <c r="DU66" s="1015"/>
      <c r="DV66" s="998"/>
      <c r="DW66" s="999"/>
      <c r="DX66" s="999"/>
      <c r="DY66" s="999"/>
      <c r="DZ66" s="1000"/>
      <c r="EA66" s="248"/>
    </row>
    <row r="67" spans="1:131" s="249" customFormat="1" ht="26.25" customHeight="1" thickBot="1" x14ac:dyDescent="0.25">
      <c r="A67" s="1055"/>
      <c r="B67" s="1056"/>
      <c r="C67" s="1056"/>
      <c r="D67" s="1056"/>
      <c r="E67" s="1056"/>
      <c r="F67" s="1056"/>
      <c r="G67" s="1056"/>
      <c r="H67" s="1056"/>
      <c r="I67" s="1056"/>
      <c r="J67" s="1056"/>
      <c r="K67" s="1056"/>
      <c r="L67" s="1056"/>
      <c r="M67" s="1056"/>
      <c r="N67" s="1056"/>
      <c r="O67" s="1056"/>
      <c r="P67" s="1057"/>
      <c r="Q67" s="1061"/>
      <c r="R67" s="1062"/>
      <c r="S67" s="1062"/>
      <c r="T67" s="1062"/>
      <c r="U67" s="1063"/>
      <c r="V67" s="1061"/>
      <c r="W67" s="1062"/>
      <c r="X67" s="1062"/>
      <c r="Y67" s="1062"/>
      <c r="Z67" s="1063"/>
      <c r="AA67" s="1061"/>
      <c r="AB67" s="1062"/>
      <c r="AC67" s="1062"/>
      <c r="AD67" s="1062"/>
      <c r="AE67" s="1063"/>
      <c r="AF67" s="1067"/>
      <c r="AG67" s="1068"/>
      <c r="AH67" s="1068"/>
      <c r="AI67" s="1068"/>
      <c r="AJ67" s="1069"/>
      <c r="AK67" s="1070"/>
      <c r="AL67" s="1056"/>
      <c r="AM67" s="1056"/>
      <c r="AN67" s="1056"/>
      <c r="AO67" s="1057"/>
      <c r="AP67" s="1061"/>
      <c r="AQ67" s="1062"/>
      <c r="AR67" s="1062"/>
      <c r="AS67" s="1062"/>
      <c r="AT67" s="1063"/>
      <c r="AU67" s="1061"/>
      <c r="AV67" s="1062"/>
      <c r="AW67" s="1062"/>
      <c r="AX67" s="1062"/>
      <c r="AY67" s="1063"/>
      <c r="AZ67" s="1061"/>
      <c r="BA67" s="1062"/>
      <c r="BB67" s="1062"/>
      <c r="BC67" s="1062"/>
      <c r="BD67" s="1075"/>
      <c r="BE67" s="267"/>
      <c r="BF67" s="267"/>
      <c r="BG67" s="267"/>
      <c r="BH67" s="267"/>
      <c r="BI67" s="267"/>
      <c r="BJ67" s="267"/>
      <c r="BK67" s="267"/>
      <c r="BL67" s="267"/>
      <c r="BM67" s="267"/>
      <c r="BN67" s="267"/>
      <c r="BO67" s="267"/>
      <c r="BP67" s="267"/>
      <c r="BQ67" s="264">
        <v>61</v>
      </c>
      <c r="BR67" s="269"/>
      <c r="BS67" s="1010"/>
      <c r="BT67" s="1011"/>
      <c r="BU67" s="1011"/>
      <c r="BV67" s="1011"/>
      <c r="BW67" s="1011"/>
      <c r="BX67" s="1011"/>
      <c r="BY67" s="1011"/>
      <c r="BZ67" s="1011"/>
      <c r="CA67" s="1011"/>
      <c r="CB67" s="1011"/>
      <c r="CC67" s="1011"/>
      <c r="CD67" s="1011"/>
      <c r="CE67" s="1011"/>
      <c r="CF67" s="1011"/>
      <c r="CG67" s="1012"/>
      <c r="CH67" s="1013"/>
      <c r="CI67" s="1014"/>
      <c r="CJ67" s="1014"/>
      <c r="CK67" s="1014"/>
      <c r="CL67" s="1015"/>
      <c r="CM67" s="1013"/>
      <c r="CN67" s="1014"/>
      <c r="CO67" s="1014"/>
      <c r="CP67" s="1014"/>
      <c r="CQ67" s="1015"/>
      <c r="CR67" s="1013"/>
      <c r="CS67" s="1014"/>
      <c r="CT67" s="1014"/>
      <c r="CU67" s="1014"/>
      <c r="CV67" s="1015"/>
      <c r="CW67" s="1013"/>
      <c r="CX67" s="1014"/>
      <c r="CY67" s="1014"/>
      <c r="CZ67" s="1014"/>
      <c r="DA67" s="1015"/>
      <c r="DB67" s="1013"/>
      <c r="DC67" s="1014"/>
      <c r="DD67" s="1014"/>
      <c r="DE67" s="1014"/>
      <c r="DF67" s="1015"/>
      <c r="DG67" s="1013"/>
      <c r="DH67" s="1014"/>
      <c r="DI67" s="1014"/>
      <c r="DJ67" s="1014"/>
      <c r="DK67" s="1015"/>
      <c r="DL67" s="1013"/>
      <c r="DM67" s="1014"/>
      <c r="DN67" s="1014"/>
      <c r="DO67" s="1014"/>
      <c r="DP67" s="1015"/>
      <c r="DQ67" s="1013"/>
      <c r="DR67" s="1014"/>
      <c r="DS67" s="1014"/>
      <c r="DT67" s="1014"/>
      <c r="DU67" s="1015"/>
      <c r="DV67" s="998"/>
      <c r="DW67" s="999"/>
      <c r="DX67" s="999"/>
      <c r="DY67" s="999"/>
      <c r="DZ67" s="1000"/>
      <c r="EA67" s="248"/>
    </row>
    <row r="68" spans="1:131" s="249" customFormat="1" ht="26.25" customHeight="1" thickTop="1" x14ac:dyDescent="0.2">
      <c r="A68" s="260">
        <v>1</v>
      </c>
      <c r="B68" s="1042" t="s">
        <v>597</v>
      </c>
      <c r="C68" s="1043"/>
      <c r="D68" s="1043"/>
      <c r="E68" s="1043"/>
      <c r="F68" s="1043"/>
      <c r="G68" s="1043"/>
      <c r="H68" s="1043"/>
      <c r="I68" s="1043"/>
      <c r="J68" s="1043"/>
      <c r="K68" s="1043"/>
      <c r="L68" s="1043"/>
      <c r="M68" s="1043"/>
      <c r="N68" s="1043"/>
      <c r="O68" s="1043"/>
      <c r="P68" s="1044"/>
      <c r="Q68" s="1045">
        <v>2517</v>
      </c>
      <c r="R68" s="1039"/>
      <c r="S68" s="1039"/>
      <c r="T68" s="1039"/>
      <c r="U68" s="1039"/>
      <c r="V68" s="1039">
        <v>2456</v>
      </c>
      <c r="W68" s="1039"/>
      <c r="X68" s="1039"/>
      <c r="Y68" s="1039"/>
      <c r="Z68" s="1039"/>
      <c r="AA68" s="1039">
        <v>62</v>
      </c>
      <c r="AB68" s="1039"/>
      <c r="AC68" s="1039"/>
      <c r="AD68" s="1039"/>
      <c r="AE68" s="1039"/>
      <c r="AF68" s="1039">
        <v>62</v>
      </c>
      <c r="AG68" s="1039"/>
      <c r="AH68" s="1039"/>
      <c r="AI68" s="1039"/>
      <c r="AJ68" s="1039"/>
      <c r="AK68" s="1039">
        <v>35</v>
      </c>
      <c r="AL68" s="1039"/>
      <c r="AM68" s="1039"/>
      <c r="AN68" s="1039"/>
      <c r="AO68" s="1039"/>
      <c r="AP68" s="1039">
        <v>82</v>
      </c>
      <c r="AQ68" s="1039"/>
      <c r="AR68" s="1039"/>
      <c r="AS68" s="1039"/>
      <c r="AT68" s="1039"/>
      <c r="AU68" s="1039" t="s">
        <v>523</v>
      </c>
      <c r="AV68" s="1039"/>
      <c r="AW68" s="1039"/>
      <c r="AX68" s="1039"/>
      <c r="AY68" s="1039"/>
      <c r="AZ68" s="1040"/>
      <c r="BA68" s="1040"/>
      <c r="BB68" s="1040"/>
      <c r="BC68" s="1040"/>
      <c r="BD68" s="1041"/>
      <c r="BE68" s="267"/>
      <c r="BF68" s="267"/>
      <c r="BG68" s="267"/>
      <c r="BH68" s="267"/>
      <c r="BI68" s="267"/>
      <c r="BJ68" s="267"/>
      <c r="BK68" s="267"/>
      <c r="BL68" s="267"/>
      <c r="BM68" s="267"/>
      <c r="BN68" s="267"/>
      <c r="BO68" s="267"/>
      <c r="BP68" s="267"/>
      <c r="BQ68" s="264">
        <v>62</v>
      </c>
      <c r="BR68" s="269"/>
      <c r="BS68" s="1010"/>
      <c r="BT68" s="1011"/>
      <c r="BU68" s="1011"/>
      <c r="BV68" s="1011"/>
      <c r="BW68" s="1011"/>
      <c r="BX68" s="1011"/>
      <c r="BY68" s="1011"/>
      <c r="BZ68" s="1011"/>
      <c r="CA68" s="1011"/>
      <c r="CB68" s="1011"/>
      <c r="CC68" s="1011"/>
      <c r="CD68" s="1011"/>
      <c r="CE68" s="1011"/>
      <c r="CF68" s="1011"/>
      <c r="CG68" s="1012"/>
      <c r="CH68" s="1013"/>
      <c r="CI68" s="1014"/>
      <c r="CJ68" s="1014"/>
      <c r="CK68" s="1014"/>
      <c r="CL68" s="1015"/>
      <c r="CM68" s="1013"/>
      <c r="CN68" s="1014"/>
      <c r="CO68" s="1014"/>
      <c r="CP68" s="1014"/>
      <c r="CQ68" s="1015"/>
      <c r="CR68" s="1013"/>
      <c r="CS68" s="1014"/>
      <c r="CT68" s="1014"/>
      <c r="CU68" s="1014"/>
      <c r="CV68" s="1015"/>
      <c r="CW68" s="1013"/>
      <c r="CX68" s="1014"/>
      <c r="CY68" s="1014"/>
      <c r="CZ68" s="1014"/>
      <c r="DA68" s="1015"/>
      <c r="DB68" s="1013"/>
      <c r="DC68" s="1014"/>
      <c r="DD68" s="1014"/>
      <c r="DE68" s="1014"/>
      <c r="DF68" s="1015"/>
      <c r="DG68" s="1013"/>
      <c r="DH68" s="1014"/>
      <c r="DI68" s="1014"/>
      <c r="DJ68" s="1014"/>
      <c r="DK68" s="1015"/>
      <c r="DL68" s="1013"/>
      <c r="DM68" s="1014"/>
      <c r="DN68" s="1014"/>
      <c r="DO68" s="1014"/>
      <c r="DP68" s="1015"/>
      <c r="DQ68" s="1013"/>
      <c r="DR68" s="1014"/>
      <c r="DS68" s="1014"/>
      <c r="DT68" s="1014"/>
      <c r="DU68" s="1015"/>
      <c r="DV68" s="998"/>
      <c r="DW68" s="999"/>
      <c r="DX68" s="999"/>
      <c r="DY68" s="999"/>
      <c r="DZ68" s="1000"/>
      <c r="EA68" s="248"/>
    </row>
    <row r="69" spans="1:131" s="249" customFormat="1" ht="26.25" customHeight="1" x14ac:dyDescent="0.2">
      <c r="A69" s="263">
        <v>2</v>
      </c>
      <c r="B69" s="1031" t="s">
        <v>595</v>
      </c>
      <c r="C69" s="1032"/>
      <c r="D69" s="1032"/>
      <c r="E69" s="1032"/>
      <c r="F69" s="1032"/>
      <c r="G69" s="1032"/>
      <c r="H69" s="1032"/>
      <c r="I69" s="1032"/>
      <c r="J69" s="1032"/>
      <c r="K69" s="1032"/>
      <c r="L69" s="1032"/>
      <c r="M69" s="1032"/>
      <c r="N69" s="1032"/>
      <c r="O69" s="1032"/>
      <c r="P69" s="1033"/>
      <c r="Q69" s="1034">
        <v>198</v>
      </c>
      <c r="R69" s="1028"/>
      <c r="S69" s="1028"/>
      <c r="T69" s="1028"/>
      <c r="U69" s="1028"/>
      <c r="V69" s="1028">
        <v>183</v>
      </c>
      <c r="W69" s="1028"/>
      <c r="X69" s="1028"/>
      <c r="Y69" s="1028"/>
      <c r="Z69" s="1028"/>
      <c r="AA69" s="1028">
        <v>15</v>
      </c>
      <c r="AB69" s="1028"/>
      <c r="AC69" s="1028"/>
      <c r="AD69" s="1028"/>
      <c r="AE69" s="1028"/>
      <c r="AF69" s="1028">
        <v>15</v>
      </c>
      <c r="AG69" s="1028"/>
      <c r="AH69" s="1028"/>
      <c r="AI69" s="1028"/>
      <c r="AJ69" s="1028"/>
      <c r="AK69" s="1028" t="s">
        <v>523</v>
      </c>
      <c r="AL69" s="1028"/>
      <c r="AM69" s="1028"/>
      <c r="AN69" s="1028"/>
      <c r="AO69" s="1028"/>
      <c r="AP69" s="1028" t="s">
        <v>523</v>
      </c>
      <c r="AQ69" s="1028"/>
      <c r="AR69" s="1028"/>
      <c r="AS69" s="1028"/>
      <c r="AT69" s="1028"/>
      <c r="AU69" s="1028" t="s">
        <v>523</v>
      </c>
      <c r="AV69" s="1028"/>
      <c r="AW69" s="1028"/>
      <c r="AX69" s="1028"/>
      <c r="AY69" s="1028"/>
      <c r="AZ69" s="1029"/>
      <c r="BA69" s="1029"/>
      <c r="BB69" s="1029"/>
      <c r="BC69" s="1029"/>
      <c r="BD69" s="1030"/>
      <c r="BE69" s="267"/>
      <c r="BF69" s="267"/>
      <c r="BG69" s="267"/>
      <c r="BH69" s="267"/>
      <c r="BI69" s="267"/>
      <c r="BJ69" s="267"/>
      <c r="BK69" s="267"/>
      <c r="BL69" s="267"/>
      <c r="BM69" s="267"/>
      <c r="BN69" s="267"/>
      <c r="BO69" s="267"/>
      <c r="BP69" s="267"/>
      <c r="BQ69" s="264">
        <v>63</v>
      </c>
      <c r="BR69" s="269"/>
      <c r="BS69" s="1010"/>
      <c r="BT69" s="1011"/>
      <c r="BU69" s="1011"/>
      <c r="BV69" s="1011"/>
      <c r="BW69" s="1011"/>
      <c r="BX69" s="1011"/>
      <c r="BY69" s="1011"/>
      <c r="BZ69" s="1011"/>
      <c r="CA69" s="1011"/>
      <c r="CB69" s="1011"/>
      <c r="CC69" s="1011"/>
      <c r="CD69" s="1011"/>
      <c r="CE69" s="1011"/>
      <c r="CF69" s="1011"/>
      <c r="CG69" s="1012"/>
      <c r="CH69" s="1013"/>
      <c r="CI69" s="1014"/>
      <c r="CJ69" s="1014"/>
      <c r="CK69" s="1014"/>
      <c r="CL69" s="1015"/>
      <c r="CM69" s="1013"/>
      <c r="CN69" s="1014"/>
      <c r="CO69" s="1014"/>
      <c r="CP69" s="1014"/>
      <c r="CQ69" s="1015"/>
      <c r="CR69" s="1013"/>
      <c r="CS69" s="1014"/>
      <c r="CT69" s="1014"/>
      <c r="CU69" s="1014"/>
      <c r="CV69" s="1015"/>
      <c r="CW69" s="1013"/>
      <c r="CX69" s="1014"/>
      <c r="CY69" s="1014"/>
      <c r="CZ69" s="1014"/>
      <c r="DA69" s="1015"/>
      <c r="DB69" s="1013"/>
      <c r="DC69" s="1014"/>
      <c r="DD69" s="1014"/>
      <c r="DE69" s="1014"/>
      <c r="DF69" s="1015"/>
      <c r="DG69" s="1013"/>
      <c r="DH69" s="1014"/>
      <c r="DI69" s="1014"/>
      <c r="DJ69" s="1014"/>
      <c r="DK69" s="1015"/>
      <c r="DL69" s="1013"/>
      <c r="DM69" s="1014"/>
      <c r="DN69" s="1014"/>
      <c r="DO69" s="1014"/>
      <c r="DP69" s="1015"/>
      <c r="DQ69" s="1013"/>
      <c r="DR69" s="1014"/>
      <c r="DS69" s="1014"/>
      <c r="DT69" s="1014"/>
      <c r="DU69" s="1015"/>
      <c r="DV69" s="998"/>
      <c r="DW69" s="999"/>
      <c r="DX69" s="999"/>
      <c r="DY69" s="999"/>
      <c r="DZ69" s="1000"/>
      <c r="EA69" s="248"/>
    </row>
    <row r="70" spans="1:131" s="249" customFormat="1" ht="26.25" customHeight="1" x14ac:dyDescent="0.2">
      <c r="A70" s="263">
        <v>3</v>
      </c>
      <c r="B70" s="1031" t="s">
        <v>596</v>
      </c>
      <c r="C70" s="1032"/>
      <c r="D70" s="1032"/>
      <c r="E70" s="1032"/>
      <c r="F70" s="1032"/>
      <c r="G70" s="1032"/>
      <c r="H70" s="1032"/>
      <c r="I70" s="1032"/>
      <c r="J70" s="1032"/>
      <c r="K70" s="1032"/>
      <c r="L70" s="1032"/>
      <c r="M70" s="1032"/>
      <c r="N70" s="1032"/>
      <c r="O70" s="1032"/>
      <c r="P70" s="1033"/>
      <c r="Q70" s="1034">
        <v>1227276</v>
      </c>
      <c r="R70" s="1028"/>
      <c r="S70" s="1028"/>
      <c r="T70" s="1028"/>
      <c r="U70" s="1028"/>
      <c r="V70" s="1028">
        <v>1165356</v>
      </c>
      <c r="W70" s="1028"/>
      <c r="X70" s="1028"/>
      <c r="Y70" s="1028"/>
      <c r="Z70" s="1028"/>
      <c r="AA70" s="1028">
        <v>61920</v>
      </c>
      <c r="AB70" s="1028"/>
      <c r="AC70" s="1028"/>
      <c r="AD70" s="1028"/>
      <c r="AE70" s="1028"/>
      <c r="AF70" s="1028">
        <v>61920</v>
      </c>
      <c r="AG70" s="1028"/>
      <c r="AH70" s="1028"/>
      <c r="AI70" s="1028"/>
      <c r="AJ70" s="1028"/>
      <c r="AK70" s="1028">
        <v>8500</v>
      </c>
      <c r="AL70" s="1028"/>
      <c r="AM70" s="1028"/>
      <c r="AN70" s="1028"/>
      <c r="AO70" s="1028"/>
      <c r="AP70" s="1028" t="s">
        <v>523</v>
      </c>
      <c r="AQ70" s="1028"/>
      <c r="AR70" s="1028"/>
      <c r="AS70" s="1028"/>
      <c r="AT70" s="1028"/>
      <c r="AU70" s="1028" t="s">
        <v>523</v>
      </c>
      <c r="AV70" s="1028"/>
      <c r="AW70" s="1028"/>
      <c r="AX70" s="1028"/>
      <c r="AY70" s="1028"/>
      <c r="AZ70" s="1029"/>
      <c r="BA70" s="1029"/>
      <c r="BB70" s="1029"/>
      <c r="BC70" s="1029"/>
      <c r="BD70" s="1030"/>
      <c r="BE70" s="267"/>
      <c r="BF70" s="267"/>
      <c r="BG70" s="267"/>
      <c r="BH70" s="267"/>
      <c r="BI70" s="267"/>
      <c r="BJ70" s="267"/>
      <c r="BK70" s="267"/>
      <c r="BL70" s="267"/>
      <c r="BM70" s="267"/>
      <c r="BN70" s="267"/>
      <c r="BO70" s="267"/>
      <c r="BP70" s="267"/>
      <c r="BQ70" s="264">
        <v>64</v>
      </c>
      <c r="BR70" s="269"/>
      <c r="BS70" s="1010"/>
      <c r="BT70" s="1011"/>
      <c r="BU70" s="1011"/>
      <c r="BV70" s="1011"/>
      <c r="BW70" s="1011"/>
      <c r="BX70" s="1011"/>
      <c r="BY70" s="1011"/>
      <c r="BZ70" s="1011"/>
      <c r="CA70" s="1011"/>
      <c r="CB70" s="1011"/>
      <c r="CC70" s="1011"/>
      <c r="CD70" s="1011"/>
      <c r="CE70" s="1011"/>
      <c r="CF70" s="1011"/>
      <c r="CG70" s="1012"/>
      <c r="CH70" s="1013"/>
      <c r="CI70" s="1014"/>
      <c r="CJ70" s="1014"/>
      <c r="CK70" s="1014"/>
      <c r="CL70" s="1015"/>
      <c r="CM70" s="1013"/>
      <c r="CN70" s="1014"/>
      <c r="CO70" s="1014"/>
      <c r="CP70" s="1014"/>
      <c r="CQ70" s="1015"/>
      <c r="CR70" s="1013"/>
      <c r="CS70" s="1014"/>
      <c r="CT70" s="1014"/>
      <c r="CU70" s="1014"/>
      <c r="CV70" s="1015"/>
      <c r="CW70" s="1013"/>
      <c r="CX70" s="1014"/>
      <c r="CY70" s="1014"/>
      <c r="CZ70" s="1014"/>
      <c r="DA70" s="1015"/>
      <c r="DB70" s="1013"/>
      <c r="DC70" s="1014"/>
      <c r="DD70" s="1014"/>
      <c r="DE70" s="1014"/>
      <c r="DF70" s="1015"/>
      <c r="DG70" s="1013"/>
      <c r="DH70" s="1014"/>
      <c r="DI70" s="1014"/>
      <c r="DJ70" s="1014"/>
      <c r="DK70" s="1015"/>
      <c r="DL70" s="1013"/>
      <c r="DM70" s="1014"/>
      <c r="DN70" s="1014"/>
      <c r="DO70" s="1014"/>
      <c r="DP70" s="1015"/>
      <c r="DQ70" s="1013"/>
      <c r="DR70" s="1014"/>
      <c r="DS70" s="1014"/>
      <c r="DT70" s="1014"/>
      <c r="DU70" s="1015"/>
      <c r="DV70" s="998"/>
      <c r="DW70" s="999"/>
      <c r="DX70" s="999"/>
      <c r="DY70" s="999"/>
      <c r="DZ70" s="1000"/>
      <c r="EA70" s="248"/>
    </row>
    <row r="71" spans="1:131" s="249" customFormat="1" ht="26.25" customHeight="1" x14ac:dyDescent="0.2">
      <c r="A71" s="263">
        <v>4</v>
      </c>
      <c r="B71" s="1031" t="s">
        <v>598</v>
      </c>
      <c r="C71" s="1032"/>
      <c r="D71" s="1032"/>
      <c r="E71" s="1032"/>
      <c r="F71" s="1032"/>
      <c r="G71" s="1032"/>
      <c r="H71" s="1032"/>
      <c r="I71" s="1032"/>
      <c r="J71" s="1032"/>
      <c r="K71" s="1032"/>
      <c r="L71" s="1032"/>
      <c r="M71" s="1032"/>
      <c r="N71" s="1032"/>
      <c r="O71" s="1032"/>
      <c r="P71" s="1033"/>
      <c r="Q71" s="1034">
        <v>215</v>
      </c>
      <c r="R71" s="1028"/>
      <c r="S71" s="1028"/>
      <c r="T71" s="1028"/>
      <c r="U71" s="1028"/>
      <c r="V71" s="1028">
        <v>212</v>
      </c>
      <c r="W71" s="1028"/>
      <c r="X71" s="1028"/>
      <c r="Y71" s="1028"/>
      <c r="Z71" s="1028"/>
      <c r="AA71" s="1028">
        <v>3</v>
      </c>
      <c r="AB71" s="1028"/>
      <c r="AC71" s="1028"/>
      <c r="AD71" s="1028"/>
      <c r="AE71" s="1028"/>
      <c r="AF71" s="1028">
        <v>3</v>
      </c>
      <c r="AG71" s="1028"/>
      <c r="AH71" s="1028"/>
      <c r="AI71" s="1028"/>
      <c r="AJ71" s="1028"/>
      <c r="AK71" s="1028">
        <v>35</v>
      </c>
      <c r="AL71" s="1028"/>
      <c r="AM71" s="1028"/>
      <c r="AN71" s="1028"/>
      <c r="AO71" s="1028"/>
      <c r="AP71" s="1028" t="s">
        <v>523</v>
      </c>
      <c r="AQ71" s="1028"/>
      <c r="AR71" s="1028"/>
      <c r="AS71" s="1028"/>
      <c r="AT71" s="1028"/>
      <c r="AU71" s="1028" t="s">
        <v>523</v>
      </c>
      <c r="AV71" s="1028"/>
      <c r="AW71" s="1028"/>
      <c r="AX71" s="1028"/>
      <c r="AY71" s="1028"/>
      <c r="AZ71" s="1029"/>
      <c r="BA71" s="1029"/>
      <c r="BB71" s="1029"/>
      <c r="BC71" s="1029"/>
      <c r="BD71" s="1030"/>
      <c r="BE71" s="267"/>
      <c r="BF71" s="267"/>
      <c r="BG71" s="267"/>
      <c r="BH71" s="267"/>
      <c r="BI71" s="267"/>
      <c r="BJ71" s="267"/>
      <c r="BK71" s="267"/>
      <c r="BL71" s="267"/>
      <c r="BM71" s="267"/>
      <c r="BN71" s="267"/>
      <c r="BO71" s="267"/>
      <c r="BP71" s="267"/>
      <c r="BQ71" s="264">
        <v>65</v>
      </c>
      <c r="BR71" s="269"/>
      <c r="BS71" s="1010"/>
      <c r="BT71" s="1011"/>
      <c r="BU71" s="1011"/>
      <c r="BV71" s="1011"/>
      <c r="BW71" s="1011"/>
      <c r="BX71" s="1011"/>
      <c r="BY71" s="1011"/>
      <c r="BZ71" s="1011"/>
      <c r="CA71" s="1011"/>
      <c r="CB71" s="1011"/>
      <c r="CC71" s="1011"/>
      <c r="CD71" s="1011"/>
      <c r="CE71" s="1011"/>
      <c r="CF71" s="1011"/>
      <c r="CG71" s="1012"/>
      <c r="CH71" s="1013"/>
      <c r="CI71" s="1014"/>
      <c r="CJ71" s="1014"/>
      <c r="CK71" s="1014"/>
      <c r="CL71" s="1015"/>
      <c r="CM71" s="1013"/>
      <c r="CN71" s="1014"/>
      <c r="CO71" s="1014"/>
      <c r="CP71" s="1014"/>
      <c r="CQ71" s="1015"/>
      <c r="CR71" s="1013"/>
      <c r="CS71" s="1014"/>
      <c r="CT71" s="1014"/>
      <c r="CU71" s="1014"/>
      <c r="CV71" s="1015"/>
      <c r="CW71" s="1013"/>
      <c r="CX71" s="1014"/>
      <c r="CY71" s="1014"/>
      <c r="CZ71" s="1014"/>
      <c r="DA71" s="1015"/>
      <c r="DB71" s="1013"/>
      <c r="DC71" s="1014"/>
      <c r="DD71" s="1014"/>
      <c r="DE71" s="1014"/>
      <c r="DF71" s="1015"/>
      <c r="DG71" s="1013"/>
      <c r="DH71" s="1014"/>
      <c r="DI71" s="1014"/>
      <c r="DJ71" s="1014"/>
      <c r="DK71" s="1015"/>
      <c r="DL71" s="1013"/>
      <c r="DM71" s="1014"/>
      <c r="DN71" s="1014"/>
      <c r="DO71" s="1014"/>
      <c r="DP71" s="1015"/>
      <c r="DQ71" s="1013"/>
      <c r="DR71" s="1014"/>
      <c r="DS71" s="1014"/>
      <c r="DT71" s="1014"/>
      <c r="DU71" s="1015"/>
      <c r="DV71" s="998"/>
      <c r="DW71" s="999"/>
      <c r="DX71" s="999"/>
      <c r="DY71" s="999"/>
      <c r="DZ71" s="1000"/>
      <c r="EA71" s="248"/>
    </row>
    <row r="72" spans="1:131" s="249" customFormat="1" ht="26.25" customHeight="1" x14ac:dyDescent="0.2">
      <c r="A72" s="263">
        <v>5</v>
      </c>
      <c r="B72" s="1031" t="s">
        <v>599</v>
      </c>
      <c r="C72" s="1032"/>
      <c r="D72" s="1032"/>
      <c r="E72" s="1032"/>
      <c r="F72" s="1032"/>
      <c r="G72" s="1032"/>
      <c r="H72" s="1032"/>
      <c r="I72" s="1032"/>
      <c r="J72" s="1032"/>
      <c r="K72" s="1032"/>
      <c r="L72" s="1032"/>
      <c r="M72" s="1032"/>
      <c r="N72" s="1032"/>
      <c r="O72" s="1032"/>
      <c r="P72" s="1033"/>
      <c r="Q72" s="1034">
        <v>129</v>
      </c>
      <c r="R72" s="1028"/>
      <c r="S72" s="1028"/>
      <c r="T72" s="1028"/>
      <c r="U72" s="1028"/>
      <c r="V72" s="1028">
        <v>125</v>
      </c>
      <c r="W72" s="1028"/>
      <c r="X72" s="1028"/>
      <c r="Y72" s="1028"/>
      <c r="Z72" s="1028"/>
      <c r="AA72" s="1028">
        <v>4</v>
      </c>
      <c r="AB72" s="1028"/>
      <c r="AC72" s="1028"/>
      <c r="AD72" s="1028"/>
      <c r="AE72" s="1028"/>
      <c r="AF72" s="1028">
        <v>4</v>
      </c>
      <c r="AG72" s="1028"/>
      <c r="AH72" s="1028"/>
      <c r="AI72" s="1028"/>
      <c r="AJ72" s="1028"/>
      <c r="AK72" s="1028" t="s">
        <v>523</v>
      </c>
      <c r="AL72" s="1028"/>
      <c r="AM72" s="1028"/>
      <c r="AN72" s="1028"/>
      <c r="AO72" s="1028"/>
      <c r="AP72" s="1028" t="s">
        <v>523</v>
      </c>
      <c r="AQ72" s="1028"/>
      <c r="AR72" s="1028"/>
      <c r="AS72" s="1028"/>
      <c r="AT72" s="1028"/>
      <c r="AU72" s="1028" t="s">
        <v>523</v>
      </c>
      <c r="AV72" s="1028"/>
      <c r="AW72" s="1028"/>
      <c r="AX72" s="1028"/>
      <c r="AY72" s="1028"/>
      <c r="AZ72" s="1029"/>
      <c r="BA72" s="1029"/>
      <c r="BB72" s="1029"/>
      <c r="BC72" s="1029"/>
      <c r="BD72" s="1030"/>
      <c r="BE72" s="267"/>
      <c r="BF72" s="267"/>
      <c r="BG72" s="267"/>
      <c r="BH72" s="267"/>
      <c r="BI72" s="267"/>
      <c r="BJ72" s="267"/>
      <c r="BK72" s="267"/>
      <c r="BL72" s="267"/>
      <c r="BM72" s="267"/>
      <c r="BN72" s="267"/>
      <c r="BO72" s="267"/>
      <c r="BP72" s="267"/>
      <c r="BQ72" s="264">
        <v>66</v>
      </c>
      <c r="BR72" s="269"/>
      <c r="BS72" s="1010"/>
      <c r="BT72" s="1011"/>
      <c r="BU72" s="1011"/>
      <c r="BV72" s="1011"/>
      <c r="BW72" s="1011"/>
      <c r="BX72" s="1011"/>
      <c r="BY72" s="1011"/>
      <c r="BZ72" s="1011"/>
      <c r="CA72" s="1011"/>
      <c r="CB72" s="1011"/>
      <c r="CC72" s="1011"/>
      <c r="CD72" s="1011"/>
      <c r="CE72" s="1011"/>
      <c r="CF72" s="1011"/>
      <c r="CG72" s="1012"/>
      <c r="CH72" s="1013"/>
      <c r="CI72" s="1014"/>
      <c r="CJ72" s="1014"/>
      <c r="CK72" s="1014"/>
      <c r="CL72" s="1015"/>
      <c r="CM72" s="1013"/>
      <c r="CN72" s="1014"/>
      <c r="CO72" s="1014"/>
      <c r="CP72" s="1014"/>
      <c r="CQ72" s="1015"/>
      <c r="CR72" s="1013"/>
      <c r="CS72" s="1014"/>
      <c r="CT72" s="1014"/>
      <c r="CU72" s="1014"/>
      <c r="CV72" s="1015"/>
      <c r="CW72" s="1013"/>
      <c r="CX72" s="1014"/>
      <c r="CY72" s="1014"/>
      <c r="CZ72" s="1014"/>
      <c r="DA72" s="1015"/>
      <c r="DB72" s="1013"/>
      <c r="DC72" s="1014"/>
      <c r="DD72" s="1014"/>
      <c r="DE72" s="1014"/>
      <c r="DF72" s="1015"/>
      <c r="DG72" s="1013"/>
      <c r="DH72" s="1014"/>
      <c r="DI72" s="1014"/>
      <c r="DJ72" s="1014"/>
      <c r="DK72" s="1015"/>
      <c r="DL72" s="1013"/>
      <c r="DM72" s="1014"/>
      <c r="DN72" s="1014"/>
      <c r="DO72" s="1014"/>
      <c r="DP72" s="1015"/>
      <c r="DQ72" s="1013"/>
      <c r="DR72" s="1014"/>
      <c r="DS72" s="1014"/>
      <c r="DT72" s="1014"/>
      <c r="DU72" s="1015"/>
      <c r="DV72" s="998"/>
      <c r="DW72" s="999"/>
      <c r="DX72" s="999"/>
      <c r="DY72" s="999"/>
      <c r="DZ72" s="1000"/>
      <c r="EA72" s="248"/>
    </row>
    <row r="73" spans="1:131" s="249" customFormat="1" ht="26.25" customHeight="1" x14ac:dyDescent="0.2">
      <c r="A73" s="263">
        <v>6</v>
      </c>
      <c r="B73" s="1031" t="s">
        <v>600</v>
      </c>
      <c r="C73" s="1032"/>
      <c r="D73" s="1032"/>
      <c r="E73" s="1032"/>
      <c r="F73" s="1032"/>
      <c r="G73" s="1032"/>
      <c r="H73" s="1032"/>
      <c r="I73" s="1032"/>
      <c r="J73" s="1032"/>
      <c r="K73" s="1032"/>
      <c r="L73" s="1032"/>
      <c r="M73" s="1032"/>
      <c r="N73" s="1032"/>
      <c r="O73" s="1032"/>
      <c r="P73" s="1033"/>
      <c r="Q73" s="1034">
        <v>98</v>
      </c>
      <c r="R73" s="1028"/>
      <c r="S73" s="1028"/>
      <c r="T73" s="1028"/>
      <c r="U73" s="1028"/>
      <c r="V73" s="1028">
        <v>94</v>
      </c>
      <c r="W73" s="1028"/>
      <c r="X73" s="1028"/>
      <c r="Y73" s="1028"/>
      <c r="Z73" s="1028"/>
      <c r="AA73" s="1028">
        <v>4</v>
      </c>
      <c r="AB73" s="1028"/>
      <c r="AC73" s="1028"/>
      <c r="AD73" s="1028"/>
      <c r="AE73" s="1028"/>
      <c r="AF73" s="1028">
        <v>4</v>
      </c>
      <c r="AG73" s="1028"/>
      <c r="AH73" s="1028"/>
      <c r="AI73" s="1028"/>
      <c r="AJ73" s="1028"/>
      <c r="AK73" s="1028" t="s">
        <v>523</v>
      </c>
      <c r="AL73" s="1028"/>
      <c r="AM73" s="1028"/>
      <c r="AN73" s="1028"/>
      <c r="AO73" s="1028"/>
      <c r="AP73" s="1028" t="s">
        <v>523</v>
      </c>
      <c r="AQ73" s="1028"/>
      <c r="AR73" s="1028"/>
      <c r="AS73" s="1028"/>
      <c r="AT73" s="1028"/>
      <c r="AU73" s="1028" t="s">
        <v>523</v>
      </c>
      <c r="AV73" s="1028"/>
      <c r="AW73" s="1028"/>
      <c r="AX73" s="1028"/>
      <c r="AY73" s="1028"/>
      <c r="AZ73" s="1029"/>
      <c r="BA73" s="1029"/>
      <c r="BB73" s="1029"/>
      <c r="BC73" s="1029"/>
      <c r="BD73" s="1030"/>
      <c r="BE73" s="267"/>
      <c r="BF73" s="267"/>
      <c r="BG73" s="267"/>
      <c r="BH73" s="267"/>
      <c r="BI73" s="267"/>
      <c r="BJ73" s="267"/>
      <c r="BK73" s="267"/>
      <c r="BL73" s="267"/>
      <c r="BM73" s="267"/>
      <c r="BN73" s="267"/>
      <c r="BO73" s="267"/>
      <c r="BP73" s="267"/>
      <c r="BQ73" s="264">
        <v>67</v>
      </c>
      <c r="BR73" s="269"/>
      <c r="BS73" s="1010"/>
      <c r="BT73" s="1011"/>
      <c r="BU73" s="1011"/>
      <c r="BV73" s="1011"/>
      <c r="BW73" s="1011"/>
      <c r="BX73" s="1011"/>
      <c r="BY73" s="1011"/>
      <c r="BZ73" s="1011"/>
      <c r="CA73" s="1011"/>
      <c r="CB73" s="1011"/>
      <c r="CC73" s="1011"/>
      <c r="CD73" s="1011"/>
      <c r="CE73" s="1011"/>
      <c r="CF73" s="1011"/>
      <c r="CG73" s="1012"/>
      <c r="CH73" s="1013"/>
      <c r="CI73" s="1014"/>
      <c r="CJ73" s="1014"/>
      <c r="CK73" s="1014"/>
      <c r="CL73" s="1015"/>
      <c r="CM73" s="1013"/>
      <c r="CN73" s="1014"/>
      <c r="CO73" s="1014"/>
      <c r="CP73" s="1014"/>
      <c r="CQ73" s="1015"/>
      <c r="CR73" s="1013"/>
      <c r="CS73" s="1014"/>
      <c r="CT73" s="1014"/>
      <c r="CU73" s="1014"/>
      <c r="CV73" s="1015"/>
      <c r="CW73" s="1013"/>
      <c r="CX73" s="1014"/>
      <c r="CY73" s="1014"/>
      <c r="CZ73" s="1014"/>
      <c r="DA73" s="1015"/>
      <c r="DB73" s="1013"/>
      <c r="DC73" s="1014"/>
      <c r="DD73" s="1014"/>
      <c r="DE73" s="1014"/>
      <c r="DF73" s="1015"/>
      <c r="DG73" s="1013"/>
      <c r="DH73" s="1014"/>
      <c r="DI73" s="1014"/>
      <c r="DJ73" s="1014"/>
      <c r="DK73" s="1015"/>
      <c r="DL73" s="1013"/>
      <c r="DM73" s="1014"/>
      <c r="DN73" s="1014"/>
      <c r="DO73" s="1014"/>
      <c r="DP73" s="1015"/>
      <c r="DQ73" s="1013"/>
      <c r="DR73" s="1014"/>
      <c r="DS73" s="1014"/>
      <c r="DT73" s="1014"/>
      <c r="DU73" s="1015"/>
      <c r="DV73" s="998"/>
      <c r="DW73" s="999"/>
      <c r="DX73" s="999"/>
      <c r="DY73" s="999"/>
      <c r="DZ73" s="1000"/>
      <c r="EA73" s="248"/>
    </row>
    <row r="74" spans="1:131" s="249" customFormat="1" ht="26.25" customHeight="1" x14ac:dyDescent="0.2">
      <c r="A74" s="263">
        <v>7</v>
      </c>
      <c r="B74" s="1031" t="s">
        <v>601</v>
      </c>
      <c r="C74" s="1032"/>
      <c r="D74" s="1032"/>
      <c r="E74" s="1032"/>
      <c r="F74" s="1032"/>
      <c r="G74" s="1032"/>
      <c r="H74" s="1032"/>
      <c r="I74" s="1032"/>
      <c r="J74" s="1032"/>
      <c r="K74" s="1032"/>
      <c r="L74" s="1032"/>
      <c r="M74" s="1032"/>
      <c r="N74" s="1032"/>
      <c r="O74" s="1032"/>
      <c r="P74" s="1033"/>
      <c r="Q74" s="1034">
        <v>16305</v>
      </c>
      <c r="R74" s="1028"/>
      <c r="S74" s="1028"/>
      <c r="T74" s="1028"/>
      <c r="U74" s="1028"/>
      <c r="V74" s="1028">
        <v>16305</v>
      </c>
      <c r="W74" s="1028"/>
      <c r="X74" s="1028"/>
      <c r="Y74" s="1028"/>
      <c r="Z74" s="1028"/>
      <c r="AA74" s="1028" t="s">
        <v>523</v>
      </c>
      <c r="AB74" s="1028"/>
      <c r="AC74" s="1028"/>
      <c r="AD74" s="1028"/>
      <c r="AE74" s="1028"/>
      <c r="AF74" s="1028" t="s">
        <v>523</v>
      </c>
      <c r="AG74" s="1028"/>
      <c r="AH74" s="1028"/>
      <c r="AI74" s="1028"/>
      <c r="AJ74" s="1028"/>
      <c r="AK74" s="1028">
        <v>9096</v>
      </c>
      <c r="AL74" s="1028"/>
      <c r="AM74" s="1028"/>
      <c r="AN74" s="1028"/>
      <c r="AO74" s="1028"/>
      <c r="AP74" s="1028">
        <v>16631</v>
      </c>
      <c r="AQ74" s="1028"/>
      <c r="AR74" s="1028"/>
      <c r="AS74" s="1028"/>
      <c r="AT74" s="1028"/>
      <c r="AU74" s="1028">
        <v>8515</v>
      </c>
      <c r="AV74" s="1028"/>
      <c r="AW74" s="1028"/>
      <c r="AX74" s="1028"/>
      <c r="AY74" s="1028"/>
      <c r="AZ74" s="1029"/>
      <c r="BA74" s="1029"/>
      <c r="BB74" s="1029"/>
      <c r="BC74" s="1029"/>
      <c r="BD74" s="1030"/>
      <c r="BE74" s="267"/>
      <c r="BF74" s="267"/>
      <c r="BG74" s="267"/>
      <c r="BH74" s="267"/>
      <c r="BI74" s="267"/>
      <c r="BJ74" s="267"/>
      <c r="BK74" s="267"/>
      <c r="BL74" s="267"/>
      <c r="BM74" s="267"/>
      <c r="BN74" s="267"/>
      <c r="BO74" s="267"/>
      <c r="BP74" s="267"/>
      <c r="BQ74" s="264">
        <v>68</v>
      </c>
      <c r="BR74" s="269"/>
      <c r="BS74" s="1010"/>
      <c r="BT74" s="1011"/>
      <c r="BU74" s="1011"/>
      <c r="BV74" s="1011"/>
      <c r="BW74" s="1011"/>
      <c r="BX74" s="1011"/>
      <c r="BY74" s="1011"/>
      <c r="BZ74" s="1011"/>
      <c r="CA74" s="1011"/>
      <c r="CB74" s="1011"/>
      <c r="CC74" s="1011"/>
      <c r="CD74" s="1011"/>
      <c r="CE74" s="1011"/>
      <c r="CF74" s="1011"/>
      <c r="CG74" s="1012"/>
      <c r="CH74" s="1013"/>
      <c r="CI74" s="1014"/>
      <c r="CJ74" s="1014"/>
      <c r="CK74" s="1014"/>
      <c r="CL74" s="1015"/>
      <c r="CM74" s="1013"/>
      <c r="CN74" s="1014"/>
      <c r="CO74" s="1014"/>
      <c r="CP74" s="1014"/>
      <c r="CQ74" s="1015"/>
      <c r="CR74" s="1013"/>
      <c r="CS74" s="1014"/>
      <c r="CT74" s="1014"/>
      <c r="CU74" s="1014"/>
      <c r="CV74" s="1015"/>
      <c r="CW74" s="1013"/>
      <c r="CX74" s="1014"/>
      <c r="CY74" s="1014"/>
      <c r="CZ74" s="1014"/>
      <c r="DA74" s="1015"/>
      <c r="DB74" s="1013"/>
      <c r="DC74" s="1014"/>
      <c r="DD74" s="1014"/>
      <c r="DE74" s="1014"/>
      <c r="DF74" s="1015"/>
      <c r="DG74" s="1013"/>
      <c r="DH74" s="1014"/>
      <c r="DI74" s="1014"/>
      <c r="DJ74" s="1014"/>
      <c r="DK74" s="1015"/>
      <c r="DL74" s="1013"/>
      <c r="DM74" s="1014"/>
      <c r="DN74" s="1014"/>
      <c r="DO74" s="1014"/>
      <c r="DP74" s="1015"/>
      <c r="DQ74" s="1013"/>
      <c r="DR74" s="1014"/>
      <c r="DS74" s="1014"/>
      <c r="DT74" s="1014"/>
      <c r="DU74" s="1015"/>
      <c r="DV74" s="998"/>
      <c r="DW74" s="999"/>
      <c r="DX74" s="999"/>
      <c r="DY74" s="999"/>
      <c r="DZ74" s="1000"/>
      <c r="EA74" s="248"/>
    </row>
    <row r="75" spans="1:131" s="249" customFormat="1" ht="26.25" customHeight="1" x14ac:dyDescent="0.2">
      <c r="A75" s="263">
        <v>8</v>
      </c>
      <c r="B75" s="1031"/>
      <c r="C75" s="1032"/>
      <c r="D75" s="1032"/>
      <c r="E75" s="1032"/>
      <c r="F75" s="1032"/>
      <c r="G75" s="1032"/>
      <c r="H75" s="1032"/>
      <c r="I75" s="1032"/>
      <c r="J75" s="1032"/>
      <c r="K75" s="1032"/>
      <c r="L75" s="1032"/>
      <c r="M75" s="1032"/>
      <c r="N75" s="1032"/>
      <c r="O75" s="1032"/>
      <c r="P75" s="1033"/>
      <c r="Q75" s="1035"/>
      <c r="R75" s="1036"/>
      <c r="S75" s="1036"/>
      <c r="T75" s="1036"/>
      <c r="U75" s="1037"/>
      <c r="V75" s="1038"/>
      <c r="W75" s="1036"/>
      <c r="X75" s="1036"/>
      <c r="Y75" s="1036"/>
      <c r="Z75" s="1037"/>
      <c r="AA75" s="1038"/>
      <c r="AB75" s="1036"/>
      <c r="AC75" s="1036"/>
      <c r="AD75" s="1036"/>
      <c r="AE75" s="1037"/>
      <c r="AF75" s="1038"/>
      <c r="AG75" s="1036"/>
      <c r="AH75" s="1036"/>
      <c r="AI75" s="1036"/>
      <c r="AJ75" s="1037"/>
      <c r="AK75" s="1038"/>
      <c r="AL75" s="1036"/>
      <c r="AM75" s="1036"/>
      <c r="AN75" s="1036"/>
      <c r="AO75" s="1037"/>
      <c r="AP75" s="1038"/>
      <c r="AQ75" s="1036"/>
      <c r="AR75" s="1036"/>
      <c r="AS75" s="1036"/>
      <c r="AT75" s="1037"/>
      <c r="AU75" s="1038"/>
      <c r="AV75" s="1036"/>
      <c r="AW75" s="1036"/>
      <c r="AX75" s="1036"/>
      <c r="AY75" s="1037"/>
      <c r="AZ75" s="1029"/>
      <c r="BA75" s="1029"/>
      <c r="BB75" s="1029"/>
      <c r="BC75" s="1029"/>
      <c r="BD75" s="1030"/>
      <c r="BE75" s="267"/>
      <c r="BF75" s="267"/>
      <c r="BG75" s="267"/>
      <c r="BH75" s="267"/>
      <c r="BI75" s="267"/>
      <c r="BJ75" s="267"/>
      <c r="BK75" s="267"/>
      <c r="BL75" s="267"/>
      <c r="BM75" s="267"/>
      <c r="BN75" s="267"/>
      <c r="BO75" s="267"/>
      <c r="BP75" s="267"/>
      <c r="BQ75" s="264">
        <v>69</v>
      </c>
      <c r="BR75" s="269"/>
      <c r="BS75" s="1010"/>
      <c r="BT75" s="1011"/>
      <c r="BU75" s="1011"/>
      <c r="BV75" s="1011"/>
      <c r="BW75" s="1011"/>
      <c r="BX75" s="1011"/>
      <c r="BY75" s="1011"/>
      <c r="BZ75" s="1011"/>
      <c r="CA75" s="1011"/>
      <c r="CB75" s="1011"/>
      <c r="CC75" s="1011"/>
      <c r="CD75" s="1011"/>
      <c r="CE75" s="1011"/>
      <c r="CF75" s="1011"/>
      <c r="CG75" s="1012"/>
      <c r="CH75" s="1013"/>
      <c r="CI75" s="1014"/>
      <c r="CJ75" s="1014"/>
      <c r="CK75" s="1014"/>
      <c r="CL75" s="1015"/>
      <c r="CM75" s="1013"/>
      <c r="CN75" s="1014"/>
      <c r="CO75" s="1014"/>
      <c r="CP75" s="1014"/>
      <c r="CQ75" s="1015"/>
      <c r="CR75" s="1013"/>
      <c r="CS75" s="1014"/>
      <c r="CT75" s="1014"/>
      <c r="CU75" s="1014"/>
      <c r="CV75" s="1015"/>
      <c r="CW75" s="1013"/>
      <c r="CX75" s="1014"/>
      <c r="CY75" s="1014"/>
      <c r="CZ75" s="1014"/>
      <c r="DA75" s="1015"/>
      <c r="DB75" s="1013"/>
      <c r="DC75" s="1014"/>
      <c r="DD75" s="1014"/>
      <c r="DE75" s="1014"/>
      <c r="DF75" s="1015"/>
      <c r="DG75" s="1013"/>
      <c r="DH75" s="1014"/>
      <c r="DI75" s="1014"/>
      <c r="DJ75" s="1014"/>
      <c r="DK75" s="1015"/>
      <c r="DL75" s="1013"/>
      <c r="DM75" s="1014"/>
      <c r="DN75" s="1014"/>
      <c r="DO75" s="1014"/>
      <c r="DP75" s="1015"/>
      <c r="DQ75" s="1013"/>
      <c r="DR75" s="1014"/>
      <c r="DS75" s="1014"/>
      <c r="DT75" s="1014"/>
      <c r="DU75" s="1015"/>
      <c r="DV75" s="998"/>
      <c r="DW75" s="999"/>
      <c r="DX75" s="999"/>
      <c r="DY75" s="999"/>
      <c r="DZ75" s="1000"/>
      <c r="EA75" s="248"/>
    </row>
    <row r="76" spans="1:131" s="249" customFormat="1" ht="26.25" customHeight="1" x14ac:dyDescent="0.2">
      <c r="A76" s="263">
        <v>9</v>
      </c>
      <c r="B76" s="1031"/>
      <c r="C76" s="1032"/>
      <c r="D76" s="1032"/>
      <c r="E76" s="1032"/>
      <c r="F76" s="1032"/>
      <c r="G76" s="1032"/>
      <c r="H76" s="1032"/>
      <c r="I76" s="1032"/>
      <c r="J76" s="1032"/>
      <c r="K76" s="1032"/>
      <c r="L76" s="1032"/>
      <c r="M76" s="1032"/>
      <c r="N76" s="1032"/>
      <c r="O76" s="1032"/>
      <c r="P76" s="1033"/>
      <c r="Q76" s="1035"/>
      <c r="R76" s="1036"/>
      <c r="S76" s="1036"/>
      <c r="T76" s="1036"/>
      <c r="U76" s="1037"/>
      <c r="V76" s="1038"/>
      <c r="W76" s="1036"/>
      <c r="X76" s="1036"/>
      <c r="Y76" s="1036"/>
      <c r="Z76" s="1037"/>
      <c r="AA76" s="1038"/>
      <c r="AB76" s="1036"/>
      <c r="AC76" s="1036"/>
      <c r="AD76" s="1036"/>
      <c r="AE76" s="1037"/>
      <c r="AF76" s="1038"/>
      <c r="AG76" s="1036"/>
      <c r="AH76" s="1036"/>
      <c r="AI76" s="1036"/>
      <c r="AJ76" s="1037"/>
      <c r="AK76" s="1038"/>
      <c r="AL76" s="1036"/>
      <c r="AM76" s="1036"/>
      <c r="AN76" s="1036"/>
      <c r="AO76" s="1037"/>
      <c r="AP76" s="1038"/>
      <c r="AQ76" s="1036"/>
      <c r="AR76" s="1036"/>
      <c r="AS76" s="1036"/>
      <c r="AT76" s="1037"/>
      <c r="AU76" s="1038"/>
      <c r="AV76" s="1036"/>
      <c r="AW76" s="1036"/>
      <c r="AX76" s="1036"/>
      <c r="AY76" s="1037"/>
      <c r="AZ76" s="1029"/>
      <c r="BA76" s="1029"/>
      <c r="BB76" s="1029"/>
      <c r="BC76" s="1029"/>
      <c r="BD76" s="1030"/>
      <c r="BE76" s="267"/>
      <c r="BF76" s="267"/>
      <c r="BG76" s="267"/>
      <c r="BH76" s="267"/>
      <c r="BI76" s="267"/>
      <c r="BJ76" s="267"/>
      <c r="BK76" s="267"/>
      <c r="BL76" s="267"/>
      <c r="BM76" s="267"/>
      <c r="BN76" s="267"/>
      <c r="BO76" s="267"/>
      <c r="BP76" s="267"/>
      <c r="BQ76" s="264">
        <v>70</v>
      </c>
      <c r="BR76" s="269"/>
      <c r="BS76" s="1010"/>
      <c r="BT76" s="1011"/>
      <c r="BU76" s="1011"/>
      <c r="BV76" s="1011"/>
      <c r="BW76" s="1011"/>
      <c r="BX76" s="1011"/>
      <c r="BY76" s="1011"/>
      <c r="BZ76" s="1011"/>
      <c r="CA76" s="1011"/>
      <c r="CB76" s="1011"/>
      <c r="CC76" s="1011"/>
      <c r="CD76" s="1011"/>
      <c r="CE76" s="1011"/>
      <c r="CF76" s="1011"/>
      <c r="CG76" s="1012"/>
      <c r="CH76" s="1013"/>
      <c r="CI76" s="1014"/>
      <c r="CJ76" s="1014"/>
      <c r="CK76" s="1014"/>
      <c r="CL76" s="1015"/>
      <c r="CM76" s="1013"/>
      <c r="CN76" s="1014"/>
      <c r="CO76" s="1014"/>
      <c r="CP76" s="1014"/>
      <c r="CQ76" s="1015"/>
      <c r="CR76" s="1013"/>
      <c r="CS76" s="1014"/>
      <c r="CT76" s="1014"/>
      <c r="CU76" s="1014"/>
      <c r="CV76" s="1015"/>
      <c r="CW76" s="1013"/>
      <c r="CX76" s="1014"/>
      <c r="CY76" s="1014"/>
      <c r="CZ76" s="1014"/>
      <c r="DA76" s="1015"/>
      <c r="DB76" s="1013"/>
      <c r="DC76" s="1014"/>
      <c r="DD76" s="1014"/>
      <c r="DE76" s="1014"/>
      <c r="DF76" s="1015"/>
      <c r="DG76" s="1013"/>
      <c r="DH76" s="1014"/>
      <c r="DI76" s="1014"/>
      <c r="DJ76" s="1014"/>
      <c r="DK76" s="1015"/>
      <c r="DL76" s="1013"/>
      <c r="DM76" s="1014"/>
      <c r="DN76" s="1014"/>
      <c r="DO76" s="1014"/>
      <c r="DP76" s="1015"/>
      <c r="DQ76" s="1013"/>
      <c r="DR76" s="1014"/>
      <c r="DS76" s="1014"/>
      <c r="DT76" s="1014"/>
      <c r="DU76" s="1015"/>
      <c r="DV76" s="998"/>
      <c r="DW76" s="999"/>
      <c r="DX76" s="999"/>
      <c r="DY76" s="999"/>
      <c r="DZ76" s="1000"/>
      <c r="EA76" s="248"/>
    </row>
    <row r="77" spans="1:131" s="249" customFormat="1" ht="26.25" customHeight="1" x14ac:dyDescent="0.2">
      <c r="A77" s="263">
        <v>10</v>
      </c>
      <c r="B77" s="1031"/>
      <c r="C77" s="1032"/>
      <c r="D77" s="1032"/>
      <c r="E77" s="1032"/>
      <c r="F77" s="1032"/>
      <c r="G77" s="1032"/>
      <c r="H77" s="1032"/>
      <c r="I77" s="1032"/>
      <c r="J77" s="1032"/>
      <c r="K77" s="1032"/>
      <c r="L77" s="1032"/>
      <c r="M77" s="1032"/>
      <c r="N77" s="1032"/>
      <c r="O77" s="1032"/>
      <c r="P77" s="1033"/>
      <c r="Q77" s="1035"/>
      <c r="R77" s="1036"/>
      <c r="S77" s="1036"/>
      <c r="T77" s="1036"/>
      <c r="U77" s="1037"/>
      <c r="V77" s="1038"/>
      <c r="W77" s="1036"/>
      <c r="X77" s="1036"/>
      <c r="Y77" s="1036"/>
      <c r="Z77" s="1037"/>
      <c r="AA77" s="1038"/>
      <c r="AB77" s="1036"/>
      <c r="AC77" s="1036"/>
      <c r="AD77" s="1036"/>
      <c r="AE77" s="1037"/>
      <c r="AF77" s="1038"/>
      <c r="AG77" s="1036"/>
      <c r="AH77" s="1036"/>
      <c r="AI77" s="1036"/>
      <c r="AJ77" s="1037"/>
      <c r="AK77" s="1038"/>
      <c r="AL77" s="1036"/>
      <c r="AM77" s="1036"/>
      <c r="AN77" s="1036"/>
      <c r="AO77" s="1037"/>
      <c r="AP77" s="1038"/>
      <c r="AQ77" s="1036"/>
      <c r="AR77" s="1036"/>
      <c r="AS77" s="1036"/>
      <c r="AT77" s="1037"/>
      <c r="AU77" s="1038"/>
      <c r="AV77" s="1036"/>
      <c r="AW77" s="1036"/>
      <c r="AX77" s="1036"/>
      <c r="AY77" s="1037"/>
      <c r="AZ77" s="1029"/>
      <c r="BA77" s="1029"/>
      <c r="BB77" s="1029"/>
      <c r="BC77" s="1029"/>
      <c r="BD77" s="1030"/>
      <c r="BE77" s="267"/>
      <c r="BF77" s="267"/>
      <c r="BG77" s="267"/>
      <c r="BH77" s="267"/>
      <c r="BI77" s="267"/>
      <c r="BJ77" s="267"/>
      <c r="BK77" s="267"/>
      <c r="BL77" s="267"/>
      <c r="BM77" s="267"/>
      <c r="BN77" s="267"/>
      <c r="BO77" s="267"/>
      <c r="BP77" s="267"/>
      <c r="BQ77" s="264">
        <v>71</v>
      </c>
      <c r="BR77" s="269"/>
      <c r="BS77" s="1010"/>
      <c r="BT77" s="1011"/>
      <c r="BU77" s="1011"/>
      <c r="BV77" s="1011"/>
      <c r="BW77" s="1011"/>
      <c r="BX77" s="1011"/>
      <c r="BY77" s="1011"/>
      <c r="BZ77" s="1011"/>
      <c r="CA77" s="1011"/>
      <c r="CB77" s="1011"/>
      <c r="CC77" s="1011"/>
      <c r="CD77" s="1011"/>
      <c r="CE77" s="1011"/>
      <c r="CF77" s="1011"/>
      <c r="CG77" s="1012"/>
      <c r="CH77" s="1013"/>
      <c r="CI77" s="1014"/>
      <c r="CJ77" s="1014"/>
      <c r="CK77" s="1014"/>
      <c r="CL77" s="1015"/>
      <c r="CM77" s="1013"/>
      <c r="CN77" s="1014"/>
      <c r="CO77" s="1014"/>
      <c r="CP77" s="1014"/>
      <c r="CQ77" s="1015"/>
      <c r="CR77" s="1013"/>
      <c r="CS77" s="1014"/>
      <c r="CT77" s="1014"/>
      <c r="CU77" s="1014"/>
      <c r="CV77" s="1015"/>
      <c r="CW77" s="1013"/>
      <c r="CX77" s="1014"/>
      <c r="CY77" s="1014"/>
      <c r="CZ77" s="1014"/>
      <c r="DA77" s="1015"/>
      <c r="DB77" s="1013"/>
      <c r="DC77" s="1014"/>
      <c r="DD77" s="1014"/>
      <c r="DE77" s="1014"/>
      <c r="DF77" s="1015"/>
      <c r="DG77" s="1013"/>
      <c r="DH77" s="1014"/>
      <c r="DI77" s="1014"/>
      <c r="DJ77" s="1014"/>
      <c r="DK77" s="1015"/>
      <c r="DL77" s="1013"/>
      <c r="DM77" s="1014"/>
      <c r="DN77" s="1014"/>
      <c r="DO77" s="1014"/>
      <c r="DP77" s="1015"/>
      <c r="DQ77" s="1013"/>
      <c r="DR77" s="1014"/>
      <c r="DS77" s="1014"/>
      <c r="DT77" s="1014"/>
      <c r="DU77" s="1015"/>
      <c r="DV77" s="998"/>
      <c r="DW77" s="999"/>
      <c r="DX77" s="999"/>
      <c r="DY77" s="999"/>
      <c r="DZ77" s="1000"/>
      <c r="EA77" s="248"/>
    </row>
    <row r="78" spans="1:131" s="249" customFormat="1" ht="26.25" customHeight="1" x14ac:dyDescent="0.2">
      <c r="A78" s="263">
        <v>11</v>
      </c>
      <c r="B78" s="1031"/>
      <c r="C78" s="1032"/>
      <c r="D78" s="1032"/>
      <c r="E78" s="1032"/>
      <c r="F78" s="1032"/>
      <c r="G78" s="1032"/>
      <c r="H78" s="1032"/>
      <c r="I78" s="1032"/>
      <c r="J78" s="1032"/>
      <c r="K78" s="1032"/>
      <c r="L78" s="1032"/>
      <c r="M78" s="1032"/>
      <c r="N78" s="1032"/>
      <c r="O78" s="1032"/>
      <c r="P78" s="1033"/>
      <c r="Q78" s="1034"/>
      <c r="R78" s="1028"/>
      <c r="S78" s="1028"/>
      <c r="T78" s="1028"/>
      <c r="U78" s="1028"/>
      <c r="V78" s="1028"/>
      <c r="W78" s="1028"/>
      <c r="X78" s="1028"/>
      <c r="Y78" s="1028"/>
      <c r="Z78" s="1028"/>
      <c r="AA78" s="1028"/>
      <c r="AB78" s="1028"/>
      <c r="AC78" s="1028"/>
      <c r="AD78" s="1028"/>
      <c r="AE78" s="1028"/>
      <c r="AF78" s="1028"/>
      <c r="AG78" s="1028"/>
      <c r="AH78" s="1028"/>
      <c r="AI78" s="1028"/>
      <c r="AJ78" s="1028"/>
      <c r="AK78" s="1028"/>
      <c r="AL78" s="1028"/>
      <c r="AM78" s="1028"/>
      <c r="AN78" s="1028"/>
      <c r="AO78" s="1028"/>
      <c r="AP78" s="1028"/>
      <c r="AQ78" s="1028"/>
      <c r="AR78" s="1028"/>
      <c r="AS78" s="1028"/>
      <c r="AT78" s="1028"/>
      <c r="AU78" s="1028"/>
      <c r="AV78" s="1028"/>
      <c r="AW78" s="1028"/>
      <c r="AX78" s="1028"/>
      <c r="AY78" s="1028"/>
      <c r="AZ78" s="1029"/>
      <c r="BA78" s="1029"/>
      <c r="BB78" s="1029"/>
      <c r="BC78" s="1029"/>
      <c r="BD78" s="1030"/>
      <c r="BE78" s="267"/>
      <c r="BF78" s="267"/>
      <c r="BG78" s="267"/>
      <c r="BH78" s="267"/>
      <c r="BI78" s="267"/>
      <c r="BJ78" s="270"/>
      <c r="BK78" s="270"/>
      <c r="BL78" s="270"/>
      <c r="BM78" s="270"/>
      <c r="BN78" s="270"/>
      <c r="BO78" s="267"/>
      <c r="BP78" s="267"/>
      <c r="BQ78" s="264">
        <v>72</v>
      </c>
      <c r="BR78" s="269"/>
      <c r="BS78" s="1010"/>
      <c r="BT78" s="1011"/>
      <c r="BU78" s="1011"/>
      <c r="BV78" s="1011"/>
      <c r="BW78" s="1011"/>
      <c r="BX78" s="1011"/>
      <c r="BY78" s="1011"/>
      <c r="BZ78" s="1011"/>
      <c r="CA78" s="1011"/>
      <c r="CB78" s="1011"/>
      <c r="CC78" s="1011"/>
      <c r="CD78" s="1011"/>
      <c r="CE78" s="1011"/>
      <c r="CF78" s="1011"/>
      <c r="CG78" s="1012"/>
      <c r="CH78" s="1013"/>
      <c r="CI78" s="1014"/>
      <c r="CJ78" s="1014"/>
      <c r="CK78" s="1014"/>
      <c r="CL78" s="1015"/>
      <c r="CM78" s="1013"/>
      <c r="CN78" s="1014"/>
      <c r="CO78" s="1014"/>
      <c r="CP78" s="1014"/>
      <c r="CQ78" s="1015"/>
      <c r="CR78" s="1013"/>
      <c r="CS78" s="1014"/>
      <c r="CT78" s="1014"/>
      <c r="CU78" s="1014"/>
      <c r="CV78" s="1015"/>
      <c r="CW78" s="1013"/>
      <c r="CX78" s="1014"/>
      <c r="CY78" s="1014"/>
      <c r="CZ78" s="1014"/>
      <c r="DA78" s="1015"/>
      <c r="DB78" s="1013"/>
      <c r="DC78" s="1014"/>
      <c r="DD78" s="1014"/>
      <c r="DE78" s="1014"/>
      <c r="DF78" s="1015"/>
      <c r="DG78" s="1013"/>
      <c r="DH78" s="1014"/>
      <c r="DI78" s="1014"/>
      <c r="DJ78" s="1014"/>
      <c r="DK78" s="1015"/>
      <c r="DL78" s="1013"/>
      <c r="DM78" s="1014"/>
      <c r="DN78" s="1014"/>
      <c r="DO78" s="1014"/>
      <c r="DP78" s="1015"/>
      <c r="DQ78" s="1013"/>
      <c r="DR78" s="1014"/>
      <c r="DS78" s="1014"/>
      <c r="DT78" s="1014"/>
      <c r="DU78" s="1015"/>
      <c r="DV78" s="998"/>
      <c r="DW78" s="999"/>
      <c r="DX78" s="999"/>
      <c r="DY78" s="999"/>
      <c r="DZ78" s="1000"/>
      <c r="EA78" s="248"/>
    </row>
    <row r="79" spans="1:131" s="249" customFormat="1" ht="26.25" customHeight="1" x14ac:dyDescent="0.2">
      <c r="A79" s="263">
        <v>12</v>
      </c>
      <c r="B79" s="1031"/>
      <c r="C79" s="1032"/>
      <c r="D79" s="1032"/>
      <c r="E79" s="1032"/>
      <c r="F79" s="1032"/>
      <c r="G79" s="1032"/>
      <c r="H79" s="1032"/>
      <c r="I79" s="1032"/>
      <c r="J79" s="1032"/>
      <c r="K79" s="1032"/>
      <c r="L79" s="1032"/>
      <c r="M79" s="1032"/>
      <c r="N79" s="1032"/>
      <c r="O79" s="1032"/>
      <c r="P79" s="1033"/>
      <c r="Q79" s="1034"/>
      <c r="R79" s="1028"/>
      <c r="S79" s="1028"/>
      <c r="T79" s="1028"/>
      <c r="U79" s="1028"/>
      <c r="V79" s="1028"/>
      <c r="W79" s="1028"/>
      <c r="X79" s="1028"/>
      <c r="Y79" s="1028"/>
      <c r="Z79" s="1028"/>
      <c r="AA79" s="1028"/>
      <c r="AB79" s="1028"/>
      <c r="AC79" s="1028"/>
      <c r="AD79" s="1028"/>
      <c r="AE79" s="1028"/>
      <c r="AF79" s="1028"/>
      <c r="AG79" s="1028"/>
      <c r="AH79" s="1028"/>
      <c r="AI79" s="1028"/>
      <c r="AJ79" s="1028"/>
      <c r="AK79" s="1028"/>
      <c r="AL79" s="1028"/>
      <c r="AM79" s="1028"/>
      <c r="AN79" s="1028"/>
      <c r="AO79" s="1028"/>
      <c r="AP79" s="1028"/>
      <c r="AQ79" s="1028"/>
      <c r="AR79" s="1028"/>
      <c r="AS79" s="1028"/>
      <c r="AT79" s="1028"/>
      <c r="AU79" s="1028"/>
      <c r="AV79" s="1028"/>
      <c r="AW79" s="1028"/>
      <c r="AX79" s="1028"/>
      <c r="AY79" s="1028"/>
      <c r="AZ79" s="1029"/>
      <c r="BA79" s="1029"/>
      <c r="BB79" s="1029"/>
      <c r="BC79" s="1029"/>
      <c r="BD79" s="1030"/>
      <c r="BE79" s="267"/>
      <c r="BF79" s="267"/>
      <c r="BG79" s="267"/>
      <c r="BH79" s="267"/>
      <c r="BI79" s="267"/>
      <c r="BJ79" s="270"/>
      <c r="BK79" s="270"/>
      <c r="BL79" s="270"/>
      <c r="BM79" s="270"/>
      <c r="BN79" s="270"/>
      <c r="BO79" s="267"/>
      <c r="BP79" s="267"/>
      <c r="BQ79" s="264">
        <v>73</v>
      </c>
      <c r="BR79" s="269"/>
      <c r="BS79" s="1010"/>
      <c r="BT79" s="1011"/>
      <c r="BU79" s="1011"/>
      <c r="BV79" s="1011"/>
      <c r="BW79" s="1011"/>
      <c r="BX79" s="1011"/>
      <c r="BY79" s="1011"/>
      <c r="BZ79" s="1011"/>
      <c r="CA79" s="1011"/>
      <c r="CB79" s="1011"/>
      <c r="CC79" s="1011"/>
      <c r="CD79" s="1011"/>
      <c r="CE79" s="1011"/>
      <c r="CF79" s="1011"/>
      <c r="CG79" s="1012"/>
      <c r="CH79" s="1013"/>
      <c r="CI79" s="1014"/>
      <c r="CJ79" s="1014"/>
      <c r="CK79" s="1014"/>
      <c r="CL79" s="1015"/>
      <c r="CM79" s="1013"/>
      <c r="CN79" s="1014"/>
      <c r="CO79" s="1014"/>
      <c r="CP79" s="1014"/>
      <c r="CQ79" s="1015"/>
      <c r="CR79" s="1013"/>
      <c r="CS79" s="1014"/>
      <c r="CT79" s="1014"/>
      <c r="CU79" s="1014"/>
      <c r="CV79" s="1015"/>
      <c r="CW79" s="1013"/>
      <c r="CX79" s="1014"/>
      <c r="CY79" s="1014"/>
      <c r="CZ79" s="1014"/>
      <c r="DA79" s="1015"/>
      <c r="DB79" s="1013"/>
      <c r="DC79" s="1014"/>
      <c r="DD79" s="1014"/>
      <c r="DE79" s="1014"/>
      <c r="DF79" s="1015"/>
      <c r="DG79" s="1013"/>
      <c r="DH79" s="1014"/>
      <c r="DI79" s="1014"/>
      <c r="DJ79" s="1014"/>
      <c r="DK79" s="1015"/>
      <c r="DL79" s="1013"/>
      <c r="DM79" s="1014"/>
      <c r="DN79" s="1014"/>
      <c r="DO79" s="1014"/>
      <c r="DP79" s="1015"/>
      <c r="DQ79" s="1013"/>
      <c r="DR79" s="1014"/>
      <c r="DS79" s="1014"/>
      <c r="DT79" s="1014"/>
      <c r="DU79" s="1015"/>
      <c r="DV79" s="998"/>
      <c r="DW79" s="999"/>
      <c r="DX79" s="999"/>
      <c r="DY79" s="999"/>
      <c r="DZ79" s="1000"/>
      <c r="EA79" s="248"/>
    </row>
    <row r="80" spans="1:131" s="249" customFormat="1" ht="26.25" customHeight="1" x14ac:dyDescent="0.2">
      <c r="A80" s="263">
        <v>13</v>
      </c>
      <c r="B80" s="1031"/>
      <c r="C80" s="1032"/>
      <c r="D80" s="1032"/>
      <c r="E80" s="1032"/>
      <c r="F80" s="1032"/>
      <c r="G80" s="1032"/>
      <c r="H80" s="1032"/>
      <c r="I80" s="1032"/>
      <c r="J80" s="1032"/>
      <c r="K80" s="1032"/>
      <c r="L80" s="1032"/>
      <c r="M80" s="1032"/>
      <c r="N80" s="1032"/>
      <c r="O80" s="1032"/>
      <c r="P80" s="1033"/>
      <c r="Q80" s="1034"/>
      <c r="R80" s="1028"/>
      <c r="S80" s="1028"/>
      <c r="T80" s="1028"/>
      <c r="U80" s="1028"/>
      <c r="V80" s="1028"/>
      <c r="W80" s="1028"/>
      <c r="X80" s="1028"/>
      <c r="Y80" s="1028"/>
      <c r="Z80" s="1028"/>
      <c r="AA80" s="1028"/>
      <c r="AB80" s="1028"/>
      <c r="AC80" s="1028"/>
      <c r="AD80" s="1028"/>
      <c r="AE80" s="1028"/>
      <c r="AF80" s="1028"/>
      <c r="AG80" s="1028"/>
      <c r="AH80" s="1028"/>
      <c r="AI80" s="1028"/>
      <c r="AJ80" s="1028"/>
      <c r="AK80" s="1028"/>
      <c r="AL80" s="1028"/>
      <c r="AM80" s="1028"/>
      <c r="AN80" s="1028"/>
      <c r="AO80" s="1028"/>
      <c r="AP80" s="1028"/>
      <c r="AQ80" s="1028"/>
      <c r="AR80" s="1028"/>
      <c r="AS80" s="1028"/>
      <c r="AT80" s="1028"/>
      <c r="AU80" s="1028"/>
      <c r="AV80" s="1028"/>
      <c r="AW80" s="1028"/>
      <c r="AX80" s="1028"/>
      <c r="AY80" s="1028"/>
      <c r="AZ80" s="1029"/>
      <c r="BA80" s="1029"/>
      <c r="BB80" s="1029"/>
      <c r="BC80" s="1029"/>
      <c r="BD80" s="1030"/>
      <c r="BE80" s="267"/>
      <c r="BF80" s="267"/>
      <c r="BG80" s="267"/>
      <c r="BH80" s="267"/>
      <c r="BI80" s="267"/>
      <c r="BJ80" s="267"/>
      <c r="BK80" s="267"/>
      <c r="BL80" s="267"/>
      <c r="BM80" s="267"/>
      <c r="BN80" s="267"/>
      <c r="BO80" s="267"/>
      <c r="BP80" s="267"/>
      <c r="BQ80" s="264">
        <v>74</v>
      </c>
      <c r="BR80" s="269"/>
      <c r="BS80" s="1010"/>
      <c r="BT80" s="1011"/>
      <c r="BU80" s="1011"/>
      <c r="BV80" s="1011"/>
      <c r="BW80" s="1011"/>
      <c r="BX80" s="1011"/>
      <c r="BY80" s="1011"/>
      <c r="BZ80" s="1011"/>
      <c r="CA80" s="1011"/>
      <c r="CB80" s="1011"/>
      <c r="CC80" s="1011"/>
      <c r="CD80" s="1011"/>
      <c r="CE80" s="1011"/>
      <c r="CF80" s="1011"/>
      <c r="CG80" s="1012"/>
      <c r="CH80" s="1013"/>
      <c r="CI80" s="1014"/>
      <c r="CJ80" s="1014"/>
      <c r="CK80" s="1014"/>
      <c r="CL80" s="1015"/>
      <c r="CM80" s="1013"/>
      <c r="CN80" s="1014"/>
      <c r="CO80" s="1014"/>
      <c r="CP80" s="1014"/>
      <c r="CQ80" s="1015"/>
      <c r="CR80" s="1013"/>
      <c r="CS80" s="1014"/>
      <c r="CT80" s="1014"/>
      <c r="CU80" s="1014"/>
      <c r="CV80" s="1015"/>
      <c r="CW80" s="1013"/>
      <c r="CX80" s="1014"/>
      <c r="CY80" s="1014"/>
      <c r="CZ80" s="1014"/>
      <c r="DA80" s="1015"/>
      <c r="DB80" s="1013"/>
      <c r="DC80" s="1014"/>
      <c r="DD80" s="1014"/>
      <c r="DE80" s="1014"/>
      <c r="DF80" s="1015"/>
      <c r="DG80" s="1013"/>
      <c r="DH80" s="1014"/>
      <c r="DI80" s="1014"/>
      <c r="DJ80" s="1014"/>
      <c r="DK80" s="1015"/>
      <c r="DL80" s="1013"/>
      <c r="DM80" s="1014"/>
      <c r="DN80" s="1014"/>
      <c r="DO80" s="1014"/>
      <c r="DP80" s="1015"/>
      <c r="DQ80" s="1013"/>
      <c r="DR80" s="1014"/>
      <c r="DS80" s="1014"/>
      <c r="DT80" s="1014"/>
      <c r="DU80" s="1015"/>
      <c r="DV80" s="998"/>
      <c r="DW80" s="999"/>
      <c r="DX80" s="999"/>
      <c r="DY80" s="999"/>
      <c r="DZ80" s="1000"/>
      <c r="EA80" s="248"/>
    </row>
    <row r="81" spans="1:131" s="249" customFormat="1" ht="26.25" customHeight="1" x14ac:dyDescent="0.2">
      <c r="A81" s="263">
        <v>14</v>
      </c>
      <c r="B81" s="1031"/>
      <c r="C81" s="1032"/>
      <c r="D81" s="1032"/>
      <c r="E81" s="1032"/>
      <c r="F81" s="1032"/>
      <c r="G81" s="1032"/>
      <c r="H81" s="1032"/>
      <c r="I81" s="1032"/>
      <c r="J81" s="1032"/>
      <c r="K81" s="1032"/>
      <c r="L81" s="1032"/>
      <c r="M81" s="1032"/>
      <c r="N81" s="1032"/>
      <c r="O81" s="1032"/>
      <c r="P81" s="1033"/>
      <c r="Q81" s="1034"/>
      <c r="R81" s="1028"/>
      <c r="S81" s="1028"/>
      <c r="T81" s="1028"/>
      <c r="U81" s="1028"/>
      <c r="V81" s="1028"/>
      <c r="W81" s="1028"/>
      <c r="X81" s="1028"/>
      <c r="Y81" s="1028"/>
      <c r="Z81" s="1028"/>
      <c r="AA81" s="1028"/>
      <c r="AB81" s="1028"/>
      <c r="AC81" s="1028"/>
      <c r="AD81" s="1028"/>
      <c r="AE81" s="1028"/>
      <c r="AF81" s="1028"/>
      <c r="AG81" s="1028"/>
      <c r="AH81" s="1028"/>
      <c r="AI81" s="1028"/>
      <c r="AJ81" s="1028"/>
      <c r="AK81" s="1028"/>
      <c r="AL81" s="1028"/>
      <c r="AM81" s="1028"/>
      <c r="AN81" s="1028"/>
      <c r="AO81" s="1028"/>
      <c r="AP81" s="1028"/>
      <c r="AQ81" s="1028"/>
      <c r="AR81" s="1028"/>
      <c r="AS81" s="1028"/>
      <c r="AT81" s="1028"/>
      <c r="AU81" s="1028"/>
      <c r="AV81" s="1028"/>
      <c r="AW81" s="1028"/>
      <c r="AX81" s="1028"/>
      <c r="AY81" s="1028"/>
      <c r="AZ81" s="1029"/>
      <c r="BA81" s="1029"/>
      <c r="BB81" s="1029"/>
      <c r="BC81" s="1029"/>
      <c r="BD81" s="1030"/>
      <c r="BE81" s="267"/>
      <c r="BF81" s="267"/>
      <c r="BG81" s="267"/>
      <c r="BH81" s="267"/>
      <c r="BI81" s="267"/>
      <c r="BJ81" s="267"/>
      <c r="BK81" s="267"/>
      <c r="BL81" s="267"/>
      <c r="BM81" s="267"/>
      <c r="BN81" s="267"/>
      <c r="BO81" s="267"/>
      <c r="BP81" s="267"/>
      <c r="BQ81" s="264">
        <v>75</v>
      </c>
      <c r="BR81" s="269"/>
      <c r="BS81" s="1010"/>
      <c r="BT81" s="1011"/>
      <c r="BU81" s="1011"/>
      <c r="BV81" s="1011"/>
      <c r="BW81" s="1011"/>
      <c r="BX81" s="1011"/>
      <c r="BY81" s="1011"/>
      <c r="BZ81" s="1011"/>
      <c r="CA81" s="1011"/>
      <c r="CB81" s="1011"/>
      <c r="CC81" s="1011"/>
      <c r="CD81" s="1011"/>
      <c r="CE81" s="1011"/>
      <c r="CF81" s="1011"/>
      <c r="CG81" s="1012"/>
      <c r="CH81" s="1013"/>
      <c r="CI81" s="1014"/>
      <c r="CJ81" s="1014"/>
      <c r="CK81" s="1014"/>
      <c r="CL81" s="1015"/>
      <c r="CM81" s="1013"/>
      <c r="CN81" s="1014"/>
      <c r="CO81" s="1014"/>
      <c r="CP81" s="1014"/>
      <c r="CQ81" s="1015"/>
      <c r="CR81" s="1013"/>
      <c r="CS81" s="1014"/>
      <c r="CT81" s="1014"/>
      <c r="CU81" s="1014"/>
      <c r="CV81" s="1015"/>
      <c r="CW81" s="1013"/>
      <c r="CX81" s="1014"/>
      <c r="CY81" s="1014"/>
      <c r="CZ81" s="1014"/>
      <c r="DA81" s="1015"/>
      <c r="DB81" s="1013"/>
      <c r="DC81" s="1014"/>
      <c r="DD81" s="1014"/>
      <c r="DE81" s="1014"/>
      <c r="DF81" s="1015"/>
      <c r="DG81" s="1013"/>
      <c r="DH81" s="1014"/>
      <c r="DI81" s="1014"/>
      <c r="DJ81" s="1014"/>
      <c r="DK81" s="1015"/>
      <c r="DL81" s="1013"/>
      <c r="DM81" s="1014"/>
      <c r="DN81" s="1014"/>
      <c r="DO81" s="1014"/>
      <c r="DP81" s="1015"/>
      <c r="DQ81" s="1013"/>
      <c r="DR81" s="1014"/>
      <c r="DS81" s="1014"/>
      <c r="DT81" s="1014"/>
      <c r="DU81" s="1015"/>
      <c r="DV81" s="998"/>
      <c r="DW81" s="999"/>
      <c r="DX81" s="999"/>
      <c r="DY81" s="999"/>
      <c r="DZ81" s="1000"/>
      <c r="EA81" s="248"/>
    </row>
    <row r="82" spans="1:131" s="249" customFormat="1" ht="26.25" customHeight="1" x14ac:dyDescent="0.2">
      <c r="A82" s="263">
        <v>15</v>
      </c>
      <c r="B82" s="1031"/>
      <c r="C82" s="1032"/>
      <c r="D82" s="1032"/>
      <c r="E82" s="1032"/>
      <c r="F82" s="1032"/>
      <c r="G82" s="1032"/>
      <c r="H82" s="1032"/>
      <c r="I82" s="1032"/>
      <c r="J82" s="1032"/>
      <c r="K82" s="1032"/>
      <c r="L82" s="1032"/>
      <c r="M82" s="1032"/>
      <c r="N82" s="1032"/>
      <c r="O82" s="1032"/>
      <c r="P82" s="1033"/>
      <c r="Q82" s="1034"/>
      <c r="R82" s="1028"/>
      <c r="S82" s="1028"/>
      <c r="T82" s="1028"/>
      <c r="U82" s="1028"/>
      <c r="V82" s="1028"/>
      <c r="W82" s="1028"/>
      <c r="X82" s="1028"/>
      <c r="Y82" s="1028"/>
      <c r="Z82" s="1028"/>
      <c r="AA82" s="1028"/>
      <c r="AB82" s="1028"/>
      <c r="AC82" s="1028"/>
      <c r="AD82" s="1028"/>
      <c r="AE82" s="1028"/>
      <c r="AF82" s="1028"/>
      <c r="AG82" s="1028"/>
      <c r="AH82" s="1028"/>
      <c r="AI82" s="1028"/>
      <c r="AJ82" s="1028"/>
      <c r="AK82" s="1028"/>
      <c r="AL82" s="1028"/>
      <c r="AM82" s="1028"/>
      <c r="AN82" s="1028"/>
      <c r="AO82" s="1028"/>
      <c r="AP82" s="1028"/>
      <c r="AQ82" s="1028"/>
      <c r="AR82" s="1028"/>
      <c r="AS82" s="1028"/>
      <c r="AT82" s="1028"/>
      <c r="AU82" s="1028"/>
      <c r="AV82" s="1028"/>
      <c r="AW82" s="1028"/>
      <c r="AX82" s="1028"/>
      <c r="AY82" s="1028"/>
      <c r="AZ82" s="1029"/>
      <c r="BA82" s="1029"/>
      <c r="BB82" s="1029"/>
      <c r="BC82" s="1029"/>
      <c r="BD82" s="1030"/>
      <c r="BE82" s="267"/>
      <c r="BF82" s="267"/>
      <c r="BG82" s="267"/>
      <c r="BH82" s="267"/>
      <c r="BI82" s="267"/>
      <c r="BJ82" s="267"/>
      <c r="BK82" s="267"/>
      <c r="BL82" s="267"/>
      <c r="BM82" s="267"/>
      <c r="BN82" s="267"/>
      <c r="BO82" s="267"/>
      <c r="BP82" s="267"/>
      <c r="BQ82" s="264">
        <v>76</v>
      </c>
      <c r="BR82" s="269"/>
      <c r="BS82" s="1010"/>
      <c r="BT82" s="1011"/>
      <c r="BU82" s="1011"/>
      <c r="BV82" s="1011"/>
      <c r="BW82" s="1011"/>
      <c r="BX82" s="1011"/>
      <c r="BY82" s="1011"/>
      <c r="BZ82" s="1011"/>
      <c r="CA82" s="1011"/>
      <c r="CB82" s="1011"/>
      <c r="CC82" s="1011"/>
      <c r="CD82" s="1011"/>
      <c r="CE82" s="1011"/>
      <c r="CF82" s="1011"/>
      <c r="CG82" s="1012"/>
      <c r="CH82" s="1013"/>
      <c r="CI82" s="1014"/>
      <c r="CJ82" s="1014"/>
      <c r="CK82" s="1014"/>
      <c r="CL82" s="1015"/>
      <c r="CM82" s="1013"/>
      <c r="CN82" s="1014"/>
      <c r="CO82" s="1014"/>
      <c r="CP82" s="1014"/>
      <c r="CQ82" s="1015"/>
      <c r="CR82" s="1013"/>
      <c r="CS82" s="1014"/>
      <c r="CT82" s="1014"/>
      <c r="CU82" s="1014"/>
      <c r="CV82" s="1015"/>
      <c r="CW82" s="1013"/>
      <c r="CX82" s="1014"/>
      <c r="CY82" s="1014"/>
      <c r="CZ82" s="1014"/>
      <c r="DA82" s="1015"/>
      <c r="DB82" s="1013"/>
      <c r="DC82" s="1014"/>
      <c r="DD82" s="1014"/>
      <c r="DE82" s="1014"/>
      <c r="DF82" s="1015"/>
      <c r="DG82" s="1013"/>
      <c r="DH82" s="1014"/>
      <c r="DI82" s="1014"/>
      <c r="DJ82" s="1014"/>
      <c r="DK82" s="1015"/>
      <c r="DL82" s="1013"/>
      <c r="DM82" s="1014"/>
      <c r="DN82" s="1014"/>
      <c r="DO82" s="1014"/>
      <c r="DP82" s="1015"/>
      <c r="DQ82" s="1013"/>
      <c r="DR82" s="1014"/>
      <c r="DS82" s="1014"/>
      <c r="DT82" s="1014"/>
      <c r="DU82" s="1015"/>
      <c r="DV82" s="998"/>
      <c r="DW82" s="999"/>
      <c r="DX82" s="999"/>
      <c r="DY82" s="999"/>
      <c r="DZ82" s="1000"/>
      <c r="EA82" s="248"/>
    </row>
    <row r="83" spans="1:131" s="249" customFormat="1" ht="26.25" customHeight="1" x14ac:dyDescent="0.2">
      <c r="A83" s="263">
        <v>16</v>
      </c>
      <c r="B83" s="1031"/>
      <c r="C83" s="1032"/>
      <c r="D83" s="1032"/>
      <c r="E83" s="1032"/>
      <c r="F83" s="1032"/>
      <c r="G83" s="1032"/>
      <c r="H83" s="1032"/>
      <c r="I83" s="1032"/>
      <c r="J83" s="1032"/>
      <c r="K83" s="1032"/>
      <c r="L83" s="1032"/>
      <c r="M83" s="1032"/>
      <c r="N83" s="1032"/>
      <c r="O83" s="1032"/>
      <c r="P83" s="1033"/>
      <c r="Q83" s="1034"/>
      <c r="R83" s="1028"/>
      <c r="S83" s="1028"/>
      <c r="T83" s="1028"/>
      <c r="U83" s="1028"/>
      <c r="V83" s="1028"/>
      <c r="W83" s="1028"/>
      <c r="X83" s="1028"/>
      <c r="Y83" s="1028"/>
      <c r="Z83" s="1028"/>
      <c r="AA83" s="1028"/>
      <c r="AB83" s="1028"/>
      <c r="AC83" s="1028"/>
      <c r="AD83" s="1028"/>
      <c r="AE83" s="1028"/>
      <c r="AF83" s="1028"/>
      <c r="AG83" s="1028"/>
      <c r="AH83" s="1028"/>
      <c r="AI83" s="1028"/>
      <c r="AJ83" s="1028"/>
      <c r="AK83" s="1028"/>
      <c r="AL83" s="1028"/>
      <c r="AM83" s="1028"/>
      <c r="AN83" s="1028"/>
      <c r="AO83" s="1028"/>
      <c r="AP83" s="1028"/>
      <c r="AQ83" s="1028"/>
      <c r="AR83" s="1028"/>
      <c r="AS83" s="1028"/>
      <c r="AT83" s="1028"/>
      <c r="AU83" s="1028"/>
      <c r="AV83" s="1028"/>
      <c r="AW83" s="1028"/>
      <c r="AX83" s="1028"/>
      <c r="AY83" s="1028"/>
      <c r="AZ83" s="1029"/>
      <c r="BA83" s="1029"/>
      <c r="BB83" s="1029"/>
      <c r="BC83" s="1029"/>
      <c r="BD83" s="1030"/>
      <c r="BE83" s="267"/>
      <c r="BF83" s="267"/>
      <c r="BG83" s="267"/>
      <c r="BH83" s="267"/>
      <c r="BI83" s="267"/>
      <c r="BJ83" s="267"/>
      <c r="BK83" s="267"/>
      <c r="BL83" s="267"/>
      <c r="BM83" s="267"/>
      <c r="BN83" s="267"/>
      <c r="BO83" s="267"/>
      <c r="BP83" s="267"/>
      <c r="BQ83" s="264">
        <v>77</v>
      </c>
      <c r="BR83" s="269"/>
      <c r="BS83" s="1010"/>
      <c r="BT83" s="1011"/>
      <c r="BU83" s="1011"/>
      <c r="BV83" s="1011"/>
      <c r="BW83" s="1011"/>
      <c r="BX83" s="1011"/>
      <c r="BY83" s="1011"/>
      <c r="BZ83" s="1011"/>
      <c r="CA83" s="1011"/>
      <c r="CB83" s="1011"/>
      <c r="CC83" s="1011"/>
      <c r="CD83" s="1011"/>
      <c r="CE83" s="1011"/>
      <c r="CF83" s="1011"/>
      <c r="CG83" s="1012"/>
      <c r="CH83" s="1013"/>
      <c r="CI83" s="1014"/>
      <c r="CJ83" s="1014"/>
      <c r="CK83" s="1014"/>
      <c r="CL83" s="1015"/>
      <c r="CM83" s="1013"/>
      <c r="CN83" s="1014"/>
      <c r="CO83" s="1014"/>
      <c r="CP83" s="1014"/>
      <c r="CQ83" s="1015"/>
      <c r="CR83" s="1013"/>
      <c r="CS83" s="1014"/>
      <c r="CT83" s="1014"/>
      <c r="CU83" s="1014"/>
      <c r="CV83" s="1015"/>
      <c r="CW83" s="1013"/>
      <c r="CX83" s="1014"/>
      <c r="CY83" s="1014"/>
      <c r="CZ83" s="1014"/>
      <c r="DA83" s="1015"/>
      <c r="DB83" s="1013"/>
      <c r="DC83" s="1014"/>
      <c r="DD83" s="1014"/>
      <c r="DE83" s="1014"/>
      <c r="DF83" s="1015"/>
      <c r="DG83" s="1013"/>
      <c r="DH83" s="1014"/>
      <c r="DI83" s="1014"/>
      <c r="DJ83" s="1014"/>
      <c r="DK83" s="1015"/>
      <c r="DL83" s="1013"/>
      <c r="DM83" s="1014"/>
      <c r="DN83" s="1014"/>
      <c r="DO83" s="1014"/>
      <c r="DP83" s="1015"/>
      <c r="DQ83" s="1013"/>
      <c r="DR83" s="1014"/>
      <c r="DS83" s="1014"/>
      <c r="DT83" s="1014"/>
      <c r="DU83" s="1015"/>
      <c r="DV83" s="998"/>
      <c r="DW83" s="999"/>
      <c r="DX83" s="999"/>
      <c r="DY83" s="999"/>
      <c r="DZ83" s="1000"/>
      <c r="EA83" s="248"/>
    </row>
    <row r="84" spans="1:131" s="249" customFormat="1" ht="26.25" customHeight="1" x14ac:dyDescent="0.2">
      <c r="A84" s="263">
        <v>17</v>
      </c>
      <c r="B84" s="1031"/>
      <c r="C84" s="1032"/>
      <c r="D84" s="1032"/>
      <c r="E84" s="1032"/>
      <c r="F84" s="1032"/>
      <c r="G84" s="1032"/>
      <c r="H84" s="1032"/>
      <c r="I84" s="1032"/>
      <c r="J84" s="1032"/>
      <c r="K84" s="1032"/>
      <c r="L84" s="1032"/>
      <c r="M84" s="1032"/>
      <c r="N84" s="1032"/>
      <c r="O84" s="1032"/>
      <c r="P84" s="1033"/>
      <c r="Q84" s="1034"/>
      <c r="R84" s="1028"/>
      <c r="S84" s="1028"/>
      <c r="T84" s="1028"/>
      <c r="U84" s="1028"/>
      <c r="V84" s="1028"/>
      <c r="W84" s="1028"/>
      <c r="X84" s="1028"/>
      <c r="Y84" s="1028"/>
      <c r="Z84" s="1028"/>
      <c r="AA84" s="1028"/>
      <c r="AB84" s="1028"/>
      <c r="AC84" s="1028"/>
      <c r="AD84" s="1028"/>
      <c r="AE84" s="1028"/>
      <c r="AF84" s="1028"/>
      <c r="AG84" s="1028"/>
      <c r="AH84" s="1028"/>
      <c r="AI84" s="1028"/>
      <c r="AJ84" s="1028"/>
      <c r="AK84" s="1028"/>
      <c r="AL84" s="1028"/>
      <c r="AM84" s="1028"/>
      <c r="AN84" s="1028"/>
      <c r="AO84" s="1028"/>
      <c r="AP84" s="1028"/>
      <c r="AQ84" s="1028"/>
      <c r="AR84" s="1028"/>
      <c r="AS84" s="1028"/>
      <c r="AT84" s="1028"/>
      <c r="AU84" s="1028"/>
      <c r="AV84" s="1028"/>
      <c r="AW84" s="1028"/>
      <c r="AX84" s="1028"/>
      <c r="AY84" s="1028"/>
      <c r="AZ84" s="1029"/>
      <c r="BA84" s="1029"/>
      <c r="BB84" s="1029"/>
      <c r="BC84" s="1029"/>
      <c r="BD84" s="1030"/>
      <c r="BE84" s="267"/>
      <c r="BF84" s="267"/>
      <c r="BG84" s="267"/>
      <c r="BH84" s="267"/>
      <c r="BI84" s="267"/>
      <c r="BJ84" s="267"/>
      <c r="BK84" s="267"/>
      <c r="BL84" s="267"/>
      <c r="BM84" s="267"/>
      <c r="BN84" s="267"/>
      <c r="BO84" s="267"/>
      <c r="BP84" s="267"/>
      <c r="BQ84" s="264">
        <v>78</v>
      </c>
      <c r="BR84" s="269"/>
      <c r="BS84" s="1010"/>
      <c r="BT84" s="1011"/>
      <c r="BU84" s="1011"/>
      <c r="BV84" s="1011"/>
      <c r="BW84" s="1011"/>
      <c r="BX84" s="1011"/>
      <c r="BY84" s="1011"/>
      <c r="BZ84" s="1011"/>
      <c r="CA84" s="1011"/>
      <c r="CB84" s="1011"/>
      <c r="CC84" s="1011"/>
      <c r="CD84" s="1011"/>
      <c r="CE84" s="1011"/>
      <c r="CF84" s="1011"/>
      <c r="CG84" s="1012"/>
      <c r="CH84" s="1013"/>
      <c r="CI84" s="1014"/>
      <c r="CJ84" s="1014"/>
      <c r="CK84" s="1014"/>
      <c r="CL84" s="1015"/>
      <c r="CM84" s="1013"/>
      <c r="CN84" s="1014"/>
      <c r="CO84" s="1014"/>
      <c r="CP84" s="1014"/>
      <c r="CQ84" s="1015"/>
      <c r="CR84" s="1013"/>
      <c r="CS84" s="1014"/>
      <c r="CT84" s="1014"/>
      <c r="CU84" s="1014"/>
      <c r="CV84" s="1015"/>
      <c r="CW84" s="1013"/>
      <c r="CX84" s="1014"/>
      <c r="CY84" s="1014"/>
      <c r="CZ84" s="1014"/>
      <c r="DA84" s="1015"/>
      <c r="DB84" s="1013"/>
      <c r="DC84" s="1014"/>
      <c r="DD84" s="1014"/>
      <c r="DE84" s="1014"/>
      <c r="DF84" s="1015"/>
      <c r="DG84" s="1013"/>
      <c r="DH84" s="1014"/>
      <c r="DI84" s="1014"/>
      <c r="DJ84" s="1014"/>
      <c r="DK84" s="1015"/>
      <c r="DL84" s="1013"/>
      <c r="DM84" s="1014"/>
      <c r="DN84" s="1014"/>
      <c r="DO84" s="1014"/>
      <c r="DP84" s="1015"/>
      <c r="DQ84" s="1013"/>
      <c r="DR84" s="1014"/>
      <c r="DS84" s="1014"/>
      <c r="DT84" s="1014"/>
      <c r="DU84" s="1015"/>
      <c r="DV84" s="998"/>
      <c r="DW84" s="999"/>
      <c r="DX84" s="999"/>
      <c r="DY84" s="999"/>
      <c r="DZ84" s="1000"/>
      <c r="EA84" s="248"/>
    </row>
    <row r="85" spans="1:131" s="249" customFormat="1" ht="26.25" customHeight="1" x14ac:dyDescent="0.2">
      <c r="A85" s="263">
        <v>18</v>
      </c>
      <c r="B85" s="1031"/>
      <c r="C85" s="1032"/>
      <c r="D85" s="1032"/>
      <c r="E85" s="1032"/>
      <c r="F85" s="1032"/>
      <c r="G85" s="1032"/>
      <c r="H85" s="1032"/>
      <c r="I85" s="1032"/>
      <c r="J85" s="1032"/>
      <c r="K85" s="1032"/>
      <c r="L85" s="1032"/>
      <c r="M85" s="1032"/>
      <c r="N85" s="1032"/>
      <c r="O85" s="1032"/>
      <c r="P85" s="1033"/>
      <c r="Q85" s="1034"/>
      <c r="R85" s="1028"/>
      <c r="S85" s="1028"/>
      <c r="T85" s="1028"/>
      <c r="U85" s="1028"/>
      <c r="V85" s="1028"/>
      <c r="W85" s="1028"/>
      <c r="X85" s="1028"/>
      <c r="Y85" s="1028"/>
      <c r="Z85" s="1028"/>
      <c r="AA85" s="1028"/>
      <c r="AB85" s="1028"/>
      <c r="AC85" s="1028"/>
      <c r="AD85" s="1028"/>
      <c r="AE85" s="1028"/>
      <c r="AF85" s="1028"/>
      <c r="AG85" s="1028"/>
      <c r="AH85" s="1028"/>
      <c r="AI85" s="1028"/>
      <c r="AJ85" s="1028"/>
      <c r="AK85" s="1028"/>
      <c r="AL85" s="1028"/>
      <c r="AM85" s="1028"/>
      <c r="AN85" s="1028"/>
      <c r="AO85" s="1028"/>
      <c r="AP85" s="1028"/>
      <c r="AQ85" s="1028"/>
      <c r="AR85" s="1028"/>
      <c r="AS85" s="1028"/>
      <c r="AT85" s="1028"/>
      <c r="AU85" s="1028"/>
      <c r="AV85" s="1028"/>
      <c r="AW85" s="1028"/>
      <c r="AX85" s="1028"/>
      <c r="AY85" s="1028"/>
      <c r="AZ85" s="1029"/>
      <c r="BA85" s="1029"/>
      <c r="BB85" s="1029"/>
      <c r="BC85" s="1029"/>
      <c r="BD85" s="1030"/>
      <c r="BE85" s="267"/>
      <c r="BF85" s="267"/>
      <c r="BG85" s="267"/>
      <c r="BH85" s="267"/>
      <c r="BI85" s="267"/>
      <c r="BJ85" s="267"/>
      <c r="BK85" s="267"/>
      <c r="BL85" s="267"/>
      <c r="BM85" s="267"/>
      <c r="BN85" s="267"/>
      <c r="BO85" s="267"/>
      <c r="BP85" s="267"/>
      <c r="BQ85" s="264">
        <v>79</v>
      </c>
      <c r="BR85" s="269"/>
      <c r="BS85" s="1010"/>
      <c r="BT85" s="1011"/>
      <c r="BU85" s="1011"/>
      <c r="BV85" s="1011"/>
      <c r="BW85" s="1011"/>
      <c r="BX85" s="1011"/>
      <c r="BY85" s="1011"/>
      <c r="BZ85" s="1011"/>
      <c r="CA85" s="1011"/>
      <c r="CB85" s="1011"/>
      <c r="CC85" s="1011"/>
      <c r="CD85" s="1011"/>
      <c r="CE85" s="1011"/>
      <c r="CF85" s="1011"/>
      <c r="CG85" s="1012"/>
      <c r="CH85" s="1013"/>
      <c r="CI85" s="1014"/>
      <c r="CJ85" s="1014"/>
      <c r="CK85" s="1014"/>
      <c r="CL85" s="1015"/>
      <c r="CM85" s="1013"/>
      <c r="CN85" s="1014"/>
      <c r="CO85" s="1014"/>
      <c r="CP85" s="1014"/>
      <c r="CQ85" s="1015"/>
      <c r="CR85" s="1013"/>
      <c r="CS85" s="1014"/>
      <c r="CT85" s="1014"/>
      <c r="CU85" s="1014"/>
      <c r="CV85" s="1015"/>
      <c r="CW85" s="1013"/>
      <c r="CX85" s="1014"/>
      <c r="CY85" s="1014"/>
      <c r="CZ85" s="1014"/>
      <c r="DA85" s="1015"/>
      <c r="DB85" s="1013"/>
      <c r="DC85" s="1014"/>
      <c r="DD85" s="1014"/>
      <c r="DE85" s="1014"/>
      <c r="DF85" s="1015"/>
      <c r="DG85" s="1013"/>
      <c r="DH85" s="1014"/>
      <c r="DI85" s="1014"/>
      <c r="DJ85" s="1014"/>
      <c r="DK85" s="1015"/>
      <c r="DL85" s="1013"/>
      <c r="DM85" s="1014"/>
      <c r="DN85" s="1014"/>
      <c r="DO85" s="1014"/>
      <c r="DP85" s="1015"/>
      <c r="DQ85" s="1013"/>
      <c r="DR85" s="1014"/>
      <c r="DS85" s="1014"/>
      <c r="DT85" s="1014"/>
      <c r="DU85" s="1015"/>
      <c r="DV85" s="998"/>
      <c r="DW85" s="999"/>
      <c r="DX85" s="999"/>
      <c r="DY85" s="999"/>
      <c r="DZ85" s="1000"/>
      <c r="EA85" s="248"/>
    </row>
    <row r="86" spans="1:131" s="249" customFormat="1" ht="26.25" customHeight="1" x14ac:dyDescent="0.2">
      <c r="A86" s="263">
        <v>19</v>
      </c>
      <c r="B86" s="1031"/>
      <c r="C86" s="1032"/>
      <c r="D86" s="1032"/>
      <c r="E86" s="1032"/>
      <c r="F86" s="1032"/>
      <c r="G86" s="1032"/>
      <c r="H86" s="1032"/>
      <c r="I86" s="1032"/>
      <c r="J86" s="1032"/>
      <c r="K86" s="1032"/>
      <c r="L86" s="1032"/>
      <c r="M86" s="1032"/>
      <c r="N86" s="1032"/>
      <c r="O86" s="1032"/>
      <c r="P86" s="1033"/>
      <c r="Q86" s="1034"/>
      <c r="R86" s="1028"/>
      <c r="S86" s="1028"/>
      <c r="T86" s="1028"/>
      <c r="U86" s="1028"/>
      <c r="V86" s="1028"/>
      <c r="W86" s="1028"/>
      <c r="X86" s="1028"/>
      <c r="Y86" s="1028"/>
      <c r="Z86" s="1028"/>
      <c r="AA86" s="1028"/>
      <c r="AB86" s="1028"/>
      <c r="AC86" s="1028"/>
      <c r="AD86" s="1028"/>
      <c r="AE86" s="1028"/>
      <c r="AF86" s="1028"/>
      <c r="AG86" s="1028"/>
      <c r="AH86" s="1028"/>
      <c r="AI86" s="1028"/>
      <c r="AJ86" s="1028"/>
      <c r="AK86" s="1028"/>
      <c r="AL86" s="1028"/>
      <c r="AM86" s="1028"/>
      <c r="AN86" s="1028"/>
      <c r="AO86" s="1028"/>
      <c r="AP86" s="1028"/>
      <c r="AQ86" s="1028"/>
      <c r="AR86" s="1028"/>
      <c r="AS86" s="1028"/>
      <c r="AT86" s="1028"/>
      <c r="AU86" s="1028"/>
      <c r="AV86" s="1028"/>
      <c r="AW86" s="1028"/>
      <c r="AX86" s="1028"/>
      <c r="AY86" s="1028"/>
      <c r="AZ86" s="1029"/>
      <c r="BA86" s="1029"/>
      <c r="BB86" s="1029"/>
      <c r="BC86" s="1029"/>
      <c r="BD86" s="1030"/>
      <c r="BE86" s="267"/>
      <c r="BF86" s="267"/>
      <c r="BG86" s="267"/>
      <c r="BH86" s="267"/>
      <c r="BI86" s="267"/>
      <c r="BJ86" s="267"/>
      <c r="BK86" s="267"/>
      <c r="BL86" s="267"/>
      <c r="BM86" s="267"/>
      <c r="BN86" s="267"/>
      <c r="BO86" s="267"/>
      <c r="BP86" s="267"/>
      <c r="BQ86" s="264">
        <v>80</v>
      </c>
      <c r="BR86" s="269"/>
      <c r="BS86" s="1010"/>
      <c r="BT86" s="1011"/>
      <c r="BU86" s="1011"/>
      <c r="BV86" s="1011"/>
      <c r="BW86" s="1011"/>
      <c r="BX86" s="1011"/>
      <c r="BY86" s="1011"/>
      <c r="BZ86" s="1011"/>
      <c r="CA86" s="1011"/>
      <c r="CB86" s="1011"/>
      <c r="CC86" s="1011"/>
      <c r="CD86" s="1011"/>
      <c r="CE86" s="1011"/>
      <c r="CF86" s="1011"/>
      <c r="CG86" s="1012"/>
      <c r="CH86" s="1013"/>
      <c r="CI86" s="1014"/>
      <c r="CJ86" s="1014"/>
      <c r="CK86" s="1014"/>
      <c r="CL86" s="1015"/>
      <c r="CM86" s="1013"/>
      <c r="CN86" s="1014"/>
      <c r="CO86" s="1014"/>
      <c r="CP86" s="1014"/>
      <c r="CQ86" s="1015"/>
      <c r="CR86" s="1013"/>
      <c r="CS86" s="1014"/>
      <c r="CT86" s="1014"/>
      <c r="CU86" s="1014"/>
      <c r="CV86" s="1015"/>
      <c r="CW86" s="1013"/>
      <c r="CX86" s="1014"/>
      <c r="CY86" s="1014"/>
      <c r="CZ86" s="1014"/>
      <c r="DA86" s="1015"/>
      <c r="DB86" s="1013"/>
      <c r="DC86" s="1014"/>
      <c r="DD86" s="1014"/>
      <c r="DE86" s="1014"/>
      <c r="DF86" s="1015"/>
      <c r="DG86" s="1013"/>
      <c r="DH86" s="1014"/>
      <c r="DI86" s="1014"/>
      <c r="DJ86" s="1014"/>
      <c r="DK86" s="1015"/>
      <c r="DL86" s="1013"/>
      <c r="DM86" s="1014"/>
      <c r="DN86" s="1014"/>
      <c r="DO86" s="1014"/>
      <c r="DP86" s="1015"/>
      <c r="DQ86" s="1013"/>
      <c r="DR86" s="1014"/>
      <c r="DS86" s="1014"/>
      <c r="DT86" s="1014"/>
      <c r="DU86" s="1015"/>
      <c r="DV86" s="998"/>
      <c r="DW86" s="999"/>
      <c r="DX86" s="999"/>
      <c r="DY86" s="999"/>
      <c r="DZ86" s="1000"/>
      <c r="EA86" s="248"/>
    </row>
    <row r="87" spans="1:131" s="249" customFormat="1" ht="26.25" customHeight="1" x14ac:dyDescent="0.2">
      <c r="A87" s="271">
        <v>20</v>
      </c>
      <c r="B87" s="1021"/>
      <c r="C87" s="1022"/>
      <c r="D87" s="1022"/>
      <c r="E87" s="1022"/>
      <c r="F87" s="1022"/>
      <c r="G87" s="1022"/>
      <c r="H87" s="1022"/>
      <c r="I87" s="1022"/>
      <c r="J87" s="1022"/>
      <c r="K87" s="1022"/>
      <c r="L87" s="1022"/>
      <c r="M87" s="1022"/>
      <c r="N87" s="1022"/>
      <c r="O87" s="1022"/>
      <c r="P87" s="1023"/>
      <c r="Q87" s="1024"/>
      <c r="R87" s="1025"/>
      <c r="S87" s="1025"/>
      <c r="T87" s="1025"/>
      <c r="U87" s="1025"/>
      <c r="V87" s="1025"/>
      <c r="W87" s="1025"/>
      <c r="X87" s="1025"/>
      <c r="Y87" s="1025"/>
      <c r="Z87" s="1025"/>
      <c r="AA87" s="1025"/>
      <c r="AB87" s="1025"/>
      <c r="AC87" s="1025"/>
      <c r="AD87" s="1025"/>
      <c r="AE87" s="1025"/>
      <c r="AF87" s="1025"/>
      <c r="AG87" s="1025"/>
      <c r="AH87" s="1025"/>
      <c r="AI87" s="1025"/>
      <c r="AJ87" s="1025"/>
      <c r="AK87" s="1025"/>
      <c r="AL87" s="1025"/>
      <c r="AM87" s="1025"/>
      <c r="AN87" s="1025"/>
      <c r="AO87" s="1025"/>
      <c r="AP87" s="1025"/>
      <c r="AQ87" s="1025"/>
      <c r="AR87" s="1025"/>
      <c r="AS87" s="1025"/>
      <c r="AT87" s="1025"/>
      <c r="AU87" s="1025"/>
      <c r="AV87" s="1025"/>
      <c r="AW87" s="1025"/>
      <c r="AX87" s="1025"/>
      <c r="AY87" s="1025"/>
      <c r="AZ87" s="1026"/>
      <c r="BA87" s="1026"/>
      <c r="BB87" s="1026"/>
      <c r="BC87" s="1026"/>
      <c r="BD87" s="1027"/>
      <c r="BE87" s="267"/>
      <c r="BF87" s="267"/>
      <c r="BG87" s="267"/>
      <c r="BH87" s="267"/>
      <c r="BI87" s="267"/>
      <c r="BJ87" s="267"/>
      <c r="BK87" s="267"/>
      <c r="BL87" s="267"/>
      <c r="BM87" s="267"/>
      <c r="BN87" s="267"/>
      <c r="BO87" s="267"/>
      <c r="BP87" s="267"/>
      <c r="BQ87" s="264">
        <v>81</v>
      </c>
      <c r="BR87" s="269"/>
      <c r="BS87" s="1010"/>
      <c r="BT87" s="1011"/>
      <c r="BU87" s="1011"/>
      <c r="BV87" s="1011"/>
      <c r="BW87" s="1011"/>
      <c r="BX87" s="1011"/>
      <c r="BY87" s="1011"/>
      <c r="BZ87" s="1011"/>
      <c r="CA87" s="1011"/>
      <c r="CB87" s="1011"/>
      <c r="CC87" s="1011"/>
      <c r="CD87" s="1011"/>
      <c r="CE87" s="1011"/>
      <c r="CF87" s="1011"/>
      <c r="CG87" s="1012"/>
      <c r="CH87" s="1013"/>
      <c r="CI87" s="1014"/>
      <c r="CJ87" s="1014"/>
      <c r="CK87" s="1014"/>
      <c r="CL87" s="1015"/>
      <c r="CM87" s="1013"/>
      <c r="CN87" s="1014"/>
      <c r="CO87" s="1014"/>
      <c r="CP87" s="1014"/>
      <c r="CQ87" s="1015"/>
      <c r="CR87" s="1013"/>
      <c r="CS87" s="1014"/>
      <c r="CT87" s="1014"/>
      <c r="CU87" s="1014"/>
      <c r="CV87" s="1015"/>
      <c r="CW87" s="1013"/>
      <c r="CX87" s="1014"/>
      <c r="CY87" s="1014"/>
      <c r="CZ87" s="1014"/>
      <c r="DA87" s="1015"/>
      <c r="DB87" s="1013"/>
      <c r="DC87" s="1014"/>
      <c r="DD87" s="1014"/>
      <c r="DE87" s="1014"/>
      <c r="DF87" s="1015"/>
      <c r="DG87" s="1013"/>
      <c r="DH87" s="1014"/>
      <c r="DI87" s="1014"/>
      <c r="DJ87" s="1014"/>
      <c r="DK87" s="1015"/>
      <c r="DL87" s="1013"/>
      <c r="DM87" s="1014"/>
      <c r="DN87" s="1014"/>
      <c r="DO87" s="1014"/>
      <c r="DP87" s="1015"/>
      <c r="DQ87" s="1013"/>
      <c r="DR87" s="1014"/>
      <c r="DS87" s="1014"/>
      <c r="DT87" s="1014"/>
      <c r="DU87" s="1015"/>
      <c r="DV87" s="998"/>
      <c r="DW87" s="999"/>
      <c r="DX87" s="999"/>
      <c r="DY87" s="999"/>
      <c r="DZ87" s="1000"/>
      <c r="EA87" s="248"/>
    </row>
    <row r="88" spans="1:131" s="249" customFormat="1" ht="26.25" customHeight="1" thickBot="1" x14ac:dyDescent="0.25">
      <c r="A88" s="266" t="s">
        <v>391</v>
      </c>
      <c r="B88" s="1001" t="s">
        <v>429</v>
      </c>
      <c r="C88" s="1002"/>
      <c r="D88" s="1002"/>
      <c r="E88" s="1002"/>
      <c r="F88" s="1002"/>
      <c r="G88" s="1002"/>
      <c r="H88" s="1002"/>
      <c r="I88" s="1002"/>
      <c r="J88" s="1002"/>
      <c r="K88" s="1002"/>
      <c r="L88" s="1002"/>
      <c r="M88" s="1002"/>
      <c r="N88" s="1002"/>
      <c r="O88" s="1002"/>
      <c r="P88" s="1003"/>
      <c r="Q88" s="1019"/>
      <c r="R88" s="1020"/>
      <c r="S88" s="1020"/>
      <c r="T88" s="1020"/>
      <c r="U88" s="1020"/>
      <c r="V88" s="1020"/>
      <c r="W88" s="1020"/>
      <c r="X88" s="1020"/>
      <c r="Y88" s="1020"/>
      <c r="Z88" s="1020"/>
      <c r="AA88" s="1020"/>
      <c r="AB88" s="1020"/>
      <c r="AC88" s="1020"/>
      <c r="AD88" s="1020"/>
      <c r="AE88" s="1020"/>
      <c r="AF88" s="1016">
        <v>62008</v>
      </c>
      <c r="AG88" s="1016"/>
      <c r="AH88" s="1016"/>
      <c r="AI88" s="1016"/>
      <c r="AJ88" s="1016"/>
      <c r="AK88" s="1020"/>
      <c r="AL88" s="1020"/>
      <c r="AM88" s="1020"/>
      <c r="AN88" s="1020"/>
      <c r="AO88" s="1020"/>
      <c r="AP88" s="1016">
        <v>16713</v>
      </c>
      <c r="AQ88" s="1016"/>
      <c r="AR88" s="1016"/>
      <c r="AS88" s="1016"/>
      <c r="AT88" s="1016"/>
      <c r="AU88" s="1016">
        <v>8515</v>
      </c>
      <c r="AV88" s="1016"/>
      <c r="AW88" s="1016"/>
      <c r="AX88" s="1016"/>
      <c r="AY88" s="1016"/>
      <c r="AZ88" s="1017"/>
      <c r="BA88" s="1017"/>
      <c r="BB88" s="1017"/>
      <c r="BC88" s="1017"/>
      <c r="BD88" s="1018"/>
      <c r="BE88" s="267"/>
      <c r="BF88" s="267"/>
      <c r="BG88" s="267"/>
      <c r="BH88" s="267"/>
      <c r="BI88" s="267"/>
      <c r="BJ88" s="267"/>
      <c r="BK88" s="267"/>
      <c r="BL88" s="267"/>
      <c r="BM88" s="267"/>
      <c r="BN88" s="267"/>
      <c r="BO88" s="267"/>
      <c r="BP88" s="267"/>
      <c r="BQ88" s="264">
        <v>82</v>
      </c>
      <c r="BR88" s="269"/>
      <c r="BS88" s="1010"/>
      <c r="BT88" s="1011"/>
      <c r="BU88" s="1011"/>
      <c r="BV88" s="1011"/>
      <c r="BW88" s="1011"/>
      <c r="BX88" s="1011"/>
      <c r="BY88" s="1011"/>
      <c r="BZ88" s="1011"/>
      <c r="CA88" s="1011"/>
      <c r="CB88" s="1011"/>
      <c r="CC88" s="1011"/>
      <c r="CD88" s="1011"/>
      <c r="CE88" s="1011"/>
      <c r="CF88" s="1011"/>
      <c r="CG88" s="1012"/>
      <c r="CH88" s="1013"/>
      <c r="CI88" s="1014"/>
      <c r="CJ88" s="1014"/>
      <c r="CK88" s="1014"/>
      <c r="CL88" s="1015"/>
      <c r="CM88" s="1013"/>
      <c r="CN88" s="1014"/>
      <c r="CO88" s="1014"/>
      <c r="CP88" s="1014"/>
      <c r="CQ88" s="1015"/>
      <c r="CR88" s="1013"/>
      <c r="CS88" s="1014"/>
      <c r="CT88" s="1014"/>
      <c r="CU88" s="1014"/>
      <c r="CV88" s="1015"/>
      <c r="CW88" s="1013"/>
      <c r="CX88" s="1014"/>
      <c r="CY88" s="1014"/>
      <c r="CZ88" s="1014"/>
      <c r="DA88" s="1015"/>
      <c r="DB88" s="1013"/>
      <c r="DC88" s="1014"/>
      <c r="DD88" s="1014"/>
      <c r="DE88" s="1014"/>
      <c r="DF88" s="1015"/>
      <c r="DG88" s="1013"/>
      <c r="DH88" s="1014"/>
      <c r="DI88" s="1014"/>
      <c r="DJ88" s="1014"/>
      <c r="DK88" s="1015"/>
      <c r="DL88" s="1013"/>
      <c r="DM88" s="1014"/>
      <c r="DN88" s="1014"/>
      <c r="DO88" s="1014"/>
      <c r="DP88" s="1015"/>
      <c r="DQ88" s="1013"/>
      <c r="DR88" s="1014"/>
      <c r="DS88" s="1014"/>
      <c r="DT88" s="1014"/>
      <c r="DU88" s="1015"/>
      <c r="DV88" s="998"/>
      <c r="DW88" s="999"/>
      <c r="DX88" s="999"/>
      <c r="DY88" s="999"/>
      <c r="DZ88" s="1000"/>
      <c r="EA88" s="248"/>
    </row>
    <row r="89" spans="1:131" s="249" customFormat="1" ht="26.25" hidden="1" customHeight="1" x14ac:dyDescent="0.2">
      <c r="A89" s="272"/>
      <c r="B89" s="273"/>
      <c r="C89" s="273"/>
      <c r="D89" s="273"/>
      <c r="E89" s="273"/>
      <c r="F89" s="273"/>
      <c r="G89" s="273"/>
      <c r="H89" s="273"/>
      <c r="I89" s="273"/>
      <c r="J89" s="273"/>
      <c r="K89" s="273"/>
      <c r="L89" s="273"/>
      <c r="M89" s="273"/>
      <c r="N89" s="273"/>
      <c r="O89" s="273"/>
      <c r="P89" s="273"/>
      <c r="Q89" s="274"/>
      <c r="R89" s="274"/>
      <c r="S89" s="274"/>
      <c r="T89" s="274"/>
      <c r="U89" s="274"/>
      <c r="V89" s="274"/>
      <c r="W89" s="274"/>
      <c r="X89" s="274"/>
      <c r="Y89" s="274"/>
      <c r="Z89" s="274"/>
      <c r="AA89" s="274"/>
      <c r="AB89" s="274"/>
      <c r="AC89" s="274"/>
      <c r="AD89" s="274"/>
      <c r="AE89" s="274"/>
      <c r="AF89" s="274"/>
      <c r="AG89" s="274"/>
      <c r="AH89" s="274"/>
      <c r="AI89" s="274"/>
      <c r="AJ89" s="274"/>
      <c r="AK89" s="274"/>
      <c r="AL89" s="274"/>
      <c r="AM89" s="274"/>
      <c r="AN89" s="274"/>
      <c r="AO89" s="274"/>
      <c r="AP89" s="274"/>
      <c r="AQ89" s="274"/>
      <c r="AR89" s="274"/>
      <c r="AS89" s="274"/>
      <c r="AT89" s="274"/>
      <c r="AU89" s="274"/>
      <c r="AV89" s="274"/>
      <c r="AW89" s="274"/>
      <c r="AX89" s="274"/>
      <c r="AY89" s="274"/>
      <c r="AZ89" s="275"/>
      <c r="BA89" s="275"/>
      <c r="BB89" s="275"/>
      <c r="BC89" s="275"/>
      <c r="BD89" s="275"/>
      <c r="BE89" s="267"/>
      <c r="BF89" s="267"/>
      <c r="BG89" s="267"/>
      <c r="BH89" s="267"/>
      <c r="BI89" s="267"/>
      <c r="BJ89" s="267"/>
      <c r="BK89" s="267"/>
      <c r="BL89" s="267"/>
      <c r="BM89" s="267"/>
      <c r="BN89" s="267"/>
      <c r="BO89" s="267"/>
      <c r="BP89" s="267"/>
      <c r="BQ89" s="264">
        <v>83</v>
      </c>
      <c r="BR89" s="269"/>
      <c r="BS89" s="1010"/>
      <c r="BT89" s="1011"/>
      <c r="BU89" s="1011"/>
      <c r="BV89" s="1011"/>
      <c r="BW89" s="1011"/>
      <c r="BX89" s="1011"/>
      <c r="BY89" s="1011"/>
      <c r="BZ89" s="1011"/>
      <c r="CA89" s="1011"/>
      <c r="CB89" s="1011"/>
      <c r="CC89" s="1011"/>
      <c r="CD89" s="1011"/>
      <c r="CE89" s="1011"/>
      <c r="CF89" s="1011"/>
      <c r="CG89" s="1012"/>
      <c r="CH89" s="1013"/>
      <c r="CI89" s="1014"/>
      <c r="CJ89" s="1014"/>
      <c r="CK89" s="1014"/>
      <c r="CL89" s="1015"/>
      <c r="CM89" s="1013"/>
      <c r="CN89" s="1014"/>
      <c r="CO89" s="1014"/>
      <c r="CP89" s="1014"/>
      <c r="CQ89" s="1015"/>
      <c r="CR89" s="1013"/>
      <c r="CS89" s="1014"/>
      <c r="CT89" s="1014"/>
      <c r="CU89" s="1014"/>
      <c r="CV89" s="1015"/>
      <c r="CW89" s="1013"/>
      <c r="CX89" s="1014"/>
      <c r="CY89" s="1014"/>
      <c r="CZ89" s="1014"/>
      <c r="DA89" s="1015"/>
      <c r="DB89" s="1013"/>
      <c r="DC89" s="1014"/>
      <c r="DD89" s="1014"/>
      <c r="DE89" s="1014"/>
      <c r="DF89" s="1015"/>
      <c r="DG89" s="1013"/>
      <c r="DH89" s="1014"/>
      <c r="DI89" s="1014"/>
      <c r="DJ89" s="1014"/>
      <c r="DK89" s="1015"/>
      <c r="DL89" s="1013"/>
      <c r="DM89" s="1014"/>
      <c r="DN89" s="1014"/>
      <c r="DO89" s="1014"/>
      <c r="DP89" s="1015"/>
      <c r="DQ89" s="1013"/>
      <c r="DR89" s="1014"/>
      <c r="DS89" s="1014"/>
      <c r="DT89" s="1014"/>
      <c r="DU89" s="1015"/>
      <c r="DV89" s="998"/>
      <c r="DW89" s="999"/>
      <c r="DX89" s="999"/>
      <c r="DY89" s="999"/>
      <c r="DZ89" s="1000"/>
      <c r="EA89" s="248"/>
    </row>
    <row r="90" spans="1:131" s="249" customFormat="1" ht="26.25" hidden="1" customHeight="1" x14ac:dyDescent="0.2">
      <c r="A90" s="272"/>
      <c r="B90" s="273"/>
      <c r="C90" s="273"/>
      <c r="D90" s="273"/>
      <c r="E90" s="273"/>
      <c r="F90" s="273"/>
      <c r="G90" s="273"/>
      <c r="H90" s="273"/>
      <c r="I90" s="273"/>
      <c r="J90" s="273"/>
      <c r="K90" s="273"/>
      <c r="L90" s="273"/>
      <c r="M90" s="273"/>
      <c r="N90" s="273"/>
      <c r="O90" s="273"/>
      <c r="P90" s="273"/>
      <c r="Q90" s="274"/>
      <c r="R90" s="274"/>
      <c r="S90" s="274"/>
      <c r="T90" s="274"/>
      <c r="U90" s="274"/>
      <c r="V90" s="274"/>
      <c r="W90" s="274"/>
      <c r="X90" s="274"/>
      <c r="Y90" s="274"/>
      <c r="Z90" s="274"/>
      <c r="AA90" s="274"/>
      <c r="AB90" s="274"/>
      <c r="AC90" s="274"/>
      <c r="AD90" s="274"/>
      <c r="AE90" s="274"/>
      <c r="AF90" s="274"/>
      <c r="AG90" s="274"/>
      <c r="AH90" s="274"/>
      <c r="AI90" s="274"/>
      <c r="AJ90" s="274"/>
      <c r="AK90" s="274"/>
      <c r="AL90" s="274"/>
      <c r="AM90" s="274"/>
      <c r="AN90" s="274"/>
      <c r="AO90" s="274"/>
      <c r="AP90" s="274"/>
      <c r="AQ90" s="274"/>
      <c r="AR90" s="274"/>
      <c r="AS90" s="274"/>
      <c r="AT90" s="274"/>
      <c r="AU90" s="274"/>
      <c r="AV90" s="274"/>
      <c r="AW90" s="274"/>
      <c r="AX90" s="274"/>
      <c r="AY90" s="274"/>
      <c r="AZ90" s="275"/>
      <c r="BA90" s="275"/>
      <c r="BB90" s="275"/>
      <c r="BC90" s="275"/>
      <c r="BD90" s="275"/>
      <c r="BE90" s="267"/>
      <c r="BF90" s="267"/>
      <c r="BG90" s="267"/>
      <c r="BH90" s="267"/>
      <c r="BI90" s="267"/>
      <c r="BJ90" s="267"/>
      <c r="BK90" s="267"/>
      <c r="BL90" s="267"/>
      <c r="BM90" s="267"/>
      <c r="BN90" s="267"/>
      <c r="BO90" s="267"/>
      <c r="BP90" s="267"/>
      <c r="BQ90" s="264">
        <v>84</v>
      </c>
      <c r="BR90" s="269"/>
      <c r="BS90" s="1010"/>
      <c r="BT90" s="1011"/>
      <c r="BU90" s="1011"/>
      <c r="BV90" s="1011"/>
      <c r="BW90" s="1011"/>
      <c r="BX90" s="1011"/>
      <c r="BY90" s="1011"/>
      <c r="BZ90" s="1011"/>
      <c r="CA90" s="1011"/>
      <c r="CB90" s="1011"/>
      <c r="CC90" s="1011"/>
      <c r="CD90" s="1011"/>
      <c r="CE90" s="1011"/>
      <c r="CF90" s="1011"/>
      <c r="CG90" s="1012"/>
      <c r="CH90" s="1013"/>
      <c r="CI90" s="1014"/>
      <c r="CJ90" s="1014"/>
      <c r="CK90" s="1014"/>
      <c r="CL90" s="1015"/>
      <c r="CM90" s="1013"/>
      <c r="CN90" s="1014"/>
      <c r="CO90" s="1014"/>
      <c r="CP90" s="1014"/>
      <c r="CQ90" s="1015"/>
      <c r="CR90" s="1013"/>
      <c r="CS90" s="1014"/>
      <c r="CT90" s="1014"/>
      <c r="CU90" s="1014"/>
      <c r="CV90" s="1015"/>
      <c r="CW90" s="1013"/>
      <c r="CX90" s="1014"/>
      <c r="CY90" s="1014"/>
      <c r="CZ90" s="1014"/>
      <c r="DA90" s="1015"/>
      <c r="DB90" s="1013"/>
      <c r="DC90" s="1014"/>
      <c r="DD90" s="1014"/>
      <c r="DE90" s="1014"/>
      <c r="DF90" s="1015"/>
      <c r="DG90" s="1013"/>
      <c r="DH90" s="1014"/>
      <c r="DI90" s="1014"/>
      <c r="DJ90" s="1014"/>
      <c r="DK90" s="1015"/>
      <c r="DL90" s="1013"/>
      <c r="DM90" s="1014"/>
      <c r="DN90" s="1014"/>
      <c r="DO90" s="1014"/>
      <c r="DP90" s="1015"/>
      <c r="DQ90" s="1013"/>
      <c r="DR90" s="1014"/>
      <c r="DS90" s="1014"/>
      <c r="DT90" s="1014"/>
      <c r="DU90" s="1015"/>
      <c r="DV90" s="998"/>
      <c r="DW90" s="999"/>
      <c r="DX90" s="999"/>
      <c r="DY90" s="999"/>
      <c r="DZ90" s="1000"/>
      <c r="EA90" s="248"/>
    </row>
    <row r="91" spans="1:131" s="249" customFormat="1" ht="26.25" hidden="1" customHeight="1" x14ac:dyDescent="0.2">
      <c r="A91" s="272"/>
      <c r="B91" s="273"/>
      <c r="C91" s="273"/>
      <c r="D91" s="273"/>
      <c r="E91" s="273"/>
      <c r="F91" s="273"/>
      <c r="G91" s="273"/>
      <c r="H91" s="273"/>
      <c r="I91" s="273"/>
      <c r="J91" s="273"/>
      <c r="K91" s="273"/>
      <c r="L91" s="273"/>
      <c r="M91" s="273"/>
      <c r="N91" s="273"/>
      <c r="O91" s="273"/>
      <c r="P91" s="273"/>
      <c r="Q91" s="274"/>
      <c r="R91" s="274"/>
      <c r="S91" s="274"/>
      <c r="T91" s="274"/>
      <c r="U91" s="274"/>
      <c r="V91" s="274"/>
      <c r="W91" s="274"/>
      <c r="X91" s="274"/>
      <c r="Y91" s="274"/>
      <c r="Z91" s="274"/>
      <c r="AA91" s="274"/>
      <c r="AB91" s="274"/>
      <c r="AC91" s="274"/>
      <c r="AD91" s="274"/>
      <c r="AE91" s="274"/>
      <c r="AF91" s="274"/>
      <c r="AG91" s="274"/>
      <c r="AH91" s="274"/>
      <c r="AI91" s="274"/>
      <c r="AJ91" s="274"/>
      <c r="AK91" s="274"/>
      <c r="AL91" s="274"/>
      <c r="AM91" s="274"/>
      <c r="AN91" s="274"/>
      <c r="AO91" s="274"/>
      <c r="AP91" s="274"/>
      <c r="AQ91" s="274"/>
      <c r="AR91" s="274"/>
      <c r="AS91" s="274"/>
      <c r="AT91" s="274"/>
      <c r="AU91" s="274"/>
      <c r="AV91" s="274"/>
      <c r="AW91" s="274"/>
      <c r="AX91" s="274"/>
      <c r="AY91" s="274"/>
      <c r="AZ91" s="275"/>
      <c r="BA91" s="275"/>
      <c r="BB91" s="275"/>
      <c r="BC91" s="275"/>
      <c r="BD91" s="275"/>
      <c r="BE91" s="267"/>
      <c r="BF91" s="267"/>
      <c r="BG91" s="267"/>
      <c r="BH91" s="267"/>
      <c r="BI91" s="267"/>
      <c r="BJ91" s="267"/>
      <c r="BK91" s="267"/>
      <c r="BL91" s="267"/>
      <c r="BM91" s="267"/>
      <c r="BN91" s="267"/>
      <c r="BO91" s="267"/>
      <c r="BP91" s="267"/>
      <c r="BQ91" s="264">
        <v>85</v>
      </c>
      <c r="BR91" s="269"/>
      <c r="BS91" s="1010"/>
      <c r="BT91" s="1011"/>
      <c r="BU91" s="1011"/>
      <c r="BV91" s="1011"/>
      <c r="BW91" s="1011"/>
      <c r="BX91" s="1011"/>
      <c r="BY91" s="1011"/>
      <c r="BZ91" s="1011"/>
      <c r="CA91" s="1011"/>
      <c r="CB91" s="1011"/>
      <c r="CC91" s="1011"/>
      <c r="CD91" s="1011"/>
      <c r="CE91" s="1011"/>
      <c r="CF91" s="1011"/>
      <c r="CG91" s="1012"/>
      <c r="CH91" s="1013"/>
      <c r="CI91" s="1014"/>
      <c r="CJ91" s="1014"/>
      <c r="CK91" s="1014"/>
      <c r="CL91" s="1015"/>
      <c r="CM91" s="1013"/>
      <c r="CN91" s="1014"/>
      <c r="CO91" s="1014"/>
      <c r="CP91" s="1014"/>
      <c r="CQ91" s="1015"/>
      <c r="CR91" s="1013"/>
      <c r="CS91" s="1014"/>
      <c r="CT91" s="1014"/>
      <c r="CU91" s="1014"/>
      <c r="CV91" s="1015"/>
      <c r="CW91" s="1013"/>
      <c r="CX91" s="1014"/>
      <c r="CY91" s="1014"/>
      <c r="CZ91" s="1014"/>
      <c r="DA91" s="1015"/>
      <c r="DB91" s="1013"/>
      <c r="DC91" s="1014"/>
      <c r="DD91" s="1014"/>
      <c r="DE91" s="1014"/>
      <c r="DF91" s="1015"/>
      <c r="DG91" s="1013"/>
      <c r="DH91" s="1014"/>
      <c r="DI91" s="1014"/>
      <c r="DJ91" s="1014"/>
      <c r="DK91" s="1015"/>
      <c r="DL91" s="1013"/>
      <c r="DM91" s="1014"/>
      <c r="DN91" s="1014"/>
      <c r="DO91" s="1014"/>
      <c r="DP91" s="1015"/>
      <c r="DQ91" s="1013"/>
      <c r="DR91" s="1014"/>
      <c r="DS91" s="1014"/>
      <c r="DT91" s="1014"/>
      <c r="DU91" s="1015"/>
      <c r="DV91" s="998"/>
      <c r="DW91" s="999"/>
      <c r="DX91" s="999"/>
      <c r="DY91" s="999"/>
      <c r="DZ91" s="1000"/>
      <c r="EA91" s="248"/>
    </row>
    <row r="92" spans="1:131" s="249" customFormat="1" ht="26.25" hidden="1" customHeight="1" x14ac:dyDescent="0.2">
      <c r="A92" s="272"/>
      <c r="B92" s="273"/>
      <c r="C92" s="273"/>
      <c r="D92" s="273"/>
      <c r="E92" s="273"/>
      <c r="F92" s="273"/>
      <c r="G92" s="273"/>
      <c r="H92" s="273"/>
      <c r="I92" s="273"/>
      <c r="J92" s="273"/>
      <c r="K92" s="273"/>
      <c r="L92" s="273"/>
      <c r="M92" s="273"/>
      <c r="N92" s="273"/>
      <c r="O92" s="273"/>
      <c r="P92" s="273"/>
      <c r="Q92" s="274"/>
      <c r="R92" s="274"/>
      <c r="S92" s="274"/>
      <c r="T92" s="274"/>
      <c r="U92" s="274"/>
      <c r="V92" s="274"/>
      <c r="W92" s="274"/>
      <c r="X92" s="274"/>
      <c r="Y92" s="274"/>
      <c r="Z92" s="274"/>
      <c r="AA92" s="274"/>
      <c r="AB92" s="274"/>
      <c r="AC92" s="274"/>
      <c r="AD92" s="274"/>
      <c r="AE92" s="274"/>
      <c r="AF92" s="274"/>
      <c r="AG92" s="274"/>
      <c r="AH92" s="274"/>
      <c r="AI92" s="274"/>
      <c r="AJ92" s="274"/>
      <c r="AK92" s="274"/>
      <c r="AL92" s="274"/>
      <c r="AM92" s="274"/>
      <c r="AN92" s="274"/>
      <c r="AO92" s="274"/>
      <c r="AP92" s="274"/>
      <c r="AQ92" s="274"/>
      <c r="AR92" s="274"/>
      <c r="AS92" s="274"/>
      <c r="AT92" s="274"/>
      <c r="AU92" s="274"/>
      <c r="AV92" s="274"/>
      <c r="AW92" s="274"/>
      <c r="AX92" s="274"/>
      <c r="AY92" s="274"/>
      <c r="AZ92" s="275"/>
      <c r="BA92" s="275"/>
      <c r="BB92" s="275"/>
      <c r="BC92" s="275"/>
      <c r="BD92" s="275"/>
      <c r="BE92" s="267"/>
      <c r="BF92" s="267"/>
      <c r="BG92" s="267"/>
      <c r="BH92" s="267"/>
      <c r="BI92" s="267"/>
      <c r="BJ92" s="267"/>
      <c r="BK92" s="267"/>
      <c r="BL92" s="267"/>
      <c r="BM92" s="267"/>
      <c r="BN92" s="267"/>
      <c r="BO92" s="267"/>
      <c r="BP92" s="267"/>
      <c r="BQ92" s="264">
        <v>86</v>
      </c>
      <c r="BR92" s="269"/>
      <c r="BS92" s="1010"/>
      <c r="BT92" s="1011"/>
      <c r="BU92" s="1011"/>
      <c r="BV92" s="1011"/>
      <c r="BW92" s="1011"/>
      <c r="BX92" s="1011"/>
      <c r="BY92" s="1011"/>
      <c r="BZ92" s="1011"/>
      <c r="CA92" s="1011"/>
      <c r="CB92" s="1011"/>
      <c r="CC92" s="1011"/>
      <c r="CD92" s="1011"/>
      <c r="CE92" s="1011"/>
      <c r="CF92" s="1011"/>
      <c r="CG92" s="1012"/>
      <c r="CH92" s="1013"/>
      <c r="CI92" s="1014"/>
      <c r="CJ92" s="1014"/>
      <c r="CK92" s="1014"/>
      <c r="CL92" s="1015"/>
      <c r="CM92" s="1013"/>
      <c r="CN92" s="1014"/>
      <c r="CO92" s="1014"/>
      <c r="CP92" s="1014"/>
      <c r="CQ92" s="1015"/>
      <c r="CR92" s="1013"/>
      <c r="CS92" s="1014"/>
      <c r="CT92" s="1014"/>
      <c r="CU92" s="1014"/>
      <c r="CV92" s="1015"/>
      <c r="CW92" s="1013"/>
      <c r="CX92" s="1014"/>
      <c r="CY92" s="1014"/>
      <c r="CZ92" s="1014"/>
      <c r="DA92" s="1015"/>
      <c r="DB92" s="1013"/>
      <c r="DC92" s="1014"/>
      <c r="DD92" s="1014"/>
      <c r="DE92" s="1014"/>
      <c r="DF92" s="1015"/>
      <c r="DG92" s="1013"/>
      <c r="DH92" s="1014"/>
      <c r="DI92" s="1014"/>
      <c r="DJ92" s="1014"/>
      <c r="DK92" s="1015"/>
      <c r="DL92" s="1013"/>
      <c r="DM92" s="1014"/>
      <c r="DN92" s="1014"/>
      <c r="DO92" s="1014"/>
      <c r="DP92" s="1015"/>
      <c r="DQ92" s="1013"/>
      <c r="DR92" s="1014"/>
      <c r="DS92" s="1014"/>
      <c r="DT92" s="1014"/>
      <c r="DU92" s="1015"/>
      <c r="DV92" s="998"/>
      <c r="DW92" s="999"/>
      <c r="DX92" s="999"/>
      <c r="DY92" s="999"/>
      <c r="DZ92" s="1000"/>
      <c r="EA92" s="248"/>
    </row>
    <row r="93" spans="1:131" s="249" customFormat="1" ht="26.25" hidden="1" customHeight="1" x14ac:dyDescent="0.2">
      <c r="A93" s="272"/>
      <c r="B93" s="273"/>
      <c r="C93" s="273"/>
      <c r="D93" s="273"/>
      <c r="E93" s="273"/>
      <c r="F93" s="273"/>
      <c r="G93" s="273"/>
      <c r="H93" s="273"/>
      <c r="I93" s="273"/>
      <c r="J93" s="273"/>
      <c r="K93" s="273"/>
      <c r="L93" s="273"/>
      <c r="M93" s="273"/>
      <c r="N93" s="273"/>
      <c r="O93" s="273"/>
      <c r="P93" s="273"/>
      <c r="Q93" s="274"/>
      <c r="R93" s="274"/>
      <c r="S93" s="274"/>
      <c r="T93" s="274"/>
      <c r="U93" s="274"/>
      <c r="V93" s="274"/>
      <c r="W93" s="274"/>
      <c r="X93" s="274"/>
      <c r="Y93" s="274"/>
      <c r="Z93" s="274"/>
      <c r="AA93" s="274"/>
      <c r="AB93" s="274"/>
      <c r="AC93" s="274"/>
      <c r="AD93" s="274"/>
      <c r="AE93" s="274"/>
      <c r="AF93" s="274"/>
      <c r="AG93" s="274"/>
      <c r="AH93" s="274"/>
      <c r="AI93" s="274"/>
      <c r="AJ93" s="274"/>
      <c r="AK93" s="274"/>
      <c r="AL93" s="274"/>
      <c r="AM93" s="274"/>
      <c r="AN93" s="274"/>
      <c r="AO93" s="274"/>
      <c r="AP93" s="274"/>
      <c r="AQ93" s="274"/>
      <c r="AR93" s="274"/>
      <c r="AS93" s="274"/>
      <c r="AT93" s="274"/>
      <c r="AU93" s="274"/>
      <c r="AV93" s="274"/>
      <c r="AW93" s="274"/>
      <c r="AX93" s="274"/>
      <c r="AY93" s="274"/>
      <c r="AZ93" s="275"/>
      <c r="BA93" s="275"/>
      <c r="BB93" s="275"/>
      <c r="BC93" s="275"/>
      <c r="BD93" s="275"/>
      <c r="BE93" s="267"/>
      <c r="BF93" s="267"/>
      <c r="BG93" s="267"/>
      <c r="BH93" s="267"/>
      <c r="BI93" s="267"/>
      <c r="BJ93" s="267"/>
      <c r="BK93" s="267"/>
      <c r="BL93" s="267"/>
      <c r="BM93" s="267"/>
      <c r="BN93" s="267"/>
      <c r="BO93" s="267"/>
      <c r="BP93" s="267"/>
      <c r="BQ93" s="264">
        <v>87</v>
      </c>
      <c r="BR93" s="269"/>
      <c r="BS93" s="1010"/>
      <c r="BT93" s="1011"/>
      <c r="BU93" s="1011"/>
      <c r="BV93" s="1011"/>
      <c r="BW93" s="1011"/>
      <c r="BX93" s="1011"/>
      <c r="BY93" s="1011"/>
      <c r="BZ93" s="1011"/>
      <c r="CA93" s="1011"/>
      <c r="CB93" s="1011"/>
      <c r="CC93" s="1011"/>
      <c r="CD93" s="1011"/>
      <c r="CE93" s="1011"/>
      <c r="CF93" s="1011"/>
      <c r="CG93" s="1012"/>
      <c r="CH93" s="1013"/>
      <c r="CI93" s="1014"/>
      <c r="CJ93" s="1014"/>
      <c r="CK93" s="1014"/>
      <c r="CL93" s="1015"/>
      <c r="CM93" s="1013"/>
      <c r="CN93" s="1014"/>
      <c r="CO93" s="1014"/>
      <c r="CP93" s="1014"/>
      <c r="CQ93" s="1015"/>
      <c r="CR93" s="1013"/>
      <c r="CS93" s="1014"/>
      <c r="CT93" s="1014"/>
      <c r="CU93" s="1014"/>
      <c r="CV93" s="1015"/>
      <c r="CW93" s="1013"/>
      <c r="CX93" s="1014"/>
      <c r="CY93" s="1014"/>
      <c r="CZ93" s="1014"/>
      <c r="DA93" s="1015"/>
      <c r="DB93" s="1013"/>
      <c r="DC93" s="1014"/>
      <c r="DD93" s="1014"/>
      <c r="DE93" s="1014"/>
      <c r="DF93" s="1015"/>
      <c r="DG93" s="1013"/>
      <c r="DH93" s="1014"/>
      <c r="DI93" s="1014"/>
      <c r="DJ93" s="1014"/>
      <c r="DK93" s="1015"/>
      <c r="DL93" s="1013"/>
      <c r="DM93" s="1014"/>
      <c r="DN93" s="1014"/>
      <c r="DO93" s="1014"/>
      <c r="DP93" s="1015"/>
      <c r="DQ93" s="1013"/>
      <c r="DR93" s="1014"/>
      <c r="DS93" s="1014"/>
      <c r="DT93" s="1014"/>
      <c r="DU93" s="1015"/>
      <c r="DV93" s="998"/>
      <c r="DW93" s="999"/>
      <c r="DX93" s="999"/>
      <c r="DY93" s="999"/>
      <c r="DZ93" s="1000"/>
      <c r="EA93" s="248"/>
    </row>
    <row r="94" spans="1:131" s="249" customFormat="1" ht="26.25" hidden="1" customHeight="1" x14ac:dyDescent="0.2">
      <c r="A94" s="272"/>
      <c r="B94" s="273"/>
      <c r="C94" s="273"/>
      <c r="D94" s="273"/>
      <c r="E94" s="273"/>
      <c r="F94" s="273"/>
      <c r="G94" s="273"/>
      <c r="H94" s="273"/>
      <c r="I94" s="273"/>
      <c r="J94" s="273"/>
      <c r="K94" s="273"/>
      <c r="L94" s="273"/>
      <c r="M94" s="273"/>
      <c r="N94" s="273"/>
      <c r="O94" s="273"/>
      <c r="P94" s="273"/>
      <c r="Q94" s="274"/>
      <c r="R94" s="274"/>
      <c r="S94" s="274"/>
      <c r="T94" s="274"/>
      <c r="U94" s="274"/>
      <c r="V94" s="274"/>
      <c r="W94" s="274"/>
      <c r="X94" s="274"/>
      <c r="Y94" s="274"/>
      <c r="Z94" s="274"/>
      <c r="AA94" s="274"/>
      <c r="AB94" s="274"/>
      <c r="AC94" s="274"/>
      <c r="AD94" s="274"/>
      <c r="AE94" s="274"/>
      <c r="AF94" s="274"/>
      <c r="AG94" s="274"/>
      <c r="AH94" s="274"/>
      <c r="AI94" s="274"/>
      <c r="AJ94" s="274"/>
      <c r="AK94" s="274"/>
      <c r="AL94" s="274"/>
      <c r="AM94" s="274"/>
      <c r="AN94" s="274"/>
      <c r="AO94" s="274"/>
      <c r="AP94" s="274"/>
      <c r="AQ94" s="274"/>
      <c r="AR94" s="274"/>
      <c r="AS94" s="274"/>
      <c r="AT94" s="274"/>
      <c r="AU94" s="274"/>
      <c r="AV94" s="274"/>
      <c r="AW94" s="274"/>
      <c r="AX94" s="274"/>
      <c r="AY94" s="274"/>
      <c r="AZ94" s="275"/>
      <c r="BA94" s="275"/>
      <c r="BB94" s="275"/>
      <c r="BC94" s="275"/>
      <c r="BD94" s="275"/>
      <c r="BE94" s="267"/>
      <c r="BF94" s="267"/>
      <c r="BG94" s="267"/>
      <c r="BH94" s="267"/>
      <c r="BI94" s="267"/>
      <c r="BJ94" s="267"/>
      <c r="BK94" s="267"/>
      <c r="BL94" s="267"/>
      <c r="BM94" s="267"/>
      <c r="BN94" s="267"/>
      <c r="BO94" s="267"/>
      <c r="BP94" s="267"/>
      <c r="BQ94" s="264">
        <v>88</v>
      </c>
      <c r="BR94" s="269"/>
      <c r="BS94" s="1010"/>
      <c r="BT94" s="1011"/>
      <c r="BU94" s="1011"/>
      <c r="BV94" s="1011"/>
      <c r="BW94" s="1011"/>
      <c r="BX94" s="1011"/>
      <c r="BY94" s="1011"/>
      <c r="BZ94" s="1011"/>
      <c r="CA94" s="1011"/>
      <c r="CB94" s="1011"/>
      <c r="CC94" s="1011"/>
      <c r="CD94" s="1011"/>
      <c r="CE94" s="1011"/>
      <c r="CF94" s="1011"/>
      <c r="CG94" s="1012"/>
      <c r="CH94" s="1013"/>
      <c r="CI94" s="1014"/>
      <c r="CJ94" s="1014"/>
      <c r="CK94" s="1014"/>
      <c r="CL94" s="1015"/>
      <c r="CM94" s="1013"/>
      <c r="CN94" s="1014"/>
      <c r="CO94" s="1014"/>
      <c r="CP94" s="1014"/>
      <c r="CQ94" s="1015"/>
      <c r="CR94" s="1013"/>
      <c r="CS94" s="1014"/>
      <c r="CT94" s="1014"/>
      <c r="CU94" s="1014"/>
      <c r="CV94" s="1015"/>
      <c r="CW94" s="1013"/>
      <c r="CX94" s="1014"/>
      <c r="CY94" s="1014"/>
      <c r="CZ94" s="1014"/>
      <c r="DA94" s="1015"/>
      <c r="DB94" s="1013"/>
      <c r="DC94" s="1014"/>
      <c r="DD94" s="1014"/>
      <c r="DE94" s="1014"/>
      <c r="DF94" s="1015"/>
      <c r="DG94" s="1013"/>
      <c r="DH94" s="1014"/>
      <c r="DI94" s="1014"/>
      <c r="DJ94" s="1014"/>
      <c r="DK94" s="1015"/>
      <c r="DL94" s="1013"/>
      <c r="DM94" s="1014"/>
      <c r="DN94" s="1014"/>
      <c r="DO94" s="1014"/>
      <c r="DP94" s="1015"/>
      <c r="DQ94" s="1013"/>
      <c r="DR94" s="1014"/>
      <c r="DS94" s="1014"/>
      <c r="DT94" s="1014"/>
      <c r="DU94" s="1015"/>
      <c r="DV94" s="998"/>
      <c r="DW94" s="999"/>
      <c r="DX94" s="999"/>
      <c r="DY94" s="999"/>
      <c r="DZ94" s="1000"/>
      <c r="EA94" s="248"/>
    </row>
    <row r="95" spans="1:131" s="249" customFormat="1" ht="26.25" hidden="1" customHeight="1" x14ac:dyDescent="0.2">
      <c r="A95" s="272"/>
      <c r="B95" s="273"/>
      <c r="C95" s="273"/>
      <c r="D95" s="273"/>
      <c r="E95" s="273"/>
      <c r="F95" s="273"/>
      <c r="G95" s="273"/>
      <c r="H95" s="273"/>
      <c r="I95" s="273"/>
      <c r="J95" s="273"/>
      <c r="K95" s="273"/>
      <c r="L95" s="273"/>
      <c r="M95" s="273"/>
      <c r="N95" s="273"/>
      <c r="O95" s="273"/>
      <c r="P95" s="273"/>
      <c r="Q95" s="274"/>
      <c r="R95" s="274"/>
      <c r="S95" s="274"/>
      <c r="T95" s="274"/>
      <c r="U95" s="274"/>
      <c r="V95" s="274"/>
      <c r="W95" s="274"/>
      <c r="X95" s="274"/>
      <c r="Y95" s="274"/>
      <c r="Z95" s="274"/>
      <c r="AA95" s="274"/>
      <c r="AB95" s="274"/>
      <c r="AC95" s="274"/>
      <c r="AD95" s="274"/>
      <c r="AE95" s="274"/>
      <c r="AF95" s="274"/>
      <c r="AG95" s="274"/>
      <c r="AH95" s="274"/>
      <c r="AI95" s="274"/>
      <c r="AJ95" s="274"/>
      <c r="AK95" s="274"/>
      <c r="AL95" s="274"/>
      <c r="AM95" s="274"/>
      <c r="AN95" s="274"/>
      <c r="AO95" s="274"/>
      <c r="AP95" s="274"/>
      <c r="AQ95" s="274"/>
      <c r="AR95" s="274"/>
      <c r="AS95" s="274"/>
      <c r="AT95" s="274"/>
      <c r="AU95" s="274"/>
      <c r="AV95" s="274"/>
      <c r="AW95" s="274"/>
      <c r="AX95" s="274"/>
      <c r="AY95" s="274"/>
      <c r="AZ95" s="275"/>
      <c r="BA95" s="275"/>
      <c r="BB95" s="275"/>
      <c r="BC95" s="275"/>
      <c r="BD95" s="275"/>
      <c r="BE95" s="267"/>
      <c r="BF95" s="267"/>
      <c r="BG95" s="267"/>
      <c r="BH95" s="267"/>
      <c r="BI95" s="267"/>
      <c r="BJ95" s="267"/>
      <c r="BK95" s="267"/>
      <c r="BL95" s="267"/>
      <c r="BM95" s="267"/>
      <c r="BN95" s="267"/>
      <c r="BO95" s="267"/>
      <c r="BP95" s="267"/>
      <c r="BQ95" s="264">
        <v>89</v>
      </c>
      <c r="BR95" s="269"/>
      <c r="BS95" s="1010"/>
      <c r="BT95" s="1011"/>
      <c r="BU95" s="1011"/>
      <c r="BV95" s="1011"/>
      <c r="BW95" s="1011"/>
      <c r="BX95" s="1011"/>
      <c r="BY95" s="1011"/>
      <c r="BZ95" s="1011"/>
      <c r="CA95" s="1011"/>
      <c r="CB95" s="1011"/>
      <c r="CC95" s="1011"/>
      <c r="CD95" s="1011"/>
      <c r="CE95" s="1011"/>
      <c r="CF95" s="1011"/>
      <c r="CG95" s="1012"/>
      <c r="CH95" s="1013"/>
      <c r="CI95" s="1014"/>
      <c r="CJ95" s="1014"/>
      <c r="CK95" s="1014"/>
      <c r="CL95" s="1015"/>
      <c r="CM95" s="1013"/>
      <c r="CN95" s="1014"/>
      <c r="CO95" s="1014"/>
      <c r="CP95" s="1014"/>
      <c r="CQ95" s="1015"/>
      <c r="CR95" s="1013"/>
      <c r="CS95" s="1014"/>
      <c r="CT95" s="1014"/>
      <c r="CU95" s="1014"/>
      <c r="CV95" s="1015"/>
      <c r="CW95" s="1013"/>
      <c r="CX95" s="1014"/>
      <c r="CY95" s="1014"/>
      <c r="CZ95" s="1014"/>
      <c r="DA95" s="1015"/>
      <c r="DB95" s="1013"/>
      <c r="DC95" s="1014"/>
      <c r="DD95" s="1014"/>
      <c r="DE95" s="1014"/>
      <c r="DF95" s="1015"/>
      <c r="DG95" s="1013"/>
      <c r="DH95" s="1014"/>
      <c r="DI95" s="1014"/>
      <c r="DJ95" s="1014"/>
      <c r="DK95" s="1015"/>
      <c r="DL95" s="1013"/>
      <c r="DM95" s="1014"/>
      <c r="DN95" s="1014"/>
      <c r="DO95" s="1014"/>
      <c r="DP95" s="1015"/>
      <c r="DQ95" s="1013"/>
      <c r="DR95" s="1014"/>
      <c r="DS95" s="1014"/>
      <c r="DT95" s="1014"/>
      <c r="DU95" s="1015"/>
      <c r="DV95" s="998"/>
      <c r="DW95" s="999"/>
      <c r="DX95" s="999"/>
      <c r="DY95" s="999"/>
      <c r="DZ95" s="1000"/>
      <c r="EA95" s="248"/>
    </row>
    <row r="96" spans="1:131" s="249" customFormat="1" ht="26.25" hidden="1" customHeight="1" x14ac:dyDescent="0.2">
      <c r="A96" s="272"/>
      <c r="B96" s="273"/>
      <c r="C96" s="273"/>
      <c r="D96" s="273"/>
      <c r="E96" s="273"/>
      <c r="F96" s="273"/>
      <c r="G96" s="273"/>
      <c r="H96" s="273"/>
      <c r="I96" s="273"/>
      <c r="J96" s="273"/>
      <c r="K96" s="273"/>
      <c r="L96" s="273"/>
      <c r="M96" s="273"/>
      <c r="N96" s="273"/>
      <c r="O96" s="273"/>
      <c r="P96" s="273"/>
      <c r="Q96" s="274"/>
      <c r="R96" s="274"/>
      <c r="S96" s="274"/>
      <c r="T96" s="274"/>
      <c r="U96" s="274"/>
      <c r="V96" s="274"/>
      <c r="W96" s="274"/>
      <c r="X96" s="274"/>
      <c r="Y96" s="274"/>
      <c r="Z96" s="274"/>
      <c r="AA96" s="274"/>
      <c r="AB96" s="274"/>
      <c r="AC96" s="274"/>
      <c r="AD96" s="274"/>
      <c r="AE96" s="274"/>
      <c r="AF96" s="274"/>
      <c r="AG96" s="274"/>
      <c r="AH96" s="274"/>
      <c r="AI96" s="274"/>
      <c r="AJ96" s="274"/>
      <c r="AK96" s="274"/>
      <c r="AL96" s="274"/>
      <c r="AM96" s="274"/>
      <c r="AN96" s="274"/>
      <c r="AO96" s="274"/>
      <c r="AP96" s="274"/>
      <c r="AQ96" s="274"/>
      <c r="AR96" s="274"/>
      <c r="AS96" s="274"/>
      <c r="AT96" s="274"/>
      <c r="AU96" s="274"/>
      <c r="AV96" s="274"/>
      <c r="AW96" s="274"/>
      <c r="AX96" s="274"/>
      <c r="AY96" s="274"/>
      <c r="AZ96" s="275"/>
      <c r="BA96" s="275"/>
      <c r="BB96" s="275"/>
      <c r="BC96" s="275"/>
      <c r="BD96" s="275"/>
      <c r="BE96" s="267"/>
      <c r="BF96" s="267"/>
      <c r="BG96" s="267"/>
      <c r="BH96" s="267"/>
      <c r="BI96" s="267"/>
      <c r="BJ96" s="267"/>
      <c r="BK96" s="267"/>
      <c r="BL96" s="267"/>
      <c r="BM96" s="267"/>
      <c r="BN96" s="267"/>
      <c r="BO96" s="267"/>
      <c r="BP96" s="267"/>
      <c r="BQ96" s="264">
        <v>90</v>
      </c>
      <c r="BR96" s="269"/>
      <c r="BS96" s="1010"/>
      <c r="BT96" s="1011"/>
      <c r="BU96" s="1011"/>
      <c r="BV96" s="1011"/>
      <c r="BW96" s="1011"/>
      <c r="BX96" s="1011"/>
      <c r="BY96" s="1011"/>
      <c r="BZ96" s="1011"/>
      <c r="CA96" s="1011"/>
      <c r="CB96" s="1011"/>
      <c r="CC96" s="1011"/>
      <c r="CD96" s="1011"/>
      <c r="CE96" s="1011"/>
      <c r="CF96" s="1011"/>
      <c r="CG96" s="1012"/>
      <c r="CH96" s="1013"/>
      <c r="CI96" s="1014"/>
      <c r="CJ96" s="1014"/>
      <c r="CK96" s="1014"/>
      <c r="CL96" s="1015"/>
      <c r="CM96" s="1013"/>
      <c r="CN96" s="1014"/>
      <c r="CO96" s="1014"/>
      <c r="CP96" s="1014"/>
      <c r="CQ96" s="1015"/>
      <c r="CR96" s="1013"/>
      <c r="CS96" s="1014"/>
      <c r="CT96" s="1014"/>
      <c r="CU96" s="1014"/>
      <c r="CV96" s="1015"/>
      <c r="CW96" s="1013"/>
      <c r="CX96" s="1014"/>
      <c r="CY96" s="1014"/>
      <c r="CZ96" s="1014"/>
      <c r="DA96" s="1015"/>
      <c r="DB96" s="1013"/>
      <c r="DC96" s="1014"/>
      <c r="DD96" s="1014"/>
      <c r="DE96" s="1014"/>
      <c r="DF96" s="1015"/>
      <c r="DG96" s="1013"/>
      <c r="DH96" s="1014"/>
      <c r="DI96" s="1014"/>
      <c r="DJ96" s="1014"/>
      <c r="DK96" s="1015"/>
      <c r="DL96" s="1013"/>
      <c r="DM96" s="1014"/>
      <c r="DN96" s="1014"/>
      <c r="DO96" s="1014"/>
      <c r="DP96" s="1015"/>
      <c r="DQ96" s="1013"/>
      <c r="DR96" s="1014"/>
      <c r="DS96" s="1014"/>
      <c r="DT96" s="1014"/>
      <c r="DU96" s="1015"/>
      <c r="DV96" s="998"/>
      <c r="DW96" s="999"/>
      <c r="DX96" s="999"/>
      <c r="DY96" s="999"/>
      <c r="DZ96" s="1000"/>
      <c r="EA96" s="248"/>
    </row>
    <row r="97" spans="1:131" s="249" customFormat="1" ht="26.25" hidden="1" customHeight="1" x14ac:dyDescent="0.2">
      <c r="A97" s="272"/>
      <c r="B97" s="273"/>
      <c r="C97" s="273"/>
      <c r="D97" s="273"/>
      <c r="E97" s="273"/>
      <c r="F97" s="273"/>
      <c r="G97" s="273"/>
      <c r="H97" s="273"/>
      <c r="I97" s="273"/>
      <c r="J97" s="273"/>
      <c r="K97" s="273"/>
      <c r="L97" s="273"/>
      <c r="M97" s="273"/>
      <c r="N97" s="273"/>
      <c r="O97" s="273"/>
      <c r="P97" s="273"/>
      <c r="Q97" s="274"/>
      <c r="R97" s="274"/>
      <c r="S97" s="274"/>
      <c r="T97" s="274"/>
      <c r="U97" s="274"/>
      <c r="V97" s="274"/>
      <c r="W97" s="274"/>
      <c r="X97" s="274"/>
      <c r="Y97" s="274"/>
      <c r="Z97" s="274"/>
      <c r="AA97" s="274"/>
      <c r="AB97" s="274"/>
      <c r="AC97" s="274"/>
      <c r="AD97" s="274"/>
      <c r="AE97" s="274"/>
      <c r="AF97" s="274"/>
      <c r="AG97" s="274"/>
      <c r="AH97" s="274"/>
      <c r="AI97" s="274"/>
      <c r="AJ97" s="274"/>
      <c r="AK97" s="274"/>
      <c r="AL97" s="274"/>
      <c r="AM97" s="274"/>
      <c r="AN97" s="274"/>
      <c r="AO97" s="274"/>
      <c r="AP97" s="274"/>
      <c r="AQ97" s="274"/>
      <c r="AR97" s="274"/>
      <c r="AS97" s="274"/>
      <c r="AT97" s="274"/>
      <c r="AU97" s="274"/>
      <c r="AV97" s="274"/>
      <c r="AW97" s="274"/>
      <c r="AX97" s="274"/>
      <c r="AY97" s="274"/>
      <c r="AZ97" s="275"/>
      <c r="BA97" s="275"/>
      <c r="BB97" s="275"/>
      <c r="BC97" s="275"/>
      <c r="BD97" s="275"/>
      <c r="BE97" s="267"/>
      <c r="BF97" s="267"/>
      <c r="BG97" s="267"/>
      <c r="BH97" s="267"/>
      <c r="BI97" s="267"/>
      <c r="BJ97" s="267"/>
      <c r="BK97" s="267"/>
      <c r="BL97" s="267"/>
      <c r="BM97" s="267"/>
      <c r="BN97" s="267"/>
      <c r="BO97" s="267"/>
      <c r="BP97" s="267"/>
      <c r="BQ97" s="264">
        <v>91</v>
      </c>
      <c r="BR97" s="269"/>
      <c r="BS97" s="1010"/>
      <c r="BT97" s="1011"/>
      <c r="BU97" s="1011"/>
      <c r="BV97" s="1011"/>
      <c r="BW97" s="1011"/>
      <c r="BX97" s="1011"/>
      <c r="BY97" s="1011"/>
      <c r="BZ97" s="1011"/>
      <c r="CA97" s="1011"/>
      <c r="CB97" s="1011"/>
      <c r="CC97" s="1011"/>
      <c r="CD97" s="1011"/>
      <c r="CE97" s="1011"/>
      <c r="CF97" s="1011"/>
      <c r="CG97" s="1012"/>
      <c r="CH97" s="1013"/>
      <c r="CI97" s="1014"/>
      <c r="CJ97" s="1014"/>
      <c r="CK97" s="1014"/>
      <c r="CL97" s="1015"/>
      <c r="CM97" s="1013"/>
      <c r="CN97" s="1014"/>
      <c r="CO97" s="1014"/>
      <c r="CP97" s="1014"/>
      <c r="CQ97" s="1015"/>
      <c r="CR97" s="1013"/>
      <c r="CS97" s="1014"/>
      <c r="CT97" s="1014"/>
      <c r="CU97" s="1014"/>
      <c r="CV97" s="1015"/>
      <c r="CW97" s="1013"/>
      <c r="CX97" s="1014"/>
      <c r="CY97" s="1014"/>
      <c r="CZ97" s="1014"/>
      <c r="DA97" s="1015"/>
      <c r="DB97" s="1013"/>
      <c r="DC97" s="1014"/>
      <c r="DD97" s="1014"/>
      <c r="DE97" s="1014"/>
      <c r="DF97" s="1015"/>
      <c r="DG97" s="1013"/>
      <c r="DH97" s="1014"/>
      <c r="DI97" s="1014"/>
      <c r="DJ97" s="1014"/>
      <c r="DK97" s="1015"/>
      <c r="DL97" s="1013"/>
      <c r="DM97" s="1014"/>
      <c r="DN97" s="1014"/>
      <c r="DO97" s="1014"/>
      <c r="DP97" s="1015"/>
      <c r="DQ97" s="1013"/>
      <c r="DR97" s="1014"/>
      <c r="DS97" s="1014"/>
      <c r="DT97" s="1014"/>
      <c r="DU97" s="1015"/>
      <c r="DV97" s="998"/>
      <c r="DW97" s="999"/>
      <c r="DX97" s="999"/>
      <c r="DY97" s="999"/>
      <c r="DZ97" s="1000"/>
      <c r="EA97" s="248"/>
    </row>
    <row r="98" spans="1:131" s="249" customFormat="1" ht="26.25" hidden="1" customHeight="1" x14ac:dyDescent="0.2">
      <c r="A98" s="272"/>
      <c r="B98" s="273"/>
      <c r="C98" s="273"/>
      <c r="D98" s="273"/>
      <c r="E98" s="273"/>
      <c r="F98" s="273"/>
      <c r="G98" s="273"/>
      <c r="H98" s="273"/>
      <c r="I98" s="273"/>
      <c r="J98" s="273"/>
      <c r="K98" s="273"/>
      <c r="L98" s="273"/>
      <c r="M98" s="273"/>
      <c r="N98" s="273"/>
      <c r="O98" s="273"/>
      <c r="P98" s="273"/>
      <c r="Q98" s="274"/>
      <c r="R98" s="274"/>
      <c r="S98" s="274"/>
      <c r="T98" s="274"/>
      <c r="U98" s="274"/>
      <c r="V98" s="274"/>
      <c r="W98" s="274"/>
      <c r="X98" s="274"/>
      <c r="Y98" s="274"/>
      <c r="Z98" s="274"/>
      <c r="AA98" s="274"/>
      <c r="AB98" s="274"/>
      <c r="AC98" s="274"/>
      <c r="AD98" s="274"/>
      <c r="AE98" s="274"/>
      <c r="AF98" s="274"/>
      <c r="AG98" s="274"/>
      <c r="AH98" s="274"/>
      <c r="AI98" s="274"/>
      <c r="AJ98" s="274"/>
      <c r="AK98" s="274"/>
      <c r="AL98" s="274"/>
      <c r="AM98" s="274"/>
      <c r="AN98" s="274"/>
      <c r="AO98" s="274"/>
      <c r="AP98" s="274"/>
      <c r="AQ98" s="274"/>
      <c r="AR98" s="274"/>
      <c r="AS98" s="274"/>
      <c r="AT98" s="274"/>
      <c r="AU98" s="274"/>
      <c r="AV98" s="274"/>
      <c r="AW98" s="274"/>
      <c r="AX98" s="274"/>
      <c r="AY98" s="274"/>
      <c r="AZ98" s="275"/>
      <c r="BA98" s="275"/>
      <c r="BB98" s="275"/>
      <c r="BC98" s="275"/>
      <c r="BD98" s="275"/>
      <c r="BE98" s="267"/>
      <c r="BF98" s="267"/>
      <c r="BG98" s="267"/>
      <c r="BH98" s="267"/>
      <c r="BI98" s="267"/>
      <c r="BJ98" s="267"/>
      <c r="BK98" s="267"/>
      <c r="BL98" s="267"/>
      <c r="BM98" s="267"/>
      <c r="BN98" s="267"/>
      <c r="BO98" s="267"/>
      <c r="BP98" s="267"/>
      <c r="BQ98" s="264">
        <v>92</v>
      </c>
      <c r="BR98" s="269"/>
      <c r="BS98" s="1010"/>
      <c r="BT98" s="1011"/>
      <c r="BU98" s="1011"/>
      <c r="BV98" s="1011"/>
      <c r="BW98" s="1011"/>
      <c r="BX98" s="1011"/>
      <c r="BY98" s="1011"/>
      <c r="BZ98" s="1011"/>
      <c r="CA98" s="1011"/>
      <c r="CB98" s="1011"/>
      <c r="CC98" s="1011"/>
      <c r="CD98" s="1011"/>
      <c r="CE98" s="1011"/>
      <c r="CF98" s="1011"/>
      <c r="CG98" s="1012"/>
      <c r="CH98" s="1013"/>
      <c r="CI98" s="1014"/>
      <c r="CJ98" s="1014"/>
      <c r="CK98" s="1014"/>
      <c r="CL98" s="1015"/>
      <c r="CM98" s="1013"/>
      <c r="CN98" s="1014"/>
      <c r="CO98" s="1014"/>
      <c r="CP98" s="1014"/>
      <c r="CQ98" s="1015"/>
      <c r="CR98" s="1013"/>
      <c r="CS98" s="1014"/>
      <c r="CT98" s="1014"/>
      <c r="CU98" s="1014"/>
      <c r="CV98" s="1015"/>
      <c r="CW98" s="1013"/>
      <c r="CX98" s="1014"/>
      <c r="CY98" s="1014"/>
      <c r="CZ98" s="1014"/>
      <c r="DA98" s="1015"/>
      <c r="DB98" s="1013"/>
      <c r="DC98" s="1014"/>
      <c r="DD98" s="1014"/>
      <c r="DE98" s="1014"/>
      <c r="DF98" s="1015"/>
      <c r="DG98" s="1013"/>
      <c r="DH98" s="1014"/>
      <c r="DI98" s="1014"/>
      <c r="DJ98" s="1014"/>
      <c r="DK98" s="1015"/>
      <c r="DL98" s="1013"/>
      <c r="DM98" s="1014"/>
      <c r="DN98" s="1014"/>
      <c r="DO98" s="1014"/>
      <c r="DP98" s="1015"/>
      <c r="DQ98" s="1013"/>
      <c r="DR98" s="1014"/>
      <c r="DS98" s="1014"/>
      <c r="DT98" s="1014"/>
      <c r="DU98" s="1015"/>
      <c r="DV98" s="998"/>
      <c r="DW98" s="999"/>
      <c r="DX98" s="999"/>
      <c r="DY98" s="999"/>
      <c r="DZ98" s="1000"/>
      <c r="EA98" s="248"/>
    </row>
    <row r="99" spans="1:131" s="249" customFormat="1" ht="26.25" hidden="1" customHeight="1" x14ac:dyDescent="0.2">
      <c r="A99" s="272"/>
      <c r="B99" s="273"/>
      <c r="C99" s="273"/>
      <c r="D99" s="273"/>
      <c r="E99" s="273"/>
      <c r="F99" s="273"/>
      <c r="G99" s="273"/>
      <c r="H99" s="273"/>
      <c r="I99" s="273"/>
      <c r="J99" s="273"/>
      <c r="K99" s="273"/>
      <c r="L99" s="273"/>
      <c r="M99" s="273"/>
      <c r="N99" s="273"/>
      <c r="O99" s="273"/>
      <c r="P99" s="273"/>
      <c r="Q99" s="274"/>
      <c r="R99" s="274"/>
      <c r="S99" s="274"/>
      <c r="T99" s="274"/>
      <c r="U99" s="274"/>
      <c r="V99" s="274"/>
      <c r="W99" s="274"/>
      <c r="X99" s="274"/>
      <c r="Y99" s="274"/>
      <c r="Z99" s="274"/>
      <c r="AA99" s="274"/>
      <c r="AB99" s="274"/>
      <c r="AC99" s="274"/>
      <c r="AD99" s="274"/>
      <c r="AE99" s="274"/>
      <c r="AF99" s="274"/>
      <c r="AG99" s="274"/>
      <c r="AH99" s="274"/>
      <c r="AI99" s="274"/>
      <c r="AJ99" s="274"/>
      <c r="AK99" s="274"/>
      <c r="AL99" s="274"/>
      <c r="AM99" s="274"/>
      <c r="AN99" s="274"/>
      <c r="AO99" s="274"/>
      <c r="AP99" s="274"/>
      <c r="AQ99" s="274"/>
      <c r="AR99" s="274"/>
      <c r="AS99" s="274"/>
      <c r="AT99" s="274"/>
      <c r="AU99" s="274"/>
      <c r="AV99" s="274"/>
      <c r="AW99" s="274"/>
      <c r="AX99" s="274"/>
      <c r="AY99" s="274"/>
      <c r="AZ99" s="275"/>
      <c r="BA99" s="275"/>
      <c r="BB99" s="275"/>
      <c r="BC99" s="275"/>
      <c r="BD99" s="275"/>
      <c r="BE99" s="267"/>
      <c r="BF99" s="267"/>
      <c r="BG99" s="267"/>
      <c r="BH99" s="267"/>
      <c r="BI99" s="267"/>
      <c r="BJ99" s="267"/>
      <c r="BK99" s="267"/>
      <c r="BL99" s="267"/>
      <c r="BM99" s="267"/>
      <c r="BN99" s="267"/>
      <c r="BO99" s="267"/>
      <c r="BP99" s="267"/>
      <c r="BQ99" s="264">
        <v>93</v>
      </c>
      <c r="BR99" s="269"/>
      <c r="BS99" s="1010"/>
      <c r="BT99" s="1011"/>
      <c r="BU99" s="1011"/>
      <c r="BV99" s="1011"/>
      <c r="BW99" s="1011"/>
      <c r="BX99" s="1011"/>
      <c r="BY99" s="1011"/>
      <c r="BZ99" s="1011"/>
      <c r="CA99" s="1011"/>
      <c r="CB99" s="1011"/>
      <c r="CC99" s="1011"/>
      <c r="CD99" s="1011"/>
      <c r="CE99" s="1011"/>
      <c r="CF99" s="1011"/>
      <c r="CG99" s="1012"/>
      <c r="CH99" s="1013"/>
      <c r="CI99" s="1014"/>
      <c r="CJ99" s="1014"/>
      <c r="CK99" s="1014"/>
      <c r="CL99" s="1015"/>
      <c r="CM99" s="1013"/>
      <c r="CN99" s="1014"/>
      <c r="CO99" s="1014"/>
      <c r="CP99" s="1014"/>
      <c r="CQ99" s="1015"/>
      <c r="CR99" s="1013"/>
      <c r="CS99" s="1014"/>
      <c r="CT99" s="1014"/>
      <c r="CU99" s="1014"/>
      <c r="CV99" s="1015"/>
      <c r="CW99" s="1013"/>
      <c r="CX99" s="1014"/>
      <c r="CY99" s="1014"/>
      <c r="CZ99" s="1014"/>
      <c r="DA99" s="1015"/>
      <c r="DB99" s="1013"/>
      <c r="DC99" s="1014"/>
      <c r="DD99" s="1014"/>
      <c r="DE99" s="1014"/>
      <c r="DF99" s="1015"/>
      <c r="DG99" s="1013"/>
      <c r="DH99" s="1014"/>
      <c r="DI99" s="1014"/>
      <c r="DJ99" s="1014"/>
      <c r="DK99" s="1015"/>
      <c r="DL99" s="1013"/>
      <c r="DM99" s="1014"/>
      <c r="DN99" s="1014"/>
      <c r="DO99" s="1014"/>
      <c r="DP99" s="1015"/>
      <c r="DQ99" s="1013"/>
      <c r="DR99" s="1014"/>
      <c r="DS99" s="1014"/>
      <c r="DT99" s="1014"/>
      <c r="DU99" s="1015"/>
      <c r="DV99" s="998"/>
      <c r="DW99" s="999"/>
      <c r="DX99" s="999"/>
      <c r="DY99" s="999"/>
      <c r="DZ99" s="1000"/>
      <c r="EA99" s="248"/>
    </row>
    <row r="100" spans="1:131" s="249" customFormat="1" ht="26.25" hidden="1" customHeight="1" x14ac:dyDescent="0.2">
      <c r="A100" s="272"/>
      <c r="B100" s="273"/>
      <c r="C100" s="273"/>
      <c r="D100" s="273"/>
      <c r="E100" s="273"/>
      <c r="F100" s="273"/>
      <c r="G100" s="273"/>
      <c r="H100" s="273"/>
      <c r="I100" s="273"/>
      <c r="J100" s="273"/>
      <c r="K100" s="273"/>
      <c r="L100" s="273"/>
      <c r="M100" s="273"/>
      <c r="N100" s="273"/>
      <c r="O100" s="273"/>
      <c r="P100" s="273"/>
      <c r="Q100" s="274"/>
      <c r="R100" s="274"/>
      <c r="S100" s="274"/>
      <c r="T100" s="274"/>
      <c r="U100" s="274"/>
      <c r="V100" s="274"/>
      <c r="W100" s="274"/>
      <c r="X100" s="274"/>
      <c r="Y100" s="274"/>
      <c r="Z100" s="274"/>
      <c r="AA100" s="274"/>
      <c r="AB100" s="274"/>
      <c r="AC100" s="274"/>
      <c r="AD100" s="274"/>
      <c r="AE100" s="274"/>
      <c r="AF100" s="274"/>
      <c r="AG100" s="274"/>
      <c r="AH100" s="274"/>
      <c r="AI100" s="274"/>
      <c r="AJ100" s="274"/>
      <c r="AK100" s="274"/>
      <c r="AL100" s="274"/>
      <c r="AM100" s="274"/>
      <c r="AN100" s="274"/>
      <c r="AO100" s="274"/>
      <c r="AP100" s="274"/>
      <c r="AQ100" s="274"/>
      <c r="AR100" s="274"/>
      <c r="AS100" s="274"/>
      <c r="AT100" s="274"/>
      <c r="AU100" s="274"/>
      <c r="AV100" s="274"/>
      <c r="AW100" s="274"/>
      <c r="AX100" s="274"/>
      <c r="AY100" s="274"/>
      <c r="AZ100" s="275"/>
      <c r="BA100" s="275"/>
      <c r="BB100" s="275"/>
      <c r="BC100" s="275"/>
      <c r="BD100" s="275"/>
      <c r="BE100" s="267"/>
      <c r="BF100" s="267"/>
      <c r="BG100" s="267"/>
      <c r="BH100" s="267"/>
      <c r="BI100" s="267"/>
      <c r="BJ100" s="267"/>
      <c r="BK100" s="267"/>
      <c r="BL100" s="267"/>
      <c r="BM100" s="267"/>
      <c r="BN100" s="267"/>
      <c r="BO100" s="267"/>
      <c r="BP100" s="267"/>
      <c r="BQ100" s="264">
        <v>94</v>
      </c>
      <c r="BR100" s="269"/>
      <c r="BS100" s="1010"/>
      <c r="BT100" s="1011"/>
      <c r="BU100" s="1011"/>
      <c r="BV100" s="1011"/>
      <c r="BW100" s="1011"/>
      <c r="BX100" s="1011"/>
      <c r="BY100" s="1011"/>
      <c r="BZ100" s="1011"/>
      <c r="CA100" s="1011"/>
      <c r="CB100" s="1011"/>
      <c r="CC100" s="1011"/>
      <c r="CD100" s="1011"/>
      <c r="CE100" s="1011"/>
      <c r="CF100" s="1011"/>
      <c r="CG100" s="1012"/>
      <c r="CH100" s="1013"/>
      <c r="CI100" s="1014"/>
      <c r="CJ100" s="1014"/>
      <c r="CK100" s="1014"/>
      <c r="CL100" s="1015"/>
      <c r="CM100" s="1013"/>
      <c r="CN100" s="1014"/>
      <c r="CO100" s="1014"/>
      <c r="CP100" s="1014"/>
      <c r="CQ100" s="1015"/>
      <c r="CR100" s="1013"/>
      <c r="CS100" s="1014"/>
      <c r="CT100" s="1014"/>
      <c r="CU100" s="1014"/>
      <c r="CV100" s="1015"/>
      <c r="CW100" s="1013"/>
      <c r="CX100" s="1014"/>
      <c r="CY100" s="1014"/>
      <c r="CZ100" s="1014"/>
      <c r="DA100" s="1015"/>
      <c r="DB100" s="1013"/>
      <c r="DC100" s="1014"/>
      <c r="DD100" s="1014"/>
      <c r="DE100" s="1014"/>
      <c r="DF100" s="1015"/>
      <c r="DG100" s="1013"/>
      <c r="DH100" s="1014"/>
      <c r="DI100" s="1014"/>
      <c r="DJ100" s="1014"/>
      <c r="DK100" s="1015"/>
      <c r="DL100" s="1013"/>
      <c r="DM100" s="1014"/>
      <c r="DN100" s="1014"/>
      <c r="DO100" s="1014"/>
      <c r="DP100" s="1015"/>
      <c r="DQ100" s="1013"/>
      <c r="DR100" s="1014"/>
      <c r="DS100" s="1014"/>
      <c r="DT100" s="1014"/>
      <c r="DU100" s="1015"/>
      <c r="DV100" s="998"/>
      <c r="DW100" s="999"/>
      <c r="DX100" s="999"/>
      <c r="DY100" s="999"/>
      <c r="DZ100" s="1000"/>
      <c r="EA100" s="248"/>
    </row>
    <row r="101" spans="1:131" s="249" customFormat="1" ht="26.25" hidden="1" customHeight="1" x14ac:dyDescent="0.2">
      <c r="A101" s="272"/>
      <c r="B101" s="273"/>
      <c r="C101" s="273"/>
      <c r="D101" s="273"/>
      <c r="E101" s="273"/>
      <c r="F101" s="273"/>
      <c r="G101" s="273"/>
      <c r="H101" s="273"/>
      <c r="I101" s="273"/>
      <c r="J101" s="273"/>
      <c r="K101" s="273"/>
      <c r="L101" s="273"/>
      <c r="M101" s="273"/>
      <c r="N101" s="273"/>
      <c r="O101" s="273"/>
      <c r="P101" s="273"/>
      <c r="Q101" s="274"/>
      <c r="R101" s="274"/>
      <c r="S101" s="274"/>
      <c r="T101" s="274"/>
      <c r="U101" s="274"/>
      <c r="V101" s="274"/>
      <c r="W101" s="274"/>
      <c r="X101" s="274"/>
      <c r="Y101" s="274"/>
      <c r="Z101" s="274"/>
      <c r="AA101" s="274"/>
      <c r="AB101" s="274"/>
      <c r="AC101" s="274"/>
      <c r="AD101" s="274"/>
      <c r="AE101" s="274"/>
      <c r="AF101" s="274"/>
      <c r="AG101" s="274"/>
      <c r="AH101" s="274"/>
      <c r="AI101" s="274"/>
      <c r="AJ101" s="274"/>
      <c r="AK101" s="274"/>
      <c r="AL101" s="274"/>
      <c r="AM101" s="274"/>
      <c r="AN101" s="274"/>
      <c r="AO101" s="274"/>
      <c r="AP101" s="274"/>
      <c r="AQ101" s="274"/>
      <c r="AR101" s="274"/>
      <c r="AS101" s="274"/>
      <c r="AT101" s="274"/>
      <c r="AU101" s="274"/>
      <c r="AV101" s="274"/>
      <c r="AW101" s="274"/>
      <c r="AX101" s="274"/>
      <c r="AY101" s="274"/>
      <c r="AZ101" s="275"/>
      <c r="BA101" s="275"/>
      <c r="BB101" s="275"/>
      <c r="BC101" s="275"/>
      <c r="BD101" s="275"/>
      <c r="BE101" s="267"/>
      <c r="BF101" s="267"/>
      <c r="BG101" s="267"/>
      <c r="BH101" s="267"/>
      <c r="BI101" s="267"/>
      <c r="BJ101" s="267"/>
      <c r="BK101" s="267"/>
      <c r="BL101" s="267"/>
      <c r="BM101" s="267"/>
      <c r="BN101" s="267"/>
      <c r="BO101" s="267"/>
      <c r="BP101" s="267"/>
      <c r="BQ101" s="264">
        <v>95</v>
      </c>
      <c r="BR101" s="269"/>
      <c r="BS101" s="1010"/>
      <c r="BT101" s="1011"/>
      <c r="BU101" s="1011"/>
      <c r="BV101" s="1011"/>
      <c r="BW101" s="1011"/>
      <c r="BX101" s="1011"/>
      <c r="BY101" s="1011"/>
      <c r="BZ101" s="1011"/>
      <c r="CA101" s="1011"/>
      <c r="CB101" s="1011"/>
      <c r="CC101" s="1011"/>
      <c r="CD101" s="1011"/>
      <c r="CE101" s="1011"/>
      <c r="CF101" s="1011"/>
      <c r="CG101" s="1012"/>
      <c r="CH101" s="1013"/>
      <c r="CI101" s="1014"/>
      <c r="CJ101" s="1014"/>
      <c r="CK101" s="1014"/>
      <c r="CL101" s="1015"/>
      <c r="CM101" s="1013"/>
      <c r="CN101" s="1014"/>
      <c r="CO101" s="1014"/>
      <c r="CP101" s="1014"/>
      <c r="CQ101" s="1015"/>
      <c r="CR101" s="1013"/>
      <c r="CS101" s="1014"/>
      <c r="CT101" s="1014"/>
      <c r="CU101" s="1014"/>
      <c r="CV101" s="1015"/>
      <c r="CW101" s="1013"/>
      <c r="CX101" s="1014"/>
      <c r="CY101" s="1014"/>
      <c r="CZ101" s="1014"/>
      <c r="DA101" s="1015"/>
      <c r="DB101" s="1013"/>
      <c r="DC101" s="1014"/>
      <c r="DD101" s="1014"/>
      <c r="DE101" s="1014"/>
      <c r="DF101" s="1015"/>
      <c r="DG101" s="1013"/>
      <c r="DH101" s="1014"/>
      <c r="DI101" s="1014"/>
      <c r="DJ101" s="1014"/>
      <c r="DK101" s="1015"/>
      <c r="DL101" s="1013"/>
      <c r="DM101" s="1014"/>
      <c r="DN101" s="1014"/>
      <c r="DO101" s="1014"/>
      <c r="DP101" s="1015"/>
      <c r="DQ101" s="1013"/>
      <c r="DR101" s="1014"/>
      <c r="DS101" s="1014"/>
      <c r="DT101" s="1014"/>
      <c r="DU101" s="1015"/>
      <c r="DV101" s="998"/>
      <c r="DW101" s="999"/>
      <c r="DX101" s="999"/>
      <c r="DY101" s="999"/>
      <c r="DZ101" s="1000"/>
      <c r="EA101" s="248"/>
    </row>
    <row r="102" spans="1:131" s="249" customFormat="1" ht="26.25" customHeight="1" thickBot="1" x14ac:dyDescent="0.25">
      <c r="A102" s="272"/>
      <c r="B102" s="273"/>
      <c r="C102" s="273"/>
      <c r="D102" s="273"/>
      <c r="E102" s="273"/>
      <c r="F102" s="273"/>
      <c r="G102" s="273"/>
      <c r="H102" s="273"/>
      <c r="I102" s="273"/>
      <c r="J102" s="273"/>
      <c r="K102" s="273"/>
      <c r="L102" s="273"/>
      <c r="M102" s="273"/>
      <c r="N102" s="273"/>
      <c r="O102" s="273"/>
      <c r="P102" s="273"/>
      <c r="Q102" s="274"/>
      <c r="R102" s="274"/>
      <c r="S102" s="274"/>
      <c r="T102" s="274"/>
      <c r="U102" s="274"/>
      <c r="V102" s="274"/>
      <c r="W102" s="274"/>
      <c r="X102" s="274"/>
      <c r="Y102" s="274"/>
      <c r="Z102" s="274"/>
      <c r="AA102" s="274"/>
      <c r="AB102" s="274"/>
      <c r="AC102" s="274"/>
      <c r="AD102" s="274"/>
      <c r="AE102" s="274"/>
      <c r="AF102" s="274"/>
      <c r="AG102" s="274"/>
      <c r="AH102" s="274"/>
      <c r="AI102" s="274"/>
      <c r="AJ102" s="274"/>
      <c r="AK102" s="274"/>
      <c r="AL102" s="274"/>
      <c r="AM102" s="274"/>
      <c r="AN102" s="274"/>
      <c r="AO102" s="274"/>
      <c r="AP102" s="274"/>
      <c r="AQ102" s="274"/>
      <c r="AR102" s="274"/>
      <c r="AS102" s="274"/>
      <c r="AT102" s="274"/>
      <c r="AU102" s="274"/>
      <c r="AV102" s="274"/>
      <c r="AW102" s="274"/>
      <c r="AX102" s="274"/>
      <c r="AY102" s="274"/>
      <c r="AZ102" s="275"/>
      <c r="BA102" s="275"/>
      <c r="BB102" s="275"/>
      <c r="BC102" s="275"/>
      <c r="BD102" s="275"/>
      <c r="BE102" s="267"/>
      <c r="BF102" s="267"/>
      <c r="BG102" s="267"/>
      <c r="BH102" s="267"/>
      <c r="BI102" s="267"/>
      <c r="BJ102" s="267"/>
      <c r="BK102" s="267"/>
      <c r="BL102" s="267"/>
      <c r="BM102" s="267"/>
      <c r="BN102" s="267"/>
      <c r="BO102" s="267"/>
      <c r="BP102" s="267"/>
      <c r="BQ102" s="266" t="s">
        <v>391</v>
      </c>
      <c r="BR102" s="1001" t="s">
        <v>430</v>
      </c>
      <c r="BS102" s="1002"/>
      <c r="BT102" s="1002"/>
      <c r="BU102" s="1002"/>
      <c r="BV102" s="1002"/>
      <c r="BW102" s="1002"/>
      <c r="BX102" s="1002"/>
      <c r="BY102" s="1002"/>
      <c r="BZ102" s="1002"/>
      <c r="CA102" s="1002"/>
      <c r="CB102" s="1002"/>
      <c r="CC102" s="1002"/>
      <c r="CD102" s="1002"/>
      <c r="CE102" s="1002"/>
      <c r="CF102" s="1002"/>
      <c r="CG102" s="1003"/>
      <c r="CH102" s="1004"/>
      <c r="CI102" s="1005"/>
      <c r="CJ102" s="1005"/>
      <c r="CK102" s="1005"/>
      <c r="CL102" s="1006"/>
      <c r="CM102" s="1004"/>
      <c r="CN102" s="1005"/>
      <c r="CO102" s="1005"/>
      <c r="CP102" s="1005"/>
      <c r="CQ102" s="1006"/>
      <c r="CR102" s="1007">
        <v>766290</v>
      </c>
      <c r="CS102" s="1008"/>
      <c r="CT102" s="1008"/>
      <c r="CU102" s="1008"/>
      <c r="CV102" s="1009"/>
      <c r="CW102" s="1007">
        <v>40623</v>
      </c>
      <c r="CX102" s="1008"/>
      <c r="CY102" s="1008"/>
      <c r="CZ102" s="1008"/>
      <c r="DA102" s="1009"/>
      <c r="DB102" s="1007">
        <v>152827</v>
      </c>
      <c r="DC102" s="1008"/>
      <c r="DD102" s="1008"/>
      <c r="DE102" s="1008"/>
      <c r="DF102" s="1009"/>
      <c r="DG102" s="1007" t="s">
        <v>523</v>
      </c>
      <c r="DH102" s="1008"/>
      <c r="DI102" s="1008"/>
      <c r="DJ102" s="1008"/>
      <c r="DK102" s="1009"/>
      <c r="DL102" s="1007">
        <v>27908</v>
      </c>
      <c r="DM102" s="1008"/>
      <c r="DN102" s="1008"/>
      <c r="DO102" s="1008"/>
      <c r="DP102" s="1009"/>
      <c r="DQ102" s="1007">
        <v>25578</v>
      </c>
      <c r="DR102" s="1008"/>
      <c r="DS102" s="1008"/>
      <c r="DT102" s="1008"/>
      <c r="DU102" s="1009"/>
      <c r="DV102" s="990"/>
      <c r="DW102" s="991"/>
      <c r="DX102" s="991"/>
      <c r="DY102" s="991"/>
      <c r="DZ102" s="992"/>
      <c r="EA102" s="248"/>
    </row>
    <row r="103" spans="1:131" s="249" customFormat="1" ht="26.25" customHeight="1" x14ac:dyDescent="0.2">
      <c r="A103" s="272"/>
      <c r="B103" s="273"/>
      <c r="C103" s="273"/>
      <c r="D103" s="273"/>
      <c r="E103" s="273"/>
      <c r="F103" s="273"/>
      <c r="G103" s="273"/>
      <c r="H103" s="273"/>
      <c r="I103" s="273"/>
      <c r="J103" s="273"/>
      <c r="K103" s="273"/>
      <c r="L103" s="273"/>
      <c r="M103" s="273"/>
      <c r="N103" s="273"/>
      <c r="O103" s="273"/>
      <c r="P103" s="273"/>
      <c r="Q103" s="274"/>
      <c r="R103" s="274"/>
      <c r="S103" s="274"/>
      <c r="T103" s="274"/>
      <c r="U103" s="274"/>
      <c r="V103" s="274"/>
      <c r="W103" s="274"/>
      <c r="X103" s="274"/>
      <c r="Y103" s="274"/>
      <c r="Z103" s="274"/>
      <c r="AA103" s="274"/>
      <c r="AB103" s="274"/>
      <c r="AC103" s="274"/>
      <c r="AD103" s="274"/>
      <c r="AE103" s="274"/>
      <c r="AF103" s="274"/>
      <c r="AG103" s="274"/>
      <c r="AH103" s="274"/>
      <c r="AI103" s="274"/>
      <c r="AJ103" s="274"/>
      <c r="AK103" s="274"/>
      <c r="AL103" s="274"/>
      <c r="AM103" s="274"/>
      <c r="AN103" s="274"/>
      <c r="AO103" s="274"/>
      <c r="AP103" s="274"/>
      <c r="AQ103" s="274"/>
      <c r="AR103" s="274"/>
      <c r="AS103" s="274"/>
      <c r="AT103" s="274"/>
      <c r="AU103" s="274"/>
      <c r="AV103" s="274"/>
      <c r="AW103" s="274"/>
      <c r="AX103" s="274"/>
      <c r="AY103" s="274"/>
      <c r="AZ103" s="275"/>
      <c r="BA103" s="275"/>
      <c r="BB103" s="275"/>
      <c r="BC103" s="275"/>
      <c r="BD103" s="275"/>
      <c r="BE103" s="267"/>
      <c r="BF103" s="267"/>
      <c r="BG103" s="267"/>
      <c r="BH103" s="267"/>
      <c r="BI103" s="267"/>
      <c r="BJ103" s="267"/>
      <c r="BK103" s="267"/>
      <c r="BL103" s="267"/>
      <c r="BM103" s="267"/>
      <c r="BN103" s="267"/>
      <c r="BO103" s="267"/>
      <c r="BP103" s="267"/>
      <c r="BQ103" s="993" t="s">
        <v>431</v>
      </c>
      <c r="BR103" s="993"/>
      <c r="BS103" s="993"/>
      <c r="BT103" s="993"/>
      <c r="BU103" s="993"/>
      <c r="BV103" s="993"/>
      <c r="BW103" s="993"/>
      <c r="BX103" s="993"/>
      <c r="BY103" s="993"/>
      <c r="BZ103" s="993"/>
      <c r="CA103" s="993"/>
      <c r="CB103" s="993"/>
      <c r="CC103" s="993"/>
      <c r="CD103" s="993"/>
      <c r="CE103" s="993"/>
      <c r="CF103" s="993"/>
      <c r="CG103" s="993"/>
      <c r="CH103" s="993"/>
      <c r="CI103" s="993"/>
      <c r="CJ103" s="993"/>
      <c r="CK103" s="993"/>
      <c r="CL103" s="993"/>
      <c r="CM103" s="993"/>
      <c r="CN103" s="993"/>
      <c r="CO103" s="993"/>
      <c r="CP103" s="993"/>
      <c r="CQ103" s="993"/>
      <c r="CR103" s="993"/>
      <c r="CS103" s="993"/>
      <c r="CT103" s="993"/>
      <c r="CU103" s="993"/>
      <c r="CV103" s="993"/>
      <c r="CW103" s="993"/>
      <c r="CX103" s="993"/>
      <c r="CY103" s="993"/>
      <c r="CZ103" s="993"/>
      <c r="DA103" s="993"/>
      <c r="DB103" s="993"/>
      <c r="DC103" s="993"/>
      <c r="DD103" s="993"/>
      <c r="DE103" s="993"/>
      <c r="DF103" s="993"/>
      <c r="DG103" s="993"/>
      <c r="DH103" s="993"/>
      <c r="DI103" s="993"/>
      <c r="DJ103" s="993"/>
      <c r="DK103" s="993"/>
      <c r="DL103" s="993"/>
      <c r="DM103" s="993"/>
      <c r="DN103" s="993"/>
      <c r="DO103" s="993"/>
      <c r="DP103" s="993"/>
      <c r="DQ103" s="993"/>
      <c r="DR103" s="993"/>
      <c r="DS103" s="993"/>
      <c r="DT103" s="993"/>
      <c r="DU103" s="993"/>
      <c r="DV103" s="993"/>
      <c r="DW103" s="993"/>
      <c r="DX103" s="993"/>
      <c r="DY103" s="993"/>
      <c r="DZ103" s="993"/>
      <c r="EA103" s="248"/>
    </row>
    <row r="104" spans="1:131" s="249" customFormat="1" ht="26.25" customHeight="1" x14ac:dyDescent="0.2">
      <c r="A104" s="272"/>
      <c r="B104" s="273"/>
      <c r="C104" s="273"/>
      <c r="D104" s="273"/>
      <c r="E104" s="273"/>
      <c r="F104" s="273"/>
      <c r="G104" s="273"/>
      <c r="H104" s="273"/>
      <c r="I104" s="273"/>
      <c r="J104" s="273"/>
      <c r="K104" s="273"/>
      <c r="L104" s="273"/>
      <c r="M104" s="273"/>
      <c r="N104" s="273"/>
      <c r="O104" s="273"/>
      <c r="P104" s="273"/>
      <c r="Q104" s="274"/>
      <c r="R104" s="274"/>
      <c r="S104" s="274"/>
      <c r="T104" s="274"/>
      <c r="U104" s="274"/>
      <c r="V104" s="274"/>
      <c r="W104" s="274"/>
      <c r="X104" s="274"/>
      <c r="Y104" s="274"/>
      <c r="Z104" s="274"/>
      <c r="AA104" s="274"/>
      <c r="AB104" s="274"/>
      <c r="AC104" s="274"/>
      <c r="AD104" s="274"/>
      <c r="AE104" s="274"/>
      <c r="AF104" s="274"/>
      <c r="AG104" s="274"/>
      <c r="AH104" s="274"/>
      <c r="AI104" s="274"/>
      <c r="AJ104" s="274"/>
      <c r="AK104" s="274"/>
      <c r="AL104" s="274"/>
      <c r="AM104" s="274"/>
      <c r="AN104" s="274"/>
      <c r="AO104" s="274"/>
      <c r="AP104" s="274"/>
      <c r="AQ104" s="274"/>
      <c r="AR104" s="274"/>
      <c r="AS104" s="274"/>
      <c r="AT104" s="274"/>
      <c r="AU104" s="274"/>
      <c r="AV104" s="274"/>
      <c r="AW104" s="274"/>
      <c r="AX104" s="274"/>
      <c r="AY104" s="274"/>
      <c r="AZ104" s="275"/>
      <c r="BA104" s="275"/>
      <c r="BB104" s="275"/>
      <c r="BC104" s="275"/>
      <c r="BD104" s="275"/>
      <c r="BE104" s="267"/>
      <c r="BF104" s="267"/>
      <c r="BG104" s="267"/>
      <c r="BH104" s="267"/>
      <c r="BI104" s="267"/>
      <c r="BJ104" s="267"/>
      <c r="BK104" s="267"/>
      <c r="BL104" s="267"/>
      <c r="BM104" s="267"/>
      <c r="BN104" s="267"/>
      <c r="BO104" s="267"/>
      <c r="BP104" s="267"/>
      <c r="BQ104" s="994" t="s">
        <v>432</v>
      </c>
      <c r="BR104" s="994"/>
      <c r="BS104" s="994"/>
      <c r="BT104" s="994"/>
      <c r="BU104" s="994"/>
      <c r="BV104" s="994"/>
      <c r="BW104" s="994"/>
      <c r="BX104" s="994"/>
      <c r="BY104" s="994"/>
      <c r="BZ104" s="994"/>
      <c r="CA104" s="994"/>
      <c r="CB104" s="994"/>
      <c r="CC104" s="994"/>
      <c r="CD104" s="994"/>
      <c r="CE104" s="994"/>
      <c r="CF104" s="994"/>
      <c r="CG104" s="994"/>
      <c r="CH104" s="994"/>
      <c r="CI104" s="994"/>
      <c r="CJ104" s="994"/>
      <c r="CK104" s="994"/>
      <c r="CL104" s="994"/>
      <c r="CM104" s="994"/>
      <c r="CN104" s="994"/>
      <c r="CO104" s="994"/>
      <c r="CP104" s="994"/>
      <c r="CQ104" s="994"/>
      <c r="CR104" s="994"/>
      <c r="CS104" s="994"/>
      <c r="CT104" s="994"/>
      <c r="CU104" s="994"/>
      <c r="CV104" s="994"/>
      <c r="CW104" s="994"/>
      <c r="CX104" s="994"/>
      <c r="CY104" s="994"/>
      <c r="CZ104" s="994"/>
      <c r="DA104" s="994"/>
      <c r="DB104" s="994"/>
      <c r="DC104" s="994"/>
      <c r="DD104" s="994"/>
      <c r="DE104" s="994"/>
      <c r="DF104" s="994"/>
      <c r="DG104" s="994"/>
      <c r="DH104" s="994"/>
      <c r="DI104" s="994"/>
      <c r="DJ104" s="994"/>
      <c r="DK104" s="994"/>
      <c r="DL104" s="994"/>
      <c r="DM104" s="994"/>
      <c r="DN104" s="994"/>
      <c r="DO104" s="994"/>
      <c r="DP104" s="994"/>
      <c r="DQ104" s="994"/>
      <c r="DR104" s="994"/>
      <c r="DS104" s="994"/>
      <c r="DT104" s="994"/>
      <c r="DU104" s="994"/>
      <c r="DV104" s="994"/>
      <c r="DW104" s="994"/>
      <c r="DX104" s="994"/>
      <c r="DY104" s="994"/>
      <c r="DZ104" s="994"/>
      <c r="EA104" s="248"/>
    </row>
    <row r="105" spans="1:131" s="249" customFormat="1" ht="11.25" customHeight="1" x14ac:dyDescent="0.2">
      <c r="A105" s="267"/>
      <c r="B105" s="267"/>
      <c r="C105" s="267"/>
      <c r="D105" s="267"/>
      <c r="E105" s="267"/>
      <c r="F105" s="267"/>
      <c r="G105" s="267"/>
      <c r="H105" s="267"/>
      <c r="I105" s="267"/>
      <c r="J105" s="267"/>
      <c r="K105" s="267"/>
      <c r="L105" s="267"/>
      <c r="M105" s="267"/>
      <c r="N105" s="267"/>
      <c r="O105" s="267"/>
      <c r="P105" s="267"/>
      <c r="Q105" s="267"/>
      <c r="R105" s="267"/>
      <c r="S105" s="267"/>
      <c r="T105" s="267"/>
      <c r="U105" s="267"/>
      <c r="V105" s="267"/>
      <c r="W105" s="267"/>
      <c r="X105" s="267"/>
      <c r="Y105" s="267"/>
      <c r="Z105" s="267"/>
      <c r="AA105" s="267"/>
      <c r="AB105" s="267"/>
      <c r="AC105" s="267"/>
      <c r="AD105" s="267"/>
      <c r="AE105" s="267"/>
      <c r="AF105" s="267"/>
      <c r="AG105" s="267"/>
      <c r="AH105" s="267"/>
      <c r="AI105" s="267"/>
      <c r="AJ105" s="267"/>
      <c r="AK105" s="267"/>
      <c r="AL105" s="267"/>
      <c r="AM105" s="267"/>
      <c r="AN105" s="267"/>
      <c r="AO105" s="267"/>
      <c r="AP105" s="267"/>
      <c r="AQ105" s="267"/>
      <c r="AR105" s="267"/>
      <c r="AS105" s="267"/>
      <c r="AT105" s="267"/>
      <c r="AU105" s="267"/>
      <c r="AV105" s="267"/>
      <c r="AW105" s="267"/>
      <c r="AX105" s="267"/>
      <c r="AY105" s="267"/>
      <c r="AZ105" s="267"/>
      <c r="BA105" s="267"/>
      <c r="BB105" s="267"/>
      <c r="BC105" s="267"/>
      <c r="BD105" s="267"/>
      <c r="BE105" s="267"/>
      <c r="BF105" s="267"/>
      <c r="BG105" s="267"/>
      <c r="BH105" s="267"/>
      <c r="BI105" s="267"/>
      <c r="BJ105" s="267"/>
      <c r="BK105" s="267"/>
      <c r="BL105" s="267"/>
      <c r="BM105" s="267"/>
      <c r="BN105" s="267"/>
      <c r="BO105" s="267"/>
      <c r="BP105" s="267"/>
      <c r="BQ105" s="270"/>
      <c r="BR105" s="270"/>
      <c r="BS105" s="270"/>
      <c r="BT105" s="270"/>
      <c r="BU105" s="270"/>
      <c r="BV105" s="270"/>
      <c r="BW105" s="270"/>
      <c r="BX105" s="270"/>
      <c r="BY105" s="270"/>
      <c r="BZ105" s="270"/>
      <c r="CA105" s="270"/>
      <c r="CB105" s="270"/>
      <c r="CC105" s="270"/>
      <c r="CD105" s="270"/>
      <c r="CE105" s="270"/>
      <c r="CF105" s="270"/>
      <c r="CG105" s="270"/>
      <c r="CH105" s="270"/>
      <c r="CI105" s="270"/>
      <c r="CJ105" s="270"/>
      <c r="CK105" s="270"/>
      <c r="CL105" s="270"/>
      <c r="CM105" s="270"/>
      <c r="CN105" s="270"/>
      <c r="CO105" s="270"/>
      <c r="CP105" s="270"/>
      <c r="CQ105" s="270"/>
      <c r="CR105" s="270"/>
      <c r="CS105" s="270"/>
      <c r="CT105" s="270"/>
      <c r="CU105" s="270"/>
      <c r="CV105" s="270"/>
      <c r="CW105" s="270"/>
      <c r="CX105" s="270"/>
      <c r="CY105" s="270"/>
      <c r="CZ105" s="270"/>
      <c r="DA105" s="270"/>
      <c r="DB105" s="270"/>
      <c r="DC105" s="270"/>
      <c r="DD105" s="270"/>
      <c r="DE105" s="270"/>
      <c r="DF105" s="270"/>
      <c r="DG105" s="270"/>
      <c r="DH105" s="270"/>
      <c r="DI105" s="270"/>
      <c r="DJ105" s="270"/>
      <c r="DK105" s="270"/>
      <c r="DL105" s="270"/>
      <c r="DM105" s="270"/>
      <c r="DN105" s="270"/>
      <c r="DO105" s="270"/>
      <c r="DP105" s="270"/>
      <c r="DQ105" s="270"/>
      <c r="DR105" s="270"/>
      <c r="DS105" s="270"/>
      <c r="DT105" s="270"/>
      <c r="DU105" s="270"/>
      <c r="DV105" s="270"/>
      <c r="DW105" s="270"/>
      <c r="DX105" s="270"/>
      <c r="DY105" s="270"/>
      <c r="DZ105" s="270"/>
      <c r="EA105" s="248"/>
    </row>
    <row r="106" spans="1:131" s="249" customFormat="1" ht="11.25" customHeight="1" x14ac:dyDescent="0.2">
      <c r="A106" s="276"/>
      <c r="B106" s="276"/>
      <c r="C106" s="276"/>
      <c r="D106" s="276"/>
      <c r="E106" s="276"/>
      <c r="F106" s="276"/>
      <c r="G106" s="276"/>
      <c r="H106" s="276"/>
      <c r="I106" s="276"/>
      <c r="J106" s="276"/>
      <c r="K106" s="276"/>
      <c r="L106" s="276"/>
      <c r="M106" s="276"/>
      <c r="N106" s="276"/>
      <c r="O106" s="276"/>
      <c r="P106" s="276"/>
      <c r="Q106" s="276"/>
      <c r="R106" s="276"/>
      <c r="S106" s="276"/>
      <c r="T106" s="276"/>
      <c r="U106" s="276"/>
      <c r="V106" s="276"/>
      <c r="W106" s="276"/>
      <c r="X106" s="276"/>
      <c r="Y106" s="276"/>
      <c r="Z106" s="276"/>
      <c r="AA106" s="276"/>
      <c r="AB106" s="276"/>
      <c r="AC106" s="276"/>
      <c r="AD106" s="276"/>
      <c r="AE106" s="276"/>
      <c r="AF106" s="276"/>
      <c r="AG106" s="276"/>
      <c r="AH106" s="276"/>
      <c r="AI106" s="276"/>
      <c r="AJ106" s="276"/>
      <c r="AK106" s="276"/>
      <c r="AL106" s="276"/>
      <c r="AM106" s="276"/>
      <c r="AN106" s="276"/>
      <c r="AO106" s="276"/>
      <c r="AP106" s="276"/>
      <c r="AQ106" s="276"/>
      <c r="AR106" s="276"/>
      <c r="AS106" s="276"/>
      <c r="AT106" s="276"/>
      <c r="AU106" s="276"/>
      <c r="AV106" s="276"/>
      <c r="AW106" s="276"/>
      <c r="AX106" s="276"/>
      <c r="AY106" s="276"/>
      <c r="AZ106" s="276"/>
      <c r="BA106" s="276"/>
      <c r="BB106" s="276"/>
      <c r="BC106" s="276"/>
      <c r="BD106" s="276"/>
      <c r="BE106" s="276"/>
      <c r="BF106" s="276"/>
      <c r="BG106" s="276"/>
      <c r="BH106" s="276"/>
      <c r="BI106" s="276"/>
      <c r="BJ106" s="276"/>
      <c r="BK106" s="276"/>
      <c r="BL106" s="276"/>
      <c r="BM106" s="276"/>
      <c r="BN106" s="276"/>
      <c r="BO106" s="276"/>
      <c r="BP106" s="276"/>
      <c r="BQ106" s="270"/>
      <c r="BR106" s="270"/>
      <c r="BS106" s="270"/>
      <c r="BT106" s="270"/>
      <c r="BU106" s="270"/>
      <c r="BV106" s="270"/>
      <c r="BW106" s="270"/>
      <c r="BX106" s="270"/>
      <c r="BY106" s="270"/>
      <c r="BZ106" s="270"/>
      <c r="CA106" s="270"/>
      <c r="CB106" s="270"/>
      <c r="CC106" s="270"/>
      <c r="CD106" s="270"/>
      <c r="CE106" s="270"/>
      <c r="CF106" s="270"/>
      <c r="CG106" s="270"/>
      <c r="CH106" s="270"/>
      <c r="CI106" s="270"/>
      <c r="CJ106" s="270"/>
      <c r="CK106" s="270"/>
      <c r="CL106" s="270"/>
      <c r="CM106" s="270"/>
      <c r="CN106" s="270"/>
      <c r="CO106" s="270"/>
      <c r="CP106" s="270"/>
      <c r="CQ106" s="270"/>
      <c r="CR106" s="270"/>
      <c r="CS106" s="270"/>
      <c r="CT106" s="270"/>
      <c r="CU106" s="270"/>
      <c r="CV106" s="270"/>
      <c r="CW106" s="270"/>
      <c r="CX106" s="270"/>
      <c r="CY106" s="270"/>
      <c r="CZ106" s="270"/>
      <c r="DA106" s="270"/>
      <c r="DB106" s="270"/>
      <c r="DC106" s="270"/>
      <c r="DD106" s="270"/>
      <c r="DE106" s="270"/>
      <c r="DF106" s="270"/>
      <c r="DG106" s="270"/>
      <c r="DH106" s="270"/>
      <c r="DI106" s="270"/>
      <c r="DJ106" s="270"/>
      <c r="DK106" s="270"/>
      <c r="DL106" s="270"/>
      <c r="DM106" s="270"/>
      <c r="DN106" s="270"/>
      <c r="DO106" s="270"/>
      <c r="DP106" s="270"/>
      <c r="DQ106" s="270"/>
      <c r="DR106" s="270"/>
      <c r="DS106" s="270"/>
      <c r="DT106" s="270"/>
      <c r="DU106" s="270"/>
      <c r="DV106" s="270"/>
      <c r="DW106" s="270"/>
      <c r="DX106" s="270"/>
      <c r="DY106" s="270"/>
      <c r="DZ106" s="270"/>
      <c r="EA106" s="248"/>
    </row>
    <row r="107" spans="1:131" s="248" customFormat="1" ht="26.25" customHeight="1" thickBot="1" x14ac:dyDescent="0.25">
      <c r="A107" s="277" t="s">
        <v>433</v>
      </c>
      <c r="B107" s="278"/>
      <c r="C107" s="278"/>
      <c r="D107" s="278"/>
      <c r="E107" s="278"/>
      <c r="F107" s="278"/>
      <c r="G107" s="278"/>
      <c r="H107" s="278"/>
      <c r="I107" s="278"/>
      <c r="J107" s="278"/>
      <c r="K107" s="278"/>
      <c r="L107" s="278"/>
      <c r="M107" s="278"/>
      <c r="N107" s="278"/>
      <c r="O107" s="278"/>
      <c r="P107" s="278"/>
      <c r="Q107" s="278"/>
      <c r="R107" s="278"/>
      <c r="S107" s="278"/>
      <c r="T107" s="278"/>
      <c r="U107" s="278"/>
      <c r="V107" s="278"/>
      <c r="W107" s="278"/>
      <c r="X107" s="278"/>
      <c r="Y107" s="278"/>
      <c r="Z107" s="278"/>
      <c r="AA107" s="278"/>
      <c r="AB107" s="278"/>
      <c r="AC107" s="278"/>
      <c r="AD107" s="278"/>
      <c r="AE107" s="278"/>
      <c r="AF107" s="278"/>
      <c r="AG107" s="278"/>
      <c r="AH107" s="278"/>
      <c r="AI107" s="278"/>
      <c r="AJ107" s="278"/>
      <c r="AK107" s="278"/>
      <c r="AL107" s="278"/>
      <c r="AM107" s="278"/>
      <c r="AN107" s="278"/>
      <c r="AO107" s="278"/>
      <c r="AP107" s="278"/>
      <c r="AQ107" s="278"/>
      <c r="AR107" s="278"/>
      <c r="AS107" s="278"/>
      <c r="AT107" s="278"/>
      <c r="AU107" s="277" t="s">
        <v>434</v>
      </c>
      <c r="AV107" s="278"/>
      <c r="AW107" s="278"/>
      <c r="AX107" s="278"/>
      <c r="AY107" s="278"/>
      <c r="AZ107" s="278"/>
      <c r="BA107" s="278"/>
      <c r="BB107" s="278"/>
      <c r="BC107" s="278"/>
      <c r="BD107" s="278"/>
      <c r="BE107" s="278"/>
      <c r="BF107" s="278"/>
      <c r="BG107" s="278"/>
      <c r="BH107" s="278"/>
      <c r="BI107" s="278"/>
      <c r="BJ107" s="278"/>
      <c r="BK107" s="278"/>
      <c r="BL107" s="278"/>
      <c r="BM107" s="278"/>
      <c r="BN107" s="278"/>
      <c r="BO107" s="278"/>
      <c r="BP107" s="278"/>
      <c r="BQ107" s="278"/>
      <c r="BR107" s="278"/>
      <c r="BS107" s="278"/>
      <c r="BT107" s="278"/>
      <c r="BU107" s="278"/>
      <c r="BV107" s="278"/>
      <c r="BW107" s="278"/>
      <c r="BX107" s="278"/>
      <c r="BY107" s="278"/>
      <c r="BZ107" s="278"/>
      <c r="CA107" s="278"/>
      <c r="CB107" s="278"/>
      <c r="CC107" s="278"/>
      <c r="CD107" s="278"/>
      <c r="CE107" s="278"/>
      <c r="CF107" s="278"/>
      <c r="CG107" s="278"/>
      <c r="CH107" s="278"/>
      <c r="CI107" s="278"/>
      <c r="CJ107" s="278"/>
      <c r="CK107" s="278"/>
      <c r="CL107" s="278"/>
      <c r="CM107" s="278"/>
      <c r="CN107" s="278"/>
      <c r="CO107" s="278"/>
      <c r="CP107" s="278"/>
      <c r="CQ107" s="278"/>
      <c r="CR107" s="278"/>
      <c r="CS107" s="278"/>
      <c r="CT107" s="278"/>
      <c r="CU107" s="278"/>
      <c r="CV107" s="278"/>
      <c r="CW107" s="278"/>
      <c r="CX107" s="278"/>
      <c r="CY107" s="278"/>
      <c r="CZ107" s="278"/>
      <c r="DA107" s="278"/>
      <c r="DB107" s="278"/>
      <c r="DC107" s="278"/>
      <c r="DD107" s="278"/>
      <c r="DE107" s="278"/>
      <c r="DF107" s="278"/>
      <c r="DG107" s="278"/>
      <c r="DH107" s="278"/>
      <c r="DI107" s="278"/>
      <c r="DJ107" s="278"/>
      <c r="DK107" s="278"/>
      <c r="DL107" s="278"/>
      <c r="DM107" s="278"/>
      <c r="DN107" s="278"/>
      <c r="DO107" s="278"/>
      <c r="DP107" s="278"/>
      <c r="DQ107" s="278"/>
      <c r="DR107" s="278"/>
      <c r="DS107" s="278"/>
      <c r="DT107" s="278"/>
      <c r="DU107" s="278"/>
      <c r="DV107" s="278"/>
      <c r="DW107" s="278"/>
      <c r="DX107" s="278"/>
      <c r="DY107" s="278"/>
      <c r="DZ107" s="278"/>
    </row>
    <row r="108" spans="1:131" s="248" customFormat="1" ht="26.25" customHeight="1" x14ac:dyDescent="0.2">
      <c r="A108" s="995" t="s">
        <v>435</v>
      </c>
      <c r="B108" s="996"/>
      <c r="C108" s="996"/>
      <c r="D108" s="996"/>
      <c r="E108" s="996"/>
      <c r="F108" s="996"/>
      <c r="G108" s="996"/>
      <c r="H108" s="996"/>
      <c r="I108" s="996"/>
      <c r="J108" s="996"/>
      <c r="K108" s="996"/>
      <c r="L108" s="996"/>
      <c r="M108" s="996"/>
      <c r="N108" s="996"/>
      <c r="O108" s="996"/>
      <c r="P108" s="996"/>
      <c r="Q108" s="996"/>
      <c r="R108" s="996"/>
      <c r="S108" s="996"/>
      <c r="T108" s="996"/>
      <c r="U108" s="996"/>
      <c r="V108" s="996"/>
      <c r="W108" s="996"/>
      <c r="X108" s="996"/>
      <c r="Y108" s="996"/>
      <c r="Z108" s="996"/>
      <c r="AA108" s="996"/>
      <c r="AB108" s="996"/>
      <c r="AC108" s="996"/>
      <c r="AD108" s="996"/>
      <c r="AE108" s="996"/>
      <c r="AF108" s="996"/>
      <c r="AG108" s="996"/>
      <c r="AH108" s="996"/>
      <c r="AI108" s="996"/>
      <c r="AJ108" s="996"/>
      <c r="AK108" s="996"/>
      <c r="AL108" s="996"/>
      <c r="AM108" s="996"/>
      <c r="AN108" s="996"/>
      <c r="AO108" s="996"/>
      <c r="AP108" s="996"/>
      <c r="AQ108" s="996"/>
      <c r="AR108" s="996"/>
      <c r="AS108" s="996"/>
      <c r="AT108" s="997"/>
      <c r="AU108" s="995" t="s">
        <v>436</v>
      </c>
      <c r="AV108" s="996"/>
      <c r="AW108" s="996"/>
      <c r="AX108" s="996"/>
      <c r="AY108" s="996"/>
      <c r="AZ108" s="996"/>
      <c r="BA108" s="996"/>
      <c r="BB108" s="996"/>
      <c r="BC108" s="996"/>
      <c r="BD108" s="996"/>
      <c r="BE108" s="996"/>
      <c r="BF108" s="996"/>
      <c r="BG108" s="996"/>
      <c r="BH108" s="996"/>
      <c r="BI108" s="996"/>
      <c r="BJ108" s="996"/>
      <c r="BK108" s="996"/>
      <c r="BL108" s="996"/>
      <c r="BM108" s="996"/>
      <c r="BN108" s="996"/>
      <c r="BO108" s="996"/>
      <c r="BP108" s="996"/>
      <c r="BQ108" s="996"/>
      <c r="BR108" s="996"/>
      <c r="BS108" s="996"/>
      <c r="BT108" s="996"/>
      <c r="BU108" s="996"/>
      <c r="BV108" s="996"/>
      <c r="BW108" s="996"/>
      <c r="BX108" s="996"/>
      <c r="BY108" s="996"/>
      <c r="BZ108" s="996"/>
      <c r="CA108" s="996"/>
      <c r="CB108" s="996"/>
      <c r="CC108" s="996"/>
      <c r="CD108" s="996"/>
      <c r="CE108" s="996"/>
      <c r="CF108" s="996"/>
      <c r="CG108" s="996"/>
      <c r="CH108" s="996"/>
      <c r="CI108" s="996"/>
      <c r="CJ108" s="996"/>
      <c r="CK108" s="996"/>
      <c r="CL108" s="996"/>
      <c r="CM108" s="996"/>
      <c r="CN108" s="996"/>
      <c r="CO108" s="996"/>
      <c r="CP108" s="996"/>
      <c r="CQ108" s="996"/>
      <c r="CR108" s="996"/>
      <c r="CS108" s="996"/>
      <c r="CT108" s="996"/>
      <c r="CU108" s="996"/>
      <c r="CV108" s="996"/>
      <c r="CW108" s="996"/>
      <c r="CX108" s="996"/>
      <c r="CY108" s="996"/>
      <c r="CZ108" s="996"/>
      <c r="DA108" s="996"/>
      <c r="DB108" s="996"/>
      <c r="DC108" s="996"/>
      <c r="DD108" s="996"/>
      <c r="DE108" s="996"/>
      <c r="DF108" s="996"/>
      <c r="DG108" s="996"/>
      <c r="DH108" s="996"/>
      <c r="DI108" s="996"/>
      <c r="DJ108" s="996"/>
      <c r="DK108" s="996"/>
      <c r="DL108" s="996"/>
      <c r="DM108" s="996"/>
      <c r="DN108" s="996"/>
      <c r="DO108" s="996"/>
      <c r="DP108" s="996"/>
      <c r="DQ108" s="996"/>
      <c r="DR108" s="996"/>
      <c r="DS108" s="996"/>
      <c r="DT108" s="996"/>
      <c r="DU108" s="996"/>
      <c r="DV108" s="996"/>
      <c r="DW108" s="996"/>
      <c r="DX108" s="996"/>
      <c r="DY108" s="996"/>
      <c r="DZ108" s="997"/>
    </row>
    <row r="109" spans="1:131" s="248" customFormat="1" ht="26.25" customHeight="1" x14ac:dyDescent="0.2">
      <c r="A109" s="950" t="s">
        <v>437</v>
      </c>
      <c r="B109" s="951"/>
      <c r="C109" s="951"/>
      <c r="D109" s="951"/>
      <c r="E109" s="951"/>
      <c r="F109" s="951"/>
      <c r="G109" s="951"/>
      <c r="H109" s="951"/>
      <c r="I109" s="951"/>
      <c r="J109" s="951"/>
      <c r="K109" s="951"/>
      <c r="L109" s="951"/>
      <c r="M109" s="951"/>
      <c r="N109" s="951"/>
      <c r="O109" s="951"/>
      <c r="P109" s="951"/>
      <c r="Q109" s="951"/>
      <c r="R109" s="951"/>
      <c r="S109" s="951"/>
      <c r="T109" s="951"/>
      <c r="U109" s="951"/>
      <c r="V109" s="951"/>
      <c r="W109" s="951"/>
      <c r="X109" s="951"/>
      <c r="Y109" s="951"/>
      <c r="Z109" s="952"/>
      <c r="AA109" s="953" t="s">
        <v>438</v>
      </c>
      <c r="AB109" s="951"/>
      <c r="AC109" s="951"/>
      <c r="AD109" s="951"/>
      <c r="AE109" s="952"/>
      <c r="AF109" s="953" t="s">
        <v>439</v>
      </c>
      <c r="AG109" s="951"/>
      <c r="AH109" s="951"/>
      <c r="AI109" s="951"/>
      <c r="AJ109" s="952"/>
      <c r="AK109" s="953" t="s">
        <v>303</v>
      </c>
      <c r="AL109" s="951"/>
      <c r="AM109" s="951"/>
      <c r="AN109" s="951"/>
      <c r="AO109" s="952"/>
      <c r="AP109" s="953" t="s">
        <v>440</v>
      </c>
      <c r="AQ109" s="951"/>
      <c r="AR109" s="951"/>
      <c r="AS109" s="951"/>
      <c r="AT109" s="982"/>
      <c r="AU109" s="950" t="s">
        <v>437</v>
      </c>
      <c r="AV109" s="951"/>
      <c r="AW109" s="951"/>
      <c r="AX109" s="951"/>
      <c r="AY109" s="951"/>
      <c r="AZ109" s="951"/>
      <c r="BA109" s="951"/>
      <c r="BB109" s="951"/>
      <c r="BC109" s="951"/>
      <c r="BD109" s="951"/>
      <c r="BE109" s="951"/>
      <c r="BF109" s="951"/>
      <c r="BG109" s="951"/>
      <c r="BH109" s="951"/>
      <c r="BI109" s="951"/>
      <c r="BJ109" s="951"/>
      <c r="BK109" s="951"/>
      <c r="BL109" s="951"/>
      <c r="BM109" s="951"/>
      <c r="BN109" s="951"/>
      <c r="BO109" s="951"/>
      <c r="BP109" s="952"/>
      <c r="BQ109" s="953" t="s">
        <v>438</v>
      </c>
      <c r="BR109" s="951"/>
      <c r="BS109" s="951"/>
      <c r="BT109" s="951"/>
      <c r="BU109" s="952"/>
      <c r="BV109" s="953" t="s">
        <v>439</v>
      </c>
      <c r="BW109" s="951"/>
      <c r="BX109" s="951"/>
      <c r="BY109" s="951"/>
      <c r="BZ109" s="952"/>
      <c r="CA109" s="953" t="s">
        <v>303</v>
      </c>
      <c r="CB109" s="951"/>
      <c r="CC109" s="951"/>
      <c r="CD109" s="951"/>
      <c r="CE109" s="952"/>
      <c r="CF109" s="989" t="s">
        <v>440</v>
      </c>
      <c r="CG109" s="989"/>
      <c r="CH109" s="989"/>
      <c r="CI109" s="989"/>
      <c r="CJ109" s="989"/>
      <c r="CK109" s="953" t="s">
        <v>441</v>
      </c>
      <c r="CL109" s="951"/>
      <c r="CM109" s="951"/>
      <c r="CN109" s="951"/>
      <c r="CO109" s="951"/>
      <c r="CP109" s="951"/>
      <c r="CQ109" s="951"/>
      <c r="CR109" s="951"/>
      <c r="CS109" s="951"/>
      <c r="CT109" s="951"/>
      <c r="CU109" s="951"/>
      <c r="CV109" s="951"/>
      <c r="CW109" s="951"/>
      <c r="CX109" s="951"/>
      <c r="CY109" s="951"/>
      <c r="CZ109" s="951"/>
      <c r="DA109" s="951"/>
      <c r="DB109" s="951"/>
      <c r="DC109" s="951"/>
      <c r="DD109" s="951"/>
      <c r="DE109" s="951"/>
      <c r="DF109" s="952"/>
      <c r="DG109" s="953" t="s">
        <v>438</v>
      </c>
      <c r="DH109" s="951"/>
      <c r="DI109" s="951"/>
      <c r="DJ109" s="951"/>
      <c r="DK109" s="952"/>
      <c r="DL109" s="953" t="s">
        <v>439</v>
      </c>
      <c r="DM109" s="951"/>
      <c r="DN109" s="951"/>
      <c r="DO109" s="951"/>
      <c r="DP109" s="952"/>
      <c r="DQ109" s="953" t="s">
        <v>303</v>
      </c>
      <c r="DR109" s="951"/>
      <c r="DS109" s="951"/>
      <c r="DT109" s="951"/>
      <c r="DU109" s="952"/>
      <c r="DV109" s="953" t="s">
        <v>440</v>
      </c>
      <c r="DW109" s="951"/>
      <c r="DX109" s="951"/>
      <c r="DY109" s="951"/>
      <c r="DZ109" s="982"/>
    </row>
    <row r="110" spans="1:131" s="248" customFormat="1" ht="26.25" customHeight="1" x14ac:dyDescent="0.2">
      <c r="A110" s="853" t="s">
        <v>442</v>
      </c>
      <c r="B110" s="854"/>
      <c r="C110" s="854"/>
      <c r="D110" s="854"/>
      <c r="E110" s="854"/>
      <c r="F110" s="854"/>
      <c r="G110" s="854"/>
      <c r="H110" s="854"/>
      <c r="I110" s="854"/>
      <c r="J110" s="854"/>
      <c r="K110" s="854"/>
      <c r="L110" s="854"/>
      <c r="M110" s="854"/>
      <c r="N110" s="854"/>
      <c r="O110" s="854"/>
      <c r="P110" s="854"/>
      <c r="Q110" s="854"/>
      <c r="R110" s="854"/>
      <c r="S110" s="854"/>
      <c r="T110" s="854"/>
      <c r="U110" s="854"/>
      <c r="V110" s="854"/>
      <c r="W110" s="854"/>
      <c r="X110" s="854"/>
      <c r="Y110" s="854"/>
      <c r="Z110" s="855"/>
      <c r="AA110" s="943">
        <v>98355786</v>
      </c>
      <c r="AB110" s="944"/>
      <c r="AC110" s="944"/>
      <c r="AD110" s="944"/>
      <c r="AE110" s="945"/>
      <c r="AF110" s="946">
        <v>87689678</v>
      </c>
      <c r="AG110" s="944"/>
      <c r="AH110" s="944"/>
      <c r="AI110" s="944"/>
      <c r="AJ110" s="945"/>
      <c r="AK110" s="946">
        <v>85235502</v>
      </c>
      <c r="AL110" s="944"/>
      <c r="AM110" s="944"/>
      <c r="AN110" s="944"/>
      <c r="AO110" s="945"/>
      <c r="AP110" s="947">
        <v>11.2</v>
      </c>
      <c r="AQ110" s="948"/>
      <c r="AR110" s="948"/>
      <c r="AS110" s="948"/>
      <c r="AT110" s="949"/>
      <c r="AU110" s="983" t="s">
        <v>73</v>
      </c>
      <c r="AV110" s="984"/>
      <c r="AW110" s="984"/>
      <c r="AX110" s="984"/>
      <c r="AY110" s="984"/>
      <c r="AZ110" s="909" t="s">
        <v>443</v>
      </c>
      <c r="BA110" s="854"/>
      <c r="BB110" s="854"/>
      <c r="BC110" s="854"/>
      <c r="BD110" s="854"/>
      <c r="BE110" s="854"/>
      <c r="BF110" s="854"/>
      <c r="BG110" s="854"/>
      <c r="BH110" s="854"/>
      <c r="BI110" s="854"/>
      <c r="BJ110" s="854"/>
      <c r="BK110" s="854"/>
      <c r="BL110" s="854"/>
      <c r="BM110" s="854"/>
      <c r="BN110" s="854"/>
      <c r="BO110" s="854"/>
      <c r="BP110" s="855"/>
      <c r="BQ110" s="910">
        <v>2785360544</v>
      </c>
      <c r="BR110" s="891"/>
      <c r="BS110" s="891"/>
      <c r="BT110" s="891"/>
      <c r="BU110" s="891"/>
      <c r="BV110" s="891">
        <v>2625777285</v>
      </c>
      <c r="BW110" s="891"/>
      <c r="BX110" s="891"/>
      <c r="BY110" s="891"/>
      <c r="BZ110" s="891"/>
      <c r="CA110" s="891">
        <v>2454822694</v>
      </c>
      <c r="CB110" s="891"/>
      <c r="CC110" s="891"/>
      <c r="CD110" s="891"/>
      <c r="CE110" s="891"/>
      <c r="CF110" s="915">
        <v>321.3</v>
      </c>
      <c r="CG110" s="916"/>
      <c r="CH110" s="916"/>
      <c r="CI110" s="916"/>
      <c r="CJ110" s="916"/>
      <c r="CK110" s="979" t="s">
        <v>444</v>
      </c>
      <c r="CL110" s="865"/>
      <c r="CM110" s="940" t="s">
        <v>445</v>
      </c>
      <c r="CN110" s="941"/>
      <c r="CO110" s="941"/>
      <c r="CP110" s="941"/>
      <c r="CQ110" s="941"/>
      <c r="CR110" s="941"/>
      <c r="CS110" s="941"/>
      <c r="CT110" s="941"/>
      <c r="CU110" s="941"/>
      <c r="CV110" s="941"/>
      <c r="CW110" s="941"/>
      <c r="CX110" s="941"/>
      <c r="CY110" s="941"/>
      <c r="CZ110" s="941"/>
      <c r="DA110" s="941"/>
      <c r="DB110" s="941"/>
      <c r="DC110" s="941"/>
      <c r="DD110" s="941"/>
      <c r="DE110" s="941"/>
      <c r="DF110" s="942"/>
      <c r="DG110" s="910" t="s">
        <v>128</v>
      </c>
      <c r="DH110" s="891"/>
      <c r="DI110" s="891"/>
      <c r="DJ110" s="891"/>
      <c r="DK110" s="891"/>
      <c r="DL110" s="891" t="s">
        <v>446</v>
      </c>
      <c r="DM110" s="891"/>
      <c r="DN110" s="891"/>
      <c r="DO110" s="891"/>
      <c r="DP110" s="891"/>
      <c r="DQ110" s="891" t="s">
        <v>128</v>
      </c>
      <c r="DR110" s="891"/>
      <c r="DS110" s="891"/>
      <c r="DT110" s="891"/>
      <c r="DU110" s="891"/>
      <c r="DV110" s="892" t="s">
        <v>128</v>
      </c>
      <c r="DW110" s="892"/>
      <c r="DX110" s="892"/>
      <c r="DY110" s="892"/>
      <c r="DZ110" s="893"/>
    </row>
    <row r="111" spans="1:131" s="248" customFormat="1" ht="26.25" customHeight="1" x14ac:dyDescent="0.2">
      <c r="A111" s="820" t="s">
        <v>447</v>
      </c>
      <c r="B111" s="821"/>
      <c r="C111" s="821"/>
      <c r="D111" s="821"/>
      <c r="E111" s="821"/>
      <c r="F111" s="821"/>
      <c r="G111" s="821"/>
      <c r="H111" s="821"/>
      <c r="I111" s="821"/>
      <c r="J111" s="821"/>
      <c r="K111" s="821"/>
      <c r="L111" s="821"/>
      <c r="M111" s="821"/>
      <c r="N111" s="821"/>
      <c r="O111" s="821"/>
      <c r="P111" s="821"/>
      <c r="Q111" s="821"/>
      <c r="R111" s="821"/>
      <c r="S111" s="821"/>
      <c r="T111" s="821"/>
      <c r="U111" s="821"/>
      <c r="V111" s="821"/>
      <c r="W111" s="821"/>
      <c r="X111" s="821"/>
      <c r="Y111" s="821"/>
      <c r="Z111" s="978"/>
      <c r="AA111" s="971" t="s">
        <v>448</v>
      </c>
      <c r="AB111" s="972"/>
      <c r="AC111" s="972"/>
      <c r="AD111" s="972"/>
      <c r="AE111" s="973"/>
      <c r="AF111" s="974" t="s">
        <v>128</v>
      </c>
      <c r="AG111" s="972"/>
      <c r="AH111" s="972"/>
      <c r="AI111" s="972"/>
      <c r="AJ111" s="973"/>
      <c r="AK111" s="974" t="s">
        <v>415</v>
      </c>
      <c r="AL111" s="972"/>
      <c r="AM111" s="972"/>
      <c r="AN111" s="972"/>
      <c r="AO111" s="973"/>
      <c r="AP111" s="975" t="s">
        <v>448</v>
      </c>
      <c r="AQ111" s="976"/>
      <c r="AR111" s="976"/>
      <c r="AS111" s="976"/>
      <c r="AT111" s="977"/>
      <c r="AU111" s="985"/>
      <c r="AV111" s="986"/>
      <c r="AW111" s="986"/>
      <c r="AX111" s="986"/>
      <c r="AY111" s="986"/>
      <c r="AZ111" s="861" t="s">
        <v>449</v>
      </c>
      <c r="BA111" s="796"/>
      <c r="BB111" s="796"/>
      <c r="BC111" s="796"/>
      <c r="BD111" s="796"/>
      <c r="BE111" s="796"/>
      <c r="BF111" s="796"/>
      <c r="BG111" s="796"/>
      <c r="BH111" s="796"/>
      <c r="BI111" s="796"/>
      <c r="BJ111" s="796"/>
      <c r="BK111" s="796"/>
      <c r="BL111" s="796"/>
      <c r="BM111" s="796"/>
      <c r="BN111" s="796"/>
      <c r="BO111" s="796"/>
      <c r="BP111" s="797"/>
      <c r="BQ111" s="862">
        <v>99424312</v>
      </c>
      <c r="BR111" s="863"/>
      <c r="BS111" s="863"/>
      <c r="BT111" s="863"/>
      <c r="BU111" s="863"/>
      <c r="BV111" s="863">
        <v>88276774</v>
      </c>
      <c r="BW111" s="863"/>
      <c r="BX111" s="863"/>
      <c r="BY111" s="863"/>
      <c r="BZ111" s="863"/>
      <c r="CA111" s="863">
        <v>77407749</v>
      </c>
      <c r="CB111" s="863"/>
      <c r="CC111" s="863"/>
      <c r="CD111" s="863"/>
      <c r="CE111" s="863"/>
      <c r="CF111" s="924">
        <v>10.1</v>
      </c>
      <c r="CG111" s="925"/>
      <c r="CH111" s="925"/>
      <c r="CI111" s="925"/>
      <c r="CJ111" s="925"/>
      <c r="CK111" s="980"/>
      <c r="CL111" s="867"/>
      <c r="CM111" s="870" t="s">
        <v>450</v>
      </c>
      <c r="CN111" s="871"/>
      <c r="CO111" s="871"/>
      <c r="CP111" s="871"/>
      <c r="CQ111" s="871"/>
      <c r="CR111" s="871"/>
      <c r="CS111" s="871"/>
      <c r="CT111" s="871"/>
      <c r="CU111" s="871"/>
      <c r="CV111" s="871"/>
      <c r="CW111" s="871"/>
      <c r="CX111" s="871"/>
      <c r="CY111" s="871"/>
      <c r="CZ111" s="871"/>
      <c r="DA111" s="871"/>
      <c r="DB111" s="871"/>
      <c r="DC111" s="871"/>
      <c r="DD111" s="871"/>
      <c r="DE111" s="871"/>
      <c r="DF111" s="872"/>
      <c r="DG111" s="862">
        <v>13551987</v>
      </c>
      <c r="DH111" s="863"/>
      <c r="DI111" s="863"/>
      <c r="DJ111" s="863"/>
      <c r="DK111" s="863"/>
      <c r="DL111" s="863">
        <v>13188343</v>
      </c>
      <c r="DM111" s="863"/>
      <c r="DN111" s="863"/>
      <c r="DO111" s="863"/>
      <c r="DP111" s="863"/>
      <c r="DQ111" s="863">
        <v>11432200</v>
      </c>
      <c r="DR111" s="863"/>
      <c r="DS111" s="863"/>
      <c r="DT111" s="863"/>
      <c r="DU111" s="863"/>
      <c r="DV111" s="840">
        <v>1.5</v>
      </c>
      <c r="DW111" s="840"/>
      <c r="DX111" s="840"/>
      <c r="DY111" s="840"/>
      <c r="DZ111" s="841"/>
    </row>
    <row r="112" spans="1:131" s="248" customFormat="1" ht="26.25" customHeight="1" x14ac:dyDescent="0.2">
      <c r="A112" s="965" t="s">
        <v>451</v>
      </c>
      <c r="B112" s="966"/>
      <c r="C112" s="796" t="s">
        <v>452</v>
      </c>
      <c r="D112" s="796"/>
      <c r="E112" s="796"/>
      <c r="F112" s="796"/>
      <c r="G112" s="796"/>
      <c r="H112" s="796"/>
      <c r="I112" s="796"/>
      <c r="J112" s="796"/>
      <c r="K112" s="796"/>
      <c r="L112" s="796"/>
      <c r="M112" s="796"/>
      <c r="N112" s="796"/>
      <c r="O112" s="796"/>
      <c r="P112" s="796"/>
      <c r="Q112" s="796"/>
      <c r="R112" s="796"/>
      <c r="S112" s="796"/>
      <c r="T112" s="796"/>
      <c r="U112" s="796"/>
      <c r="V112" s="796"/>
      <c r="W112" s="796"/>
      <c r="X112" s="796"/>
      <c r="Y112" s="796"/>
      <c r="Z112" s="797"/>
      <c r="AA112" s="825">
        <v>90621747</v>
      </c>
      <c r="AB112" s="826"/>
      <c r="AC112" s="826"/>
      <c r="AD112" s="826"/>
      <c r="AE112" s="827"/>
      <c r="AF112" s="828">
        <v>85856164</v>
      </c>
      <c r="AG112" s="826"/>
      <c r="AH112" s="826"/>
      <c r="AI112" s="826"/>
      <c r="AJ112" s="827"/>
      <c r="AK112" s="828">
        <v>78417697</v>
      </c>
      <c r="AL112" s="826"/>
      <c r="AM112" s="826"/>
      <c r="AN112" s="826"/>
      <c r="AO112" s="827"/>
      <c r="AP112" s="873">
        <v>10.3</v>
      </c>
      <c r="AQ112" s="874"/>
      <c r="AR112" s="874"/>
      <c r="AS112" s="874"/>
      <c r="AT112" s="875"/>
      <c r="AU112" s="985"/>
      <c r="AV112" s="986"/>
      <c r="AW112" s="986"/>
      <c r="AX112" s="986"/>
      <c r="AY112" s="986"/>
      <c r="AZ112" s="861" t="s">
        <v>453</v>
      </c>
      <c r="BA112" s="796"/>
      <c r="BB112" s="796"/>
      <c r="BC112" s="796"/>
      <c r="BD112" s="796"/>
      <c r="BE112" s="796"/>
      <c r="BF112" s="796"/>
      <c r="BG112" s="796"/>
      <c r="BH112" s="796"/>
      <c r="BI112" s="796"/>
      <c r="BJ112" s="796"/>
      <c r="BK112" s="796"/>
      <c r="BL112" s="796"/>
      <c r="BM112" s="796"/>
      <c r="BN112" s="796"/>
      <c r="BO112" s="796"/>
      <c r="BP112" s="797"/>
      <c r="BQ112" s="862">
        <v>308783065</v>
      </c>
      <c r="BR112" s="863"/>
      <c r="BS112" s="863"/>
      <c r="BT112" s="863"/>
      <c r="BU112" s="863"/>
      <c r="BV112" s="863">
        <v>289885239</v>
      </c>
      <c r="BW112" s="863"/>
      <c r="BX112" s="863"/>
      <c r="BY112" s="863"/>
      <c r="BZ112" s="863"/>
      <c r="CA112" s="863">
        <v>282245377</v>
      </c>
      <c r="CB112" s="863"/>
      <c r="CC112" s="863"/>
      <c r="CD112" s="863"/>
      <c r="CE112" s="863"/>
      <c r="CF112" s="924">
        <v>36.9</v>
      </c>
      <c r="CG112" s="925"/>
      <c r="CH112" s="925"/>
      <c r="CI112" s="925"/>
      <c r="CJ112" s="925"/>
      <c r="CK112" s="980"/>
      <c r="CL112" s="867"/>
      <c r="CM112" s="870" t="s">
        <v>454</v>
      </c>
      <c r="CN112" s="871"/>
      <c r="CO112" s="871"/>
      <c r="CP112" s="871"/>
      <c r="CQ112" s="871"/>
      <c r="CR112" s="871"/>
      <c r="CS112" s="871"/>
      <c r="CT112" s="871"/>
      <c r="CU112" s="871"/>
      <c r="CV112" s="871"/>
      <c r="CW112" s="871"/>
      <c r="CX112" s="871"/>
      <c r="CY112" s="871"/>
      <c r="CZ112" s="871"/>
      <c r="DA112" s="871"/>
      <c r="DB112" s="871"/>
      <c r="DC112" s="871"/>
      <c r="DD112" s="871"/>
      <c r="DE112" s="871"/>
      <c r="DF112" s="872"/>
      <c r="DG112" s="862" t="s">
        <v>128</v>
      </c>
      <c r="DH112" s="863"/>
      <c r="DI112" s="863"/>
      <c r="DJ112" s="863"/>
      <c r="DK112" s="863"/>
      <c r="DL112" s="863" t="s">
        <v>415</v>
      </c>
      <c r="DM112" s="863"/>
      <c r="DN112" s="863"/>
      <c r="DO112" s="863"/>
      <c r="DP112" s="863"/>
      <c r="DQ112" s="863" t="s">
        <v>128</v>
      </c>
      <c r="DR112" s="863"/>
      <c r="DS112" s="863"/>
      <c r="DT112" s="863"/>
      <c r="DU112" s="863"/>
      <c r="DV112" s="840" t="s">
        <v>128</v>
      </c>
      <c r="DW112" s="840"/>
      <c r="DX112" s="840"/>
      <c r="DY112" s="840"/>
      <c r="DZ112" s="841"/>
    </row>
    <row r="113" spans="1:130" s="248" customFormat="1" ht="26.25" customHeight="1" x14ac:dyDescent="0.2">
      <c r="A113" s="967"/>
      <c r="B113" s="968"/>
      <c r="C113" s="796" t="s">
        <v>455</v>
      </c>
      <c r="D113" s="796"/>
      <c r="E113" s="796"/>
      <c r="F113" s="796"/>
      <c r="G113" s="796"/>
      <c r="H113" s="796"/>
      <c r="I113" s="796"/>
      <c r="J113" s="796"/>
      <c r="K113" s="796"/>
      <c r="L113" s="796"/>
      <c r="M113" s="796"/>
      <c r="N113" s="796"/>
      <c r="O113" s="796"/>
      <c r="P113" s="796"/>
      <c r="Q113" s="796"/>
      <c r="R113" s="796"/>
      <c r="S113" s="796"/>
      <c r="T113" s="796"/>
      <c r="U113" s="796"/>
      <c r="V113" s="796"/>
      <c r="W113" s="796"/>
      <c r="X113" s="796"/>
      <c r="Y113" s="796"/>
      <c r="Z113" s="797"/>
      <c r="AA113" s="971">
        <v>24086762</v>
      </c>
      <c r="AB113" s="972"/>
      <c r="AC113" s="972"/>
      <c r="AD113" s="972"/>
      <c r="AE113" s="973"/>
      <c r="AF113" s="974">
        <v>20838693</v>
      </c>
      <c r="AG113" s="972"/>
      <c r="AH113" s="972"/>
      <c r="AI113" s="972"/>
      <c r="AJ113" s="973"/>
      <c r="AK113" s="974">
        <v>20210910</v>
      </c>
      <c r="AL113" s="972"/>
      <c r="AM113" s="972"/>
      <c r="AN113" s="972"/>
      <c r="AO113" s="973"/>
      <c r="AP113" s="975">
        <v>2.6</v>
      </c>
      <c r="AQ113" s="976"/>
      <c r="AR113" s="976"/>
      <c r="AS113" s="976"/>
      <c r="AT113" s="977"/>
      <c r="AU113" s="985"/>
      <c r="AV113" s="986"/>
      <c r="AW113" s="986"/>
      <c r="AX113" s="986"/>
      <c r="AY113" s="986"/>
      <c r="AZ113" s="861" t="s">
        <v>456</v>
      </c>
      <c r="BA113" s="796"/>
      <c r="BB113" s="796"/>
      <c r="BC113" s="796"/>
      <c r="BD113" s="796"/>
      <c r="BE113" s="796"/>
      <c r="BF113" s="796"/>
      <c r="BG113" s="796"/>
      <c r="BH113" s="796"/>
      <c r="BI113" s="796"/>
      <c r="BJ113" s="796"/>
      <c r="BK113" s="796"/>
      <c r="BL113" s="796"/>
      <c r="BM113" s="796"/>
      <c r="BN113" s="796"/>
      <c r="BO113" s="796"/>
      <c r="BP113" s="797"/>
      <c r="BQ113" s="862">
        <v>8848746</v>
      </c>
      <c r="BR113" s="863"/>
      <c r="BS113" s="863"/>
      <c r="BT113" s="863"/>
      <c r="BU113" s="863"/>
      <c r="BV113" s="863">
        <v>8091220</v>
      </c>
      <c r="BW113" s="863"/>
      <c r="BX113" s="863"/>
      <c r="BY113" s="863"/>
      <c r="BZ113" s="863"/>
      <c r="CA113" s="863">
        <v>8514819</v>
      </c>
      <c r="CB113" s="863"/>
      <c r="CC113" s="863"/>
      <c r="CD113" s="863"/>
      <c r="CE113" s="863"/>
      <c r="CF113" s="924">
        <v>1.1000000000000001</v>
      </c>
      <c r="CG113" s="925"/>
      <c r="CH113" s="925"/>
      <c r="CI113" s="925"/>
      <c r="CJ113" s="925"/>
      <c r="CK113" s="980"/>
      <c r="CL113" s="867"/>
      <c r="CM113" s="870" t="s">
        <v>457</v>
      </c>
      <c r="CN113" s="871"/>
      <c r="CO113" s="871"/>
      <c r="CP113" s="871"/>
      <c r="CQ113" s="871"/>
      <c r="CR113" s="871"/>
      <c r="CS113" s="871"/>
      <c r="CT113" s="871"/>
      <c r="CU113" s="871"/>
      <c r="CV113" s="871"/>
      <c r="CW113" s="871"/>
      <c r="CX113" s="871"/>
      <c r="CY113" s="871"/>
      <c r="CZ113" s="871"/>
      <c r="DA113" s="871"/>
      <c r="DB113" s="871"/>
      <c r="DC113" s="871"/>
      <c r="DD113" s="871"/>
      <c r="DE113" s="871"/>
      <c r="DF113" s="872"/>
      <c r="DG113" s="825">
        <v>142541</v>
      </c>
      <c r="DH113" s="826"/>
      <c r="DI113" s="826"/>
      <c r="DJ113" s="826"/>
      <c r="DK113" s="827"/>
      <c r="DL113" s="828" t="s">
        <v>448</v>
      </c>
      <c r="DM113" s="826"/>
      <c r="DN113" s="826"/>
      <c r="DO113" s="826"/>
      <c r="DP113" s="827"/>
      <c r="DQ113" s="828" t="s">
        <v>128</v>
      </c>
      <c r="DR113" s="826"/>
      <c r="DS113" s="826"/>
      <c r="DT113" s="826"/>
      <c r="DU113" s="827"/>
      <c r="DV113" s="873" t="s">
        <v>448</v>
      </c>
      <c r="DW113" s="874"/>
      <c r="DX113" s="874"/>
      <c r="DY113" s="874"/>
      <c r="DZ113" s="875"/>
    </row>
    <row r="114" spans="1:130" s="248" customFormat="1" ht="26.25" customHeight="1" x14ac:dyDescent="0.2">
      <c r="A114" s="967"/>
      <c r="B114" s="968"/>
      <c r="C114" s="796" t="s">
        <v>458</v>
      </c>
      <c r="D114" s="796"/>
      <c r="E114" s="796"/>
      <c r="F114" s="796"/>
      <c r="G114" s="796"/>
      <c r="H114" s="796"/>
      <c r="I114" s="796"/>
      <c r="J114" s="796"/>
      <c r="K114" s="796"/>
      <c r="L114" s="796"/>
      <c r="M114" s="796"/>
      <c r="N114" s="796"/>
      <c r="O114" s="796"/>
      <c r="P114" s="796"/>
      <c r="Q114" s="796"/>
      <c r="R114" s="796"/>
      <c r="S114" s="796"/>
      <c r="T114" s="796"/>
      <c r="U114" s="796"/>
      <c r="V114" s="796"/>
      <c r="W114" s="796"/>
      <c r="X114" s="796"/>
      <c r="Y114" s="796"/>
      <c r="Z114" s="797"/>
      <c r="AA114" s="825">
        <v>943686</v>
      </c>
      <c r="AB114" s="826"/>
      <c r="AC114" s="826"/>
      <c r="AD114" s="826"/>
      <c r="AE114" s="827"/>
      <c r="AF114" s="828">
        <v>844203</v>
      </c>
      <c r="AG114" s="826"/>
      <c r="AH114" s="826"/>
      <c r="AI114" s="826"/>
      <c r="AJ114" s="827"/>
      <c r="AK114" s="828">
        <v>643973</v>
      </c>
      <c r="AL114" s="826"/>
      <c r="AM114" s="826"/>
      <c r="AN114" s="826"/>
      <c r="AO114" s="827"/>
      <c r="AP114" s="873">
        <v>0.1</v>
      </c>
      <c r="AQ114" s="874"/>
      <c r="AR114" s="874"/>
      <c r="AS114" s="874"/>
      <c r="AT114" s="875"/>
      <c r="AU114" s="985"/>
      <c r="AV114" s="986"/>
      <c r="AW114" s="986"/>
      <c r="AX114" s="986"/>
      <c r="AY114" s="986"/>
      <c r="AZ114" s="861" t="s">
        <v>459</v>
      </c>
      <c r="BA114" s="796"/>
      <c r="BB114" s="796"/>
      <c r="BC114" s="796"/>
      <c r="BD114" s="796"/>
      <c r="BE114" s="796"/>
      <c r="BF114" s="796"/>
      <c r="BG114" s="796"/>
      <c r="BH114" s="796"/>
      <c r="BI114" s="796"/>
      <c r="BJ114" s="796"/>
      <c r="BK114" s="796"/>
      <c r="BL114" s="796"/>
      <c r="BM114" s="796"/>
      <c r="BN114" s="796"/>
      <c r="BO114" s="796"/>
      <c r="BP114" s="797"/>
      <c r="BQ114" s="862">
        <v>239729773</v>
      </c>
      <c r="BR114" s="863"/>
      <c r="BS114" s="863"/>
      <c r="BT114" s="863"/>
      <c r="BU114" s="863"/>
      <c r="BV114" s="863">
        <v>234245118</v>
      </c>
      <c r="BW114" s="863"/>
      <c r="BX114" s="863"/>
      <c r="BY114" s="863"/>
      <c r="BZ114" s="863"/>
      <c r="CA114" s="863">
        <v>229242445</v>
      </c>
      <c r="CB114" s="863"/>
      <c r="CC114" s="863"/>
      <c r="CD114" s="863"/>
      <c r="CE114" s="863"/>
      <c r="CF114" s="924">
        <v>30</v>
      </c>
      <c r="CG114" s="925"/>
      <c r="CH114" s="925"/>
      <c r="CI114" s="925"/>
      <c r="CJ114" s="925"/>
      <c r="CK114" s="980"/>
      <c r="CL114" s="867"/>
      <c r="CM114" s="870" t="s">
        <v>460</v>
      </c>
      <c r="CN114" s="871"/>
      <c r="CO114" s="871"/>
      <c r="CP114" s="871"/>
      <c r="CQ114" s="871"/>
      <c r="CR114" s="871"/>
      <c r="CS114" s="871"/>
      <c r="CT114" s="871"/>
      <c r="CU114" s="871"/>
      <c r="CV114" s="871"/>
      <c r="CW114" s="871"/>
      <c r="CX114" s="871"/>
      <c r="CY114" s="871"/>
      <c r="CZ114" s="871"/>
      <c r="DA114" s="871"/>
      <c r="DB114" s="871"/>
      <c r="DC114" s="871"/>
      <c r="DD114" s="871"/>
      <c r="DE114" s="871"/>
      <c r="DF114" s="872"/>
      <c r="DG114" s="825" t="s">
        <v>128</v>
      </c>
      <c r="DH114" s="826"/>
      <c r="DI114" s="826"/>
      <c r="DJ114" s="826"/>
      <c r="DK114" s="827"/>
      <c r="DL114" s="828" t="s">
        <v>448</v>
      </c>
      <c r="DM114" s="826"/>
      <c r="DN114" s="826"/>
      <c r="DO114" s="826"/>
      <c r="DP114" s="827"/>
      <c r="DQ114" s="828" t="s">
        <v>448</v>
      </c>
      <c r="DR114" s="826"/>
      <c r="DS114" s="826"/>
      <c r="DT114" s="826"/>
      <c r="DU114" s="827"/>
      <c r="DV114" s="873" t="s">
        <v>415</v>
      </c>
      <c r="DW114" s="874"/>
      <c r="DX114" s="874"/>
      <c r="DY114" s="874"/>
      <c r="DZ114" s="875"/>
    </row>
    <row r="115" spans="1:130" s="248" customFormat="1" ht="26.25" customHeight="1" x14ac:dyDescent="0.2">
      <c r="A115" s="967"/>
      <c r="B115" s="968"/>
      <c r="C115" s="796" t="s">
        <v>461</v>
      </c>
      <c r="D115" s="796"/>
      <c r="E115" s="796"/>
      <c r="F115" s="796"/>
      <c r="G115" s="796"/>
      <c r="H115" s="796"/>
      <c r="I115" s="796"/>
      <c r="J115" s="796"/>
      <c r="K115" s="796"/>
      <c r="L115" s="796"/>
      <c r="M115" s="796"/>
      <c r="N115" s="796"/>
      <c r="O115" s="796"/>
      <c r="P115" s="796"/>
      <c r="Q115" s="796"/>
      <c r="R115" s="796"/>
      <c r="S115" s="796"/>
      <c r="T115" s="796"/>
      <c r="U115" s="796"/>
      <c r="V115" s="796"/>
      <c r="W115" s="796"/>
      <c r="X115" s="796"/>
      <c r="Y115" s="796"/>
      <c r="Z115" s="797"/>
      <c r="AA115" s="971">
        <v>9776967</v>
      </c>
      <c r="AB115" s="972"/>
      <c r="AC115" s="972"/>
      <c r="AD115" s="972"/>
      <c r="AE115" s="973"/>
      <c r="AF115" s="974">
        <v>10345397</v>
      </c>
      <c r="AG115" s="972"/>
      <c r="AH115" s="972"/>
      <c r="AI115" s="972"/>
      <c r="AJ115" s="973"/>
      <c r="AK115" s="974">
        <v>11126473</v>
      </c>
      <c r="AL115" s="972"/>
      <c r="AM115" s="972"/>
      <c r="AN115" s="972"/>
      <c r="AO115" s="973"/>
      <c r="AP115" s="975">
        <v>1.5</v>
      </c>
      <c r="AQ115" s="976"/>
      <c r="AR115" s="976"/>
      <c r="AS115" s="976"/>
      <c r="AT115" s="977"/>
      <c r="AU115" s="985"/>
      <c r="AV115" s="986"/>
      <c r="AW115" s="986"/>
      <c r="AX115" s="986"/>
      <c r="AY115" s="986"/>
      <c r="AZ115" s="861" t="s">
        <v>462</v>
      </c>
      <c r="BA115" s="796"/>
      <c r="BB115" s="796"/>
      <c r="BC115" s="796"/>
      <c r="BD115" s="796"/>
      <c r="BE115" s="796"/>
      <c r="BF115" s="796"/>
      <c r="BG115" s="796"/>
      <c r="BH115" s="796"/>
      <c r="BI115" s="796"/>
      <c r="BJ115" s="796"/>
      <c r="BK115" s="796"/>
      <c r="BL115" s="796"/>
      <c r="BM115" s="796"/>
      <c r="BN115" s="796"/>
      <c r="BO115" s="796"/>
      <c r="BP115" s="797"/>
      <c r="BQ115" s="862">
        <v>29793215</v>
      </c>
      <c r="BR115" s="863"/>
      <c r="BS115" s="863"/>
      <c r="BT115" s="863"/>
      <c r="BU115" s="863"/>
      <c r="BV115" s="863">
        <v>27322817</v>
      </c>
      <c r="BW115" s="863"/>
      <c r="BX115" s="863"/>
      <c r="BY115" s="863"/>
      <c r="BZ115" s="863"/>
      <c r="CA115" s="863">
        <v>25577600</v>
      </c>
      <c r="CB115" s="863"/>
      <c r="CC115" s="863"/>
      <c r="CD115" s="863"/>
      <c r="CE115" s="863"/>
      <c r="CF115" s="924">
        <v>3.3</v>
      </c>
      <c r="CG115" s="925"/>
      <c r="CH115" s="925"/>
      <c r="CI115" s="925"/>
      <c r="CJ115" s="925"/>
      <c r="CK115" s="980"/>
      <c r="CL115" s="867"/>
      <c r="CM115" s="861" t="s">
        <v>463</v>
      </c>
      <c r="CN115" s="964"/>
      <c r="CO115" s="964"/>
      <c r="CP115" s="964"/>
      <c r="CQ115" s="964"/>
      <c r="CR115" s="964"/>
      <c r="CS115" s="964"/>
      <c r="CT115" s="964"/>
      <c r="CU115" s="964"/>
      <c r="CV115" s="964"/>
      <c r="CW115" s="964"/>
      <c r="CX115" s="964"/>
      <c r="CY115" s="964"/>
      <c r="CZ115" s="964"/>
      <c r="DA115" s="964"/>
      <c r="DB115" s="964"/>
      <c r="DC115" s="964"/>
      <c r="DD115" s="964"/>
      <c r="DE115" s="964"/>
      <c r="DF115" s="797"/>
      <c r="DG115" s="825" t="s">
        <v>448</v>
      </c>
      <c r="DH115" s="826"/>
      <c r="DI115" s="826"/>
      <c r="DJ115" s="826"/>
      <c r="DK115" s="827"/>
      <c r="DL115" s="828" t="s">
        <v>415</v>
      </c>
      <c r="DM115" s="826"/>
      <c r="DN115" s="826"/>
      <c r="DO115" s="826"/>
      <c r="DP115" s="827"/>
      <c r="DQ115" s="828" t="s">
        <v>415</v>
      </c>
      <c r="DR115" s="826"/>
      <c r="DS115" s="826"/>
      <c r="DT115" s="826"/>
      <c r="DU115" s="827"/>
      <c r="DV115" s="873" t="s">
        <v>448</v>
      </c>
      <c r="DW115" s="874"/>
      <c r="DX115" s="874"/>
      <c r="DY115" s="874"/>
      <c r="DZ115" s="875"/>
    </row>
    <row r="116" spans="1:130" s="248" customFormat="1" ht="26.25" customHeight="1" x14ac:dyDescent="0.2">
      <c r="A116" s="969"/>
      <c r="B116" s="970"/>
      <c r="C116" s="929" t="s">
        <v>464</v>
      </c>
      <c r="D116" s="929"/>
      <c r="E116" s="929"/>
      <c r="F116" s="929"/>
      <c r="G116" s="929"/>
      <c r="H116" s="929"/>
      <c r="I116" s="929"/>
      <c r="J116" s="929"/>
      <c r="K116" s="929"/>
      <c r="L116" s="929"/>
      <c r="M116" s="929"/>
      <c r="N116" s="929"/>
      <c r="O116" s="929"/>
      <c r="P116" s="929"/>
      <c r="Q116" s="929"/>
      <c r="R116" s="929"/>
      <c r="S116" s="929"/>
      <c r="T116" s="929"/>
      <c r="U116" s="929"/>
      <c r="V116" s="929"/>
      <c r="W116" s="929"/>
      <c r="X116" s="929"/>
      <c r="Y116" s="929"/>
      <c r="Z116" s="930"/>
      <c r="AA116" s="825" t="s">
        <v>128</v>
      </c>
      <c r="AB116" s="826"/>
      <c r="AC116" s="826"/>
      <c r="AD116" s="826"/>
      <c r="AE116" s="827"/>
      <c r="AF116" s="828" t="s">
        <v>128</v>
      </c>
      <c r="AG116" s="826"/>
      <c r="AH116" s="826"/>
      <c r="AI116" s="826"/>
      <c r="AJ116" s="827"/>
      <c r="AK116" s="828" t="s">
        <v>415</v>
      </c>
      <c r="AL116" s="826"/>
      <c r="AM116" s="826"/>
      <c r="AN116" s="826"/>
      <c r="AO116" s="827"/>
      <c r="AP116" s="873" t="s">
        <v>128</v>
      </c>
      <c r="AQ116" s="874"/>
      <c r="AR116" s="874"/>
      <c r="AS116" s="874"/>
      <c r="AT116" s="875"/>
      <c r="AU116" s="985"/>
      <c r="AV116" s="986"/>
      <c r="AW116" s="986"/>
      <c r="AX116" s="986"/>
      <c r="AY116" s="986"/>
      <c r="AZ116" s="912" t="s">
        <v>465</v>
      </c>
      <c r="BA116" s="913"/>
      <c r="BB116" s="913"/>
      <c r="BC116" s="913"/>
      <c r="BD116" s="913"/>
      <c r="BE116" s="913"/>
      <c r="BF116" s="913"/>
      <c r="BG116" s="913"/>
      <c r="BH116" s="913"/>
      <c r="BI116" s="913"/>
      <c r="BJ116" s="913"/>
      <c r="BK116" s="913"/>
      <c r="BL116" s="913"/>
      <c r="BM116" s="913"/>
      <c r="BN116" s="913"/>
      <c r="BO116" s="913"/>
      <c r="BP116" s="914"/>
      <c r="BQ116" s="862" t="s">
        <v>415</v>
      </c>
      <c r="BR116" s="863"/>
      <c r="BS116" s="863"/>
      <c r="BT116" s="863"/>
      <c r="BU116" s="863"/>
      <c r="BV116" s="863" t="s">
        <v>448</v>
      </c>
      <c r="BW116" s="863"/>
      <c r="BX116" s="863"/>
      <c r="BY116" s="863"/>
      <c r="BZ116" s="863"/>
      <c r="CA116" s="863" t="s">
        <v>448</v>
      </c>
      <c r="CB116" s="863"/>
      <c r="CC116" s="863"/>
      <c r="CD116" s="863"/>
      <c r="CE116" s="863"/>
      <c r="CF116" s="924" t="s">
        <v>448</v>
      </c>
      <c r="CG116" s="925"/>
      <c r="CH116" s="925"/>
      <c r="CI116" s="925"/>
      <c r="CJ116" s="925"/>
      <c r="CK116" s="980"/>
      <c r="CL116" s="867"/>
      <c r="CM116" s="870" t="s">
        <v>466</v>
      </c>
      <c r="CN116" s="871"/>
      <c r="CO116" s="871"/>
      <c r="CP116" s="871"/>
      <c r="CQ116" s="871"/>
      <c r="CR116" s="871"/>
      <c r="CS116" s="871"/>
      <c r="CT116" s="871"/>
      <c r="CU116" s="871"/>
      <c r="CV116" s="871"/>
      <c r="CW116" s="871"/>
      <c r="CX116" s="871"/>
      <c r="CY116" s="871"/>
      <c r="CZ116" s="871"/>
      <c r="DA116" s="871"/>
      <c r="DB116" s="871"/>
      <c r="DC116" s="871"/>
      <c r="DD116" s="871"/>
      <c r="DE116" s="871"/>
      <c r="DF116" s="872"/>
      <c r="DG116" s="825" t="s">
        <v>415</v>
      </c>
      <c r="DH116" s="826"/>
      <c r="DI116" s="826"/>
      <c r="DJ116" s="826"/>
      <c r="DK116" s="827"/>
      <c r="DL116" s="828" t="s">
        <v>448</v>
      </c>
      <c r="DM116" s="826"/>
      <c r="DN116" s="826"/>
      <c r="DO116" s="826"/>
      <c r="DP116" s="827"/>
      <c r="DQ116" s="828" t="s">
        <v>128</v>
      </c>
      <c r="DR116" s="826"/>
      <c r="DS116" s="826"/>
      <c r="DT116" s="826"/>
      <c r="DU116" s="827"/>
      <c r="DV116" s="873" t="s">
        <v>448</v>
      </c>
      <c r="DW116" s="874"/>
      <c r="DX116" s="874"/>
      <c r="DY116" s="874"/>
      <c r="DZ116" s="875"/>
    </row>
    <row r="117" spans="1:130" s="248" customFormat="1" ht="26.25" customHeight="1" x14ac:dyDescent="0.2">
      <c r="A117" s="950" t="s">
        <v>184</v>
      </c>
      <c r="B117" s="951"/>
      <c r="C117" s="951"/>
      <c r="D117" s="951"/>
      <c r="E117" s="951"/>
      <c r="F117" s="951"/>
      <c r="G117" s="951"/>
      <c r="H117" s="951"/>
      <c r="I117" s="951"/>
      <c r="J117" s="951"/>
      <c r="K117" s="951"/>
      <c r="L117" s="951"/>
      <c r="M117" s="951"/>
      <c r="N117" s="951"/>
      <c r="O117" s="951"/>
      <c r="P117" s="951"/>
      <c r="Q117" s="951"/>
      <c r="R117" s="951"/>
      <c r="S117" s="951"/>
      <c r="T117" s="951"/>
      <c r="U117" s="951"/>
      <c r="V117" s="951"/>
      <c r="W117" s="951"/>
      <c r="X117" s="951"/>
      <c r="Y117" s="926" t="s">
        <v>467</v>
      </c>
      <c r="Z117" s="952"/>
      <c r="AA117" s="957">
        <v>223784948</v>
      </c>
      <c r="AB117" s="958"/>
      <c r="AC117" s="958"/>
      <c r="AD117" s="958"/>
      <c r="AE117" s="959"/>
      <c r="AF117" s="960">
        <v>205574135</v>
      </c>
      <c r="AG117" s="958"/>
      <c r="AH117" s="958"/>
      <c r="AI117" s="958"/>
      <c r="AJ117" s="959"/>
      <c r="AK117" s="960">
        <v>195634555</v>
      </c>
      <c r="AL117" s="958"/>
      <c r="AM117" s="958"/>
      <c r="AN117" s="958"/>
      <c r="AO117" s="959"/>
      <c r="AP117" s="961"/>
      <c r="AQ117" s="962"/>
      <c r="AR117" s="962"/>
      <c r="AS117" s="962"/>
      <c r="AT117" s="963"/>
      <c r="AU117" s="985"/>
      <c r="AV117" s="986"/>
      <c r="AW117" s="986"/>
      <c r="AX117" s="986"/>
      <c r="AY117" s="986"/>
      <c r="AZ117" s="912" t="s">
        <v>468</v>
      </c>
      <c r="BA117" s="913"/>
      <c r="BB117" s="913"/>
      <c r="BC117" s="913"/>
      <c r="BD117" s="913"/>
      <c r="BE117" s="913"/>
      <c r="BF117" s="913"/>
      <c r="BG117" s="913"/>
      <c r="BH117" s="913"/>
      <c r="BI117" s="913"/>
      <c r="BJ117" s="913"/>
      <c r="BK117" s="913"/>
      <c r="BL117" s="913"/>
      <c r="BM117" s="913"/>
      <c r="BN117" s="913"/>
      <c r="BO117" s="913"/>
      <c r="BP117" s="914"/>
      <c r="BQ117" s="862" t="s">
        <v>415</v>
      </c>
      <c r="BR117" s="863"/>
      <c r="BS117" s="863"/>
      <c r="BT117" s="863"/>
      <c r="BU117" s="863"/>
      <c r="BV117" s="863" t="s">
        <v>128</v>
      </c>
      <c r="BW117" s="863"/>
      <c r="BX117" s="863"/>
      <c r="BY117" s="863"/>
      <c r="BZ117" s="863"/>
      <c r="CA117" s="863" t="s">
        <v>128</v>
      </c>
      <c r="CB117" s="863"/>
      <c r="CC117" s="863"/>
      <c r="CD117" s="863"/>
      <c r="CE117" s="863"/>
      <c r="CF117" s="924" t="s">
        <v>415</v>
      </c>
      <c r="CG117" s="925"/>
      <c r="CH117" s="925"/>
      <c r="CI117" s="925"/>
      <c r="CJ117" s="925"/>
      <c r="CK117" s="980"/>
      <c r="CL117" s="867"/>
      <c r="CM117" s="870" t="s">
        <v>469</v>
      </c>
      <c r="CN117" s="871"/>
      <c r="CO117" s="871"/>
      <c r="CP117" s="871"/>
      <c r="CQ117" s="871"/>
      <c r="CR117" s="871"/>
      <c r="CS117" s="871"/>
      <c r="CT117" s="871"/>
      <c r="CU117" s="871"/>
      <c r="CV117" s="871"/>
      <c r="CW117" s="871"/>
      <c r="CX117" s="871"/>
      <c r="CY117" s="871"/>
      <c r="CZ117" s="871"/>
      <c r="DA117" s="871"/>
      <c r="DB117" s="871"/>
      <c r="DC117" s="871"/>
      <c r="DD117" s="871"/>
      <c r="DE117" s="871"/>
      <c r="DF117" s="872"/>
      <c r="DG117" s="825" t="s">
        <v>448</v>
      </c>
      <c r="DH117" s="826"/>
      <c r="DI117" s="826"/>
      <c r="DJ117" s="826"/>
      <c r="DK117" s="827"/>
      <c r="DL117" s="828" t="s">
        <v>415</v>
      </c>
      <c r="DM117" s="826"/>
      <c r="DN117" s="826"/>
      <c r="DO117" s="826"/>
      <c r="DP117" s="827"/>
      <c r="DQ117" s="828" t="s">
        <v>128</v>
      </c>
      <c r="DR117" s="826"/>
      <c r="DS117" s="826"/>
      <c r="DT117" s="826"/>
      <c r="DU117" s="827"/>
      <c r="DV117" s="873" t="s">
        <v>448</v>
      </c>
      <c r="DW117" s="874"/>
      <c r="DX117" s="874"/>
      <c r="DY117" s="874"/>
      <c r="DZ117" s="875"/>
    </row>
    <row r="118" spans="1:130" s="248" customFormat="1" ht="26.25" customHeight="1" x14ac:dyDescent="0.2">
      <c r="A118" s="950" t="s">
        <v>441</v>
      </c>
      <c r="B118" s="951"/>
      <c r="C118" s="951"/>
      <c r="D118" s="951"/>
      <c r="E118" s="951"/>
      <c r="F118" s="951"/>
      <c r="G118" s="951"/>
      <c r="H118" s="951"/>
      <c r="I118" s="951"/>
      <c r="J118" s="951"/>
      <c r="K118" s="951"/>
      <c r="L118" s="951"/>
      <c r="M118" s="951"/>
      <c r="N118" s="951"/>
      <c r="O118" s="951"/>
      <c r="P118" s="951"/>
      <c r="Q118" s="951"/>
      <c r="R118" s="951"/>
      <c r="S118" s="951"/>
      <c r="T118" s="951"/>
      <c r="U118" s="951"/>
      <c r="V118" s="951"/>
      <c r="W118" s="951"/>
      <c r="X118" s="951"/>
      <c r="Y118" s="951"/>
      <c r="Z118" s="952"/>
      <c r="AA118" s="953" t="s">
        <v>438</v>
      </c>
      <c r="AB118" s="951"/>
      <c r="AC118" s="951"/>
      <c r="AD118" s="951"/>
      <c r="AE118" s="952"/>
      <c r="AF118" s="953" t="s">
        <v>439</v>
      </c>
      <c r="AG118" s="951"/>
      <c r="AH118" s="951"/>
      <c r="AI118" s="951"/>
      <c r="AJ118" s="952"/>
      <c r="AK118" s="953" t="s">
        <v>303</v>
      </c>
      <c r="AL118" s="951"/>
      <c r="AM118" s="951"/>
      <c r="AN118" s="951"/>
      <c r="AO118" s="952"/>
      <c r="AP118" s="954" t="s">
        <v>440</v>
      </c>
      <c r="AQ118" s="955"/>
      <c r="AR118" s="955"/>
      <c r="AS118" s="955"/>
      <c r="AT118" s="956"/>
      <c r="AU118" s="985"/>
      <c r="AV118" s="986"/>
      <c r="AW118" s="986"/>
      <c r="AX118" s="986"/>
      <c r="AY118" s="986"/>
      <c r="AZ118" s="928" t="s">
        <v>470</v>
      </c>
      <c r="BA118" s="929"/>
      <c r="BB118" s="929"/>
      <c r="BC118" s="929"/>
      <c r="BD118" s="929"/>
      <c r="BE118" s="929"/>
      <c r="BF118" s="929"/>
      <c r="BG118" s="929"/>
      <c r="BH118" s="929"/>
      <c r="BI118" s="929"/>
      <c r="BJ118" s="929"/>
      <c r="BK118" s="929"/>
      <c r="BL118" s="929"/>
      <c r="BM118" s="929"/>
      <c r="BN118" s="929"/>
      <c r="BO118" s="929"/>
      <c r="BP118" s="930"/>
      <c r="BQ118" s="931" t="s">
        <v>415</v>
      </c>
      <c r="BR118" s="894"/>
      <c r="BS118" s="894"/>
      <c r="BT118" s="894"/>
      <c r="BU118" s="894"/>
      <c r="BV118" s="894" t="s">
        <v>128</v>
      </c>
      <c r="BW118" s="894"/>
      <c r="BX118" s="894"/>
      <c r="BY118" s="894"/>
      <c r="BZ118" s="894"/>
      <c r="CA118" s="894" t="s">
        <v>128</v>
      </c>
      <c r="CB118" s="894"/>
      <c r="CC118" s="894"/>
      <c r="CD118" s="894"/>
      <c r="CE118" s="894"/>
      <c r="CF118" s="924" t="s">
        <v>128</v>
      </c>
      <c r="CG118" s="925"/>
      <c r="CH118" s="925"/>
      <c r="CI118" s="925"/>
      <c r="CJ118" s="925"/>
      <c r="CK118" s="980"/>
      <c r="CL118" s="867"/>
      <c r="CM118" s="870" t="s">
        <v>471</v>
      </c>
      <c r="CN118" s="871"/>
      <c r="CO118" s="871"/>
      <c r="CP118" s="871"/>
      <c r="CQ118" s="871"/>
      <c r="CR118" s="871"/>
      <c r="CS118" s="871"/>
      <c r="CT118" s="871"/>
      <c r="CU118" s="871"/>
      <c r="CV118" s="871"/>
      <c r="CW118" s="871"/>
      <c r="CX118" s="871"/>
      <c r="CY118" s="871"/>
      <c r="CZ118" s="871"/>
      <c r="DA118" s="871"/>
      <c r="DB118" s="871"/>
      <c r="DC118" s="871"/>
      <c r="DD118" s="871"/>
      <c r="DE118" s="871"/>
      <c r="DF118" s="872"/>
      <c r="DG118" s="825" t="s">
        <v>415</v>
      </c>
      <c r="DH118" s="826"/>
      <c r="DI118" s="826"/>
      <c r="DJ118" s="826"/>
      <c r="DK118" s="827"/>
      <c r="DL118" s="828" t="s">
        <v>128</v>
      </c>
      <c r="DM118" s="826"/>
      <c r="DN118" s="826"/>
      <c r="DO118" s="826"/>
      <c r="DP118" s="827"/>
      <c r="DQ118" s="828" t="s">
        <v>448</v>
      </c>
      <c r="DR118" s="826"/>
      <c r="DS118" s="826"/>
      <c r="DT118" s="826"/>
      <c r="DU118" s="827"/>
      <c r="DV118" s="873" t="s">
        <v>128</v>
      </c>
      <c r="DW118" s="874"/>
      <c r="DX118" s="874"/>
      <c r="DY118" s="874"/>
      <c r="DZ118" s="875"/>
    </row>
    <row r="119" spans="1:130" s="248" customFormat="1" ht="26.25" customHeight="1" x14ac:dyDescent="0.2">
      <c r="A119" s="864" t="s">
        <v>444</v>
      </c>
      <c r="B119" s="865"/>
      <c r="C119" s="940" t="s">
        <v>445</v>
      </c>
      <c r="D119" s="941"/>
      <c r="E119" s="941"/>
      <c r="F119" s="941"/>
      <c r="G119" s="941"/>
      <c r="H119" s="941"/>
      <c r="I119" s="941"/>
      <c r="J119" s="941"/>
      <c r="K119" s="941"/>
      <c r="L119" s="941"/>
      <c r="M119" s="941"/>
      <c r="N119" s="941"/>
      <c r="O119" s="941"/>
      <c r="P119" s="941"/>
      <c r="Q119" s="941"/>
      <c r="R119" s="941"/>
      <c r="S119" s="941"/>
      <c r="T119" s="941"/>
      <c r="U119" s="941"/>
      <c r="V119" s="941"/>
      <c r="W119" s="941"/>
      <c r="X119" s="941"/>
      <c r="Y119" s="941"/>
      <c r="Z119" s="942"/>
      <c r="AA119" s="943" t="s">
        <v>128</v>
      </c>
      <c r="AB119" s="944"/>
      <c r="AC119" s="944"/>
      <c r="AD119" s="944"/>
      <c r="AE119" s="945"/>
      <c r="AF119" s="946" t="s">
        <v>128</v>
      </c>
      <c r="AG119" s="944"/>
      <c r="AH119" s="944"/>
      <c r="AI119" s="944"/>
      <c r="AJ119" s="945"/>
      <c r="AK119" s="946" t="s">
        <v>448</v>
      </c>
      <c r="AL119" s="944"/>
      <c r="AM119" s="944"/>
      <c r="AN119" s="944"/>
      <c r="AO119" s="945"/>
      <c r="AP119" s="947" t="s">
        <v>128</v>
      </c>
      <c r="AQ119" s="948"/>
      <c r="AR119" s="948"/>
      <c r="AS119" s="948"/>
      <c r="AT119" s="949"/>
      <c r="AU119" s="987"/>
      <c r="AV119" s="988"/>
      <c r="AW119" s="988"/>
      <c r="AX119" s="988"/>
      <c r="AY119" s="988"/>
      <c r="AZ119" s="279" t="s">
        <v>184</v>
      </c>
      <c r="BA119" s="279"/>
      <c r="BB119" s="279"/>
      <c r="BC119" s="279"/>
      <c r="BD119" s="279"/>
      <c r="BE119" s="279"/>
      <c r="BF119" s="279"/>
      <c r="BG119" s="279"/>
      <c r="BH119" s="279"/>
      <c r="BI119" s="279"/>
      <c r="BJ119" s="279"/>
      <c r="BK119" s="279"/>
      <c r="BL119" s="279"/>
      <c r="BM119" s="279"/>
      <c r="BN119" s="279"/>
      <c r="BO119" s="926" t="s">
        <v>472</v>
      </c>
      <c r="BP119" s="927"/>
      <c r="BQ119" s="931">
        <v>3471939655</v>
      </c>
      <c r="BR119" s="894"/>
      <c r="BS119" s="894"/>
      <c r="BT119" s="894"/>
      <c r="BU119" s="894"/>
      <c r="BV119" s="894">
        <v>3273598453</v>
      </c>
      <c r="BW119" s="894"/>
      <c r="BX119" s="894"/>
      <c r="BY119" s="894"/>
      <c r="BZ119" s="894"/>
      <c r="CA119" s="894">
        <v>3077810684</v>
      </c>
      <c r="CB119" s="894"/>
      <c r="CC119" s="894"/>
      <c r="CD119" s="894"/>
      <c r="CE119" s="894"/>
      <c r="CF119" s="792"/>
      <c r="CG119" s="793"/>
      <c r="CH119" s="793"/>
      <c r="CI119" s="793"/>
      <c r="CJ119" s="883"/>
      <c r="CK119" s="981"/>
      <c r="CL119" s="869"/>
      <c r="CM119" s="887" t="s">
        <v>473</v>
      </c>
      <c r="CN119" s="888"/>
      <c r="CO119" s="888"/>
      <c r="CP119" s="888"/>
      <c r="CQ119" s="888"/>
      <c r="CR119" s="888"/>
      <c r="CS119" s="888"/>
      <c r="CT119" s="888"/>
      <c r="CU119" s="888"/>
      <c r="CV119" s="888"/>
      <c r="CW119" s="888"/>
      <c r="CX119" s="888"/>
      <c r="CY119" s="888"/>
      <c r="CZ119" s="888"/>
      <c r="DA119" s="888"/>
      <c r="DB119" s="888"/>
      <c r="DC119" s="888"/>
      <c r="DD119" s="888"/>
      <c r="DE119" s="888"/>
      <c r="DF119" s="889"/>
      <c r="DG119" s="808">
        <v>85729784</v>
      </c>
      <c r="DH119" s="809"/>
      <c r="DI119" s="809"/>
      <c r="DJ119" s="809"/>
      <c r="DK119" s="810"/>
      <c r="DL119" s="811">
        <v>75088431</v>
      </c>
      <c r="DM119" s="809"/>
      <c r="DN119" s="809"/>
      <c r="DO119" s="809"/>
      <c r="DP119" s="810"/>
      <c r="DQ119" s="811">
        <v>65975549</v>
      </c>
      <c r="DR119" s="809"/>
      <c r="DS119" s="809"/>
      <c r="DT119" s="809"/>
      <c r="DU119" s="810"/>
      <c r="DV119" s="897">
        <v>8.6</v>
      </c>
      <c r="DW119" s="898"/>
      <c r="DX119" s="898"/>
      <c r="DY119" s="898"/>
      <c r="DZ119" s="899"/>
    </row>
    <row r="120" spans="1:130" s="248" customFormat="1" ht="26.25" customHeight="1" x14ac:dyDescent="0.2">
      <c r="A120" s="866"/>
      <c r="B120" s="867"/>
      <c r="C120" s="870" t="s">
        <v>450</v>
      </c>
      <c r="D120" s="871"/>
      <c r="E120" s="871"/>
      <c r="F120" s="871"/>
      <c r="G120" s="871"/>
      <c r="H120" s="871"/>
      <c r="I120" s="871"/>
      <c r="J120" s="871"/>
      <c r="K120" s="871"/>
      <c r="L120" s="871"/>
      <c r="M120" s="871"/>
      <c r="N120" s="871"/>
      <c r="O120" s="871"/>
      <c r="P120" s="871"/>
      <c r="Q120" s="871"/>
      <c r="R120" s="871"/>
      <c r="S120" s="871"/>
      <c r="T120" s="871"/>
      <c r="U120" s="871"/>
      <c r="V120" s="871"/>
      <c r="W120" s="871"/>
      <c r="X120" s="871"/>
      <c r="Y120" s="871"/>
      <c r="Z120" s="872"/>
      <c r="AA120" s="825">
        <v>15923</v>
      </c>
      <c r="AB120" s="826"/>
      <c r="AC120" s="826"/>
      <c r="AD120" s="826"/>
      <c r="AE120" s="827"/>
      <c r="AF120" s="828">
        <v>363760</v>
      </c>
      <c r="AG120" s="826"/>
      <c r="AH120" s="826"/>
      <c r="AI120" s="826"/>
      <c r="AJ120" s="827"/>
      <c r="AK120" s="828">
        <v>1756501</v>
      </c>
      <c r="AL120" s="826"/>
      <c r="AM120" s="826"/>
      <c r="AN120" s="826"/>
      <c r="AO120" s="827"/>
      <c r="AP120" s="873">
        <v>0.2</v>
      </c>
      <c r="AQ120" s="874"/>
      <c r="AR120" s="874"/>
      <c r="AS120" s="874"/>
      <c r="AT120" s="875"/>
      <c r="AU120" s="932" t="s">
        <v>474</v>
      </c>
      <c r="AV120" s="933"/>
      <c r="AW120" s="933"/>
      <c r="AX120" s="933"/>
      <c r="AY120" s="934"/>
      <c r="AZ120" s="909" t="s">
        <v>475</v>
      </c>
      <c r="BA120" s="854"/>
      <c r="BB120" s="854"/>
      <c r="BC120" s="854"/>
      <c r="BD120" s="854"/>
      <c r="BE120" s="854"/>
      <c r="BF120" s="854"/>
      <c r="BG120" s="854"/>
      <c r="BH120" s="854"/>
      <c r="BI120" s="854"/>
      <c r="BJ120" s="854"/>
      <c r="BK120" s="854"/>
      <c r="BL120" s="854"/>
      <c r="BM120" s="854"/>
      <c r="BN120" s="854"/>
      <c r="BO120" s="854"/>
      <c r="BP120" s="855"/>
      <c r="BQ120" s="910">
        <v>967902779</v>
      </c>
      <c r="BR120" s="891"/>
      <c r="BS120" s="891"/>
      <c r="BT120" s="891"/>
      <c r="BU120" s="891"/>
      <c r="BV120" s="891">
        <v>966190956</v>
      </c>
      <c r="BW120" s="891"/>
      <c r="BX120" s="891"/>
      <c r="BY120" s="891"/>
      <c r="BZ120" s="891"/>
      <c r="CA120" s="891">
        <v>897658250</v>
      </c>
      <c r="CB120" s="891"/>
      <c r="CC120" s="891"/>
      <c r="CD120" s="891"/>
      <c r="CE120" s="891"/>
      <c r="CF120" s="915">
        <v>117.5</v>
      </c>
      <c r="CG120" s="916"/>
      <c r="CH120" s="916"/>
      <c r="CI120" s="916"/>
      <c r="CJ120" s="916"/>
      <c r="CK120" s="917" t="s">
        <v>476</v>
      </c>
      <c r="CL120" s="901"/>
      <c r="CM120" s="901"/>
      <c r="CN120" s="901"/>
      <c r="CO120" s="902"/>
      <c r="CP120" s="921" t="s">
        <v>477</v>
      </c>
      <c r="CQ120" s="922"/>
      <c r="CR120" s="922"/>
      <c r="CS120" s="922"/>
      <c r="CT120" s="922"/>
      <c r="CU120" s="922"/>
      <c r="CV120" s="922"/>
      <c r="CW120" s="922"/>
      <c r="CX120" s="922"/>
      <c r="CY120" s="922"/>
      <c r="CZ120" s="922"/>
      <c r="DA120" s="922"/>
      <c r="DB120" s="922"/>
      <c r="DC120" s="922"/>
      <c r="DD120" s="922"/>
      <c r="DE120" s="922"/>
      <c r="DF120" s="923"/>
      <c r="DG120" s="910">
        <v>293507319</v>
      </c>
      <c r="DH120" s="891"/>
      <c r="DI120" s="891"/>
      <c r="DJ120" s="891"/>
      <c r="DK120" s="891"/>
      <c r="DL120" s="891">
        <v>278931982</v>
      </c>
      <c r="DM120" s="891"/>
      <c r="DN120" s="891"/>
      <c r="DO120" s="891"/>
      <c r="DP120" s="891"/>
      <c r="DQ120" s="891">
        <v>272536191</v>
      </c>
      <c r="DR120" s="891"/>
      <c r="DS120" s="891"/>
      <c r="DT120" s="891"/>
      <c r="DU120" s="891"/>
      <c r="DV120" s="892">
        <v>35.700000000000003</v>
      </c>
      <c r="DW120" s="892"/>
      <c r="DX120" s="892"/>
      <c r="DY120" s="892"/>
      <c r="DZ120" s="893"/>
    </row>
    <row r="121" spans="1:130" s="248" customFormat="1" ht="26.25" customHeight="1" x14ac:dyDescent="0.2">
      <c r="A121" s="866"/>
      <c r="B121" s="867"/>
      <c r="C121" s="912" t="s">
        <v>478</v>
      </c>
      <c r="D121" s="913"/>
      <c r="E121" s="913"/>
      <c r="F121" s="913"/>
      <c r="G121" s="913"/>
      <c r="H121" s="913"/>
      <c r="I121" s="913"/>
      <c r="J121" s="913"/>
      <c r="K121" s="913"/>
      <c r="L121" s="913"/>
      <c r="M121" s="913"/>
      <c r="N121" s="913"/>
      <c r="O121" s="913"/>
      <c r="P121" s="913"/>
      <c r="Q121" s="913"/>
      <c r="R121" s="913"/>
      <c r="S121" s="913"/>
      <c r="T121" s="913"/>
      <c r="U121" s="913"/>
      <c r="V121" s="913"/>
      <c r="W121" s="913"/>
      <c r="X121" s="913"/>
      <c r="Y121" s="913"/>
      <c r="Z121" s="914"/>
      <c r="AA121" s="825">
        <v>147898</v>
      </c>
      <c r="AB121" s="826"/>
      <c r="AC121" s="826"/>
      <c r="AD121" s="826"/>
      <c r="AE121" s="827"/>
      <c r="AF121" s="828">
        <v>144837</v>
      </c>
      <c r="AG121" s="826"/>
      <c r="AH121" s="826"/>
      <c r="AI121" s="826"/>
      <c r="AJ121" s="827"/>
      <c r="AK121" s="828" t="s">
        <v>448</v>
      </c>
      <c r="AL121" s="826"/>
      <c r="AM121" s="826"/>
      <c r="AN121" s="826"/>
      <c r="AO121" s="827"/>
      <c r="AP121" s="873" t="s">
        <v>448</v>
      </c>
      <c r="AQ121" s="874"/>
      <c r="AR121" s="874"/>
      <c r="AS121" s="874"/>
      <c r="AT121" s="875"/>
      <c r="AU121" s="935"/>
      <c r="AV121" s="936"/>
      <c r="AW121" s="936"/>
      <c r="AX121" s="936"/>
      <c r="AY121" s="937"/>
      <c r="AZ121" s="861" t="s">
        <v>479</v>
      </c>
      <c r="BA121" s="796"/>
      <c r="BB121" s="796"/>
      <c r="BC121" s="796"/>
      <c r="BD121" s="796"/>
      <c r="BE121" s="796"/>
      <c r="BF121" s="796"/>
      <c r="BG121" s="796"/>
      <c r="BH121" s="796"/>
      <c r="BI121" s="796"/>
      <c r="BJ121" s="796"/>
      <c r="BK121" s="796"/>
      <c r="BL121" s="796"/>
      <c r="BM121" s="796"/>
      <c r="BN121" s="796"/>
      <c r="BO121" s="796"/>
      <c r="BP121" s="797"/>
      <c r="BQ121" s="862">
        <v>775724563</v>
      </c>
      <c r="BR121" s="863"/>
      <c r="BS121" s="863"/>
      <c r="BT121" s="863"/>
      <c r="BU121" s="863"/>
      <c r="BV121" s="863">
        <v>761512823</v>
      </c>
      <c r="BW121" s="863"/>
      <c r="BX121" s="863"/>
      <c r="BY121" s="863"/>
      <c r="BZ121" s="863"/>
      <c r="CA121" s="863">
        <v>786137169</v>
      </c>
      <c r="CB121" s="863"/>
      <c r="CC121" s="863"/>
      <c r="CD121" s="863"/>
      <c r="CE121" s="863"/>
      <c r="CF121" s="924">
        <v>102.9</v>
      </c>
      <c r="CG121" s="925"/>
      <c r="CH121" s="925"/>
      <c r="CI121" s="925"/>
      <c r="CJ121" s="925"/>
      <c r="CK121" s="918"/>
      <c r="CL121" s="904"/>
      <c r="CM121" s="904"/>
      <c r="CN121" s="904"/>
      <c r="CO121" s="905"/>
      <c r="CP121" s="884" t="s">
        <v>480</v>
      </c>
      <c r="CQ121" s="885"/>
      <c r="CR121" s="885"/>
      <c r="CS121" s="885"/>
      <c r="CT121" s="885"/>
      <c r="CU121" s="885"/>
      <c r="CV121" s="885"/>
      <c r="CW121" s="885"/>
      <c r="CX121" s="885"/>
      <c r="CY121" s="885"/>
      <c r="CZ121" s="885"/>
      <c r="DA121" s="885"/>
      <c r="DB121" s="885"/>
      <c r="DC121" s="885"/>
      <c r="DD121" s="885"/>
      <c r="DE121" s="885"/>
      <c r="DF121" s="886"/>
      <c r="DG121" s="862">
        <v>14783362</v>
      </c>
      <c r="DH121" s="863"/>
      <c r="DI121" s="863"/>
      <c r="DJ121" s="863"/>
      <c r="DK121" s="863"/>
      <c r="DL121" s="863">
        <v>10521403</v>
      </c>
      <c r="DM121" s="863"/>
      <c r="DN121" s="863"/>
      <c r="DO121" s="863"/>
      <c r="DP121" s="863"/>
      <c r="DQ121" s="863">
        <v>9092388</v>
      </c>
      <c r="DR121" s="863"/>
      <c r="DS121" s="863"/>
      <c r="DT121" s="863"/>
      <c r="DU121" s="863"/>
      <c r="DV121" s="840">
        <v>1.2</v>
      </c>
      <c r="DW121" s="840"/>
      <c r="DX121" s="840"/>
      <c r="DY121" s="840"/>
      <c r="DZ121" s="841"/>
    </row>
    <row r="122" spans="1:130" s="248" customFormat="1" ht="26.25" customHeight="1" x14ac:dyDescent="0.2">
      <c r="A122" s="866"/>
      <c r="B122" s="867"/>
      <c r="C122" s="870" t="s">
        <v>460</v>
      </c>
      <c r="D122" s="871"/>
      <c r="E122" s="871"/>
      <c r="F122" s="871"/>
      <c r="G122" s="871"/>
      <c r="H122" s="871"/>
      <c r="I122" s="871"/>
      <c r="J122" s="871"/>
      <c r="K122" s="871"/>
      <c r="L122" s="871"/>
      <c r="M122" s="871"/>
      <c r="N122" s="871"/>
      <c r="O122" s="871"/>
      <c r="P122" s="871"/>
      <c r="Q122" s="871"/>
      <c r="R122" s="871"/>
      <c r="S122" s="871"/>
      <c r="T122" s="871"/>
      <c r="U122" s="871"/>
      <c r="V122" s="871"/>
      <c r="W122" s="871"/>
      <c r="X122" s="871"/>
      <c r="Y122" s="871"/>
      <c r="Z122" s="872"/>
      <c r="AA122" s="825" t="s">
        <v>128</v>
      </c>
      <c r="AB122" s="826"/>
      <c r="AC122" s="826"/>
      <c r="AD122" s="826"/>
      <c r="AE122" s="827"/>
      <c r="AF122" s="828" t="s">
        <v>415</v>
      </c>
      <c r="AG122" s="826"/>
      <c r="AH122" s="826"/>
      <c r="AI122" s="826"/>
      <c r="AJ122" s="827"/>
      <c r="AK122" s="828" t="s">
        <v>128</v>
      </c>
      <c r="AL122" s="826"/>
      <c r="AM122" s="826"/>
      <c r="AN122" s="826"/>
      <c r="AO122" s="827"/>
      <c r="AP122" s="873" t="s">
        <v>448</v>
      </c>
      <c r="AQ122" s="874"/>
      <c r="AR122" s="874"/>
      <c r="AS122" s="874"/>
      <c r="AT122" s="875"/>
      <c r="AU122" s="935"/>
      <c r="AV122" s="936"/>
      <c r="AW122" s="936"/>
      <c r="AX122" s="936"/>
      <c r="AY122" s="937"/>
      <c r="AZ122" s="928" t="s">
        <v>481</v>
      </c>
      <c r="BA122" s="929"/>
      <c r="BB122" s="929"/>
      <c r="BC122" s="929"/>
      <c r="BD122" s="929"/>
      <c r="BE122" s="929"/>
      <c r="BF122" s="929"/>
      <c r="BG122" s="929"/>
      <c r="BH122" s="929"/>
      <c r="BI122" s="929"/>
      <c r="BJ122" s="929"/>
      <c r="BK122" s="929"/>
      <c r="BL122" s="929"/>
      <c r="BM122" s="929"/>
      <c r="BN122" s="929"/>
      <c r="BO122" s="929"/>
      <c r="BP122" s="930"/>
      <c r="BQ122" s="931">
        <v>1383105485</v>
      </c>
      <c r="BR122" s="894"/>
      <c r="BS122" s="894"/>
      <c r="BT122" s="894"/>
      <c r="BU122" s="894"/>
      <c r="BV122" s="894">
        <v>1370027166</v>
      </c>
      <c r="BW122" s="894"/>
      <c r="BX122" s="894"/>
      <c r="BY122" s="894"/>
      <c r="BZ122" s="894"/>
      <c r="CA122" s="894">
        <v>1353105031</v>
      </c>
      <c r="CB122" s="894"/>
      <c r="CC122" s="894"/>
      <c r="CD122" s="894"/>
      <c r="CE122" s="894"/>
      <c r="CF122" s="895">
        <v>177.1</v>
      </c>
      <c r="CG122" s="896"/>
      <c r="CH122" s="896"/>
      <c r="CI122" s="896"/>
      <c r="CJ122" s="896"/>
      <c r="CK122" s="918"/>
      <c r="CL122" s="904"/>
      <c r="CM122" s="904"/>
      <c r="CN122" s="904"/>
      <c r="CO122" s="905"/>
      <c r="CP122" s="884" t="s">
        <v>482</v>
      </c>
      <c r="CQ122" s="885"/>
      <c r="CR122" s="885"/>
      <c r="CS122" s="885"/>
      <c r="CT122" s="885"/>
      <c r="CU122" s="885"/>
      <c r="CV122" s="885"/>
      <c r="CW122" s="885"/>
      <c r="CX122" s="885"/>
      <c r="CY122" s="885"/>
      <c r="CZ122" s="885"/>
      <c r="DA122" s="885"/>
      <c r="DB122" s="885"/>
      <c r="DC122" s="885"/>
      <c r="DD122" s="885"/>
      <c r="DE122" s="885"/>
      <c r="DF122" s="886"/>
      <c r="DG122" s="862">
        <v>226814</v>
      </c>
      <c r="DH122" s="863"/>
      <c r="DI122" s="863"/>
      <c r="DJ122" s="863"/>
      <c r="DK122" s="863"/>
      <c r="DL122" s="863">
        <v>313907</v>
      </c>
      <c r="DM122" s="863"/>
      <c r="DN122" s="863"/>
      <c r="DO122" s="863"/>
      <c r="DP122" s="863"/>
      <c r="DQ122" s="863">
        <v>506096</v>
      </c>
      <c r="DR122" s="863"/>
      <c r="DS122" s="863"/>
      <c r="DT122" s="863"/>
      <c r="DU122" s="863"/>
      <c r="DV122" s="840">
        <v>0.1</v>
      </c>
      <c r="DW122" s="840"/>
      <c r="DX122" s="840"/>
      <c r="DY122" s="840"/>
      <c r="DZ122" s="841"/>
    </row>
    <row r="123" spans="1:130" s="248" customFormat="1" ht="26.25" customHeight="1" x14ac:dyDescent="0.2">
      <c r="A123" s="866"/>
      <c r="B123" s="867"/>
      <c r="C123" s="870" t="s">
        <v>466</v>
      </c>
      <c r="D123" s="871"/>
      <c r="E123" s="871"/>
      <c r="F123" s="871"/>
      <c r="G123" s="871"/>
      <c r="H123" s="871"/>
      <c r="I123" s="871"/>
      <c r="J123" s="871"/>
      <c r="K123" s="871"/>
      <c r="L123" s="871"/>
      <c r="M123" s="871"/>
      <c r="N123" s="871"/>
      <c r="O123" s="871"/>
      <c r="P123" s="871"/>
      <c r="Q123" s="871"/>
      <c r="R123" s="871"/>
      <c r="S123" s="871"/>
      <c r="T123" s="871"/>
      <c r="U123" s="871"/>
      <c r="V123" s="871"/>
      <c r="W123" s="871"/>
      <c r="X123" s="871"/>
      <c r="Y123" s="871"/>
      <c r="Z123" s="872"/>
      <c r="AA123" s="825" t="s">
        <v>128</v>
      </c>
      <c r="AB123" s="826"/>
      <c r="AC123" s="826"/>
      <c r="AD123" s="826"/>
      <c r="AE123" s="827"/>
      <c r="AF123" s="828" t="s">
        <v>128</v>
      </c>
      <c r="AG123" s="826"/>
      <c r="AH123" s="826"/>
      <c r="AI123" s="826"/>
      <c r="AJ123" s="827"/>
      <c r="AK123" s="828" t="s">
        <v>128</v>
      </c>
      <c r="AL123" s="826"/>
      <c r="AM123" s="826"/>
      <c r="AN123" s="826"/>
      <c r="AO123" s="827"/>
      <c r="AP123" s="873" t="s">
        <v>128</v>
      </c>
      <c r="AQ123" s="874"/>
      <c r="AR123" s="874"/>
      <c r="AS123" s="874"/>
      <c r="AT123" s="875"/>
      <c r="AU123" s="938"/>
      <c r="AV123" s="939"/>
      <c r="AW123" s="939"/>
      <c r="AX123" s="939"/>
      <c r="AY123" s="939"/>
      <c r="AZ123" s="279" t="s">
        <v>184</v>
      </c>
      <c r="BA123" s="279"/>
      <c r="BB123" s="279"/>
      <c r="BC123" s="279"/>
      <c r="BD123" s="279"/>
      <c r="BE123" s="279"/>
      <c r="BF123" s="279"/>
      <c r="BG123" s="279"/>
      <c r="BH123" s="279"/>
      <c r="BI123" s="279"/>
      <c r="BJ123" s="279"/>
      <c r="BK123" s="279"/>
      <c r="BL123" s="279"/>
      <c r="BM123" s="279"/>
      <c r="BN123" s="279"/>
      <c r="BO123" s="926" t="s">
        <v>483</v>
      </c>
      <c r="BP123" s="927"/>
      <c r="BQ123" s="881">
        <v>3126732827</v>
      </c>
      <c r="BR123" s="882"/>
      <c r="BS123" s="882"/>
      <c r="BT123" s="882"/>
      <c r="BU123" s="882"/>
      <c r="BV123" s="882">
        <v>3097730945</v>
      </c>
      <c r="BW123" s="882"/>
      <c r="BX123" s="882"/>
      <c r="BY123" s="882"/>
      <c r="BZ123" s="882"/>
      <c r="CA123" s="882">
        <v>3036900450</v>
      </c>
      <c r="CB123" s="882"/>
      <c r="CC123" s="882"/>
      <c r="CD123" s="882"/>
      <c r="CE123" s="882"/>
      <c r="CF123" s="792"/>
      <c r="CG123" s="793"/>
      <c r="CH123" s="793"/>
      <c r="CI123" s="793"/>
      <c r="CJ123" s="883"/>
      <c r="CK123" s="918"/>
      <c r="CL123" s="904"/>
      <c r="CM123" s="904"/>
      <c r="CN123" s="904"/>
      <c r="CO123" s="905"/>
      <c r="CP123" s="884" t="s">
        <v>484</v>
      </c>
      <c r="CQ123" s="885"/>
      <c r="CR123" s="885"/>
      <c r="CS123" s="885"/>
      <c r="CT123" s="885"/>
      <c r="CU123" s="885"/>
      <c r="CV123" s="885"/>
      <c r="CW123" s="885"/>
      <c r="CX123" s="885"/>
      <c r="CY123" s="885"/>
      <c r="CZ123" s="885"/>
      <c r="DA123" s="885"/>
      <c r="DB123" s="885"/>
      <c r="DC123" s="885"/>
      <c r="DD123" s="885"/>
      <c r="DE123" s="885"/>
      <c r="DF123" s="886"/>
      <c r="DG123" s="825">
        <v>265011</v>
      </c>
      <c r="DH123" s="826"/>
      <c r="DI123" s="826"/>
      <c r="DJ123" s="826"/>
      <c r="DK123" s="827"/>
      <c r="DL123" s="828">
        <v>117057</v>
      </c>
      <c r="DM123" s="826"/>
      <c r="DN123" s="826"/>
      <c r="DO123" s="826"/>
      <c r="DP123" s="827"/>
      <c r="DQ123" s="828">
        <v>109692</v>
      </c>
      <c r="DR123" s="826"/>
      <c r="DS123" s="826"/>
      <c r="DT123" s="826"/>
      <c r="DU123" s="827"/>
      <c r="DV123" s="873">
        <v>0</v>
      </c>
      <c r="DW123" s="874"/>
      <c r="DX123" s="874"/>
      <c r="DY123" s="874"/>
      <c r="DZ123" s="875"/>
    </row>
    <row r="124" spans="1:130" s="248" customFormat="1" ht="26.25" customHeight="1" thickBot="1" x14ac:dyDescent="0.25">
      <c r="A124" s="866"/>
      <c r="B124" s="867"/>
      <c r="C124" s="870" t="s">
        <v>469</v>
      </c>
      <c r="D124" s="871"/>
      <c r="E124" s="871"/>
      <c r="F124" s="871"/>
      <c r="G124" s="871"/>
      <c r="H124" s="871"/>
      <c r="I124" s="871"/>
      <c r="J124" s="871"/>
      <c r="K124" s="871"/>
      <c r="L124" s="871"/>
      <c r="M124" s="871"/>
      <c r="N124" s="871"/>
      <c r="O124" s="871"/>
      <c r="P124" s="871"/>
      <c r="Q124" s="871"/>
      <c r="R124" s="871"/>
      <c r="S124" s="871"/>
      <c r="T124" s="871"/>
      <c r="U124" s="871"/>
      <c r="V124" s="871"/>
      <c r="W124" s="871"/>
      <c r="X124" s="871"/>
      <c r="Y124" s="871"/>
      <c r="Z124" s="872"/>
      <c r="AA124" s="825" t="s">
        <v>128</v>
      </c>
      <c r="AB124" s="826"/>
      <c r="AC124" s="826"/>
      <c r="AD124" s="826"/>
      <c r="AE124" s="827"/>
      <c r="AF124" s="828" t="s">
        <v>448</v>
      </c>
      <c r="AG124" s="826"/>
      <c r="AH124" s="826"/>
      <c r="AI124" s="826"/>
      <c r="AJ124" s="827"/>
      <c r="AK124" s="828" t="s">
        <v>448</v>
      </c>
      <c r="AL124" s="826"/>
      <c r="AM124" s="826"/>
      <c r="AN124" s="826"/>
      <c r="AO124" s="827"/>
      <c r="AP124" s="873" t="s">
        <v>448</v>
      </c>
      <c r="AQ124" s="874"/>
      <c r="AR124" s="874"/>
      <c r="AS124" s="874"/>
      <c r="AT124" s="875"/>
      <c r="AU124" s="876" t="s">
        <v>485</v>
      </c>
      <c r="AV124" s="877"/>
      <c r="AW124" s="877"/>
      <c r="AX124" s="877"/>
      <c r="AY124" s="877"/>
      <c r="AZ124" s="877"/>
      <c r="BA124" s="877"/>
      <c r="BB124" s="877"/>
      <c r="BC124" s="877"/>
      <c r="BD124" s="877"/>
      <c r="BE124" s="877"/>
      <c r="BF124" s="877"/>
      <c r="BG124" s="877"/>
      <c r="BH124" s="877"/>
      <c r="BI124" s="877"/>
      <c r="BJ124" s="877"/>
      <c r="BK124" s="877"/>
      <c r="BL124" s="877"/>
      <c r="BM124" s="877"/>
      <c r="BN124" s="877"/>
      <c r="BO124" s="877"/>
      <c r="BP124" s="878"/>
      <c r="BQ124" s="879">
        <v>46.4</v>
      </c>
      <c r="BR124" s="880"/>
      <c r="BS124" s="880"/>
      <c r="BT124" s="880"/>
      <c r="BU124" s="880"/>
      <c r="BV124" s="880">
        <v>23.5</v>
      </c>
      <c r="BW124" s="880"/>
      <c r="BX124" s="880"/>
      <c r="BY124" s="880"/>
      <c r="BZ124" s="880"/>
      <c r="CA124" s="880">
        <v>5.3</v>
      </c>
      <c r="CB124" s="880"/>
      <c r="CC124" s="880"/>
      <c r="CD124" s="880"/>
      <c r="CE124" s="880"/>
      <c r="CF124" s="770"/>
      <c r="CG124" s="771"/>
      <c r="CH124" s="771"/>
      <c r="CI124" s="771"/>
      <c r="CJ124" s="911"/>
      <c r="CK124" s="919"/>
      <c r="CL124" s="919"/>
      <c r="CM124" s="919"/>
      <c r="CN124" s="919"/>
      <c r="CO124" s="920"/>
      <c r="CP124" s="884" t="s">
        <v>486</v>
      </c>
      <c r="CQ124" s="885"/>
      <c r="CR124" s="885"/>
      <c r="CS124" s="885"/>
      <c r="CT124" s="885"/>
      <c r="CU124" s="885"/>
      <c r="CV124" s="885"/>
      <c r="CW124" s="885"/>
      <c r="CX124" s="885"/>
      <c r="CY124" s="885"/>
      <c r="CZ124" s="885"/>
      <c r="DA124" s="885"/>
      <c r="DB124" s="885"/>
      <c r="DC124" s="885"/>
      <c r="DD124" s="885"/>
      <c r="DE124" s="885"/>
      <c r="DF124" s="886"/>
      <c r="DG124" s="808">
        <v>559</v>
      </c>
      <c r="DH124" s="809"/>
      <c r="DI124" s="809"/>
      <c r="DJ124" s="809"/>
      <c r="DK124" s="810"/>
      <c r="DL124" s="811">
        <v>890</v>
      </c>
      <c r="DM124" s="809"/>
      <c r="DN124" s="809"/>
      <c r="DO124" s="809"/>
      <c r="DP124" s="810"/>
      <c r="DQ124" s="811">
        <v>1010</v>
      </c>
      <c r="DR124" s="809"/>
      <c r="DS124" s="809"/>
      <c r="DT124" s="809"/>
      <c r="DU124" s="810"/>
      <c r="DV124" s="897">
        <v>0</v>
      </c>
      <c r="DW124" s="898"/>
      <c r="DX124" s="898"/>
      <c r="DY124" s="898"/>
      <c r="DZ124" s="899"/>
    </row>
    <row r="125" spans="1:130" s="248" customFormat="1" ht="26.25" customHeight="1" x14ac:dyDescent="0.2">
      <c r="A125" s="866"/>
      <c r="B125" s="867"/>
      <c r="C125" s="870" t="s">
        <v>471</v>
      </c>
      <c r="D125" s="871"/>
      <c r="E125" s="871"/>
      <c r="F125" s="871"/>
      <c r="G125" s="871"/>
      <c r="H125" s="871"/>
      <c r="I125" s="871"/>
      <c r="J125" s="871"/>
      <c r="K125" s="871"/>
      <c r="L125" s="871"/>
      <c r="M125" s="871"/>
      <c r="N125" s="871"/>
      <c r="O125" s="871"/>
      <c r="P125" s="871"/>
      <c r="Q125" s="871"/>
      <c r="R125" s="871"/>
      <c r="S125" s="871"/>
      <c r="T125" s="871"/>
      <c r="U125" s="871"/>
      <c r="V125" s="871"/>
      <c r="W125" s="871"/>
      <c r="X125" s="871"/>
      <c r="Y125" s="871"/>
      <c r="Z125" s="872"/>
      <c r="AA125" s="825" t="s">
        <v>487</v>
      </c>
      <c r="AB125" s="826"/>
      <c r="AC125" s="826"/>
      <c r="AD125" s="826"/>
      <c r="AE125" s="827"/>
      <c r="AF125" s="828" t="s">
        <v>128</v>
      </c>
      <c r="AG125" s="826"/>
      <c r="AH125" s="826"/>
      <c r="AI125" s="826"/>
      <c r="AJ125" s="827"/>
      <c r="AK125" s="828" t="s">
        <v>487</v>
      </c>
      <c r="AL125" s="826"/>
      <c r="AM125" s="826"/>
      <c r="AN125" s="826"/>
      <c r="AO125" s="827"/>
      <c r="AP125" s="873" t="s">
        <v>128</v>
      </c>
      <c r="AQ125" s="874"/>
      <c r="AR125" s="874"/>
      <c r="AS125" s="874"/>
      <c r="AT125" s="875"/>
      <c r="AU125" s="280"/>
      <c r="AV125" s="281"/>
      <c r="AW125" s="281"/>
      <c r="AX125" s="281"/>
      <c r="AY125" s="281"/>
      <c r="AZ125" s="281"/>
      <c r="BA125" s="281"/>
      <c r="BB125" s="281"/>
      <c r="BC125" s="281"/>
      <c r="BD125" s="281"/>
      <c r="BE125" s="281"/>
      <c r="BF125" s="281"/>
      <c r="BG125" s="281"/>
      <c r="BH125" s="281"/>
      <c r="BI125" s="281"/>
      <c r="BJ125" s="281"/>
      <c r="BK125" s="281"/>
      <c r="BL125" s="281"/>
      <c r="BM125" s="281"/>
      <c r="BN125" s="281"/>
      <c r="BO125" s="281"/>
      <c r="BP125" s="281"/>
      <c r="BQ125" s="282"/>
      <c r="BR125" s="282"/>
      <c r="BS125" s="282"/>
      <c r="BT125" s="282"/>
      <c r="BU125" s="282"/>
      <c r="BV125" s="282"/>
      <c r="BW125" s="282"/>
      <c r="BX125" s="282"/>
      <c r="BY125" s="282"/>
      <c r="BZ125" s="282"/>
      <c r="CA125" s="282"/>
      <c r="CB125" s="282"/>
      <c r="CC125" s="282"/>
      <c r="CD125" s="282"/>
      <c r="CE125" s="282"/>
      <c r="CF125" s="282"/>
      <c r="CG125" s="282"/>
      <c r="CH125" s="282"/>
      <c r="CI125" s="282"/>
      <c r="CJ125" s="283"/>
      <c r="CK125" s="900" t="s">
        <v>488</v>
      </c>
      <c r="CL125" s="901"/>
      <c r="CM125" s="901"/>
      <c r="CN125" s="901"/>
      <c r="CO125" s="902"/>
      <c r="CP125" s="909" t="s">
        <v>489</v>
      </c>
      <c r="CQ125" s="854"/>
      <c r="CR125" s="854"/>
      <c r="CS125" s="854"/>
      <c r="CT125" s="854"/>
      <c r="CU125" s="854"/>
      <c r="CV125" s="854"/>
      <c r="CW125" s="854"/>
      <c r="CX125" s="854"/>
      <c r="CY125" s="854"/>
      <c r="CZ125" s="854"/>
      <c r="DA125" s="854"/>
      <c r="DB125" s="854"/>
      <c r="DC125" s="854"/>
      <c r="DD125" s="854"/>
      <c r="DE125" s="854"/>
      <c r="DF125" s="855"/>
      <c r="DG125" s="910" t="s">
        <v>128</v>
      </c>
      <c r="DH125" s="891"/>
      <c r="DI125" s="891"/>
      <c r="DJ125" s="891"/>
      <c r="DK125" s="891"/>
      <c r="DL125" s="891" t="s">
        <v>487</v>
      </c>
      <c r="DM125" s="891"/>
      <c r="DN125" s="891"/>
      <c r="DO125" s="891"/>
      <c r="DP125" s="891"/>
      <c r="DQ125" s="891" t="s">
        <v>487</v>
      </c>
      <c r="DR125" s="891"/>
      <c r="DS125" s="891"/>
      <c r="DT125" s="891"/>
      <c r="DU125" s="891"/>
      <c r="DV125" s="892" t="s">
        <v>128</v>
      </c>
      <c r="DW125" s="892"/>
      <c r="DX125" s="892"/>
      <c r="DY125" s="892"/>
      <c r="DZ125" s="893"/>
    </row>
    <row r="126" spans="1:130" s="248" customFormat="1" ht="26.25" customHeight="1" thickBot="1" x14ac:dyDescent="0.25">
      <c r="A126" s="866"/>
      <c r="B126" s="867"/>
      <c r="C126" s="870" t="s">
        <v>473</v>
      </c>
      <c r="D126" s="871"/>
      <c r="E126" s="871"/>
      <c r="F126" s="871"/>
      <c r="G126" s="871"/>
      <c r="H126" s="871"/>
      <c r="I126" s="871"/>
      <c r="J126" s="871"/>
      <c r="K126" s="871"/>
      <c r="L126" s="871"/>
      <c r="M126" s="871"/>
      <c r="N126" s="871"/>
      <c r="O126" s="871"/>
      <c r="P126" s="871"/>
      <c r="Q126" s="871"/>
      <c r="R126" s="871"/>
      <c r="S126" s="871"/>
      <c r="T126" s="871"/>
      <c r="U126" s="871"/>
      <c r="V126" s="871"/>
      <c r="W126" s="871"/>
      <c r="X126" s="871"/>
      <c r="Y126" s="871"/>
      <c r="Z126" s="872"/>
      <c r="AA126" s="825">
        <v>9613146</v>
      </c>
      <c r="AB126" s="826"/>
      <c r="AC126" s="826"/>
      <c r="AD126" s="826"/>
      <c r="AE126" s="827"/>
      <c r="AF126" s="828">
        <v>9836800</v>
      </c>
      <c r="AG126" s="826"/>
      <c r="AH126" s="826"/>
      <c r="AI126" s="826"/>
      <c r="AJ126" s="827"/>
      <c r="AK126" s="828">
        <v>9369972</v>
      </c>
      <c r="AL126" s="826"/>
      <c r="AM126" s="826"/>
      <c r="AN126" s="826"/>
      <c r="AO126" s="827"/>
      <c r="AP126" s="873">
        <v>1.2</v>
      </c>
      <c r="AQ126" s="874"/>
      <c r="AR126" s="874"/>
      <c r="AS126" s="874"/>
      <c r="AT126" s="875"/>
      <c r="AU126" s="284"/>
      <c r="AV126" s="284"/>
      <c r="AW126" s="284"/>
      <c r="AX126" s="284"/>
      <c r="AY126" s="284"/>
      <c r="AZ126" s="284"/>
      <c r="BA126" s="284"/>
      <c r="BB126" s="284"/>
      <c r="BC126" s="284"/>
      <c r="BD126" s="284"/>
      <c r="BE126" s="284"/>
      <c r="BF126" s="284"/>
      <c r="BG126" s="284"/>
      <c r="BH126" s="284"/>
      <c r="BI126" s="284"/>
      <c r="BJ126" s="284"/>
      <c r="BK126" s="284"/>
      <c r="BL126" s="284"/>
      <c r="BM126" s="284"/>
      <c r="BN126" s="284"/>
      <c r="BO126" s="284"/>
      <c r="BP126" s="284"/>
      <c r="BQ126" s="284"/>
      <c r="BR126" s="284"/>
      <c r="BS126" s="284"/>
      <c r="BT126" s="284"/>
      <c r="BU126" s="284"/>
      <c r="BV126" s="284"/>
      <c r="BW126" s="284"/>
      <c r="BX126" s="284"/>
      <c r="BY126" s="284"/>
      <c r="BZ126" s="284"/>
      <c r="CA126" s="284"/>
      <c r="CB126" s="284"/>
      <c r="CC126" s="284"/>
      <c r="CD126" s="285"/>
      <c r="CE126" s="285"/>
      <c r="CF126" s="285"/>
      <c r="CG126" s="282"/>
      <c r="CH126" s="282"/>
      <c r="CI126" s="282"/>
      <c r="CJ126" s="283"/>
      <c r="CK126" s="903"/>
      <c r="CL126" s="904"/>
      <c r="CM126" s="904"/>
      <c r="CN126" s="904"/>
      <c r="CO126" s="905"/>
      <c r="CP126" s="861" t="s">
        <v>490</v>
      </c>
      <c r="CQ126" s="796"/>
      <c r="CR126" s="796"/>
      <c r="CS126" s="796"/>
      <c r="CT126" s="796"/>
      <c r="CU126" s="796"/>
      <c r="CV126" s="796"/>
      <c r="CW126" s="796"/>
      <c r="CX126" s="796"/>
      <c r="CY126" s="796"/>
      <c r="CZ126" s="796"/>
      <c r="DA126" s="796"/>
      <c r="DB126" s="796"/>
      <c r="DC126" s="796"/>
      <c r="DD126" s="796"/>
      <c r="DE126" s="796"/>
      <c r="DF126" s="797"/>
      <c r="DG126" s="862" t="s">
        <v>128</v>
      </c>
      <c r="DH126" s="863"/>
      <c r="DI126" s="863"/>
      <c r="DJ126" s="863"/>
      <c r="DK126" s="863"/>
      <c r="DL126" s="863" t="s">
        <v>128</v>
      </c>
      <c r="DM126" s="863"/>
      <c r="DN126" s="863"/>
      <c r="DO126" s="863"/>
      <c r="DP126" s="863"/>
      <c r="DQ126" s="863" t="s">
        <v>487</v>
      </c>
      <c r="DR126" s="863"/>
      <c r="DS126" s="863"/>
      <c r="DT126" s="863"/>
      <c r="DU126" s="863"/>
      <c r="DV126" s="840" t="s">
        <v>128</v>
      </c>
      <c r="DW126" s="840"/>
      <c r="DX126" s="840"/>
      <c r="DY126" s="840"/>
      <c r="DZ126" s="841"/>
    </row>
    <row r="127" spans="1:130" s="248" customFormat="1" ht="26.25" customHeight="1" x14ac:dyDescent="0.2">
      <c r="A127" s="868"/>
      <c r="B127" s="869"/>
      <c r="C127" s="887" t="s">
        <v>491</v>
      </c>
      <c r="D127" s="888"/>
      <c r="E127" s="888"/>
      <c r="F127" s="888"/>
      <c r="G127" s="888"/>
      <c r="H127" s="888"/>
      <c r="I127" s="888"/>
      <c r="J127" s="888"/>
      <c r="K127" s="888"/>
      <c r="L127" s="888"/>
      <c r="M127" s="888"/>
      <c r="N127" s="888"/>
      <c r="O127" s="888"/>
      <c r="P127" s="888"/>
      <c r="Q127" s="888"/>
      <c r="R127" s="888"/>
      <c r="S127" s="888"/>
      <c r="T127" s="888"/>
      <c r="U127" s="888"/>
      <c r="V127" s="888"/>
      <c r="W127" s="888"/>
      <c r="X127" s="888"/>
      <c r="Y127" s="888"/>
      <c r="Z127" s="889"/>
      <c r="AA127" s="825" t="s">
        <v>487</v>
      </c>
      <c r="AB127" s="826"/>
      <c r="AC127" s="826"/>
      <c r="AD127" s="826"/>
      <c r="AE127" s="827"/>
      <c r="AF127" s="828" t="s">
        <v>128</v>
      </c>
      <c r="AG127" s="826"/>
      <c r="AH127" s="826"/>
      <c r="AI127" s="826"/>
      <c r="AJ127" s="827"/>
      <c r="AK127" s="828" t="s">
        <v>487</v>
      </c>
      <c r="AL127" s="826"/>
      <c r="AM127" s="826"/>
      <c r="AN127" s="826"/>
      <c r="AO127" s="827"/>
      <c r="AP127" s="873" t="s">
        <v>128</v>
      </c>
      <c r="AQ127" s="874"/>
      <c r="AR127" s="874"/>
      <c r="AS127" s="874"/>
      <c r="AT127" s="875"/>
      <c r="AU127" s="284"/>
      <c r="AV127" s="284"/>
      <c r="AW127" s="284"/>
      <c r="AX127" s="890" t="s">
        <v>492</v>
      </c>
      <c r="AY127" s="858"/>
      <c r="AZ127" s="858"/>
      <c r="BA127" s="858"/>
      <c r="BB127" s="858"/>
      <c r="BC127" s="858"/>
      <c r="BD127" s="858"/>
      <c r="BE127" s="859"/>
      <c r="BF127" s="857" t="s">
        <v>493</v>
      </c>
      <c r="BG127" s="858"/>
      <c r="BH127" s="858"/>
      <c r="BI127" s="858"/>
      <c r="BJ127" s="858"/>
      <c r="BK127" s="858"/>
      <c r="BL127" s="859"/>
      <c r="BM127" s="857" t="s">
        <v>494</v>
      </c>
      <c r="BN127" s="858"/>
      <c r="BO127" s="858"/>
      <c r="BP127" s="858"/>
      <c r="BQ127" s="858"/>
      <c r="BR127" s="858"/>
      <c r="BS127" s="859"/>
      <c r="BT127" s="857" t="s">
        <v>495</v>
      </c>
      <c r="BU127" s="858"/>
      <c r="BV127" s="858"/>
      <c r="BW127" s="858"/>
      <c r="BX127" s="858"/>
      <c r="BY127" s="858"/>
      <c r="BZ127" s="860"/>
      <c r="CA127" s="284"/>
      <c r="CB127" s="284"/>
      <c r="CC127" s="284"/>
      <c r="CD127" s="285"/>
      <c r="CE127" s="285"/>
      <c r="CF127" s="285"/>
      <c r="CG127" s="282"/>
      <c r="CH127" s="282"/>
      <c r="CI127" s="282"/>
      <c r="CJ127" s="283"/>
      <c r="CK127" s="903"/>
      <c r="CL127" s="904"/>
      <c r="CM127" s="904"/>
      <c r="CN127" s="904"/>
      <c r="CO127" s="905"/>
      <c r="CP127" s="861" t="s">
        <v>496</v>
      </c>
      <c r="CQ127" s="796"/>
      <c r="CR127" s="796"/>
      <c r="CS127" s="796"/>
      <c r="CT127" s="796"/>
      <c r="CU127" s="796"/>
      <c r="CV127" s="796"/>
      <c r="CW127" s="796"/>
      <c r="CX127" s="796"/>
      <c r="CY127" s="796"/>
      <c r="CZ127" s="796"/>
      <c r="DA127" s="796"/>
      <c r="DB127" s="796"/>
      <c r="DC127" s="796"/>
      <c r="DD127" s="796"/>
      <c r="DE127" s="796"/>
      <c r="DF127" s="797"/>
      <c r="DG127" s="862" t="s">
        <v>128</v>
      </c>
      <c r="DH127" s="863"/>
      <c r="DI127" s="863"/>
      <c r="DJ127" s="863"/>
      <c r="DK127" s="863"/>
      <c r="DL127" s="863" t="s">
        <v>128</v>
      </c>
      <c r="DM127" s="863"/>
      <c r="DN127" s="863"/>
      <c r="DO127" s="863"/>
      <c r="DP127" s="863"/>
      <c r="DQ127" s="863" t="s">
        <v>128</v>
      </c>
      <c r="DR127" s="863"/>
      <c r="DS127" s="863"/>
      <c r="DT127" s="863"/>
      <c r="DU127" s="863"/>
      <c r="DV127" s="840" t="s">
        <v>128</v>
      </c>
      <c r="DW127" s="840"/>
      <c r="DX127" s="840"/>
      <c r="DY127" s="840"/>
      <c r="DZ127" s="841"/>
    </row>
    <row r="128" spans="1:130" s="248" customFormat="1" ht="26.25" customHeight="1" thickBot="1" x14ac:dyDescent="0.25">
      <c r="A128" s="842" t="s">
        <v>497</v>
      </c>
      <c r="B128" s="843"/>
      <c r="C128" s="843"/>
      <c r="D128" s="843"/>
      <c r="E128" s="843"/>
      <c r="F128" s="843"/>
      <c r="G128" s="843"/>
      <c r="H128" s="843"/>
      <c r="I128" s="843"/>
      <c r="J128" s="843"/>
      <c r="K128" s="843"/>
      <c r="L128" s="843"/>
      <c r="M128" s="843"/>
      <c r="N128" s="843"/>
      <c r="O128" s="843"/>
      <c r="P128" s="843"/>
      <c r="Q128" s="843"/>
      <c r="R128" s="843"/>
      <c r="S128" s="843"/>
      <c r="T128" s="843"/>
      <c r="U128" s="843"/>
      <c r="V128" s="843"/>
      <c r="W128" s="844" t="s">
        <v>498</v>
      </c>
      <c r="X128" s="844"/>
      <c r="Y128" s="844"/>
      <c r="Z128" s="845"/>
      <c r="AA128" s="846">
        <v>82852426</v>
      </c>
      <c r="AB128" s="847"/>
      <c r="AC128" s="847"/>
      <c r="AD128" s="847"/>
      <c r="AE128" s="848"/>
      <c r="AF128" s="849">
        <v>84249353</v>
      </c>
      <c r="AG128" s="847"/>
      <c r="AH128" s="847"/>
      <c r="AI128" s="847"/>
      <c r="AJ128" s="848"/>
      <c r="AK128" s="849">
        <v>80872856</v>
      </c>
      <c r="AL128" s="847"/>
      <c r="AM128" s="847"/>
      <c r="AN128" s="847"/>
      <c r="AO128" s="848"/>
      <c r="AP128" s="850"/>
      <c r="AQ128" s="851"/>
      <c r="AR128" s="851"/>
      <c r="AS128" s="851"/>
      <c r="AT128" s="852"/>
      <c r="AU128" s="284"/>
      <c r="AV128" s="284"/>
      <c r="AW128" s="284"/>
      <c r="AX128" s="853" t="s">
        <v>499</v>
      </c>
      <c r="AY128" s="854"/>
      <c r="AZ128" s="854"/>
      <c r="BA128" s="854"/>
      <c r="BB128" s="854"/>
      <c r="BC128" s="854"/>
      <c r="BD128" s="854"/>
      <c r="BE128" s="855"/>
      <c r="BF128" s="832" t="s">
        <v>128</v>
      </c>
      <c r="BG128" s="833"/>
      <c r="BH128" s="833"/>
      <c r="BI128" s="833"/>
      <c r="BJ128" s="833"/>
      <c r="BK128" s="833"/>
      <c r="BL128" s="856"/>
      <c r="BM128" s="832">
        <v>11.25</v>
      </c>
      <c r="BN128" s="833"/>
      <c r="BO128" s="833"/>
      <c r="BP128" s="833"/>
      <c r="BQ128" s="833"/>
      <c r="BR128" s="833"/>
      <c r="BS128" s="856"/>
      <c r="BT128" s="832">
        <v>20</v>
      </c>
      <c r="BU128" s="833"/>
      <c r="BV128" s="833"/>
      <c r="BW128" s="833"/>
      <c r="BX128" s="833"/>
      <c r="BY128" s="833"/>
      <c r="BZ128" s="834"/>
      <c r="CA128" s="285"/>
      <c r="CB128" s="285"/>
      <c r="CC128" s="285"/>
      <c r="CD128" s="285"/>
      <c r="CE128" s="285"/>
      <c r="CF128" s="285"/>
      <c r="CG128" s="282"/>
      <c r="CH128" s="282"/>
      <c r="CI128" s="282"/>
      <c r="CJ128" s="283"/>
      <c r="CK128" s="906"/>
      <c r="CL128" s="907"/>
      <c r="CM128" s="907"/>
      <c r="CN128" s="907"/>
      <c r="CO128" s="908"/>
      <c r="CP128" s="835" t="s">
        <v>500</v>
      </c>
      <c r="CQ128" s="774"/>
      <c r="CR128" s="774"/>
      <c r="CS128" s="774"/>
      <c r="CT128" s="774"/>
      <c r="CU128" s="774"/>
      <c r="CV128" s="774"/>
      <c r="CW128" s="774"/>
      <c r="CX128" s="774"/>
      <c r="CY128" s="774"/>
      <c r="CZ128" s="774"/>
      <c r="DA128" s="774"/>
      <c r="DB128" s="774"/>
      <c r="DC128" s="774"/>
      <c r="DD128" s="774"/>
      <c r="DE128" s="774"/>
      <c r="DF128" s="775"/>
      <c r="DG128" s="836">
        <v>29793215</v>
      </c>
      <c r="DH128" s="837"/>
      <c r="DI128" s="837"/>
      <c r="DJ128" s="837"/>
      <c r="DK128" s="837"/>
      <c r="DL128" s="837">
        <v>27322817</v>
      </c>
      <c r="DM128" s="837"/>
      <c r="DN128" s="837"/>
      <c r="DO128" s="837"/>
      <c r="DP128" s="837"/>
      <c r="DQ128" s="837">
        <v>25577600</v>
      </c>
      <c r="DR128" s="837"/>
      <c r="DS128" s="837"/>
      <c r="DT128" s="837"/>
      <c r="DU128" s="837"/>
      <c r="DV128" s="838">
        <v>3.3</v>
      </c>
      <c r="DW128" s="838"/>
      <c r="DX128" s="838"/>
      <c r="DY128" s="838"/>
      <c r="DZ128" s="839"/>
    </row>
    <row r="129" spans="1:131" s="248" customFormat="1" ht="26.25" customHeight="1" x14ac:dyDescent="0.2">
      <c r="A129" s="820" t="s">
        <v>108</v>
      </c>
      <c r="B129" s="821"/>
      <c r="C129" s="821"/>
      <c r="D129" s="821"/>
      <c r="E129" s="821"/>
      <c r="F129" s="821"/>
      <c r="G129" s="821"/>
      <c r="H129" s="821"/>
      <c r="I129" s="821"/>
      <c r="J129" s="821"/>
      <c r="K129" s="821"/>
      <c r="L129" s="821"/>
      <c r="M129" s="821"/>
      <c r="N129" s="821"/>
      <c r="O129" s="821"/>
      <c r="P129" s="821"/>
      <c r="Q129" s="821"/>
      <c r="R129" s="821"/>
      <c r="S129" s="821"/>
      <c r="T129" s="821"/>
      <c r="U129" s="821"/>
      <c r="V129" s="821"/>
      <c r="W129" s="822" t="s">
        <v>501</v>
      </c>
      <c r="X129" s="823"/>
      <c r="Y129" s="823"/>
      <c r="Z129" s="824"/>
      <c r="AA129" s="825">
        <v>851858003</v>
      </c>
      <c r="AB129" s="826"/>
      <c r="AC129" s="826"/>
      <c r="AD129" s="826"/>
      <c r="AE129" s="827"/>
      <c r="AF129" s="828">
        <v>851840443</v>
      </c>
      <c r="AG129" s="826"/>
      <c r="AH129" s="826"/>
      <c r="AI129" s="826"/>
      <c r="AJ129" s="827"/>
      <c r="AK129" s="828">
        <v>864930635</v>
      </c>
      <c r="AL129" s="826"/>
      <c r="AM129" s="826"/>
      <c r="AN129" s="826"/>
      <c r="AO129" s="827"/>
      <c r="AP129" s="829"/>
      <c r="AQ129" s="830"/>
      <c r="AR129" s="830"/>
      <c r="AS129" s="830"/>
      <c r="AT129" s="831"/>
      <c r="AU129" s="286"/>
      <c r="AV129" s="286"/>
      <c r="AW129" s="286"/>
      <c r="AX129" s="795" t="s">
        <v>502</v>
      </c>
      <c r="AY129" s="796"/>
      <c r="AZ129" s="796"/>
      <c r="BA129" s="796"/>
      <c r="BB129" s="796"/>
      <c r="BC129" s="796"/>
      <c r="BD129" s="796"/>
      <c r="BE129" s="797"/>
      <c r="BF129" s="815" t="s">
        <v>128</v>
      </c>
      <c r="BG129" s="816"/>
      <c r="BH129" s="816"/>
      <c r="BI129" s="816"/>
      <c r="BJ129" s="816"/>
      <c r="BK129" s="816"/>
      <c r="BL129" s="817"/>
      <c r="BM129" s="815">
        <v>16.25</v>
      </c>
      <c r="BN129" s="816"/>
      <c r="BO129" s="816"/>
      <c r="BP129" s="816"/>
      <c r="BQ129" s="816"/>
      <c r="BR129" s="816"/>
      <c r="BS129" s="817"/>
      <c r="BT129" s="815">
        <v>30</v>
      </c>
      <c r="BU129" s="818"/>
      <c r="BV129" s="818"/>
      <c r="BW129" s="818"/>
      <c r="BX129" s="818"/>
      <c r="BY129" s="818"/>
      <c r="BZ129" s="819"/>
      <c r="CA129" s="287"/>
      <c r="CB129" s="287"/>
      <c r="CC129" s="287"/>
      <c r="CD129" s="287"/>
      <c r="CE129" s="287"/>
      <c r="CF129" s="287"/>
      <c r="CG129" s="287"/>
      <c r="CH129" s="287"/>
      <c r="CI129" s="287"/>
      <c r="CJ129" s="287"/>
      <c r="CK129" s="287"/>
      <c r="CL129" s="287"/>
      <c r="CM129" s="287"/>
      <c r="CN129" s="287"/>
      <c r="CO129" s="287"/>
      <c r="CP129" s="287"/>
      <c r="CQ129" s="287"/>
      <c r="CR129" s="287"/>
      <c r="CS129" s="287"/>
      <c r="CT129" s="287"/>
      <c r="CU129" s="287"/>
      <c r="CV129" s="287"/>
      <c r="CW129" s="287"/>
      <c r="CX129" s="287"/>
      <c r="CY129" s="287"/>
      <c r="CZ129" s="287"/>
      <c r="DA129" s="287"/>
      <c r="DB129" s="287"/>
      <c r="DC129" s="287"/>
      <c r="DD129" s="287"/>
      <c r="DE129" s="287"/>
      <c r="DF129" s="287"/>
      <c r="DG129" s="287"/>
      <c r="DH129" s="287"/>
      <c r="DI129" s="287"/>
      <c r="DJ129" s="287"/>
      <c r="DK129" s="287"/>
      <c r="DL129" s="287"/>
      <c r="DM129" s="287"/>
      <c r="DN129" s="287"/>
      <c r="DO129" s="287"/>
      <c r="DP129" s="255"/>
      <c r="DQ129" s="255"/>
      <c r="DR129" s="255"/>
      <c r="DS129" s="255"/>
      <c r="DT129" s="255"/>
      <c r="DU129" s="255"/>
      <c r="DV129" s="255"/>
      <c r="DW129" s="255"/>
      <c r="DX129" s="255"/>
      <c r="DY129" s="255"/>
      <c r="DZ129" s="259"/>
    </row>
    <row r="130" spans="1:131" s="248" customFormat="1" ht="26.25" customHeight="1" x14ac:dyDescent="0.2">
      <c r="A130" s="820" t="s">
        <v>503</v>
      </c>
      <c r="B130" s="821"/>
      <c r="C130" s="821"/>
      <c r="D130" s="821"/>
      <c r="E130" s="821"/>
      <c r="F130" s="821"/>
      <c r="G130" s="821"/>
      <c r="H130" s="821"/>
      <c r="I130" s="821"/>
      <c r="J130" s="821"/>
      <c r="K130" s="821"/>
      <c r="L130" s="821"/>
      <c r="M130" s="821"/>
      <c r="N130" s="821"/>
      <c r="O130" s="821"/>
      <c r="P130" s="821"/>
      <c r="Q130" s="821"/>
      <c r="R130" s="821"/>
      <c r="S130" s="821"/>
      <c r="T130" s="821"/>
      <c r="U130" s="821"/>
      <c r="V130" s="821"/>
      <c r="W130" s="822" t="s">
        <v>504</v>
      </c>
      <c r="X130" s="823"/>
      <c r="Y130" s="823"/>
      <c r="Z130" s="824"/>
      <c r="AA130" s="825">
        <v>109426836</v>
      </c>
      <c r="AB130" s="826"/>
      <c r="AC130" s="826"/>
      <c r="AD130" s="826"/>
      <c r="AE130" s="827"/>
      <c r="AF130" s="828">
        <v>104504968</v>
      </c>
      <c r="AG130" s="826"/>
      <c r="AH130" s="826"/>
      <c r="AI130" s="826"/>
      <c r="AJ130" s="827"/>
      <c r="AK130" s="828">
        <v>101010301</v>
      </c>
      <c r="AL130" s="826"/>
      <c r="AM130" s="826"/>
      <c r="AN130" s="826"/>
      <c r="AO130" s="827"/>
      <c r="AP130" s="829"/>
      <c r="AQ130" s="830"/>
      <c r="AR130" s="830"/>
      <c r="AS130" s="830"/>
      <c r="AT130" s="831"/>
      <c r="AU130" s="286"/>
      <c r="AV130" s="286"/>
      <c r="AW130" s="286"/>
      <c r="AX130" s="795" t="s">
        <v>505</v>
      </c>
      <c r="AY130" s="796"/>
      <c r="AZ130" s="796"/>
      <c r="BA130" s="796"/>
      <c r="BB130" s="796"/>
      <c r="BC130" s="796"/>
      <c r="BD130" s="796"/>
      <c r="BE130" s="797"/>
      <c r="BF130" s="798">
        <v>2.7</v>
      </c>
      <c r="BG130" s="799"/>
      <c r="BH130" s="799"/>
      <c r="BI130" s="799"/>
      <c r="BJ130" s="799"/>
      <c r="BK130" s="799"/>
      <c r="BL130" s="800"/>
      <c r="BM130" s="798">
        <v>25</v>
      </c>
      <c r="BN130" s="799"/>
      <c r="BO130" s="799"/>
      <c r="BP130" s="799"/>
      <c r="BQ130" s="799"/>
      <c r="BR130" s="799"/>
      <c r="BS130" s="800"/>
      <c r="BT130" s="798">
        <v>35</v>
      </c>
      <c r="BU130" s="801"/>
      <c r="BV130" s="801"/>
      <c r="BW130" s="801"/>
      <c r="BX130" s="801"/>
      <c r="BY130" s="801"/>
      <c r="BZ130" s="802"/>
      <c r="CA130" s="287"/>
      <c r="CB130" s="287"/>
      <c r="CC130" s="287"/>
      <c r="CD130" s="287"/>
      <c r="CE130" s="287"/>
      <c r="CF130" s="287"/>
      <c r="CG130" s="287"/>
      <c r="CH130" s="287"/>
      <c r="CI130" s="287"/>
      <c r="CJ130" s="287"/>
      <c r="CK130" s="287"/>
      <c r="CL130" s="287"/>
      <c r="CM130" s="287"/>
      <c r="CN130" s="287"/>
      <c r="CO130" s="287"/>
      <c r="CP130" s="287"/>
      <c r="CQ130" s="287"/>
      <c r="CR130" s="287"/>
      <c r="CS130" s="287"/>
      <c r="CT130" s="287"/>
      <c r="CU130" s="287"/>
      <c r="CV130" s="287"/>
      <c r="CW130" s="287"/>
      <c r="CX130" s="287"/>
      <c r="CY130" s="287"/>
      <c r="CZ130" s="287"/>
      <c r="DA130" s="287"/>
      <c r="DB130" s="287"/>
      <c r="DC130" s="287"/>
      <c r="DD130" s="287"/>
      <c r="DE130" s="287"/>
      <c r="DF130" s="287"/>
      <c r="DG130" s="287"/>
      <c r="DH130" s="287"/>
      <c r="DI130" s="287"/>
      <c r="DJ130" s="287"/>
      <c r="DK130" s="287"/>
      <c r="DL130" s="287"/>
      <c r="DM130" s="287"/>
      <c r="DN130" s="287"/>
      <c r="DO130" s="287"/>
      <c r="DP130" s="255"/>
      <c r="DQ130" s="255"/>
      <c r="DR130" s="255"/>
      <c r="DS130" s="255"/>
      <c r="DT130" s="255"/>
      <c r="DU130" s="255"/>
      <c r="DV130" s="255"/>
      <c r="DW130" s="255"/>
      <c r="DX130" s="255"/>
      <c r="DY130" s="255"/>
      <c r="DZ130" s="259"/>
    </row>
    <row r="131" spans="1:131" s="248" customFormat="1" ht="26.25" customHeight="1" thickBot="1" x14ac:dyDescent="0.25">
      <c r="A131" s="803"/>
      <c r="B131" s="804"/>
      <c r="C131" s="804"/>
      <c r="D131" s="804"/>
      <c r="E131" s="804"/>
      <c r="F131" s="804"/>
      <c r="G131" s="804"/>
      <c r="H131" s="804"/>
      <c r="I131" s="804"/>
      <c r="J131" s="804"/>
      <c r="K131" s="804"/>
      <c r="L131" s="804"/>
      <c r="M131" s="804"/>
      <c r="N131" s="804"/>
      <c r="O131" s="804"/>
      <c r="P131" s="804"/>
      <c r="Q131" s="804"/>
      <c r="R131" s="804"/>
      <c r="S131" s="804"/>
      <c r="T131" s="804"/>
      <c r="U131" s="804"/>
      <c r="V131" s="804"/>
      <c r="W131" s="805" t="s">
        <v>506</v>
      </c>
      <c r="X131" s="806"/>
      <c r="Y131" s="806"/>
      <c r="Z131" s="807"/>
      <c r="AA131" s="808">
        <v>742431167</v>
      </c>
      <c r="AB131" s="809"/>
      <c r="AC131" s="809"/>
      <c r="AD131" s="809"/>
      <c r="AE131" s="810"/>
      <c r="AF131" s="811">
        <v>747335475</v>
      </c>
      <c r="AG131" s="809"/>
      <c r="AH131" s="809"/>
      <c r="AI131" s="809"/>
      <c r="AJ131" s="810"/>
      <c r="AK131" s="811">
        <v>763920334</v>
      </c>
      <c r="AL131" s="809"/>
      <c r="AM131" s="809"/>
      <c r="AN131" s="809"/>
      <c r="AO131" s="810"/>
      <c r="AP131" s="812"/>
      <c r="AQ131" s="813"/>
      <c r="AR131" s="813"/>
      <c r="AS131" s="813"/>
      <c r="AT131" s="814"/>
      <c r="AU131" s="286"/>
      <c r="AV131" s="286"/>
      <c r="AW131" s="286"/>
      <c r="AX131" s="773" t="s">
        <v>507</v>
      </c>
      <c r="AY131" s="774"/>
      <c r="AZ131" s="774"/>
      <c r="BA131" s="774"/>
      <c r="BB131" s="774"/>
      <c r="BC131" s="774"/>
      <c r="BD131" s="774"/>
      <c r="BE131" s="775"/>
      <c r="BF131" s="776">
        <v>5.3</v>
      </c>
      <c r="BG131" s="777"/>
      <c r="BH131" s="777"/>
      <c r="BI131" s="777"/>
      <c r="BJ131" s="777"/>
      <c r="BK131" s="777"/>
      <c r="BL131" s="778"/>
      <c r="BM131" s="776">
        <v>400</v>
      </c>
      <c r="BN131" s="777"/>
      <c r="BO131" s="777"/>
      <c r="BP131" s="777"/>
      <c r="BQ131" s="777"/>
      <c r="BR131" s="777"/>
      <c r="BS131" s="778"/>
      <c r="BT131" s="779"/>
      <c r="BU131" s="780"/>
      <c r="BV131" s="780"/>
      <c r="BW131" s="780"/>
      <c r="BX131" s="780"/>
      <c r="BY131" s="780"/>
      <c r="BZ131" s="781"/>
      <c r="CA131" s="287"/>
      <c r="CB131" s="287"/>
      <c r="CC131" s="287"/>
      <c r="CD131" s="287"/>
      <c r="CE131" s="287"/>
      <c r="CF131" s="287"/>
      <c r="CG131" s="287"/>
      <c r="CH131" s="287"/>
      <c r="CI131" s="287"/>
      <c r="CJ131" s="287"/>
      <c r="CK131" s="287"/>
      <c r="CL131" s="287"/>
      <c r="CM131" s="287"/>
      <c r="CN131" s="287"/>
      <c r="CO131" s="287"/>
      <c r="CP131" s="287"/>
      <c r="CQ131" s="287"/>
      <c r="CR131" s="287"/>
      <c r="CS131" s="287"/>
      <c r="CT131" s="287"/>
      <c r="CU131" s="287"/>
      <c r="CV131" s="287"/>
      <c r="CW131" s="287"/>
      <c r="CX131" s="287"/>
      <c r="CY131" s="287"/>
      <c r="CZ131" s="287"/>
      <c r="DA131" s="287"/>
      <c r="DB131" s="287"/>
      <c r="DC131" s="287"/>
      <c r="DD131" s="287"/>
      <c r="DE131" s="287"/>
      <c r="DF131" s="287"/>
      <c r="DG131" s="287"/>
      <c r="DH131" s="287"/>
      <c r="DI131" s="287"/>
      <c r="DJ131" s="287"/>
      <c r="DK131" s="287"/>
      <c r="DL131" s="287"/>
      <c r="DM131" s="287"/>
      <c r="DN131" s="287"/>
      <c r="DO131" s="287"/>
      <c r="DP131" s="255"/>
      <c r="DQ131" s="255"/>
      <c r="DR131" s="255"/>
      <c r="DS131" s="255"/>
      <c r="DT131" s="255"/>
      <c r="DU131" s="255"/>
      <c r="DV131" s="255"/>
      <c r="DW131" s="255"/>
      <c r="DX131" s="255"/>
      <c r="DY131" s="255"/>
      <c r="DZ131" s="259"/>
    </row>
    <row r="132" spans="1:131" s="248" customFormat="1" ht="26.25" customHeight="1" x14ac:dyDescent="0.2">
      <c r="A132" s="782" t="s">
        <v>508</v>
      </c>
      <c r="B132" s="783"/>
      <c r="C132" s="783"/>
      <c r="D132" s="783"/>
      <c r="E132" s="783"/>
      <c r="F132" s="783"/>
      <c r="G132" s="783"/>
      <c r="H132" s="783"/>
      <c r="I132" s="783"/>
      <c r="J132" s="783"/>
      <c r="K132" s="783"/>
      <c r="L132" s="783"/>
      <c r="M132" s="783"/>
      <c r="N132" s="783"/>
      <c r="O132" s="783"/>
      <c r="P132" s="783"/>
      <c r="Q132" s="783"/>
      <c r="R132" s="783"/>
      <c r="S132" s="783"/>
      <c r="T132" s="783"/>
      <c r="U132" s="783"/>
      <c r="V132" s="786" t="s">
        <v>509</v>
      </c>
      <c r="W132" s="786"/>
      <c r="X132" s="786"/>
      <c r="Y132" s="786"/>
      <c r="Z132" s="787"/>
      <c r="AA132" s="788">
        <v>4.2435834320000003</v>
      </c>
      <c r="AB132" s="789"/>
      <c r="AC132" s="789"/>
      <c r="AD132" s="789"/>
      <c r="AE132" s="790"/>
      <c r="AF132" s="791">
        <v>2.2506377319999999</v>
      </c>
      <c r="AG132" s="789"/>
      <c r="AH132" s="789"/>
      <c r="AI132" s="789"/>
      <c r="AJ132" s="790"/>
      <c r="AK132" s="791">
        <v>1.800108861</v>
      </c>
      <c r="AL132" s="789"/>
      <c r="AM132" s="789"/>
      <c r="AN132" s="789"/>
      <c r="AO132" s="790"/>
      <c r="AP132" s="792"/>
      <c r="AQ132" s="793"/>
      <c r="AR132" s="793"/>
      <c r="AS132" s="793"/>
      <c r="AT132" s="794"/>
      <c r="AU132" s="288"/>
      <c r="AV132" s="289"/>
      <c r="AW132" s="289"/>
      <c r="AX132" s="255"/>
      <c r="AY132" s="255"/>
      <c r="AZ132" s="255"/>
      <c r="BA132" s="255"/>
      <c r="BB132" s="255"/>
      <c r="BC132" s="255"/>
      <c r="BD132" s="255"/>
      <c r="BE132" s="255"/>
      <c r="BF132" s="255"/>
      <c r="BG132" s="255"/>
      <c r="BH132" s="255"/>
      <c r="BI132" s="255"/>
      <c r="BJ132" s="255"/>
      <c r="BK132" s="255"/>
      <c r="BL132" s="255"/>
      <c r="BM132" s="255"/>
      <c r="BN132" s="255"/>
      <c r="BO132" s="255"/>
      <c r="BP132" s="255"/>
      <c r="BQ132" s="255"/>
      <c r="BR132" s="255"/>
      <c r="BS132" s="256"/>
      <c r="BT132" s="255"/>
      <c r="BU132" s="255"/>
      <c r="BV132" s="255"/>
      <c r="BW132" s="255"/>
      <c r="BX132" s="255"/>
      <c r="BY132" s="255"/>
      <c r="BZ132" s="255"/>
      <c r="CA132" s="287"/>
      <c r="CB132" s="287"/>
      <c r="CC132" s="287"/>
      <c r="CD132" s="287"/>
      <c r="CE132" s="287"/>
      <c r="CF132" s="287"/>
      <c r="CG132" s="287"/>
      <c r="CH132" s="287"/>
      <c r="CI132" s="287"/>
      <c r="CJ132" s="287"/>
      <c r="CK132" s="287"/>
      <c r="CL132" s="287"/>
      <c r="CM132" s="287"/>
      <c r="CN132" s="287"/>
      <c r="CO132" s="287"/>
      <c r="CP132" s="287"/>
      <c r="CQ132" s="287"/>
      <c r="CR132" s="287"/>
      <c r="CS132" s="287"/>
      <c r="CT132" s="287"/>
      <c r="CU132" s="287"/>
      <c r="CV132" s="287"/>
      <c r="CW132" s="287"/>
      <c r="CX132" s="287"/>
      <c r="CY132" s="287"/>
      <c r="CZ132" s="287"/>
      <c r="DA132" s="287"/>
      <c r="DB132" s="287"/>
      <c r="DC132" s="287"/>
      <c r="DD132" s="287"/>
      <c r="DE132" s="287"/>
      <c r="DF132" s="287"/>
      <c r="DG132" s="287"/>
      <c r="DH132" s="287"/>
      <c r="DI132" s="287"/>
      <c r="DJ132" s="287"/>
      <c r="DK132" s="287"/>
      <c r="DL132" s="287"/>
      <c r="DM132" s="287"/>
      <c r="DN132" s="287"/>
      <c r="DO132" s="287"/>
      <c r="DP132" s="259"/>
      <c r="DQ132" s="259"/>
      <c r="DR132" s="259"/>
      <c r="DS132" s="259"/>
      <c r="DT132" s="259"/>
      <c r="DU132" s="259"/>
      <c r="DV132" s="259"/>
      <c r="DW132" s="259"/>
      <c r="DX132" s="259"/>
      <c r="DY132" s="259"/>
      <c r="DZ132" s="259"/>
    </row>
    <row r="133" spans="1:131" s="248" customFormat="1" ht="26.25" customHeight="1" thickBot="1" x14ac:dyDescent="0.25">
      <c r="A133" s="784"/>
      <c r="B133" s="785"/>
      <c r="C133" s="785"/>
      <c r="D133" s="785"/>
      <c r="E133" s="785"/>
      <c r="F133" s="785"/>
      <c r="G133" s="785"/>
      <c r="H133" s="785"/>
      <c r="I133" s="785"/>
      <c r="J133" s="785"/>
      <c r="K133" s="785"/>
      <c r="L133" s="785"/>
      <c r="M133" s="785"/>
      <c r="N133" s="785"/>
      <c r="O133" s="785"/>
      <c r="P133" s="785"/>
      <c r="Q133" s="785"/>
      <c r="R133" s="785"/>
      <c r="S133" s="785"/>
      <c r="T133" s="785"/>
      <c r="U133" s="785"/>
      <c r="V133" s="765" t="s">
        <v>510</v>
      </c>
      <c r="W133" s="765"/>
      <c r="X133" s="765"/>
      <c r="Y133" s="765"/>
      <c r="Z133" s="766"/>
      <c r="AA133" s="767">
        <v>4.2</v>
      </c>
      <c r="AB133" s="768"/>
      <c r="AC133" s="768"/>
      <c r="AD133" s="768"/>
      <c r="AE133" s="769"/>
      <c r="AF133" s="767">
        <v>3.2</v>
      </c>
      <c r="AG133" s="768"/>
      <c r="AH133" s="768"/>
      <c r="AI133" s="768"/>
      <c r="AJ133" s="769"/>
      <c r="AK133" s="767">
        <v>2.7</v>
      </c>
      <c r="AL133" s="768"/>
      <c r="AM133" s="768"/>
      <c r="AN133" s="768"/>
      <c r="AO133" s="769"/>
      <c r="AP133" s="770"/>
      <c r="AQ133" s="771"/>
      <c r="AR133" s="771"/>
      <c r="AS133" s="771"/>
      <c r="AT133" s="772"/>
      <c r="AU133" s="289"/>
      <c r="AV133" s="289"/>
      <c r="AW133" s="289"/>
      <c r="AX133" s="289"/>
      <c r="AY133" s="289"/>
      <c r="AZ133" s="289"/>
      <c r="BA133" s="289"/>
      <c r="BB133" s="289"/>
      <c r="BC133" s="289"/>
      <c r="BD133" s="289"/>
      <c r="BE133" s="289"/>
      <c r="BF133" s="289"/>
      <c r="BG133" s="289"/>
      <c r="BH133" s="289"/>
      <c r="BI133" s="289"/>
      <c r="BJ133" s="289"/>
      <c r="BK133" s="289"/>
      <c r="BL133" s="289"/>
      <c r="BM133" s="289"/>
      <c r="BN133" s="287"/>
      <c r="BO133" s="287"/>
      <c r="BP133" s="287"/>
      <c r="BQ133" s="287"/>
      <c r="BR133" s="287"/>
      <c r="BS133" s="287"/>
      <c r="BT133" s="287"/>
      <c r="BU133" s="287"/>
      <c r="BV133" s="287"/>
      <c r="BW133" s="287"/>
      <c r="BX133" s="287"/>
      <c r="BY133" s="287"/>
      <c r="BZ133" s="287"/>
      <c r="CA133" s="287"/>
      <c r="CB133" s="287"/>
      <c r="CC133" s="287"/>
      <c r="CD133" s="287"/>
      <c r="CE133" s="287"/>
      <c r="CF133" s="287"/>
      <c r="CG133" s="287"/>
      <c r="CH133" s="287"/>
      <c r="CI133" s="287"/>
      <c r="CJ133" s="287"/>
      <c r="CK133" s="287"/>
      <c r="CL133" s="287"/>
      <c r="CM133" s="287"/>
      <c r="CN133" s="287"/>
      <c r="CO133" s="287"/>
      <c r="CP133" s="287"/>
      <c r="CQ133" s="287"/>
      <c r="CR133" s="287"/>
      <c r="CS133" s="287"/>
      <c r="CT133" s="287"/>
      <c r="CU133" s="287"/>
      <c r="CV133" s="287"/>
      <c r="CW133" s="287"/>
      <c r="CX133" s="287"/>
      <c r="CY133" s="287"/>
      <c r="CZ133" s="287"/>
      <c r="DA133" s="287"/>
      <c r="DB133" s="287"/>
      <c r="DC133" s="287"/>
      <c r="DD133" s="287"/>
      <c r="DE133" s="287"/>
      <c r="DF133" s="287"/>
      <c r="DG133" s="287"/>
      <c r="DH133" s="287"/>
      <c r="DI133" s="287"/>
      <c r="DJ133" s="287"/>
      <c r="DK133" s="287"/>
      <c r="DL133" s="287"/>
      <c r="DM133" s="287"/>
      <c r="DN133" s="287"/>
      <c r="DO133" s="287"/>
      <c r="DP133" s="259"/>
      <c r="DQ133" s="259"/>
      <c r="DR133" s="259"/>
      <c r="DS133" s="259"/>
      <c r="DT133" s="259"/>
      <c r="DU133" s="259"/>
      <c r="DV133" s="259"/>
      <c r="DW133" s="259"/>
      <c r="DX133" s="259"/>
      <c r="DY133" s="259"/>
      <c r="DZ133" s="259"/>
    </row>
    <row r="134" spans="1:131" s="249" customFormat="1" ht="11.25" customHeight="1" x14ac:dyDescent="0.2">
      <c r="A134" s="290"/>
      <c r="B134" s="290"/>
      <c r="C134" s="290"/>
      <c r="D134" s="290"/>
      <c r="E134" s="290"/>
      <c r="F134" s="290"/>
      <c r="G134" s="290"/>
      <c r="H134" s="290"/>
      <c r="I134" s="290"/>
      <c r="J134" s="290"/>
      <c r="K134" s="290"/>
      <c r="L134" s="290"/>
      <c r="M134" s="290"/>
      <c r="N134" s="290"/>
      <c r="O134" s="290"/>
      <c r="P134" s="290"/>
      <c r="Q134" s="290"/>
      <c r="R134" s="290"/>
      <c r="S134" s="290"/>
      <c r="T134" s="290"/>
      <c r="U134" s="290"/>
      <c r="V134" s="290"/>
      <c r="W134" s="290"/>
      <c r="X134" s="290"/>
      <c r="Y134" s="290"/>
      <c r="Z134" s="290"/>
      <c r="AA134" s="290"/>
      <c r="AB134" s="290"/>
      <c r="AC134" s="290"/>
      <c r="AD134" s="290"/>
      <c r="AE134" s="290"/>
      <c r="AF134" s="290"/>
      <c r="AG134" s="290"/>
      <c r="AH134" s="290"/>
      <c r="AI134" s="290"/>
      <c r="AJ134" s="290"/>
      <c r="AK134" s="290"/>
      <c r="AL134" s="290"/>
      <c r="AM134" s="290"/>
      <c r="AN134" s="290"/>
      <c r="AO134" s="290"/>
      <c r="AP134" s="290"/>
      <c r="AQ134" s="290"/>
      <c r="AR134" s="290"/>
      <c r="AS134" s="290"/>
      <c r="AT134" s="290"/>
      <c r="AU134" s="289"/>
      <c r="AV134" s="289"/>
      <c r="AW134" s="289"/>
      <c r="AX134" s="289"/>
      <c r="AY134" s="289"/>
      <c r="AZ134" s="289"/>
      <c r="BA134" s="289"/>
      <c r="BB134" s="289"/>
      <c r="BC134" s="289"/>
      <c r="BD134" s="289"/>
      <c r="BE134" s="289"/>
      <c r="BF134" s="289"/>
      <c r="BG134" s="289"/>
      <c r="BH134" s="289"/>
      <c r="BI134" s="289"/>
      <c r="BJ134" s="289"/>
      <c r="BK134" s="289"/>
      <c r="BL134" s="289"/>
      <c r="BM134" s="289"/>
      <c r="BN134" s="287"/>
      <c r="BO134" s="287"/>
      <c r="BP134" s="287"/>
      <c r="BQ134" s="287"/>
      <c r="BR134" s="287"/>
      <c r="BS134" s="287"/>
      <c r="BT134" s="287"/>
      <c r="BU134" s="287"/>
      <c r="BV134" s="287"/>
      <c r="BW134" s="287"/>
      <c r="BX134" s="287"/>
      <c r="BY134" s="287"/>
      <c r="BZ134" s="287"/>
      <c r="CA134" s="287"/>
      <c r="CB134" s="287"/>
      <c r="CC134" s="287"/>
      <c r="CD134" s="287"/>
      <c r="CE134" s="287"/>
      <c r="CF134" s="287"/>
      <c r="CG134" s="287"/>
      <c r="CH134" s="287"/>
      <c r="CI134" s="287"/>
      <c r="CJ134" s="287"/>
      <c r="CK134" s="287"/>
      <c r="CL134" s="287"/>
      <c r="CM134" s="287"/>
      <c r="CN134" s="287"/>
      <c r="CO134" s="287"/>
      <c r="CP134" s="287"/>
      <c r="CQ134" s="287"/>
      <c r="CR134" s="287"/>
      <c r="CS134" s="287"/>
      <c r="CT134" s="287"/>
      <c r="CU134" s="287"/>
      <c r="CV134" s="287"/>
      <c r="CW134" s="287"/>
      <c r="CX134" s="287"/>
      <c r="CY134" s="287"/>
      <c r="CZ134" s="287"/>
      <c r="DA134" s="287"/>
      <c r="DB134" s="287"/>
      <c r="DC134" s="287"/>
      <c r="DD134" s="287"/>
      <c r="DE134" s="287"/>
      <c r="DF134" s="287"/>
      <c r="DG134" s="287"/>
      <c r="DH134" s="287"/>
      <c r="DI134" s="287"/>
      <c r="DJ134" s="287"/>
      <c r="DK134" s="287"/>
      <c r="DL134" s="287"/>
      <c r="DM134" s="287"/>
      <c r="DN134" s="287"/>
      <c r="DO134" s="287"/>
      <c r="DP134" s="259"/>
      <c r="DQ134" s="259"/>
      <c r="DR134" s="259"/>
      <c r="DS134" s="259"/>
      <c r="DT134" s="259"/>
      <c r="DU134" s="259"/>
      <c r="DV134" s="259"/>
      <c r="DW134" s="259"/>
      <c r="DX134" s="259"/>
      <c r="DY134" s="259"/>
      <c r="DZ134" s="259"/>
      <c r="EA134" s="248"/>
    </row>
    <row r="135" spans="1:131" ht="14" hidden="1" x14ac:dyDescent="0.2">
      <c r="AU135" s="290"/>
      <c r="AV135" s="290"/>
      <c r="AW135" s="290"/>
      <c r="AX135" s="290"/>
      <c r="AY135" s="290"/>
      <c r="AZ135" s="290"/>
      <c r="BA135" s="290"/>
      <c r="BB135" s="290"/>
      <c r="BC135" s="290"/>
      <c r="BD135" s="290"/>
      <c r="BE135" s="290"/>
      <c r="BF135" s="290"/>
      <c r="BG135" s="290"/>
      <c r="BH135" s="290"/>
      <c r="BI135" s="290"/>
      <c r="BJ135" s="290"/>
      <c r="BK135" s="290"/>
      <c r="BL135" s="290"/>
      <c r="BM135" s="290"/>
      <c r="BN135" s="290"/>
      <c r="BO135" s="290"/>
      <c r="BP135" s="290"/>
      <c r="BQ135" s="290"/>
      <c r="BR135" s="290"/>
      <c r="BS135" s="290"/>
      <c r="BT135" s="290"/>
      <c r="BU135" s="290"/>
      <c r="BV135" s="290"/>
      <c r="BW135" s="290"/>
      <c r="BX135" s="290"/>
      <c r="BY135" s="290"/>
      <c r="BZ135" s="290"/>
      <c r="CA135" s="290"/>
      <c r="CB135" s="290"/>
      <c r="CC135" s="290"/>
      <c r="CD135" s="290"/>
      <c r="CE135" s="290"/>
      <c r="CF135" s="290"/>
      <c r="CG135" s="290"/>
      <c r="CH135" s="290"/>
      <c r="CI135" s="290"/>
      <c r="CJ135" s="290"/>
      <c r="CK135" s="290"/>
      <c r="CL135" s="290"/>
      <c r="CM135" s="290"/>
      <c r="CN135" s="290"/>
      <c r="CO135" s="290"/>
      <c r="CP135" s="290"/>
      <c r="CQ135" s="290"/>
      <c r="CR135" s="290"/>
      <c r="CS135" s="290"/>
      <c r="CT135" s="290"/>
      <c r="CU135" s="290"/>
      <c r="CV135" s="290"/>
      <c r="CW135" s="290"/>
      <c r="CX135" s="290"/>
      <c r="CY135" s="290"/>
      <c r="CZ135" s="290"/>
      <c r="DA135" s="290"/>
      <c r="DB135" s="290"/>
      <c r="DC135" s="290"/>
      <c r="DD135" s="290"/>
      <c r="DE135" s="290"/>
      <c r="DF135" s="290"/>
      <c r="DG135" s="290"/>
      <c r="DH135" s="290"/>
      <c r="DI135" s="290"/>
      <c r="DJ135" s="290"/>
      <c r="DK135" s="290"/>
      <c r="DL135" s="290"/>
      <c r="DM135" s="290"/>
      <c r="DN135" s="290"/>
      <c r="DO135" s="290"/>
      <c r="DP135" s="290"/>
      <c r="DQ135" s="290"/>
      <c r="DR135" s="290"/>
      <c r="DS135" s="290"/>
      <c r="DT135" s="290"/>
      <c r="DU135" s="290"/>
      <c r="DV135" s="290"/>
      <c r="DW135" s="290"/>
      <c r="DX135" s="290"/>
      <c r="DY135" s="290"/>
      <c r="DZ135" s="290"/>
    </row>
  </sheetData>
  <sheetProtection algorithmName="SHA-512" hashValue="ZXA1gzlvbCXPmLANdeI62FJAo+xjXwdNukd0rvGAeDHfi/NCfDemawaZHBub7OzTPXdLhhuuBcrwlq5v2gu7dg==" saltValue="/0HpqrkVSGYrrHlYS0KBkA==" spinCount="100000" sheet="1" objects="1" scenarios="1"/>
  <mergeCells count="2033">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DQ105"/>
  <sheetViews>
    <sheetView showGridLines="0" view="pageBreakPreview" zoomScale="70" zoomScaleNormal="85" zoomScaleSheetLayoutView="70" workbookViewId="0"/>
  </sheetViews>
  <sheetFormatPr defaultColWidth="0" defaultRowHeight="13.5" customHeight="1" zeroHeight="1" x14ac:dyDescent="0.2"/>
  <cols>
    <col min="1" max="120" width="2.7265625" style="293" customWidth="1"/>
    <col min="121" max="121" width="0" style="292" hidden="1" customWidth="1"/>
    <col min="122" max="16384" width="9" style="292" hidden="1"/>
  </cols>
  <sheetData>
    <row r="1" spans="1:120" ht="13" x14ac:dyDescent="0.2">
      <c r="A1" s="292"/>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c r="AI1" s="292"/>
      <c r="AJ1" s="292"/>
      <c r="AK1" s="292"/>
      <c r="AL1" s="292"/>
      <c r="AM1" s="292"/>
      <c r="AN1" s="292"/>
      <c r="AO1" s="292"/>
      <c r="AP1" s="292"/>
      <c r="AQ1" s="292"/>
      <c r="AR1" s="292"/>
      <c r="AS1" s="292"/>
      <c r="AT1" s="292"/>
      <c r="AU1" s="292"/>
      <c r="AV1" s="292"/>
      <c r="AW1" s="292"/>
      <c r="AX1" s="292"/>
      <c r="AY1" s="292"/>
      <c r="AZ1" s="292"/>
      <c r="BA1" s="292"/>
      <c r="BB1" s="292"/>
      <c r="BC1" s="292"/>
      <c r="BD1" s="292"/>
      <c r="BE1" s="292"/>
      <c r="BF1" s="292"/>
      <c r="BG1" s="292"/>
      <c r="BH1" s="292"/>
      <c r="BI1" s="292"/>
      <c r="BJ1" s="292"/>
      <c r="BK1" s="292"/>
      <c r="BL1" s="292"/>
      <c r="BM1" s="292"/>
      <c r="BN1" s="292"/>
      <c r="BO1" s="292"/>
      <c r="BP1" s="292"/>
      <c r="BQ1" s="292"/>
      <c r="BR1" s="292"/>
      <c r="BS1" s="292"/>
      <c r="BT1" s="292"/>
      <c r="BU1" s="292"/>
      <c r="BV1" s="292"/>
      <c r="BW1" s="292"/>
      <c r="BX1" s="292"/>
      <c r="BY1" s="292"/>
      <c r="BZ1" s="292"/>
      <c r="CA1" s="292"/>
      <c r="CB1" s="292"/>
      <c r="CC1" s="292"/>
      <c r="CD1" s="292"/>
      <c r="CE1" s="292"/>
      <c r="CF1" s="292"/>
      <c r="CG1" s="292"/>
      <c r="CH1" s="292"/>
      <c r="CI1" s="292"/>
      <c r="CJ1" s="292"/>
      <c r="CK1" s="292"/>
      <c r="CL1" s="292"/>
      <c r="CM1" s="292"/>
      <c r="CN1" s="292"/>
      <c r="CO1" s="292"/>
      <c r="CP1" s="292"/>
      <c r="CQ1" s="292"/>
      <c r="CR1" s="292"/>
      <c r="CS1" s="292"/>
      <c r="CT1" s="292"/>
      <c r="CU1" s="292"/>
      <c r="CV1" s="292"/>
      <c r="CW1" s="292"/>
      <c r="CX1" s="292"/>
      <c r="CY1" s="292"/>
      <c r="CZ1" s="292"/>
      <c r="DA1" s="292"/>
      <c r="DB1" s="292"/>
      <c r="DC1" s="292"/>
      <c r="DD1" s="292"/>
      <c r="DE1" s="292"/>
      <c r="DF1" s="292"/>
      <c r="DG1" s="292"/>
      <c r="DH1" s="292"/>
      <c r="DI1" s="292"/>
      <c r="DJ1" s="292"/>
      <c r="DK1" s="292"/>
      <c r="DL1" s="292"/>
      <c r="DM1" s="292"/>
      <c r="DN1" s="292"/>
      <c r="DO1" s="292"/>
      <c r="DP1" s="292"/>
    </row>
    <row r="2" spans="1:120" ht="13" x14ac:dyDescent="0.2"/>
    <row r="3" spans="1:120" ht="13" x14ac:dyDescent="0.2"/>
    <row r="4" spans="1:120" ht="13" x14ac:dyDescent="0.2"/>
    <row r="5" spans="1:120" ht="13" x14ac:dyDescent="0.2"/>
    <row r="6" spans="1:120" ht="13" x14ac:dyDescent="0.2"/>
    <row r="7" spans="1:120" ht="13" x14ac:dyDescent="0.2"/>
    <row r="8" spans="1:120" ht="13" x14ac:dyDescent="0.2"/>
    <row r="9" spans="1:120" ht="13" x14ac:dyDescent="0.2"/>
    <row r="10" spans="1:120" ht="13" x14ac:dyDescent="0.2"/>
    <row r="11" spans="1:120" ht="13" x14ac:dyDescent="0.2"/>
    <row r="12" spans="1:120" ht="13" x14ac:dyDescent="0.2"/>
    <row r="13" spans="1:120" ht="13" x14ac:dyDescent="0.2"/>
    <row r="14" spans="1:120" ht="13" x14ac:dyDescent="0.2"/>
    <row r="15" spans="1:120" ht="13" x14ac:dyDescent="0.2"/>
    <row r="16" spans="1:120" ht="13" x14ac:dyDescent="0.2">
      <c r="DP16" s="292"/>
    </row>
    <row r="17" spans="119:120" ht="13" x14ac:dyDescent="0.2">
      <c r="DP17" s="292"/>
    </row>
    <row r="18" spans="119:120" ht="13" x14ac:dyDescent="0.2"/>
    <row r="19" spans="119:120" ht="13" x14ac:dyDescent="0.2"/>
    <row r="20" spans="119:120" ht="13" x14ac:dyDescent="0.2">
      <c r="DO20" s="292"/>
      <c r="DP20" s="292"/>
    </row>
    <row r="21" spans="119:120" ht="13" x14ac:dyDescent="0.2">
      <c r="DP21" s="292"/>
    </row>
    <row r="22" spans="119:120" ht="13" x14ac:dyDescent="0.2"/>
    <row r="23" spans="119:120" ht="13" x14ac:dyDescent="0.2">
      <c r="DO23" s="292"/>
      <c r="DP23" s="292"/>
    </row>
    <row r="24" spans="119:120" ht="13" x14ac:dyDescent="0.2">
      <c r="DP24" s="292"/>
    </row>
    <row r="25" spans="119:120" ht="13" x14ac:dyDescent="0.2">
      <c r="DP25" s="292"/>
    </row>
    <row r="26" spans="119:120" ht="13" x14ac:dyDescent="0.2">
      <c r="DO26" s="292"/>
      <c r="DP26" s="292"/>
    </row>
    <row r="27" spans="119:120" ht="13" x14ac:dyDescent="0.2"/>
    <row r="28" spans="119:120" ht="13" x14ac:dyDescent="0.2">
      <c r="DO28" s="292"/>
      <c r="DP28" s="292"/>
    </row>
    <row r="29" spans="119:120" ht="13" x14ac:dyDescent="0.2">
      <c r="DP29" s="292"/>
    </row>
    <row r="30" spans="119:120" ht="13" x14ac:dyDescent="0.2"/>
    <row r="31" spans="119:120" ht="13" x14ac:dyDescent="0.2">
      <c r="DO31" s="292"/>
      <c r="DP31" s="292"/>
    </row>
    <row r="32" spans="119:120" ht="13" x14ac:dyDescent="0.2"/>
    <row r="33" spans="98:120" ht="13" x14ac:dyDescent="0.2">
      <c r="DO33" s="292"/>
      <c r="DP33" s="292"/>
    </row>
    <row r="34" spans="98:120" ht="13" x14ac:dyDescent="0.2">
      <c r="DM34" s="292"/>
    </row>
    <row r="35" spans="98:120" ht="13" x14ac:dyDescent="0.2">
      <c r="CT35" s="292"/>
      <c r="CU35" s="292"/>
      <c r="CV35" s="292"/>
      <c r="CY35" s="292"/>
      <c r="CZ35" s="292"/>
      <c r="DA35" s="292"/>
      <c r="DD35" s="292"/>
      <c r="DE35" s="292"/>
      <c r="DF35" s="292"/>
      <c r="DI35" s="292"/>
      <c r="DJ35" s="292"/>
      <c r="DK35" s="292"/>
      <c r="DM35" s="292"/>
      <c r="DN35" s="292"/>
      <c r="DO35" s="292"/>
      <c r="DP35" s="292"/>
    </row>
    <row r="36" spans="98:120" ht="13" x14ac:dyDescent="0.2"/>
    <row r="37" spans="98:120" ht="13" x14ac:dyDescent="0.2">
      <c r="CW37" s="292"/>
      <c r="DB37" s="292"/>
      <c r="DG37" s="292"/>
      <c r="DL37" s="292"/>
      <c r="DP37" s="292"/>
    </row>
    <row r="38" spans="98:120" ht="13" x14ac:dyDescent="0.2">
      <c r="CT38" s="292"/>
      <c r="CU38" s="292"/>
      <c r="CV38" s="292"/>
      <c r="CW38" s="292"/>
      <c r="CY38" s="292"/>
      <c r="CZ38" s="292"/>
      <c r="DA38" s="292"/>
      <c r="DB38" s="292"/>
      <c r="DD38" s="292"/>
      <c r="DE38" s="292"/>
      <c r="DF38" s="292"/>
      <c r="DG38" s="292"/>
      <c r="DI38" s="292"/>
      <c r="DJ38" s="292"/>
      <c r="DK38" s="292"/>
      <c r="DL38" s="292"/>
      <c r="DN38" s="292"/>
      <c r="DO38" s="292"/>
      <c r="DP38" s="292"/>
    </row>
    <row r="39" spans="98:120" ht="13" x14ac:dyDescent="0.2"/>
    <row r="40" spans="98:120" ht="13" x14ac:dyDescent="0.2"/>
    <row r="41" spans="98:120" ht="13" x14ac:dyDescent="0.2"/>
    <row r="42" spans="98:120" ht="13" x14ac:dyDescent="0.2"/>
    <row r="43" spans="98:120" ht="13" x14ac:dyDescent="0.2"/>
    <row r="44" spans="98:120" ht="13" x14ac:dyDescent="0.2"/>
    <row r="45" spans="98:120" ht="13" x14ac:dyDescent="0.2"/>
    <row r="46" spans="98:120" ht="13" x14ac:dyDescent="0.2"/>
    <row r="47" spans="98:120" ht="13" x14ac:dyDescent="0.2"/>
    <row r="48" spans="98:120" ht="13" x14ac:dyDescent="0.2"/>
    <row r="49" spans="22:120" ht="13" x14ac:dyDescent="0.2">
      <c r="DN49" s="292"/>
      <c r="DO49" s="292"/>
      <c r="DP49" s="292"/>
    </row>
    <row r="50" spans="22:120" ht="13" x14ac:dyDescent="0.2"/>
    <row r="51" spans="22:120" ht="13" x14ac:dyDescent="0.2"/>
    <row r="52" spans="22:120" ht="13" x14ac:dyDescent="0.2"/>
    <row r="53" spans="22:120" ht="13" x14ac:dyDescent="0.2"/>
    <row r="54" spans="22:120" ht="13" x14ac:dyDescent="0.2"/>
    <row r="55" spans="22:120" ht="13" x14ac:dyDescent="0.2"/>
    <row r="56" spans="22:120" ht="13" x14ac:dyDescent="0.2"/>
    <row r="57" spans="22:120" ht="13" x14ac:dyDescent="0.2"/>
    <row r="58" spans="22:120" ht="13" x14ac:dyDescent="0.2"/>
    <row r="59" spans="22:120" ht="13" x14ac:dyDescent="0.2"/>
    <row r="60" spans="22:120" ht="13" x14ac:dyDescent="0.2"/>
    <row r="61" spans="22:120" ht="13" x14ac:dyDescent="0.2"/>
    <row r="62" spans="22:120" ht="13" x14ac:dyDescent="0.2"/>
    <row r="63" spans="22:120" ht="13" x14ac:dyDescent="0.2">
      <c r="W63" s="292"/>
      <c r="CS63" s="292"/>
      <c r="CX63" s="292"/>
      <c r="DC63" s="292"/>
      <c r="DH63" s="292"/>
    </row>
    <row r="64" spans="22:120" ht="13" x14ac:dyDescent="0.2">
      <c r="V64" s="292"/>
    </row>
    <row r="65" spans="15:120" ht="13" x14ac:dyDescent="0.2">
      <c r="X65" s="292"/>
      <c r="Z65" s="292"/>
      <c r="AA65" s="292"/>
      <c r="AB65" s="292"/>
      <c r="AC65" s="292"/>
      <c r="AD65" s="292"/>
      <c r="AE65" s="292"/>
      <c r="AF65" s="292"/>
      <c r="AG65" s="292"/>
      <c r="AH65" s="292"/>
      <c r="AI65" s="292"/>
      <c r="AJ65" s="292"/>
      <c r="AK65" s="292"/>
      <c r="AL65" s="292"/>
      <c r="AM65" s="292"/>
      <c r="AN65" s="292"/>
      <c r="AO65" s="292"/>
      <c r="AP65" s="292"/>
      <c r="AQ65" s="292"/>
      <c r="AR65" s="292"/>
      <c r="AS65" s="292"/>
      <c r="AT65" s="292"/>
      <c r="AU65" s="292"/>
      <c r="AV65" s="292"/>
      <c r="AW65" s="292"/>
      <c r="AX65" s="292"/>
      <c r="AY65" s="292"/>
      <c r="AZ65" s="292"/>
      <c r="BA65" s="292"/>
      <c r="BB65" s="292"/>
      <c r="BC65" s="292"/>
      <c r="BD65" s="292"/>
      <c r="BE65" s="292"/>
      <c r="BF65" s="292"/>
      <c r="BG65" s="292"/>
      <c r="BH65" s="292"/>
      <c r="BI65" s="292"/>
      <c r="BJ65" s="292"/>
      <c r="BK65" s="292"/>
      <c r="BL65" s="292"/>
      <c r="BM65" s="292"/>
      <c r="BN65" s="292"/>
      <c r="BO65" s="292"/>
      <c r="BP65" s="292"/>
      <c r="BQ65" s="292"/>
      <c r="BR65" s="292"/>
      <c r="BS65" s="292"/>
      <c r="BT65" s="292"/>
      <c r="BU65" s="292"/>
      <c r="BV65" s="292"/>
      <c r="BW65" s="292"/>
      <c r="BX65" s="292"/>
      <c r="BY65" s="292"/>
      <c r="BZ65" s="292"/>
      <c r="CA65" s="292"/>
      <c r="CB65" s="292"/>
      <c r="CC65" s="292"/>
      <c r="CD65" s="292"/>
      <c r="CE65" s="292"/>
      <c r="CF65" s="292"/>
      <c r="CG65" s="292"/>
      <c r="CH65" s="292"/>
      <c r="CI65" s="292"/>
      <c r="CJ65" s="292"/>
      <c r="CK65" s="292"/>
      <c r="CL65" s="292"/>
      <c r="CM65" s="292"/>
      <c r="CN65" s="292"/>
      <c r="CO65" s="292"/>
      <c r="CP65" s="292"/>
      <c r="CQ65" s="292"/>
      <c r="CR65" s="292"/>
      <c r="CU65" s="292"/>
      <c r="CZ65" s="292"/>
      <c r="DE65" s="292"/>
      <c r="DJ65" s="292"/>
    </row>
    <row r="66" spans="15:120" ht="13" x14ac:dyDescent="0.2">
      <c r="Q66" s="292"/>
      <c r="S66" s="292"/>
      <c r="U66" s="292"/>
      <c r="DM66" s="292"/>
    </row>
    <row r="67" spans="15:120" ht="13" x14ac:dyDescent="0.2">
      <c r="O67" s="292"/>
      <c r="P67" s="292"/>
      <c r="R67" s="292"/>
      <c r="T67" s="292"/>
      <c r="Y67" s="292"/>
      <c r="CT67" s="292"/>
      <c r="CV67" s="292"/>
      <c r="CW67" s="292"/>
      <c r="CY67" s="292"/>
      <c r="DA67" s="292"/>
      <c r="DB67" s="292"/>
      <c r="DD67" s="292"/>
      <c r="DF67" s="292"/>
      <c r="DG67" s="292"/>
      <c r="DI67" s="292"/>
      <c r="DK67" s="292"/>
      <c r="DL67" s="292"/>
      <c r="DN67" s="292"/>
      <c r="DO67" s="292"/>
      <c r="DP67" s="292"/>
    </row>
    <row r="68" spans="15:120" ht="13" x14ac:dyDescent="0.2"/>
    <row r="69" spans="15:120" ht="13" x14ac:dyDescent="0.2"/>
    <row r="70" spans="15:120" ht="13" x14ac:dyDescent="0.2"/>
    <row r="71" spans="15:120" ht="13" x14ac:dyDescent="0.2"/>
    <row r="72" spans="15:120" ht="13" x14ac:dyDescent="0.2">
      <c r="DP72" s="292"/>
    </row>
    <row r="73" spans="15:120" ht="13" x14ac:dyDescent="0.2">
      <c r="DP73" s="292"/>
    </row>
    <row r="74" spans="15:120" ht="13" x14ac:dyDescent="0.2"/>
    <row r="75" spans="15:120" ht="13" x14ac:dyDescent="0.2"/>
    <row r="76" spans="15:120" ht="13" x14ac:dyDescent="0.2"/>
    <row r="77" spans="15:120" ht="13" x14ac:dyDescent="0.2"/>
    <row r="78" spans="15:120" ht="13" x14ac:dyDescent="0.2"/>
    <row r="79" spans="15:120" ht="13" x14ac:dyDescent="0.2"/>
    <row r="80" spans="15:120" ht="13" x14ac:dyDescent="0.2"/>
    <row r="81" spans="97:112" ht="13" x14ac:dyDescent="0.2"/>
    <row r="82" spans="97:112" ht="13" x14ac:dyDescent="0.2"/>
    <row r="83" spans="97:112" ht="13" x14ac:dyDescent="0.2"/>
    <row r="84" spans="97:112" ht="13" x14ac:dyDescent="0.2"/>
    <row r="85" spans="97:112" ht="13" x14ac:dyDescent="0.2"/>
    <row r="86" spans="97:112" ht="13" x14ac:dyDescent="0.2"/>
    <row r="87" spans="97:112" ht="13" x14ac:dyDescent="0.2"/>
    <row r="88" spans="97:112" ht="13" x14ac:dyDescent="0.2"/>
    <row r="89" spans="97:112" ht="13" x14ac:dyDescent="0.2"/>
    <row r="90" spans="97:112" ht="13" x14ac:dyDescent="0.2"/>
    <row r="91" spans="97:112" ht="13" x14ac:dyDescent="0.2"/>
    <row r="92" spans="97:112" ht="13" x14ac:dyDescent="0.2"/>
    <row r="93" spans="97:112" ht="13" x14ac:dyDescent="0.2"/>
    <row r="94" spans="97:112" ht="13" x14ac:dyDescent="0.2"/>
    <row r="95" spans="97:112" ht="13" x14ac:dyDescent="0.2"/>
    <row r="96" spans="97:112" ht="13" x14ac:dyDescent="0.2">
      <c r="CS96" s="292"/>
      <c r="CX96" s="292"/>
      <c r="DC96" s="292"/>
      <c r="DH96" s="292"/>
    </row>
    <row r="97" spans="24:120" ht="13" x14ac:dyDescent="0.2">
      <c r="CS97" s="292"/>
      <c r="CX97" s="292"/>
      <c r="DC97" s="292"/>
      <c r="DH97" s="292"/>
      <c r="DP97" s="293" t="s">
        <v>511</v>
      </c>
    </row>
    <row r="98" spans="24:120" ht="13" hidden="1" x14ac:dyDescent="0.2">
      <c r="CS98" s="292"/>
      <c r="CX98" s="292"/>
      <c r="DC98" s="292"/>
      <c r="DH98" s="292"/>
    </row>
    <row r="99" spans="24:120" ht="13" hidden="1" x14ac:dyDescent="0.2">
      <c r="CS99" s="292"/>
      <c r="CX99" s="292"/>
      <c r="DC99" s="292"/>
      <c r="DH99" s="292"/>
    </row>
    <row r="101" spans="24:120" ht="12" hidden="1" customHeight="1" x14ac:dyDescent="0.2">
      <c r="X101" s="292"/>
      <c r="Y101" s="292"/>
      <c r="Z101" s="292"/>
      <c r="AA101" s="292"/>
      <c r="AB101" s="292"/>
      <c r="AC101" s="292"/>
      <c r="AD101" s="292"/>
      <c r="AE101" s="292"/>
      <c r="AF101" s="292"/>
      <c r="AG101" s="292"/>
      <c r="AH101" s="292"/>
      <c r="AI101" s="292"/>
      <c r="AJ101" s="292"/>
      <c r="AK101" s="292"/>
      <c r="AL101" s="292"/>
      <c r="AM101" s="292"/>
      <c r="AN101" s="292"/>
      <c r="AO101" s="292"/>
      <c r="AP101" s="292"/>
      <c r="AQ101" s="292"/>
      <c r="AR101" s="292"/>
      <c r="AS101" s="292"/>
      <c r="AT101" s="292"/>
      <c r="AU101" s="292"/>
      <c r="AV101" s="292"/>
      <c r="AW101" s="292"/>
      <c r="AX101" s="292"/>
      <c r="AY101" s="292"/>
      <c r="AZ101" s="292"/>
      <c r="BA101" s="292"/>
      <c r="BB101" s="292"/>
      <c r="BC101" s="292"/>
      <c r="BD101" s="292"/>
      <c r="BE101" s="292"/>
      <c r="BF101" s="292"/>
      <c r="BG101" s="292"/>
      <c r="BH101" s="292"/>
      <c r="BI101" s="292"/>
      <c r="BJ101" s="292"/>
      <c r="BK101" s="292"/>
      <c r="BL101" s="292"/>
      <c r="BM101" s="292"/>
      <c r="BN101" s="292"/>
      <c r="BO101" s="292"/>
      <c r="BP101" s="292"/>
      <c r="BQ101" s="292"/>
      <c r="BR101" s="292"/>
      <c r="BS101" s="292"/>
      <c r="BT101" s="292"/>
      <c r="BU101" s="292"/>
      <c r="BV101" s="292"/>
      <c r="BW101" s="292"/>
      <c r="BX101" s="292"/>
      <c r="BY101" s="292"/>
      <c r="BZ101" s="292"/>
      <c r="CA101" s="292"/>
      <c r="CB101" s="292"/>
      <c r="CC101" s="292"/>
      <c r="CD101" s="292"/>
      <c r="CE101" s="292"/>
      <c r="CF101" s="292"/>
      <c r="CG101" s="292"/>
      <c r="CH101" s="292"/>
      <c r="CI101" s="292"/>
      <c r="CJ101" s="292"/>
      <c r="CK101" s="292"/>
      <c r="CL101" s="292"/>
      <c r="CM101" s="292"/>
      <c r="CN101" s="292"/>
      <c r="CO101" s="292"/>
      <c r="CP101" s="292"/>
      <c r="CQ101" s="292"/>
      <c r="CR101" s="292"/>
      <c r="CU101" s="292"/>
      <c r="CZ101" s="292"/>
      <c r="DE101" s="292"/>
      <c r="DJ101" s="292"/>
    </row>
    <row r="102" spans="24:120" ht="1.5" hidden="1" customHeight="1" x14ac:dyDescent="0.2">
      <c r="CU102" s="292"/>
      <c r="CZ102" s="292"/>
      <c r="DE102" s="292"/>
      <c r="DJ102" s="292"/>
      <c r="DM102" s="292"/>
    </row>
    <row r="103" spans="24:120" ht="13" hidden="1" x14ac:dyDescent="0.2">
      <c r="CT103" s="292"/>
      <c r="CV103" s="292"/>
      <c r="CW103" s="292"/>
      <c r="CY103" s="292"/>
      <c r="DA103" s="292"/>
      <c r="DB103" s="292"/>
      <c r="DD103" s="292"/>
      <c r="DF103" s="292"/>
      <c r="DG103" s="292"/>
      <c r="DI103" s="292"/>
      <c r="DK103" s="292"/>
      <c r="DL103" s="292"/>
      <c r="DM103" s="292"/>
      <c r="DN103" s="292"/>
      <c r="DO103" s="292"/>
      <c r="DP103" s="292"/>
    </row>
    <row r="104" spans="24:120" ht="13" hidden="1" x14ac:dyDescent="0.2">
      <c r="CV104" s="292"/>
      <c r="CW104" s="292"/>
      <c r="DA104" s="292"/>
      <c r="DB104" s="292"/>
      <c r="DF104" s="292"/>
      <c r="DG104" s="292"/>
      <c r="DK104" s="292"/>
      <c r="DL104" s="292"/>
      <c r="DN104" s="292"/>
      <c r="DO104" s="292"/>
      <c r="DP104" s="292"/>
    </row>
    <row r="105" spans="24:120" ht="12.75" hidden="1" customHeight="1" x14ac:dyDescent="0.2"/>
  </sheetData>
  <sheetProtection algorithmName="SHA-512" hashValue="kJUiJfToBHUtpSCuGBiG5fVJCZuJ4aRkeoG+hGAj+XTPrCLocdMuPYnC168ahZpGUWwnW48syylnNva7A+F8BQ==" saltValue="d0IL1Mubpz0WeXHDqc8Z9g=="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DL89"/>
  <sheetViews>
    <sheetView showGridLines="0" zoomScale="70" zoomScaleNormal="70" zoomScaleSheetLayoutView="55" workbookViewId="0"/>
  </sheetViews>
  <sheetFormatPr defaultColWidth="0" defaultRowHeight="13.5" customHeight="1" zeroHeight="1" x14ac:dyDescent="0.2"/>
  <cols>
    <col min="1" max="116" width="2.6328125" style="293" customWidth="1"/>
    <col min="117" max="16384" width="9" style="292" hidden="1"/>
  </cols>
  <sheetData>
    <row r="1" spans="2:116" ht="13" x14ac:dyDescent="0.2">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c r="AI1" s="292"/>
      <c r="AJ1" s="292"/>
      <c r="AK1" s="292"/>
      <c r="AL1" s="292"/>
      <c r="AM1" s="292"/>
      <c r="AN1" s="292"/>
      <c r="AO1" s="292"/>
      <c r="AP1" s="292"/>
      <c r="AQ1" s="292"/>
      <c r="AR1" s="292"/>
      <c r="AS1" s="292"/>
      <c r="AT1" s="292"/>
      <c r="AU1" s="292"/>
      <c r="AV1" s="292"/>
      <c r="AW1" s="292"/>
      <c r="AX1" s="292"/>
      <c r="AY1" s="292"/>
      <c r="AZ1" s="292"/>
      <c r="BA1" s="292"/>
      <c r="BB1" s="292"/>
      <c r="BC1" s="292"/>
      <c r="BD1" s="292"/>
      <c r="BE1" s="292"/>
      <c r="BF1" s="292"/>
      <c r="BG1" s="292"/>
      <c r="BH1" s="292"/>
      <c r="BI1" s="292"/>
      <c r="BJ1" s="292"/>
      <c r="BK1" s="292"/>
      <c r="BL1" s="292"/>
      <c r="BM1" s="292"/>
      <c r="BN1" s="292"/>
      <c r="BO1" s="292"/>
      <c r="BP1" s="292"/>
      <c r="BQ1" s="292"/>
      <c r="BR1" s="292"/>
      <c r="BS1" s="292"/>
      <c r="BT1" s="292"/>
      <c r="BU1" s="292"/>
      <c r="BV1" s="292"/>
      <c r="BW1" s="292"/>
      <c r="BX1" s="292"/>
      <c r="BY1" s="292"/>
      <c r="BZ1" s="292"/>
      <c r="CA1" s="292"/>
      <c r="CB1" s="292"/>
      <c r="CC1" s="292"/>
      <c r="CD1" s="292"/>
      <c r="CE1" s="292"/>
      <c r="CF1" s="292"/>
      <c r="CG1" s="292"/>
      <c r="CH1" s="292"/>
      <c r="CI1" s="292"/>
      <c r="CJ1" s="292"/>
      <c r="CK1" s="292"/>
      <c r="CL1" s="292"/>
      <c r="CM1" s="292"/>
      <c r="CN1" s="292"/>
      <c r="CO1" s="292"/>
      <c r="CP1" s="292"/>
      <c r="CQ1" s="292"/>
      <c r="CR1" s="292"/>
      <c r="CS1" s="292"/>
      <c r="CT1" s="292"/>
      <c r="CU1" s="292"/>
      <c r="CV1" s="292"/>
      <c r="CW1" s="292"/>
      <c r="CX1" s="292"/>
      <c r="CY1" s="292"/>
      <c r="CZ1" s="292"/>
      <c r="DA1" s="292"/>
      <c r="DB1" s="292"/>
      <c r="DC1" s="292"/>
      <c r="DD1" s="292"/>
      <c r="DE1" s="292"/>
      <c r="DF1" s="292"/>
      <c r="DG1" s="292"/>
      <c r="DH1" s="292"/>
      <c r="DI1" s="292"/>
      <c r="DJ1" s="292"/>
      <c r="DK1" s="292"/>
      <c r="DL1" s="292"/>
    </row>
    <row r="2" spans="2:116" ht="13" x14ac:dyDescent="0.2"/>
    <row r="3" spans="2:116" ht="13" x14ac:dyDescent="0.2"/>
    <row r="4" spans="2:116" ht="13" x14ac:dyDescent="0.2">
      <c r="R4" s="292"/>
      <c r="S4" s="292"/>
      <c r="T4" s="292"/>
      <c r="U4" s="292"/>
      <c r="V4" s="292"/>
      <c r="W4" s="292"/>
      <c r="X4" s="292"/>
      <c r="Y4" s="292"/>
      <c r="Z4" s="292"/>
      <c r="AA4" s="292"/>
      <c r="AB4" s="292"/>
      <c r="AC4" s="292"/>
      <c r="AD4" s="292"/>
      <c r="AE4" s="292"/>
      <c r="AF4" s="292"/>
      <c r="AG4" s="292"/>
      <c r="AH4" s="292"/>
      <c r="AI4" s="292"/>
      <c r="AJ4" s="292"/>
      <c r="AK4" s="292"/>
      <c r="AL4" s="292"/>
      <c r="AM4" s="292"/>
      <c r="AN4" s="292"/>
      <c r="AO4" s="292"/>
      <c r="AP4" s="292"/>
      <c r="AQ4" s="292"/>
      <c r="AR4" s="292"/>
      <c r="AS4" s="292"/>
      <c r="AT4" s="292"/>
      <c r="AU4" s="292"/>
      <c r="AV4" s="292"/>
      <c r="AW4" s="292"/>
      <c r="AX4" s="292"/>
      <c r="AY4" s="292"/>
      <c r="AZ4" s="292"/>
      <c r="BA4" s="292"/>
      <c r="BB4" s="292"/>
      <c r="BC4" s="292"/>
      <c r="BD4" s="292"/>
      <c r="BE4" s="292"/>
      <c r="BF4" s="292"/>
      <c r="BG4" s="292"/>
      <c r="BH4" s="292"/>
      <c r="BI4" s="292"/>
      <c r="BJ4" s="292"/>
      <c r="BK4" s="292"/>
      <c r="BL4" s="292"/>
      <c r="BM4" s="292"/>
      <c r="BN4" s="292"/>
      <c r="BO4" s="292"/>
      <c r="BP4" s="292"/>
      <c r="BQ4" s="292"/>
      <c r="BR4" s="292"/>
      <c r="BS4" s="292"/>
      <c r="BT4" s="292"/>
      <c r="BU4" s="292"/>
      <c r="BV4" s="292"/>
      <c r="BW4" s="292"/>
      <c r="BX4" s="292"/>
      <c r="BY4" s="292"/>
      <c r="BZ4" s="292"/>
      <c r="CA4" s="292"/>
      <c r="CB4" s="292"/>
      <c r="CC4" s="292"/>
      <c r="CD4" s="292"/>
      <c r="CE4" s="292"/>
      <c r="CF4" s="292"/>
      <c r="CG4" s="292"/>
      <c r="CH4" s="292"/>
      <c r="CI4" s="292"/>
      <c r="CJ4" s="292"/>
      <c r="CK4" s="292"/>
      <c r="CL4" s="292"/>
      <c r="CM4" s="292"/>
      <c r="CN4" s="292"/>
      <c r="CO4" s="292"/>
      <c r="CP4" s="292"/>
      <c r="CQ4" s="292"/>
      <c r="CR4" s="292"/>
      <c r="CS4" s="292"/>
      <c r="CT4" s="292"/>
      <c r="CU4" s="292"/>
      <c r="CV4" s="292"/>
      <c r="CW4" s="292"/>
      <c r="CX4" s="292"/>
      <c r="CY4" s="292"/>
      <c r="CZ4" s="292"/>
      <c r="DA4" s="292"/>
      <c r="DB4" s="292"/>
      <c r="DC4" s="292"/>
      <c r="DD4" s="292"/>
      <c r="DE4" s="292"/>
      <c r="DF4" s="292"/>
      <c r="DG4" s="292"/>
      <c r="DH4" s="292"/>
      <c r="DI4" s="292"/>
      <c r="DJ4" s="292"/>
      <c r="DK4" s="292"/>
      <c r="DL4" s="292"/>
    </row>
    <row r="5" spans="2:116" ht="13" x14ac:dyDescent="0.2">
      <c r="R5" s="292"/>
      <c r="S5" s="292"/>
      <c r="T5" s="292"/>
      <c r="U5" s="292"/>
      <c r="V5" s="292"/>
      <c r="W5" s="292"/>
      <c r="X5" s="292"/>
      <c r="Y5" s="292"/>
      <c r="Z5" s="292"/>
      <c r="AA5" s="292"/>
      <c r="AB5" s="292"/>
      <c r="AC5" s="292"/>
      <c r="AD5" s="292"/>
      <c r="AE5" s="292"/>
      <c r="AF5" s="292"/>
      <c r="AG5" s="292"/>
      <c r="AH5" s="292"/>
      <c r="AI5" s="292"/>
      <c r="AJ5" s="292"/>
      <c r="AK5" s="292"/>
      <c r="AL5" s="292"/>
      <c r="AM5" s="292"/>
      <c r="AN5" s="292"/>
      <c r="AO5" s="292"/>
      <c r="AP5" s="292"/>
      <c r="AQ5" s="292"/>
      <c r="AR5" s="292"/>
      <c r="AS5" s="292"/>
      <c r="AT5" s="292"/>
      <c r="AU5" s="292"/>
      <c r="AV5" s="292"/>
      <c r="AW5" s="292"/>
      <c r="AX5" s="292"/>
      <c r="AY5" s="292"/>
      <c r="AZ5" s="292"/>
      <c r="BA5" s="292"/>
      <c r="BB5" s="292"/>
      <c r="BC5" s="292"/>
      <c r="BD5" s="292"/>
      <c r="BE5" s="292"/>
      <c r="BF5" s="292"/>
      <c r="BG5" s="292"/>
      <c r="BH5" s="292"/>
      <c r="BI5" s="292"/>
      <c r="BJ5" s="292"/>
      <c r="BK5" s="292"/>
      <c r="BL5" s="292"/>
      <c r="BM5" s="292"/>
      <c r="BN5" s="292"/>
      <c r="BO5" s="292"/>
      <c r="BP5" s="292"/>
      <c r="BQ5" s="292"/>
      <c r="BR5" s="292"/>
      <c r="BS5" s="292"/>
      <c r="BT5" s="292"/>
      <c r="BU5" s="292"/>
      <c r="BV5" s="292"/>
      <c r="BW5" s="292"/>
      <c r="BX5" s="292"/>
      <c r="BY5" s="292"/>
      <c r="BZ5" s="292"/>
      <c r="CA5" s="292"/>
      <c r="CB5" s="292"/>
      <c r="CC5" s="292"/>
      <c r="CD5" s="292"/>
      <c r="CE5" s="292"/>
      <c r="CF5" s="292"/>
      <c r="CG5" s="292"/>
      <c r="CH5" s="292"/>
      <c r="CI5" s="292"/>
      <c r="CJ5" s="292"/>
      <c r="CK5" s="292"/>
      <c r="CL5" s="292"/>
      <c r="CM5" s="292"/>
      <c r="CN5" s="292"/>
      <c r="CO5" s="292"/>
      <c r="CP5" s="292"/>
      <c r="CQ5" s="292"/>
      <c r="CR5" s="292"/>
      <c r="CS5" s="292"/>
      <c r="CT5" s="292"/>
      <c r="CU5" s="292"/>
      <c r="CV5" s="292"/>
      <c r="CW5" s="292"/>
      <c r="CX5" s="292"/>
      <c r="CY5" s="292"/>
      <c r="CZ5" s="292"/>
      <c r="DA5" s="292"/>
      <c r="DB5" s="292"/>
      <c r="DC5" s="292"/>
      <c r="DD5" s="292"/>
      <c r="DE5" s="292"/>
      <c r="DF5" s="292"/>
      <c r="DG5" s="292"/>
      <c r="DH5" s="292"/>
      <c r="DI5" s="292"/>
      <c r="DJ5" s="292"/>
      <c r="DK5" s="292"/>
      <c r="DL5" s="292"/>
    </row>
    <row r="6" spans="2:116" ht="13" x14ac:dyDescent="0.2"/>
    <row r="7" spans="2:116" ht="13" x14ac:dyDescent="0.2"/>
    <row r="8" spans="2:116" ht="13" x14ac:dyDescent="0.2"/>
    <row r="9" spans="2:116" ht="13" x14ac:dyDescent="0.2"/>
    <row r="10" spans="2:116" ht="13" x14ac:dyDescent="0.2"/>
    <row r="11" spans="2:116" ht="13" x14ac:dyDescent="0.2"/>
    <row r="12" spans="2:116" ht="13" x14ac:dyDescent="0.2"/>
    <row r="13" spans="2:116" ht="13" x14ac:dyDescent="0.2"/>
    <row r="14" spans="2:116" ht="13" x14ac:dyDescent="0.2"/>
    <row r="15" spans="2:116" ht="13" x14ac:dyDescent="0.2"/>
    <row r="16" spans="2:116" ht="13" x14ac:dyDescent="0.2"/>
    <row r="17" spans="9:116" ht="13" x14ac:dyDescent="0.2"/>
    <row r="18" spans="9:116" ht="13" x14ac:dyDescent="0.2">
      <c r="I18" s="292"/>
      <c r="J18" s="292"/>
      <c r="K18" s="292"/>
      <c r="L18" s="292"/>
      <c r="M18" s="292"/>
      <c r="N18" s="292"/>
      <c r="O18" s="292"/>
      <c r="P18" s="292"/>
      <c r="Q18" s="292"/>
      <c r="R18" s="292"/>
      <c r="S18" s="292"/>
      <c r="T18" s="292"/>
      <c r="U18" s="292"/>
      <c r="V18" s="292"/>
      <c r="W18" s="292"/>
      <c r="X18" s="292"/>
      <c r="Y18" s="292"/>
      <c r="Z18" s="292"/>
      <c r="AA18" s="292"/>
      <c r="AB18" s="292"/>
      <c r="AC18" s="292"/>
      <c r="AD18" s="292"/>
      <c r="AE18" s="292"/>
      <c r="AF18" s="292"/>
      <c r="AG18" s="292"/>
      <c r="AH18" s="292"/>
      <c r="AI18" s="292"/>
      <c r="AJ18" s="292"/>
      <c r="AK18" s="292"/>
      <c r="AL18" s="292"/>
      <c r="AM18" s="292"/>
      <c r="AN18" s="292"/>
      <c r="AO18" s="292"/>
      <c r="AP18" s="292"/>
      <c r="AQ18" s="292"/>
      <c r="AR18" s="292"/>
      <c r="AS18" s="292"/>
      <c r="AT18" s="292"/>
      <c r="AU18" s="292"/>
      <c r="AV18" s="292"/>
      <c r="AW18" s="292"/>
      <c r="AX18" s="292"/>
      <c r="AY18" s="292"/>
      <c r="AZ18" s="292"/>
      <c r="BA18" s="292"/>
      <c r="BB18" s="292"/>
      <c r="BC18" s="292"/>
      <c r="BD18" s="292"/>
      <c r="BE18" s="292"/>
      <c r="BF18" s="292"/>
      <c r="BG18" s="292"/>
      <c r="BH18" s="292"/>
      <c r="BI18" s="292"/>
      <c r="BJ18" s="292"/>
      <c r="BK18" s="292"/>
      <c r="BL18" s="292"/>
      <c r="BM18" s="292"/>
      <c r="BN18" s="292"/>
      <c r="BO18" s="292"/>
      <c r="BP18" s="292"/>
      <c r="BQ18" s="292"/>
      <c r="BR18" s="292"/>
      <c r="BS18" s="292"/>
      <c r="BT18" s="292"/>
      <c r="BU18" s="292"/>
      <c r="BV18" s="292"/>
      <c r="BW18" s="292"/>
      <c r="BX18" s="292"/>
      <c r="BY18" s="292"/>
      <c r="BZ18" s="292"/>
      <c r="CA18" s="292"/>
      <c r="CB18" s="292"/>
      <c r="CC18" s="292"/>
      <c r="CD18" s="292"/>
      <c r="CE18" s="292"/>
      <c r="CF18" s="292"/>
      <c r="CG18" s="292"/>
      <c r="CH18" s="292"/>
      <c r="CI18" s="292"/>
      <c r="CJ18" s="292"/>
      <c r="CK18" s="292"/>
      <c r="CL18" s="292"/>
      <c r="CM18" s="292"/>
      <c r="CN18" s="292"/>
      <c r="CO18" s="292"/>
      <c r="CP18" s="292"/>
      <c r="CQ18" s="292"/>
      <c r="CR18" s="292"/>
      <c r="CS18" s="292"/>
      <c r="CT18" s="292"/>
      <c r="CU18" s="292"/>
      <c r="CV18" s="292"/>
      <c r="CW18" s="292"/>
      <c r="CX18" s="292"/>
      <c r="CY18" s="292"/>
      <c r="CZ18" s="292"/>
      <c r="DA18" s="292"/>
      <c r="DB18" s="292"/>
      <c r="DC18" s="292"/>
      <c r="DD18" s="292"/>
      <c r="DE18" s="292"/>
      <c r="DF18" s="292"/>
      <c r="DG18" s="292"/>
      <c r="DH18" s="292"/>
      <c r="DI18" s="292"/>
      <c r="DJ18" s="292"/>
      <c r="DK18" s="292"/>
      <c r="DL18" s="292"/>
    </row>
    <row r="19" spans="9:116" ht="13" x14ac:dyDescent="0.2"/>
    <row r="20" spans="9:116" ht="13" x14ac:dyDescent="0.2"/>
    <row r="21" spans="9:116" ht="13" x14ac:dyDescent="0.2">
      <c r="DL21" s="292"/>
    </row>
    <row r="22" spans="9:116" ht="13" x14ac:dyDescent="0.2">
      <c r="DI22" s="292"/>
      <c r="DJ22" s="292"/>
      <c r="DK22" s="292"/>
      <c r="DL22" s="292"/>
    </row>
    <row r="23" spans="9:116" ht="13" x14ac:dyDescent="0.2">
      <c r="CY23" s="292"/>
      <c r="CZ23" s="292"/>
      <c r="DA23" s="292"/>
      <c r="DB23" s="292"/>
      <c r="DC23" s="292"/>
      <c r="DD23" s="292"/>
      <c r="DE23" s="292"/>
      <c r="DF23" s="292"/>
      <c r="DG23" s="292"/>
      <c r="DH23" s="292"/>
      <c r="DI23" s="292"/>
      <c r="DJ23" s="292"/>
      <c r="DK23" s="292"/>
      <c r="DL23" s="292"/>
    </row>
    <row r="24" spans="9:116" ht="13" x14ac:dyDescent="0.2"/>
    <row r="25" spans="9:116" ht="13" x14ac:dyDescent="0.2"/>
    <row r="26" spans="9:116" ht="13" x14ac:dyDescent="0.2"/>
    <row r="27" spans="9:116" ht="13" x14ac:dyDescent="0.2"/>
    <row r="28" spans="9:116" ht="13" x14ac:dyDescent="0.2"/>
    <row r="29" spans="9:116" ht="13" x14ac:dyDescent="0.2"/>
    <row r="30" spans="9:116" ht="13" x14ac:dyDescent="0.2"/>
    <row r="31" spans="9:116" ht="13" x14ac:dyDescent="0.2"/>
    <row r="32" spans="9:116" ht="13" x14ac:dyDescent="0.2"/>
    <row r="33" spans="15:116" ht="13" x14ac:dyDescent="0.2"/>
    <row r="34" spans="15:116" ht="13" x14ac:dyDescent="0.2"/>
    <row r="35" spans="15:116" ht="13" x14ac:dyDescent="0.2">
      <c r="CZ35" s="292"/>
      <c r="DA35" s="292"/>
      <c r="DB35" s="292"/>
      <c r="DC35" s="292"/>
      <c r="DD35" s="292"/>
      <c r="DE35" s="292"/>
      <c r="DF35" s="292"/>
      <c r="DG35" s="292"/>
      <c r="DH35" s="292"/>
      <c r="DI35" s="292"/>
      <c r="DJ35" s="292"/>
      <c r="DK35" s="292"/>
      <c r="DL35" s="292"/>
    </row>
    <row r="36" spans="15:116" ht="13" x14ac:dyDescent="0.2"/>
    <row r="37" spans="15:116" ht="13" x14ac:dyDescent="0.2">
      <c r="DL37" s="292"/>
    </row>
    <row r="38" spans="15:116" ht="13" x14ac:dyDescent="0.2">
      <c r="DI38" s="292"/>
      <c r="DJ38" s="292"/>
      <c r="DK38" s="292"/>
      <c r="DL38" s="292"/>
    </row>
    <row r="39" spans="15:116" ht="13" x14ac:dyDescent="0.2"/>
    <row r="40" spans="15:116" ht="13" x14ac:dyDescent="0.2"/>
    <row r="41" spans="15:116" ht="13" x14ac:dyDescent="0.2"/>
    <row r="42" spans="15:116" ht="13" x14ac:dyDescent="0.2"/>
    <row r="43" spans="15:116" ht="13" x14ac:dyDescent="0.2">
      <c r="O43" s="292"/>
      <c r="P43" s="292"/>
      <c r="Q43" s="292"/>
      <c r="R43" s="292"/>
      <c r="S43" s="292"/>
      <c r="T43" s="292"/>
      <c r="U43" s="292"/>
      <c r="V43" s="292"/>
      <c r="W43" s="292"/>
      <c r="X43" s="292"/>
      <c r="Y43" s="292"/>
      <c r="Z43" s="292"/>
      <c r="AA43" s="292"/>
      <c r="AB43" s="292"/>
      <c r="AC43" s="292"/>
      <c r="AD43" s="292"/>
      <c r="AE43" s="292"/>
      <c r="AF43" s="292"/>
      <c r="AG43" s="292"/>
      <c r="AH43" s="292"/>
      <c r="AI43" s="292"/>
      <c r="AJ43" s="292"/>
      <c r="AK43" s="292"/>
      <c r="AL43" s="292"/>
      <c r="AM43" s="292"/>
      <c r="AN43" s="292"/>
      <c r="AO43" s="292"/>
      <c r="AP43" s="292"/>
      <c r="AQ43" s="292"/>
      <c r="AR43" s="292"/>
      <c r="AS43" s="292"/>
      <c r="AT43" s="292"/>
      <c r="AU43" s="292"/>
      <c r="AV43" s="292"/>
      <c r="AW43" s="292"/>
      <c r="AX43" s="292"/>
      <c r="AY43" s="292"/>
      <c r="AZ43" s="292"/>
      <c r="BA43" s="292"/>
      <c r="BB43" s="292"/>
      <c r="BC43" s="292"/>
      <c r="BD43" s="292"/>
      <c r="BE43" s="292"/>
      <c r="BF43" s="292"/>
      <c r="BG43" s="292"/>
      <c r="BH43" s="292"/>
      <c r="BI43" s="292"/>
      <c r="BJ43" s="292"/>
      <c r="BK43" s="292"/>
      <c r="BL43" s="292"/>
      <c r="BM43" s="292"/>
      <c r="BN43" s="292"/>
      <c r="BO43" s="292"/>
      <c r="BP43" s="292"/>
      <c r="BQ43" s="292"/>
      <c r="BR43" s="292"/>
      <c r="BS43" s="292"/>
      <c r="BT43" s="292"/>
      <c r="BU43" s="292"/>
      <c r="BV43" s="292"/>
      <c r="BW43" s="292"/>
      <c r="BX43" s="292"/>
      <c r="BY43" s="292"/>
      <c r="BZ43" s="292"/>
      <c r="CA43" s="292"/>
      <c r="CB43" s="292"/>
      <c r="CC43" s="292"/>
      <c r="CD43" s="292"/>
      <c r="CE43" s="292"/>
      <c r="CF43" s="292"/>
      <c r="CG43" s="292"/>
      <c r="CH43" s="292"/>
      <c r="CI43" s="292"/>
      <c r="CJ43" s="292"/>
      <c r="CK43" s="292"/>
      <c r="CL43" s="292"/>
      <c r="CM43" s="292"/>
      <c r="CN43" s="292"/>
      <c r="CO43" s="292"/>
      <c r="CP43" s="292"/>
      <c r="CQ43" s="292"/>
      <c r="CR43" s="292"/>
      <c r="CS43" s="292"/>
      <c r="CT43" s="292"/>
      <c r="CU43" s="292"/>
      <c r="CV43" s="292"/>
      <c r="CW43" s="292"/>
      <c r="CX43" s="292"/>
      <c r="CY43" s="292"/>
      <c r="CZ43" s="292"/>
      <c r="DA43" s="292"/>
      <c r="DB43" s="292"/>
      <c r="DC43" s="292"/>
      <c r="DD43" s="292"/>
      <c r="DE43" s="292"/>
      <c r="DF43" s="292"/>
      <c r="DG43" s="292"/>
      <c r="DH43" s="292"/>
      <c r="DI43" s="292"/>
      <c r="DJ43" s="292"/>
      <c r="DK43" s="292"/>
      <c r="DL43" s="292"/>
    </row>
    <row r="44" spans="15:116" ht="13" x14ac:dyDescent="0.2">
      <c r="DL44" s="292"/>
    </row>
    <row r="45" spans="15:116" ht="13" x14ac:dyDescent="0.2"/>
    <row r="46" spans="15:116" ht="13" x14ac:dyDescent="0.2">
      <c r="DA46" s="292"/>
      <c r="DB46" s="292"/>
      <c r="DC46" s="292"/>
      <c r="DD46" s="292"/>
      <c r="DE46" s="292"/>
      <c r="DF46" s="292"/>
      <c r="DG46" s="292"/>
      <c r="DH46" s="292"/>
      <c r="DI46" s="292"/>
      <c r="DJ46" s="292"/>
      <c r="DK46" s="292"/>
      <c r="DL46" s="292"/>
    </row>
    <row r="47" spans="15:116" ht="13" x14ac:dyDescent="0.2"/>
    <row r="48" spans="15:116" ht="13" x14ac:dyDescent="0.2"/>
    <row r="49" spans="104:116" ht="13" x14ac:dyDescent="0.2"/>
    <row r="50" spans="104:116" ht="13" x14ac:dyDescent="0.2">
      <c r="CZ50" s="292"/>
      <c r="DA50" s="292"/>
      <c r="DB50" s="292"/>
      <c r="DC50" s="292"/>
      <c r="DD50" s="292"/>
      <c r="DE50" s="292"/>
      <c r="DF50" s="292"/>
      <c r="DG50" s="292"/>
      <c r="DH50" s="292"/>
      <c r="DI50" s="292"/>
      <c r="DJ50" s="292"/>
      <c r="DK50" s="292"/>
      <c r="DL50" s="292"/>
    </row>
    <row r="51" spans="104:116" ht="13" x14ac:dyDescent="0.2"/>
    <row r="52" spans="104:116" ht="13" x14ac:dyDescent="0.2"/>
    <row r="53" spans="104:116" ht="13" x14ac:dyDescent="0.2">
      <c r="DL53" s="292"/>
    </row>
    <row r="54" spans="104:116" ht="13" x14ac:dyDescent="0.2"/>
    <row r="55" spans="104:116" ht="13" x14ac:dyDescent="0.2"/>
    <row r="56" spans="104:116" ht="13" x14ac:dyDescent="0.2"/>
    <row r="57" spans="104:116" ht="13" x14ac:dyDescent="0.2"/>
    <row r="58" spans="104:116" ht="13" x14ac:dyDescent="0.2"/>
    <row r="59" spans="104:116" ht="13" x14ac:dyDescent="0.2"/>
    <row r="60" spans="104:116" ht="13" x14ac:dyDescent="0.2"/>
    <row r="61" spans="104:116" ht="13" x14ac:dyDescent="0.2"/>
    <row r="62" spans="104:116" ht="13" x14ac:dyDescent="0.2"/>
    <row r="63" spans="104:116" ht="13" x14ac:dyDescent="0.2"/>
    <row r="64" spans="104:116" ht="13" x14ac:dyDescent="0.2"/>
    <row r="65" spans="107:116" ht="13" x14ac:dyDescent="0.2"/>
    <row r="66" spans="107:116" ht="13" x14ac:dyDescent="0.2"/>
    <row r="67" spans="107:116" ht="13" x14ac:dyDescent="0.2">
      <c r="DC67" s="292"/>
      <c r="DD67" s="292"/>
      <c r="DE67" s="292"/>
      <c r="DF67" s="292"/>
      <c r="DG67" s="292"/>
      <c r="DH67" s="292"/>
      <c r="DI67" s="292"/>
      <c r="DJ67" s="292"/>
      <c r="DK67" s="292"/>
      <c r="DL67" s="292"/>
    </row>
    <row r="68" spans="107:116" ht="13" x14ac:dyDescent="0.2"/>
    <row r="69" spans="107:116" ht="13" x14ac:dyDescent="0.2"/>
    <row r="70" spans="107:116" ht="13" x14ac:dyDescent="0.2"/>
    <row r="71" spans="107:116" ht="13" x14ac:dyDescent="0.2"/>
    <row r="72" spans="107:116" ht="13" x14ac:dyDescent="0.2"/>
    <row r="73" spans="107:116" ht="13" x14ac:dyDescent="0.2"/>
    <row r="74" spans="107:116" ht="13" x14ac:dyDescent="0.2"/>
    <row r="75" spans="107:116" ht="13" x14ac:dyDescent="0.2"/>
    <row r="76" spans="107:116" ht="13" x14ac:dyDescent="0.2"/>
    <row r="77" spans="107:116" ht="13" x14ac:dyDescent="0.2"/>
    <row r="78" spans="107:116" ht="13" x14ac:dyDescent="0.2"/>
    <row r="79" spans="107:116" ht="13" x14ac:dyDescent="0.2"/>
    <row r="80" spans="107:116" ht="13" x14ac:dyDescent="0.2"/>
    <row r="81" ht="13" x14ac:dyDescent="0.2"/>
    <row r="82" ht="13" x14ac:dyDescent="0.2"/>
    <row r="83" ht="13" x14ac:dyDescent="0.2"/>
    <row r="84" ht="13" x14ac:dyDescent="0.2"/>
    <row r="85" ht="13" x14ac:dyDescent="0.2"/>
    <row r="86" ht="13" x14ac:dyDescent="0.2"/>
    <row r="87" ht="13" x14ac:dyDescent="0.2"/>
    <row r="88" ht="13" x14ac:dyDescent="0.2"/>
    <row r="89" ht="13" x14ac:dyDescent="0.2"/>
  </sheetData>
  <sheetProtection algorithmName="SHA-512" hashValue="DrXmiJ8SxSiLT6e0sa5cFhpETgyWqdEWVVm/wTCwtbJ6Q5zwys9KHbI4CWg+vpauWa5b8dYqngJ7itb1kPKqDg==" saltValue="KpEyIYtCYvyviMZQFjUoyg==" spinCount="100000" sheet="1" objects="1" scenarios="1"/>
  <dataConsolidate/>
  <phoneticPr fontId="2"/>
  <printOptions horizontalCentered="1" verticalCentered="1"/>
  <pageMargins left="0" right="0" top="0" bottom="0" header="0" footer="0"/>
  <pageSetup paperSize="9" scale="49"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AZ73"/>
  <sheetViews>
    <sheetView showGridLines="0" view="pageBreakPreview" zoomScale="70" zoomScaleSheetLayoutView="70" workbookViewId="0">
      <selection activeCell="AK16" sqref="AK16:AN16"/>
    </sheetView>
  </sheetViews>
  <sheetFormatPr defaultColWidth="0" defaultRowHeight="13.5" customHeight="1" zeroHeight="1" x14ac:dyDescent="0.2"/>
  <cols>
    <col min="1" max="36" width="2.453125" style="294" customWidth="1"/>
    <col min="37" max="44" width="17" style="294" customWidth="1"/>
    <col min="45" max="45" width="6.08984375" style="301" customWidth="1"/>
    <col min="46" max="46" width="3" style="299" customWidth="1"/>
    <col min="47" max="47" width="19.08984375" style="294" hidden="1" customWidth="1"/>
    <col min="48" max="52" width="12.6328125" style="294" hidden="1" customWidth="1"/>
    <col min="53" max="16384" width="8.6328125" style="294" hidden="1"/>
  </cols>
  <sheetData>
    <row r="1" spans="1:46" ht="13" x14ac:dyDescent="0.2">
      <c r="AS1" s="295"/>
      <c r="AT1" s="295"/>
    </row>
    <row r="2" spans="1:46" ht="13" x14ac:dyDescent="0.2">
      <c r="AS2" s="295"/>
      <c r="AT2" s="295"/>
    </row>
    <row r="3" spans="1:46" ht="13" x14ac:dyDescent="0.2">
      <c r="AS3" s="295"/>
      <c r="AT3" s="295"/>
    </row>
    <row r="4" spans="1:46" ht="13" x14ac:dyDescent="0.2">
      <c r="AS4" s="295"/>
      <c r="AT4" s="295"/>
    </row>
    <row r="5" spans="1:46" ht="16.5" x14ac:dyDescent="0.2">
      <c r="A5" s="296" t="s">
        <v>512</v>
      </c>
      <c r="B5" s="297"/>
      <c r="C5" s="297"/>
      <c r="D5" s="297"/>
      <c r="E5" s="297"/>
      <c r="F5" s="297"/>
      <c r="G5" s="297"/>
      <c r="H5" s="297"/>
      <c r="I5" s="297"/>
      <c r="J5" s="297"/>
      <c r="K5" s="297"/>
      <c r="L5" s="297"/>
      <c r="M5" s="297"/>
      <c r="N5" s="297"/>
      <c r="O5" s="297"/>
      <c r="P5" s="297"/>
      <c r="Q5" s="297"/>
      <c r="R5" s="297"/>
      <c r="S5" s="297"/>
      <c r="T5" s="297"/>
      <c r="U5" s="297"/>
      <c r="V5" s="297"/>
      <c r="W5" s="297"/>
      <c r="X5" s="297"/>
      <c r="Y5" s="297"/>
      <c r="Z5" s="297"/>
      <c r="AA5" s="297"/>
      <c r="AB5" s="297"/>
      <c r="AC5" s="297"/>
      <c r="AD5" s="297"/>
      <c r="AE5" s="297"/>
      <c r="AF5" s="297"/>
      <c r="AG5" s="297"/>
      <c r="AH5" s="297"/>
      <c r="AI5" s="297"/>
      <c r="AJ5" s="297"/>
      <c r="AK5" s="297"/>
      <c r="AL5" s="297"/>
      <c r="AM5" s="297"/>
      <c r="AN5" s="297"/>
      <c r="AO5" s="297"/>
      <c r="AP5" s="297"/>
      <c r="AQ5" s="297"/>
      <c r="AR5" s="297"/>
      <c r="AS5" s="298"/>
    </row>
    <row r="6" spans="1:46" ht="13" x14ac:dyDescent="0.2">
      <c r="A6" s="299"/>
      <c r="B6" s="295"/>
      <c r="C6" s="295"/>
      <c r="D6" s="295"/>
      <c r="E6" s="295"/>
      <c r="F6" s="295"/>
      <c r="G6" s="295"/>
      <c r="H6" s="295"/>
      <c r="I6" s="295"/>
      <c r="J6" s="295"/>
      <c r="K6" s="295"/>
      <c r="L6" s="295"/>
      <c r="M6" s="295"/>
      <c r="N6" s="295"/>
      <c r="O6" s="295"/>
      <c r="P6" s="295"/>
      <c r="Q6" s="295"/>
      <c r="R6" s="295"/>
      <c r="S6" s="295"/>
      <c r="T6" s="295"/>
      <c r="U6" s="295"/>
      <c r="V6" s="295"/>
      <c r="W6" s="295"/>
      <c r="X6" s="295"/>
      <c r="Y6" s="295"/>
      <c r="Z6" s="295"/>
      <c r="AA6" s="295"/>
      <c r="AB6" s="295"/>
      <c r="AC6" s="295"/>
      <c r="AD6" s="295"/>
      <c r="AE6" s="295"/>
      <c r="AF6" s="295"/>
      <c r="AG6" s="295"/>
      <c r="AH6" s="295"/>
      <c r="AI6" s="295"/>
      <c r="AJ6" s="295"/>
      <c r="AK6" s="300" t="s">
        <v>513</v>
      </c>
      <c r="AL6" s="300"/>
      <c r="AM6" s="300"/>
      <c r="AN6" s="300"/>
      <c r="AO6" s="295"/>
      <c r="AP6" s="295"/>
      <c r="AQ6" s="295"/>
      <c r="AR6" s="295"/>
    </row>
    <row r="7" spans="1:46" ht="13.5" customHeight="1" x14ac:dyDescent="0.2">
      <c r="A7" s="299"/>
      <c r="B7" s="295"/>
      <c r="C7" s="295"/>
      <c r="D7" s="295"/>
      <c r="E7" s="295"/>
      <c r="F7" s="295"/>
      <c r="G7" s="295"/>
      <c r="H7" s="295"/>
      <c r="I7" s="295"/>
      <c r="J7" s="295"/>
      <c r="K7" s="295"/>
      <c r="L7" s="295"/>
      <c r="M7" s="295"/>
      <c r="N7" s="295"/>
      <c r="O7" s="295"/>
      <c r="P7" s="295"/>
      <c r="Q7" s="295"/>
      <c r="R7" s="295"/>
      <c r="S7" s="295"/>
      <c r="T7" s="295"/>
      <c r="U7" s="295"/>
      <c r="V7" s="295"/>
      <c r="W7" s="295"/>
      <c r="X7" s="295"/>
      <c r="Y7" s="295"/>
      <c r="Z7" s="295"/>
      <c r="AA7" s="295"/>
      <c r="AB7" s="295"/>
      <c r="AC7" s="295"/>
      <c r="AD7" s="295"/>
      <c r="AE7" s="295"/>
      <c r="AF7" s="295"/>
      <c r="AG7" s="295"/>
      <c r="AH7" s="295"/>
      <c r="AI7" s="295"/>
      <c r="AJ7" s="295"/>
      <c r="AK7" s="302"/>
      <c r="AL7" s="303"/>
      <c r="AM7" s="303"/>
      <c r="AN7" s="304"/>
      <c r="AO7" s="1198" t="s">
        <v>514</v>
      </c>
      <c r="AP7" s="305"/>
      <c r="AQ7" s="306" t="s">
        <v>515</v>
      </c>
      <c r="AR7" s="307"/>
    </row>
    <row r="8" spans="1:46" ht="13" x14ac:dyDescent="0.2">
      <c r="A8" s="299"/>
      <c r="B8" s="295"/>
      <c r="C8" s="295"/>
      <c r="D8" s="295"/>
      <c r="E8" s="295"/>
      <c r="F8" s="295"/>
      <c r="G8" s="295"/>
      <c r="H8" s="295"/>
      <c r="I8" s="295"/>
      <c r="J8" s="295"/>
      <c r="K8" s="295"/>
      <c r="L8" s="295"/>
      <c r="M8" s="295"/>
      <c r="N8" s="295"/>
      <c r="O8" s="295"/>
      <c r="P8" s="295"/>
      <c r="Q8" s="295"/>
      <c r="R8" s="295"/>
      <c r="S8" s="295"/>
      <c r="T8" s="295"/>
      <c r="U8" s="295"/>
      <c r="V8" s="295"/>
      <c r="W8" s="295"/>
      <c r="X8" s="295"/>
      <c r="Y8" s="295"/>
      <c r="Z8" s="295"/>
      <c r="AA8" s="295"/>
      <c r="AB8" s="295"/>
      <c r="AC8" s="295"/>
      <c r="AD8" s="295"/>
      <c r="AE8" s="295"/>
      <c r="AF8" s="295"/>
      <c r="AG8" s="295"/>
      <c r="AH8" s="295"/>
      <c r="AI8" s="295"/>
      <c r="AJ8" s="295"/>
      <c r="AK8" s="308"/>
      <c r="AL8" s="309"/>
      <c r="AM8" s="309"/>
      <c r="AN8" s="310"/>
      <c r="AO8" s="1199"/>
      <c r="AP8" s="311" t="s">
        <v>516</v>
      </c>
      <c r="AQ8" s="312" t="s">
        <v>517</v>
      </c>
      <c r="AR8" s="313" t="s">
        <v>518</v>
      </c>
    </row>
    <row r="9" spans="1:46" ht="13" x14ac:dyDescent="0.2">
      <c r="A9" s="299"/>
      <c r="B9" s="295"/>
      <c r="C9" s="295"/>
      <c r="D9" s="295"/>
      <c r="E9" s="295"/>
      <c r="F9" s="295"/>
      <c r="G9" s="295"/>
      <c r="H9" s="295"/>
      <c r="I9" s="295"/>
      <c r="J9" s="295"/>
      <c r="K9" s="295"/>
      <c r="L9" s="295"/>
      <c r="M9" s="295"/>
      <c r="N9" s="295"/>
      <c r="O9" s="295"/>
      <c r="P9" s="295"/>
      <c r="Q9" s="295"/>
      <c r="R9" s="295"/>
      <c r="S9" s="295"/>
      <c r="T9" s="295"/>
      <c r="U9" s="295"/>
      <c r="V9" s="295"/>
      <c r="W9" s="295"/>
      <c r="X9" s="295"/>
      <c r="Y9" s="295"/>
      <c r="Z9" s="295"/>
      <c r="AA9" s="295"/>
      <c r="AB9" s="295"/>
      <c r="AC9" s="295"/>
      <c r="AD9" s="295"/>
      <c r="AE9" s="295"/>
      <c r="AF9" s="295"/>
      <c r="AG9" s="295"/>
      <c r="AH9" s="295"/>
      <c r="AI9" s="295"/>
      <c r="AJ9" s="295"/>
      <c r="AK9" s="1189" t="s">
        <v>519</v>
      </c>
      <c r="AL9" s="1190"/>
      <c r="AM9" s="1190"/>
      <c r="AN9" s="1191"/>
      <c r="AO9" s="314">
        <v>305795757</v>
      </c>
      <c r="AP9" s="314">
        <v>111606</v>
      </c>
      <c r="AQ9" s="315">
        <v>105138</v>
      </c>
      <c r="AR9" s="316">
        <v>6.2</v>
      </c>
    </row>
    <row r="10" spans="1:46" ht="13.5" customHeight="1" x14ac:dyDescent="0.2">
      <c r="A10" s="299"/>
      <c r="B10" s="295"/>
      <c r="C10" s="295"/>
      <c r="D10" s="295"/>
      <c r="E10" s="295"/>
      <c r="F10" s="295"/>
      <c r="G10" s="295"/>
      <c r="H10" s="295"/>
      <c r="I10" s="295"/>
      <c r="J10" s="295"/>
      <c r="K10" s="295"/>
      <c r="L10" s="295"/>
      <c r="M10" s="295"/>
      <c r="N10" s="295"/>
      <c r="O10" s="295"/>
      <c r="P10" s="295"/>
      <c r="Q10" s="295"/>
      <c r="R10" s="295"/>
      <c r="S10" s="295"/>
      <c r="T10" s="295"/>
      <c r="U10" s="295"/>
      <c r="V10" s="295"/>
      <c r="W10" s="295"/>
      <c r="X10" s="295"/>
      <c r="Y10" s="295"/>
      <c r="Z10" s="295"/>
      <c r="AA10" s="295"/>
      <c r="AB10" s="295"/>
      <c r="AC10" s="295"/>
      <c r="AD10" s="295"/>
      <c r="AE10" s="295"/>
      <c r="AF10" s="295"/>
      <c r="AG10" s="295"/>
      <c r="AH10" s="295"/>
      <c r="AI10" s="295"/>
      <c r="AJ10" s="295"/>
      <c r="AK10" s="1189" t="s">
        <v>520</v>
      </c>
      <c r="AL10" s="1190"/>
      <c r="AM10" s="1190"/>
      <c r="AN10" s="1191"/>
      <c r="AO10" s="317">
        <v>2008471</v>
      </c>
      <c r="AP10" s="317">
        <v>733</v>
      </c>
      <c r="AQ10" s="318">
        <v>110</v>
      </c>
      <c r="AR10" s="319">
        <v>566.4</v>
      </c>
    </row>
    <row r="11" spans="1:46" ht="13.5" customHeight="1" x14ac:dyDescent="0.2">
      <c r="A11" s="299"/>
      <c r="B11" s="295"/>
      <c r="C11" s="295"/>
      <c r="D11" s="295"/>
      <c r="E11" s="295"/>
      <c r="F11" s="295"/>
      <c r="G11" s="295"/>
      <c r="H11" s="295"/>
      <c r="I11" s="295"/>
      <c r="J11" s="295"/>
      <c r="K11" s="295"/>
      <c r="L11" s="295"/>
      <c r="M11" s="295"/>
      <c r="N11" s="295"/>
      <c r="O11" s="295"/>
      <c r="P11" s="295"/>
      <c r="Q11" s="295"/>
      <c r="R11" s="295"/>
      <c r="S11" s="295"/>
      <c r="T11" s="295"/>
      <c r="U11" s="295"/>
      <c r="V11" s="295"/>
      <c r="W11" s="295"/>
      <c r="X11" s="295"/>
      <c r="Y11" s="295"/>
      <c r="Z11" s="295"/>
      <c r="AA11" s="295"/>
      <c r="AB11" s="295"/>
      <c r="AC11" s="295"/>
      <c r="AD11" s="295"/>
      <c r="AE11" s="295"/>
      <c r="AF11" s="295"/>
      <c r="AG11" s="295"/>
      <c r="AH11" s="295"/>
      <c r="AI11" s="295"/>
      <c r="AJ11" s="295"/>
      <c r="AK11" s="1189" t="s">
        <v>521</v>
      </c>
      <c r="AL11" s="1190"/>
      <c r="AM11" s="1190"/>
      <c r="AN11" s="1191"/>
      <c r="AO11" s="317">
        <v>647894</v>
      </c>
      <c r="AP11" s="317">
        <v>236</v>
      </c>
      <c r="AQ11" s="318">
        <v>1177</v>
      </c>
      <c r="AR11" s="319">
        <v>-79.900000000000006</v>
      </c>
    </row>
    <row r="12" spans="1:46" ht="13.5" customHeight="1" x14ac:dyDescent="0.2">
      <c r="A12" s="299"/>
      <c r="B12" s="295"/>
      <c r="C12" s="295"/>
      <c r="D12" s="295"/>
      <c r="E12" s="295"/>
      <c r="F12" s="295"/>
      <c r="G12" s="295"/>
      <c r="H12" s="295"/>
      <c r="I12" s="295"/>
      <c r="J12" s="295"/>
      <c r="K12" s="295"/>
      <c r="L12" s="295"/>
      <c r="M12" s="295"/>
      <c r="N12" s="295"/>
      <c r="O12" s="295"/>
      <c r="P12" s="295"/>
      <c r="Q12" s="295"/>
      <c r="R12" s="295"/>
      <c r="S12" s="295"/>
      <c r="T12" s="295"/>
      <c r="U12" s="295"/>
      <c r="V12" s="295"/>
      <c r="W12" s="295"/>
      <c r="X12" s="295"/>
      <c r="Y12" s="295"/>
      <c r="Z12" s="295"/>
      <c r="AA12" s="295"/>
      <c r="AB12" s="295"/>
      <c r="AC12" s="295"/>
      <c r="AD12" s="295"/>
      <c r="AE12" s="295"/>
      <c r="AF12" s="295"/>
      <c r="AG12" s="295"/>
      <c r="AH12" s="295"/>
      <c r="AI12" s="295"/>
      <c r="AJ12" s="295"/>
      <c r="AK12" s="1189" t="s">
        <v>522</v>
      </c>
      <c r="AL12" s="1190"/>
      <c r="AM12" s="1190"/>
      <c r="AN12" s="1191"/>
      <c r="AO12" s="317" t="s">
        <v>523</v>
      </c>
      <c r="AP12" s="317" t="s">
        <v>523</v>
      </c>
      <c r="AQ12" s="318">
        <v>5</v>
      </c>
      <c r="AR12" s="319" t="s">
        <v>523</v>
      </c>
    </row>
    <row r="13" spans="1:46" ht="13.5" customHeight="1" x14ac:dyDescent="0.2">
      <c r="A13" s="299"/>
      <c r="B13" s="295"/>
      <c r="C13" s="295"/>
      <c r="D13" s="295"/>
      <c r="E13" s="295"/>
      <c r="F13" s="295"/>
      <c r="G13" s="295"/>
      <c r="H13" s="295"/>
      <c r="I13" s="295"/>
      <c r="J13" s="295"/>
      <c r="K13" s="295"/>
      <c r="L13" s="295"/>
      <c r="M13" s="295"/>
      <c r="N13" s="295"/>
      <c r="O13" s="295"/>
      <c r="P13" s="295"/>
      <c r="Q13" s="295"/>
      <c r="R13" s="295"/>
      <c r="S13" s="295"/>
      <c r="T13" s="295"/>
      <c r="U13" s="295"/>
      <c r="V13" s="295"/>
      <c r="W13" s="295"/>
      <c r="X13" s="295"/>
      <c r="Y13" s="295"/>
      <c r="Z13" s="295"/>
      <c r="AA13" s="295"/>
      <c r="AB13" s="295"/>
      <c r="AC13" s="295"/>
      <c r="AD13" s="295"/>
      <c r="AE13" s="295"/>
      <c r="AF13" s="295"/>
      <c r="AG13" s="295"/>
      <c r="AH13" s="295"/>
      <c r="AI13" s="295"/>
      <c r="AJ13" s="295"/>
      <c r="AK13" s="1189" t="s">
        <v>524</v>
      </c>
      <c r="AL13" s="1190"/>
      <c r="AM13" s="1190"/>
      <c r="AN13" s="1191"/>
      <c r="AO13" s="317">
        <v>5811199</v>
      </c>
      <c r="AP13" s="317">
        <v>2121</v>
      </c>
      <c r="AQ13" s="318">
        <v>1930</v>
      </c>
      <c r="AR13" s="319">
        <v>9.9</v>
      </c>
    </row>
    <row r="14" spans="1:46" ht="13.5" customHeight="1" x14ac:dyDescent="0.2">
      <c r="A14" s="299"/>
      <c r="B14" s="295"/>
      <c r="C14" s="295"/>
      <c r="D14" s="295"/>
      <c r="E14" s="295"/>
      <c r="F14" s="295"/>
      <c r="G14" s="295"/>
      <c r="H14" s="295"/>
      <c r="I14" s="295"/>
      <c r="J14" s="295"/>
      <c r="K14" s="295"/>
      <c r="L14" s="295"/>
      <c r="M14" s="295"/>
      <c r="N14" s="295"/>
      <c r="O14" s="295"/>
      <c r="P14" s="295"/>
      <c r="Q14" s="295"/>
      <c r="R14" s="295"/>
      <c r="S14" s="295"/>
      <c r="T14" s="295"/>
      <c r="U14" s="295"/>
      <c r="V14" s="295"/>
      <c r="W14" s="295"/>
      <c r="X14" s="295"/>
      <c r="Y14" s="295"/>
      <c r="Z14" s="295"/>
      <c r="AA14" s="295"/>
      <c r="AB14" s="295"/>
      <c r="AC14" s="295"/>
      <c r="AD14" s="295"/>
      <c r="AE14" s="295"/>
      <c r="AF14" s="295"/>
      <c r="AG14" s="295"/>
      <c r="AH14" s="295"/>
      <c r="AI14" s="295"/>
      <c r="AJ14" s="295"/>
      <c r="AK14" s="1189" t="s">
        <v>525</v>
      </c>
      <c r="AL14" s="1190"/>
      <c r="AM14" s="1190"/>
      <c r="AN14" s="1191"/>
      <c r="AO14" s="317">
        <v>3275428</v>
      </c>
      <c r="AP14" s="317">
        <v>1195</v>
      </c>
      <c r="AQ14" s="318">
        <v>1254</v>
      </c>
      <c r="AR14" s="319">
        <v>-4.7</v>
      </c>
    </row>
    <row r="15" spans="1:46" ht="13.5" customHeight="1" x14ac:dyDescent="0.2">
      <c r="A15" s="299"/>
      <c r="B15" s="295"/>
      <c r="C15" s="295"/>
      <c r="D15" s="295"/>
      <c r="E15" s="295"/>
      <c r="F15" s="295"/>
      <c r="G15" s="295"/>
      <c r="H15" s="295"/>
      <c r="I15" s="295"/>
      <c r="J15" s="295"/>
      <c r="K15" s="295"/>
      <c r="L15" s="295"/>
      <c r="M15" s="295"/>
      <c r="N15" s="295"/>
      <c r="O15" s="295"/>
      <c r="P15" s="295"/>
      <c r="Q15" s="295"/>
      <c r="R15" s="295"/>
      <c r="S15" s="295"/>
      <c r="T15" s="295"/>
      <c r="U15" s="295"/>
      <c r="V15" s="295"/>
      <c r="W15" s="295"/>
      <c r="X15" s="295"/>
      <c r="Y15" s="295"/>
      <c r="Z15" s="295"/>
      <c r="AA15" s="295"/>
      <c r="AB15" s="295"/>
      <c r="AC15" s="295"/>
      <c r="AD15" s="295"/>
      <c r="AE15" s="295"/>
      <c r="AF15" s="295"/>
      <c r="AG15" s="295"/>
      <c r="AH15" s="295"/>
      <c r="AI15" s="295"/>
      <c r="AJ15" s="295"/>
      <c r="AK15" s="1192" t="s">
        <v>526</v>
      </c>
      <c r="AL15" s="1193"/>
      <c r="AM15" s="1193"/>
      <c r="AN15" s="1194"/>
      <c r="AO15" s="317">
        <v>-19735387</v>
      </c>
      <c r="AP15" s="317">
        <v>-7203</v>
      </c>
      <c r="AQ15" s="318">
        <v>-7365</v>
      </c>
      <c r="AR15" s="319">
        <v>-2.2000000000000002</v>
      </c>
    </row>
    <row r="16" spans="1:46" ht="13" x14ac:dyDescent="0.2">
      <c r="A16" s="299"/>
      <c r="B16" s="295"/>
      <c r="C16" s="295"/>
      <c r="D16" s="295"/>
      <c r="E16" s="295"/>
      <c r="F16" s="295"/>
      <c r="G16" s="295"/>
      <c r="H16" s="295"/>
      <c r="I16" s="295"/>
      <c r="J16" s="295"/>
      <c r="K16" s="295"/>
      <c r="L16" s="295"/>
      <c r="M16" s="295"/>
      <c r="N16" s="295"/>
      <c r="O16" s="295"/>
      <c r="P16" s="295"/>
      <c r="Q16" s="295"/>
      <c r="R16" s="295"/>
      <c r="S16" s="295"/>
      <c r="T16" s="295"/>
      <c r="U16" s="295"/>
      <c r="V16" s="295"/>
      <c r="W16" s="295"/>
      <c r="X16" s="295"/>
      <c r="Y16" s="295"/>
      <c r="Z16" s="295"/>
      <c r="AA16" s="295"/>
      <c r="AB16" s="295"/>
      <c r="AC16" s="295"/>
      <c r="AD16" s="295"/>
      <c r="AE16" s="295"/>
      <c r="AF16" s="295"/>
      <c r="AG16" s="295"/>
      <c r="AH16" s="295"/>
      <c r="AI16" s="295"/>
      <c r="AJ16" s="295"/>
      <c r="AK16" s="1192" t="s">
        <v>184</v>
      </c>
      <c r="AL16" s="1193"/>
      <c r="AM16" s="1193"/>
      <c r="AN16" s="1194"/>
      <c r="AO16" s="317">
        <v>297803362</v>
      </c>
      <c r="AP16" s="317">
        <v>108689</v>
      </c>
      <c r="AQ16" s="318">
        <v>102249</v>
      </c>
      <c r="AR16" s="319">
        <v>6.3</v>
      </c>
    </row>
    <row r="17" spans="1:46" ht="13" x14ac:dyDescent="0.2">
      <c r="A17" s="299"/>
      <c r="B17" s="295"/>
      <c r="C17" s="295"/>
      <c r="D17" s="295"/>
      <c r="E17" s="295"/>
      <c r="F17" s="295"/>
      <c r="G17" s="295"/>
      <c r="H17" s="295"/>
      <c r="I17" s="295"/>
      <c r="J17" s="295"/>
      <c r="K17" s="295"/>
      <c r="L17" s="295"/>
      <c r="M17" s="295"/>
      <c r="N17" s="295"/>
      <c r="O17" s="295"/>
      <c r="P17" s="295"/>
      <c r="Q17" s="295"/>
      <c r="R17" s="295"/>
      <c r="S17" s="295"/>
      <c r="T17" s="295"/>
      <c r="U17" s="295"/>
      <c r="V17" s="295"/>
      <c r="W17" s="295"/>
      <c r="X17" s="295"/>
      <c r="Y17" s="295"/>
      <c r="Z17" s="295"/>
      <c r="AA17" s="295"/>
      <c r="AB17" s="295"/>
      <c r="AC17" s="295"/>
      <c r="AD17" s="295"/>
      <c r="AE17" s="295"/>
      <c r="AF17" s="295"/>
      <c r="AG17" s="295"/>
      <c r="AH17" s="295"/>
      <c r="AI17" s="295"/>
      <c r="AJ17" s="295"/>
      <c r="AK17" s="295"/>
      <c r="AL17" s="295"/>
      <c r="AM17" s="295"/>
      <c r="AN17" s="295"/>
      <c r="AO17" s="295"/>
      <c r="AP17" s="295"/>
      <c r="AQ17" s="295"/>
      <c r="AR17" s="320"/>
    </row>
    <row r="18" spans="1:46" ht="13" x14ac:dyDescent="0.2">
      <c r="A18" s="299"/>
      <c r="B18" s="295"/>
      <c r="C18" s="295"/>
      <c r="D18" s="295"/>
      <c r="E18" s="295"/>
      <c r="F18" s="295"/>
      <c r="G18" s="295"/>
      <c r="H18" s="295"/>
      <c r="I18" s="295"/>
      <c r="J18" s="295"/>
      <c r="K18" s="295"/>
      <c r="L18" s="295"/>
      <c r="M18" s="295"/>
      <c r="N18" s="295"/>
      <c r="O18" s="295"/>
      <c r="P18" s="295"/>
      <c r="Q18" s="295"/>
      <c r="R18" s="295"/>
      <c r="S18" s="295"/>
      <c r="T18" s="295"/>
      <c r="U18" s="295"/>
      <c r="V18" s="295"/>
      <c r="W18" s="295"/>
      <c r="X18" s="295"/>
      <c r="Y18" s="295"/>
      <c r="Z18" s="295"/>
      <c r="AA18" s="295"/>
      <c r="AB18" s="295"/>
      <c r="AC18" s="295"/>
      <c r="AD18" s="295"/>
      <c r="AE18" s="295"/>
      <c r="AF18" s="295"/>
      <c r="AG18" s="295"/>
      <c r="AH18" s="295"/>
      <c r="AI18" s="295"/>
      <c r="AJ18" s="295"/>
      <c r="AK18" s="295"/>
      <c r="AL18" s="295"/>
      <c r="AM18" s="295"/>
      <c r="AN18" s="295"/>
      <c r="AO18" s="295"/>
      <c r="AP18" s="295"/>
      <c r="AQ18" s="321"/>
      <c r="AR18" s="321"/>
    </row>
    <row r="19" spans="1:46" ht="13" x14ac:dyDescent="0.2">
      <c r="A19" s="299"/>
      <c r="B19" s="295"/>
      <c r="C19" s="295"/>
      <c r="D19" s="295"/>
      <c r="E19" s="295"/>
      <c r="F19" s="295"/>
      <c r="G19" s="295"/>
      <c r="H19" s="295"/>
      <c r="I19" s="295"/>
      <c r="J19" s="295"/>
      <c r="K19" s="295"/>
      <c r="L19" s="295"/>
      <c r="M19" s="295"/>
      <c r="N19" s="295"/>
      <c r="O19" s="295"/>
      <c r="P19" s="295"/>
      <c r="Q19" s="295"/>
      <c r="R19" s="295"/>
      <c r="S19" s="295"/>
      <c r="T19" s="295"/>
      <c r="U19" s="295"/>
      <c r="V19" s="295"/>
      <c r="W19" s="295"/>
      <c r="X19" s="295"/>
      <c r="Y19" s="295"/>
      <c r="Z19" s="295"/>
      <c r="AA19" s="295"/>
      <c r="AB19" s="295"/>
      <c r="AC19" s="295"/>
      <c r="AD19" s="295"/>
      <c r="AE19" s="295"/>
      <c r="AF19" s="295"/>
      <c r="AG19" s="295"/>
      <c r="AH19" s="295"/>
      <c r="AI19" s="295"/>
      <c r="AJ19" s="295"/>
      <c r="AK19" s="295" t="s">
        <v>527</v>
      </c>
      <c r="AL19" s="295"/>
      <c r="AM19" s="295"/>
      <c r="AN19" s="295"/>
      <c r="AO19" s="295"/>
      <c r="AP19" s="295"/>
      <c r="AQ19" s="295"/>
      <c r="AR19" s="295"/>
    </row>
    <row r="20" spans="1:46" ht="13" x14ac:dyDescent="0.2">
      <c r="A20" s="299"/>
      <c r="B20" s="295"/>
      <c r="C20" s="295"/>
      <c r="D20" s="295"/>
      <c r="E20" s="295"/>
      <c r="F20" s="295"/>
      <c r="G20" s="295"/>
      <c r="H20" s="295"/>
      <c r="I20" s="295"/>
      <c r="J20" s="295"/>
      <c r="K20" s="295"/>
      <c r="L20" s="295"/>
      <c r="M20" s="295"/>
      <c r="N20" s="295"/>
      <c r="O20" s="295"/>
      <c r="P20" s="295"/>
      <c r="Q20" s="295"/>
      <c r="R20" s="295"/>
      <c r="S20" s="295"/>
      <c r="T20" s="295"/>
      <c r="U20" s="295"/>
      <c r="V20" s="295"/>
      <c r="W20" s="295"/>
      <c r="X20" s="295"/>
      <c r="Y20" s="295"/>
      <c r="Z20" s="295"/>
      <c r="AA20" s="295"/>
      <c r="AB20" s="295"/>
      <c r="AC20" s="295"/>
      <c r="AD20" s="295"/>
      <c r="AE20" s="295"/>
      <c r="AF20" s="295"/>
      <c r="AG20" s="295"/>
      <c r="AH20" s="295"/>
      <c r="AI20" s="295"/>
      <c r="AJ20" s="295"/>
      <c r="AK20" s="322"/>
      <c r="AL20" s="323"/>
      <c r="AM20" s="323"/>
      <c r="AN20" s="324"/>
      <c r="AO20" s="325" t="s">
        <v>528</v>
      </c>
      <c r="AP20" s="326" t="s">
        <v>529</v>
      </c>
      <c r="AQ20" s="327" t="s">
        <v>530</v>
      </c>
      <c r="AR20" s="328"/>
    </row>
    <row r="21" spans="1:46" s="334" customFormat="1" ht="13" x14ac:dyDescent="0.2">
      <c r="A21" s="329"/>
      <c r="B21" s="300"/>
      <c r="C21" s="300"/>
      <c r="D21" s="300"/>
      <c r="E21" s="300"/>
      <c r="F21" s="300"/>
      <c r="G21" s="300"/>
      <c r="H21" s="300"/>
      <c r="I21" s="300"/>
      <c r="J21" s="300"/>
      <c r="K21" s="300"/>
      <c r="L21" s="300"/>
      <c r="M21" s="300"/>
      <c r="N21" s="300"/>
      <c r="O21" s="300"/>
      <c r="P21" s="300"/>
      <c r="Q21" s="300"/>
      <c r="R21" s="300"/>
      <c r="S21" s="300"/>
      <c r="T21" s="300"/>
      <c r="U21" s="300"/>
      <c r="V21" s="300"/>
      <c r="W21" s="300"/>
      <c r="X21" s="300"/>
      <c r="Y21" s="300"/>
      <c r="Z21" s="300"/>
      <c r="AA21" s="300"/>
      <c r="AB21" s="300"/>
      <c r="AC21" s="300"/>
      <c r="AD21" s="300"/>
      <c r="AE21" s="300"/>
      <c r="AF21" s="300"/>
      <c r="AG21" s="300"/>
      <c r="AH21" s="300"/>
      <c r="AI21" s="300"/>
      <c r="AJ21" s="300"/>
      <c r="AK21" s="1195" t="s">
        <v>531</v>
      </c>
      <c r="AL21" s="1196"/>
      <c r="AM21" s="1196"/>
      <c r="AN21" s="1197"/>
      <c r="AO21" s="330">
        <v>12.38</v>
      </c>
      <c r="AP21" s="331">
        <v>11.28</v>
      </c>
      <c r="AQ21" s="332">
        <v>1.1000000000000001</v>
      </c>
      <c r="AR21" s="300"/>
      <c r="AS21" s="333"/>
      <c r="AT21" s="329"/>
    </row>
    <row r="22" spans="1:46" s="334" customFormat="1" ht="13" x14ac:dyDescent="0.2">
      <c r="A22" s="329"/>
      <c r="B22" s="300"/>
      <c r="C22" s="300"/>
      <c r="D22" s="300"/>
      <c r="E22" s="300"/>
      <c r="F22" s="300"/>
      <c r="G22" s="300"/>
      <c r="H22" s="300"/>
      <c r="I22" s="300"/>
      <c r="J22" s="300"/>
      <c r="K22" s="300"/>
      <c r="L22" s="300"/>
      <c r="M22" s="300"/>
      <c r="N22" s="300"/>
      <c r="O22" s="300"/>
      <c r="P22" s="300"/>
      <c r="Q22" s="300"/>
      <c r="R22" s="300"/>
      <c r="S22" s="300"/>
      <c r="T22" s="300"/>
      <c r="U22" s="300"/>
      <c r="V22" s="300"/>
      <c r="W22" s="300"/>
      <c r="X22" s="300"/>
      <c r="Y22" s="300"/>
      <c r="Z22" s="300"/>
      <c r="AA22" s="300"/>
      <c r="AB22" s="300"/>
      <c r="AC22" s="300"/>
      <c r="AD22" s="300"/>
      <c r="AE22" s="300"/>
      <c r="AF22" s="300"/>
      <c r="AG22" s="300"/>
      <c r="AH22" s="300"/>
      <c r="AI22" s="300"/>
      <c r="AJ22" s="300"/>
      <c r="AK22" s="1195" t="s">
        <v>532</v>
      </c>
      <c r="AL22" s="1196"/>
      <c r="AM22" s="1196"/>
      <c r="AN22" s="1197"/>
      <c r="AO22" s="335">
        <v>96.7</v>
      </c>
      <c r="AP22" s="336">
        <v>99.7</v>
      </c>
      <c r="AQ22" s="337">
        <v>-3</v>
      </c>
      <c r="AR22" s="321"/>
      <c r="AS22" s="333"/>
      <c r="AT22" s="329"/>
    </row>
    <row r="23" spans="1:46" s="334" customFormat="1" ht="13" x14ac:dyDescent="0.2">
      <c r="A23" s="329"/>
      <c r="B23" s="300"/>
      <c r="C23" s="300"/>
      <c r="D23" s="300"/>
      <c r="E23" s="300"/>
      <c r="F23" s="300"/>
      <c r="G23" s="300"/>
      <c r="H23" s="300"/>
      <c r="I23" s="300"/>
      <c r="J23" s="300"/>
      <c r="K23" s="300"/>
      <c r="L23" s="300"/>
      <c r="M23" s="300"/>
      <c r="N23" s="300"/>
      <c r="O23" s="300"/>
      <c r="P23" s="300"/>
      <c r="Q23" s="300"/>
      <c r="R23" s="300"/>
      <c r="S23" s="300"/>
      <c r="T23" s="300"/>
      <c r="U23" s="300"/>
      <c r="V23" s="300"/>
      <c r="W23" s="300"/>
      <c r="X23" s="300"/>
      <c r="Y23" s="300"/>
      <c r="Z23" s="300"/>
      <c r="AA23" s="300"/>
      <c r="AB23" s="300"/>
      <c r="AC23" s="300"/>
      <c r="AD23" s="300"/>
      <c r="AE23" s="300"/>
      <c r="AF23" s="300"/>
      <c r="AG23" s="300"/>
      <c r="AH23" s="300"/>
      <c r="AI23" s="300"/>
      <c r="AJ23" s="300"/>
      <c r="AK23" s="300"/>
      <c r="AL23" s="300"/>
      <c r="AM23" s="300"/>
      <c r="AN23" s="300"/>
      <c r="AO23" s="300"/>
      <c r="AP23" s="321"/>
      <c r="AQ23" s="321"/>
      <c r="AR23" s="321"/>
      <c r="AS23" s="333"/>
      <c r="AT23" s="329"/>
    </row>
    <row r="24" spans="1:46" s="334" customFormat="1" ht="13" x14ac:dyDescent="0.2">
      <c r="A24" s="329"/>
      <c r="B24" s="300"/>
      <c r="C24" s="300"/>
      <c r="D24" s="300"/>
      <c r="E24" s="300"/>
      <c r="F24" s="300"/>
      <c r="G24" s="300"/>
      <c r="H24" s="300"/>
      <c r="I24" s="300"/>
      <c r="J24" s="300"/>
      <c r="K24" s="300"/>
      <c r="L24" s="300"/>
      <c r="M24" s="300"/>
      <c r="N24" s="300"/>
      <c r="O24" s="300"/>
      <c r="P24" s="300"/>
      <c r="Q24" s="300"/>
      <c r="R24" s="300"/>
      <c r="S24" s="300"/>
      <c r="T24" s="300"/>
      <c r="U24" s="300"/>
      <c r="V24" s="300"/>
      <c r="W24" s="300"/>
      <c r="X24" s="300"/>
      <c r="Y24" s="300"/>
      <c r="Z24" s="300"/>
      <c r="AA24" s="300"/>
      <c r="AB24" s="300"/>
      <c r="AC24" s="300"/>
      <c r="AD24" s="300"/>
      <c r="AE24" s="300"/>
      <c r="AF24" s="300"/>
      <c r="AG24" s="300"/>
      <c r="AH24" s="300"/>
      <c r="AI24" s="300"/>
      <c r="AJ24" s="300"/>
      <c r="AK24" s="300"/>
      <c r="AL24" s="300"/>
      <c r="AM24" s="300"/>
      <c r="AN24" s="300"/>
      <c r="AO24" s="300"/>
      <c r="AP24" s="321"/>
      <c r="AQ24" s="321"/>
      <c r="AR24" s="321"/>
      <c r="AS24" s="333"/>
      <c r="AT24" s="329"/>
    </row>
    <row r="25" spans="1:46" s="334" customFormat="1" ht="13" x14ac:dyDescent="0.2">
      <c r="A25" s="338"/>
      <c r="B25" s="339"/>
      <c r="C25" s="339"/>
      <c r="D25" s="339"/>
      <c r="E25" s="339"/>
      <c r="F25" s="339"/>
      <c r="G25" s="339"/>
      <c r="H25" s="339"/>
      <c r="I25" s="339"/>
      <c r="J25" s="339"/>
      <c r="K25" s="339"/>
      <c r="L25" s="339"/>
      <c r="M25" s="339"/>
      <c r="N25" s="339"/>
      <c r="O25" s="339"/>
      <c r="P25" s="339"/>
      <c r="Q25" s="339"/>
      <c r="R25" s="339"/>
      <c r="S25" s="339"/>
      <c r="T25" s="339"/>
      <c r="U25" s="339"/>
      <c r="V25" s="339"/>
      <c r="W25" s="339"/>
      <c r="X25" s="339"/>
      <c r="Y25" s="339"/>
      <c r="Z25" s="339"/>
      <c r="AA25" s="339"/>
      <c r="AB25" s="339"/>
      <c r="AC25" s="339"/>
      <c r="AD25" s="339"/>
      <c r="AE25" s="339"/>
      <c r="AF25" s="339"/>
      <c r="AG25" s="339"/>
      <c r="AH25" s="339"/>
      <c r="AI25" s="339"/>
      <c r="AJ25" s="339"/>
      <c r="AK25" s="339"/>
      <c r="AL25" s="339"/>
      <c r="AM25" s="339"/>
      <c r="AN25" s="339"/>
      <c r="AO25" s="339"/>
      <c r="AP25" s="340"/>
      <c r="AQ25" s="340"/>
      <c r="AR25" s="340"/>
      <c r="AS25" s="341"/>
      <c r="AT25" s="329"/>
    </row>
    <row r="26" spans="1:46" s="334" customFormat="1" ht="13" x14ac:dyDescent="0.2">
      <c r="A26" s="300" t="s">
        <v>533</v>
      </c>
      <c r="B26" s="300"/>
      <c r="C26" s="300"/>
      <c r="D26" s="300"/>
      <c r="E26" s="300"/>
      <c r="F26" s="300"/>
      <c r="G26" s="300"/>
      <c r="H26" s="300"/>
      <c r="I26" s="300"/>
      <c r="J26" s="300"/>
      <c r="K26" s="300"/>
      <c r="L26" s="300"/>
      <c r="M26" s="300"/>
      <c r="N26" s="300"/>
      <c r="O26" s="300"/>
      <c r="P26" s="300"/>
      <c r="Q26" s="300"/>
      <c r="R26" s="300"/>
      <c r="S26" s="300"/>
      <c r="T26" s="300"/>
      <c r="U26" s="300"/>
      <c r="V26" s="300"/>
      <c r="W26" s="300"/>
      <c r="X26" s="300"/>
      <c r="Y26" s="300"/>
      <c r="Z26" s="300"/>
      <c r="AA26" s="300"/>
      <c r="AB26" s="300"/>
      <c r="AC26" s="300"/>
      <c r="AD26" s="300"/>
      <c r="AE26" s="300"/>
      <c r="AF26" s="300"/>
      <c r="AG26" s="300"/>
      <c r="AH26" s="300"/>
      <c r="AI26" s="300"/>
      <c r="AJ26" s="300"/>
      <c r="AK26" s="300"/>
      <c r="AL26" s="300"/>
      <c r="AM26" s="300"/>
      <c r="AN26" s="300"/>
      <c r="AO26" s="300"/>
      <c r="AP26" s="321"/>
      <c r="AQ26" s="321"/>
      <c r="AR26" s="321"/>
      <c r="AS26" s="300"/>
      <c r="AT26" s="300"/>
    </row>
    <row r="27" spans="1:46" ht="13" x14ac:dyDescent="0.2">
      <c r="A27" s="342"/>
      <c r="AO27" s="295"/>
      <c r="AP27" s="295"/>
      <c r="AQ27" s="295"/>
      <c r="AR27" s="295"/>
      <c r="AS27" s="295"/>
      <c r="AT27" s="295"/>
    </row>
    <row r="28" spans="1:46" ht="16.5" x14ac:dyDescent="0.2">
      <c r="A28" s="296" t="s">
        <v>534</v>
      </c>
      <c r="B28" s="297"/>
      <c r="C28" s="297"/>
      <c r="D28" s="297"/>
      <c r="E28" s="297"/>
      <c r="F28" s="297"/>
      <c r="G28" s="297"/>
      <c r="H28" s="297"/>
      <c r="I28" s="297"/>
      <c r="J28" s="297"/>
      <c r="K28" s="297"/>
      <c r="L28" s="297"/>
      <c r="M28" s="297"/>
      <c r="N28" s="297"/>
      <c r="O28" s="297"/>
      <c r="P28" s="297"/>
      <c r="Q28" s="297"/>
      <c r="R28" s="297"/>
      <c r="S28" s="297"/>
      <c r="T28" s="297"/>
      <c r="U28" s="297"/>
      <c r="V28" s="297"/>
      <c r="W28" s="297"/>
      <c r="X28" s="297"/>
      <c r="Y28" s="297"/>
      <c r="Z28" s="297"/>
      <c r="AA28" s="297"/>
      <c r="AB28" s="297"/>
      <c r="AC28" s="297"/>
      <c r="AD28" s="297"/>
      <c r="AE28" s="297"/>
      <c r="AF28" s="297"/>
      <c r="AG28" s="297"/>
      <c r="AH28" s="297"/>
      <c r="AI28" s="297"/>
      <c r="AJ28" s="297"/>
      <c r="AK28" s="297"/>
      <c r="AL28" s="297"/>
      <c r="AM28" s="297"/>
      <c r="AN28" s="297"/>
      <c r="AO28" s="297"/>
      <c r="AP28" s="297"/>
      <c r="AQ28" s="297"/>
      <c r="AR28" s="297"/>
      <c r="AS28" s="343"/>
    </row>
    <row r="29" spans="1:46" ht="13" x14ac:dyDescent="0.2">
      <c r="A29" s="299"/>
      <c r="B29" s="295"/>
      <c r="C29" s="295"/>
      <c r="D29" s="295"/>
      <c r="E29" s="295"/>
      <c r="F29" s="295"/>
      <c r="G29" s="295"/>
      <c r="H29" s="295"/>
      <c r="I29" s="295"/>
      <c r="J29" s="295"/>
      <c r="K29" s="295"/>
      <c r="L29" s="295"/>
      <c r="M29" s="295"/>
      <c r="N29" s="295"/>
      <c r="O29" s="295"/>
      <c r="P29" s="295"/>
      <c r="Q29" s="295"/>
      <c r="R29" s="295"/>
      <c r="S29" s="295"/>
      <c r="T29" s="295"/>
      <c r="U29" s="295"/>
      <c r="V29" s="295"/>
      <c r="W29" s="295"/>
      <c r="X29" s="295"/>
      <c r="Y29" s="295"/>
      <c r="Z29" s="295"/>
      <c r="AA29" s="295"/>
      <c r="AB29" s="295"/>
      <c r="AC29" s="295"/>
      <c r="AD29" s="295"/>
      <c r="AE29" s="295"/>
      <c r="AF29" s="295"/>
      <c r="AG29" s="295"/>
      <c r="AH29" s="295"/>
      <c r="AI29" s="295"/>
      <c r="AJ29" s="295"/>
      <c r="AK29" s="300" t="s">
        <v>535</v>
      </c>
      <c r="AL29" s="300"/>
      <c r="AM29" s="300"/>
      <c r="AN29" s="300"/>
      <c r="AO29" s="295"/>
      <c r="AP29" s="295"/>
      <c r="AQ29" s="295"/>
      <c r="AR29" s="295"/>
      <c r="AS29" s="344"/>
    </row>
    <row r="30" spans="1:46" ht="13.5" customHeight="1" x14ac:dyDescent="0.2">
      <c r="A30" s="299"/>
      <c r="B30" s="295"/>
      <c r="C30" s="295"/>
      <c r="D30" s="295"/>
      <c r="E30" s="295"/>
      <c r="F30" s="295"/>
      <c r="G30" s="295"/>
      <c r="H30" s="295"/>
      <c r="I30" s="295"/>
      <c r="J30" s="295"/>
      <c r="K30" s="295"/>
      <c r="L30" s="295"/>
      <c r="M30" s="295"/>
      <c r="N30" s="295"/>
      <c r="O30" s="295"/>
      <c r="P30" s="295"/>
      <c r="Q30" s="295"/>
      <c r="R30" s="295"/>
      <c r="S30" s="295"/>
      <c r="T30" s="295"/>
      <c r="U30" s="295"/>
      <c r="V30" s="295"/>
      <c r="W30" s="295"/>
      <c r="X30" s="295"/>
      <c r="Y30" s="295"/>
      <c r="Z30" s="295"/>
      <c r="AA30" s="295"/>
      <c r="AB30" s="295"/>
      <c r="AC30" s="295"/>
      <c r="AD30" s="295"/>
      <c r="AE30" s="295"/>
      <c r="AF30" s="295"/>
      <c r="AG30" s="295"/>
      <c r="AH30" s="295"/>
      <c r="AI30" s="295"/>
      <c r="AJ30" s="295"/>
      <c r="AK30" s="302"/>
      <c r="AL30" s="303"/>
      <c r="AM30" s="303"/>
      <c r="AN30" s="304"/>
      <c r="AO30" s="1198" t="s">
        <v>514</v>
      </c>
      <c r="AP30" s="305"/>
      <c r="AQ30" s="306" t="s">
        <v>515</v>
      </c>
      <c r="AR30" s="307"/>
    </row>
    <row r="31" spans="1:46" ht="13" x14ac:dyDescent="0.2">
      <c r="A31" s="299"/>
      <c r="B31" s="295"/>
      <c r="C31" s="295"/>
      <c r="D31" s="295"/>
      <c r="E31" s="295"/>
      <c r="F31" s="295"/>
      <c r="G31" s="295"/>
      <c r="H31" s="295"/>
      <c r="I31" s="295"/>
      <c r="J31" s="295"/>
      <c r="K31" s="295"/>
      <c r="L31" s="295"/>
      <c r="M31" s="295"/>
      <c r="N31" s="295"/>
      <c r="O31" s="295"/>
      <c r="P31" s="295"/>
      <c r="Q31" s="295"/>
      <c r="R31" s="295"/>
      <c r="S31" s="295"/>
      <c r="T31" s="295"/>
      <c r="U31" s="295"/>
      <c r="V31" s="295"/>
      <c r="W31" s="295"/>
      <c r="X31" s="295"/>
      <c r="Y31" s="295"/>
      <c r="Z31" s="295"/>
      <c r="AA31" s="295"/>
      <c r="AB31" s="295"/>
      <c r="AC31" s="295"/>
      <c r="AD31" s="295"/>
      <c r="AE31" s="295"/>
      <c r="AF31" s="295"/>
      <c r="AG31" s="295"/>
      <c r="AH31" s="295"/>
      <c r="AI31" s="295"/>
      <c r="AJ31" s="295"/>
      <c r="AK31" s="308"/>
      <c r="AL31" s="309"/>
      <c r="AM31" s="309"/>
      <c r="AN31" s="310"/>
      <c r="AO31" s="1199"/>
      <c r="AP31" s="311" t="s">
        <v>516</v>
      </c>
      <c r="AQ31" s="312" t="s">
        <v>517</v>
      </c>
      <c r="AR31" s="313" t="s">
        <v>518</v>
      </c>
    </row>
    <row r="32" spans="1:46" ht="27" customHeight="1" x14ac:dyDescent="0.2">
      <c r="A32" s="299"/>
      <c r="B32" s="295"/>
      <c r="C32" s="295"/>
      <c r="D32" s="295"/>
      <c r="E32" s="295"/>
      <c r="F32" s="295"/>
      <c r="G32" s="295"/>
      <c r="H32" s="295"/>
      <c r="I32" s="295"/>
      <c r="J32" s="295"/>
      <c r="K32" s="295"/>
      <c r="L32" s="295"/>
      <c r="M32" s="295"/>
      <c r="N32" s="295"/>
      <c r="O32" s="295"/>
      <c r="P32" s="295"/>
      <c r="Q32" s="295"/>
      <c r="R32" s="295"/>
      <c r="S32" s="295"/>
      <c r="T32" s="295"/>
      <c r="U32" s="295"/>
      <c r="V32" s="295"/>
      <c r="W32" s="295"/>
      <c r="X32" s="295"/>
      <c r="Y32" s="295"/>
      <c r="Z32" s="295"/>
      <c r="AA32" s="295"/>
      <c r="AB32" s="295"/>
      <c r="AC32" s="295"/>
      <c r="AD32" s="295"/>
      <c r="AE32" s="295"/>
      <c r="AF32" s="295"/>
      <c r="AG32" s="295"/>
      <c r="AH32" s="295"/>
      <c r="AI32" s="295"/>
      <c r="AJ32" s="295"/>
      <c r="AK32" s="1178" t="s">
        <v>536</v>
      </c>
      <c r="AL32" s="1179"/>
      <c r="AM32" s="1179"/>
      <c r="AN32" s="1180"/>
      <c r="AO32" s="345">
        <v>85235502</v>
      </c>
      <c r="AP32" s="345">
        <v>31108</v>
      </c>
      <c r="AQ32" s="346">
        <v>31910</v>
      </c>
      <c r="AR32" s="347">
        <v>-2.5</v>
      </c>
    </row>
    <row r="33" spans="1:46" ht="13.5" customHeight="1" x14ac:dyDescent="0.2">
      <c r="A33" s="299"/>
      <c r="B33" s="295"/>
      <c r="C33" s="295"/>
      <c r="D33" s="295"/>
      <c r="E33" s="295"/>
      <c r="F33" s="295"/>
      <c r="G33" s="295"/>
      <c r="H33" s="295"/>
      <c r="I33" s="295"/>
      <c r="J33" s="295"/>
      <c r="K33" s="295"/>
      <c r="L33" s="295"/>
      <c r="M33" s="295"/>
      <c r="N33" s="295"/>
      <c r="O33" s="295"/>
      <c r="P33" s="295"/>
      <c r="Q33" s="295"/>
      <c r="R33" s="295"/>
      <c r="S33" s="295"/>
      <c r="T33" s="295"/>
      <c r="U33" s="295"/>
      <c r="V33" s="295"/>
      <c r="W33" s="295"/>
      <c r="X33" s="295"/>
      <c r="Y33" s="295"/>
      <c r="Z33" s="295"/>
      <c r="AA33" s="295"/>
      <c r="AB33" s="295"/>
      <c r="AC33" s="295"/>
      <c r="AD33" s="295"/>
      <c r="AE33" s="295"/>
      <c r="AF33" s="295"/>
      <c r="AG33" s="295"/>
      <c r="AH33" s="295"/>
      <c r="AI33" s="295"/>
      <c r="AJ33" s="295"/>
      <c r="AK33" s="1178" t="s">
        <v>537</v>
      </c>
      <c r="AL33" s="1179"/>
      <c r="AM33" s="1179"/>
      <c r="AN33" s="1180"/>
      <c r="AO33" s="345" t="s">
        <v>523</v>
      </c>
      <c r="AP33" s="345" t="s">
        <v>523</v>
      </c>
      <c r="AQ33" s="346">
        <v>2603</v>
      </c>
      <c r="AR33" s="347" t="s">
        <v>523</v>
      </c>
    </row>
    <row r="34" spans="1:46" ht="27" customHeight="1" x14ac:dyDescent="0.2">
      <c r="A34" s="299"/>
      <c r="B34" s="295"/>
      <c r="C34" s="295"/>
      <c r="D34" s="295"/>
      <c r="E34" s="295"/>
      <c r="F34" s="295"/>
      <c r="G34" s="295"/>
      <c r="H34" s="295"/>
      <c r="I34" s="295"/>
      <c r="J34" s="295"/>
      <c r="K34" s="295"/>
      <c r="L34" s="295"/>
      <c r="M34" s="295"/>
      <c r="N34" s="295"/>
      <c r="O34" s="295"/>
      <c r="P34" s="295"/>
      <c r="Q34" s="295"/>
      <c r="R34" s="295"/>
      <c r="S34" s="295"/>
      <c r="T34" s="295"/>
      <c r="U34" s="295"/>
      <c r="V34" s="295"/>
      <c r="W34" s="295"/>
      <c r="X34" s="295"/>
      <c r="Y34" s="295"/>
      <c r="Z34" s="295"/>
      <c r="AA34" s="295"/>
      <c r="AB34" s="295"/>
      <c r="AC34" s="295"/>
      <c r="AD34" s="295"/>
      <c r="AE34" s="295"/>
      <c r="AF34" s="295"/>
      <c r="AG34" s="295"/>
      <c r="AH34" s="295"/>
      <c r="AI34" s="295"/>
      <c r="AJ34" s="295"/>
      <c r="AK34" s="1178" t="s">
        <v>538</v>
      </c>
      <c r="AL34" s="1179"/>
      <c r="AM34" s="1179"/>
      <c r="AN34" s="1180"/>
      <c r="AO34" s="345">
        <v>78417697</v>
      </c>
      <c r="AP34" s="345">
        <v>28620</v>
      </c>
      <c r="AQ34" s="346">
        <v>20590</v>
      </c>
      <c r="AR34" s="347">
        <v>39</v>
      </c>
    </row>
    <row r="35" spans="1:46" ht="27" customHeight="1" x14ac:dyDescent="0.2">
      <c r="A35" s="299"/>
      <c r="B35" s="295"/>
      <c r="C35" s="295"/>
      <c r="D35" s="295"/>
      <c r="E35" s="295"/>
      <c r="F35" s="295"/>
      <c r="G35" s="295"/>
      <c r="H35" s="295"/>
      <c r="I35" s="295"/>
      <c r="J35" s="295"/>
      <c r="K35" s="295"/>
      <c r="L35" s="295"/>
      <c r="M35" s="295"/>
      <c r="N35" s="295"/>
      <c r="O35" s="295"/>
      <c r="P35" s="295"/>
      <c r="Q35" s="295"/>
      <c r="R35" s="295"/>
      <c r="S35" s="295"/>
      <c r="T35" s="295"/>
      <c r="U35" s="295"/>
      <c r="V35" s="295"/>
      <c r="W35" s="295"/>
      <c r="X35" s="295"/>
      <c r="Y35" s="295"/>
      <c r="Z35" s="295"/>
      <c r="AA35" s="295"/>
      <c r="AB35" s="295"/>
      <c r="AC35" s="295"/>
      <c r="AD35" s="295"/>
      <c r="AE35" s="295"/>
      <c r="AF35" s="295"/>
      <c r="AG35" s="295"/>
      <c r="AH35" s="295"/>
      <c r="AI35" s="295"/>
      <c r="AJ35" s="295"/>
      <c r="AK35" s="1178" t="s">
        <v>539</v>
      </c>
      <c r="AL35" s="1179"/>
      <c r="AM35" s="1179"/>
      <c r="AN35" s="1180"/>
      <c r="AO35" s="345">
        <v>20210910</v>
      </c>
      <c r="AP35" s="345">
        <v>7376</v>
      </c>
      <c r="AQ35" s="346">
        <v>9962</v>
      </c>
      <c r="AR35" s="347">
        <v>-26</v>
      </c>
    </row>
    <row r="36" spans="1:46" ht="27" customHeight="1" x14ac:dyDescent="0.2">
      <c r="A36" s="299"/>
      <c r="B36" s="295"/>
      <c r="C36" s="295"/>
      <c r="D36" s="295"/>
      <c r="E36" s="295"/>
      <c r="F36" s="295"/>
      <c r="G36" s="295"/>
      <c r="H36" s="295"/>
      <c r="I36" s="295"/>
      <c r="J36" s="295"/>
      <c r="K36" s="295"/>
      <c r="L36" s="295"/>
      <c r="M36" s="295"/>
      <c r="N36" s="295"/>
      <c r="O36" s="295"/>
      <c r="P36" s="295"/>
      <c r="Q36" s="295"/>
      <c r="R36" s="295"/>
      <c r="S36" s="295"/>
      <c r="T36" s="295"/>
      <c r="U36" s="295"/>
      <c r="V36" s="295"/>
      <c r="W36" s="295"/>
      <c r="X36" s="295"/>
      <c r="Y36" s="295"/>
      <c r="Z36" s="295"/>
      <c r="AA36" s="295"/>
      <c r="AB36" s="295"/>
      <c r="AC36" s="295"/>
      <c r="AD36" s="295"/>
      <c r="AE36" s="295"/>
      <c r="AF36" s="295"/>
      <c r="AG36" s="295"/>
      <c r="AH36" s="295"/>
      <c r="AI36" s="295"/>
      <c r="AJ36" s="295"/>
      <c r="AK36" s="1178" t="s">
        <v>540</v>
      </c>
      <c r="AL36" s="1179"/>
      <c r="AM36" s="1179"/>
      <c r="AN36" s="1180"/>
      <c r="AO36" s="345">
        <v>643973</v>
      </c>
      <c r="AP36" s="345">
        <v>235</v>
      </c>
      <c r="AQ36" s="346">
        <v>163</v>
      </c>
      <c r="AR36" s="347">
        <v>44.2</v>
      </c>
    </row>
    <row r="37" spans="1:46" ht="13.5" customHeight="1" x14ac:dyDescent="0.2">
      <c r="A37" s="299"/>
      <c r="B37" s="295"/>
      <c r="C37" s="295"/>
      <c r="D37" s="295"/>
      <c r="E37" s="295"/>
      <c r="F37" s="295"/>
      <c r="G37" s="295"/>
      <c r="H37" s="295"/>
      <c r="I37" s="295"/>
      <c r="J37" s="295"/>
      <c r="K37" s="295"/>
      <c r="L37" s="295"/>
      <c r="M37" s="295"/>
      <c r="N37" s="295"/>
      <c r="O37" s="295"/>
      <c r="P37" s="295"/>
      <c r="Q37" s="295"/>
      <c r="R37" s="295"/>
      <c r="S37" s="295"/>
      <c r="T37" s="295"/>
      <c r="U37" s="295"/>
      <c r="V37" s="295"/>
      <c r="W37" s="295"/>
      <c r="X37" s="295"/>
      <c r="Y37" s="295"/>
      <c r="Z37" s="295"/>
      <c r="AA37" s="295"/>
      <c r="AB37" s="295"/>
      <c r="AC37" s="295"/>
      <c r="AD37" s="295"/>
      <c r="AE37" s="295"/>
      <c r="AF37" s="295"/>
      <c r="AG37" s="295"/>
      <c r="AH37" s="295"/>
      <c r="AI37" s="295"/>
      <c r="AJ37" s="295"/>
      <c r="AK37" s="1178" t="s">
        <v>541</v>
      </c>
      <c r="AL37" s="1179"/>
      <c r="AM37" s="1179"/>
      <c r="AN37" s="1180"/>
      <c r="AO37" s="345">
        <v>11126473</v>
      </c>
      <c r="AP37" s="345">
        <v>4061</v>
      </c>
      <c r="AQ37" s="346">
        <v>1304</v>
      </c>
      <c r="AR37" s="347">
        <v>211.4</v>
      </c>
    </row>
    <row r="38" spans="1:46" ht="27" customHeight="1" x14ac:dyDescent="0.2">
      <c r="A38" s="299"/>
      <c r="B38" s="295"/>
      <c r="C38" s="295"/>
      <c r="D38" s="295"/>
      <c r="E38" s="295"/>
      <c r="F38" s="295"/>
      <c r="G38" s="295"/>
      <c r="H38" s="295"/>
      <c r="I38" s="295"/>
      <c r="J38" s="295"/>
      <c r="K38" s="295"/>
      <c r="L38" s="295"/>
      <c r="M38" s="295"/>
      <c r="N38" s="295"/>
      <c r="O38" s="295"/>
      <c r="P38" s="295"/>
      <c r="Q38" s="295"/>
      <c r="R38" s="295"/>
      <c r="S38" s="295"/>
      <c r="T38" s="295"/>
      <c r="U38" s="295"/>
      <c r="V38" s="295"/>
      <c r="W38" s="295"/>
      <c r="X38" s="295"/>
      <c r="Y38" s="295"/>
      <c r="Z38" s="295"/>
      <c r="AA38" s="295"/>
      <c r="AB38" s="295"/>
      <c r="AC38" s="295"/>
      <c r="AD38" s="295"/>
      <c r="AE38" s="295"/>
      <c r="AF38" s="295"/>
      <c r="AG38" s="295"/>
      <c r="AH38" s="295"/>
      <c r="AI38" s="295"/>
      <c r="AJ38" s="295"/>
      <c r="AK38" s="1175" t="s">
        <v>542</v>
      </c>
      <c r="AL38" s="1176"/>
      <c r="AM38" s="1176"/>
      <c r="AN38" s="1177"/>
      <c r="AO38" s="348" t="s">
        <v>523</v>
      </c>
      <c r="AP38" s="348" t="s">
        <v>523</v>
      </c>
      <c r="AQ38" s="349">
        <v>1</v>
      </c>
      <c r="AR38" s="337" t="s">
        <v>523</v>
      </c>
      <c r="AS38" s="344"/>
    </row>
    <row r="39" spans="1:46" ht="13" x14ac:dyDescent="0.2">
      <c r="A39" s="299"/>
      <c r="B39" s="295"/>
      <c r="C39" s="295"/>
      <c r="D39" s="295"/>
      <c r="E39" s="295"/>
      <c r="F39" s="295"/>
      <c r="G39" s="295"/>
      <c r="H39" s="295"/>
      <c r="I39" s="295"/>
      <c r="J39" s="295"/>
      <c r="K39" s="295"/>
      <c r="L39" s="295"/>
      <c r="M39" s="295"/>
      <c r="N39" s="295"/>
      <c r="O39" s="295"/>
      <c r="P39" s="295"/>
      <c r="Q39" s="295"/>
      <c r="R39" s="295"/>
      <c r="S39" s="295"/>
      <c r="T39" s="295"/>
      <c r="U39" s="295"/>
      <c r="V39" s="295"/>
      <c r="W39" s="295"/>
      <c r="X39" s="295"/>
      <c r="Y39" s="295"/>
      <c r="Z39" s="295"/>
      <c r="AA39" s="295"/>
      <c r="AB39" s="295"/>
      <c r="AC39" s="295"/>
      <c r="AD39" s="295"/>
      <c r="AE39" s="295"/>
      <c r="AF39" s="295"/>
      <c r="AG39" s="295"/>
      <c r="AH39" s="295"/>
      <c r="AI39" s="295"/>
      <c r="AJ39" s="295"/>
      <c r="AK39" s="1175" t="s">
        <v>543</v>
      </c>
      <c r="AL39" s="1176"/>
      <c r="AM39" s="1176"/>
      <c r="AN39" s="1177"/>
      <c r="AO39" s="345">
        <v>-80872856</v>
      </c>
      <c r="AP39" s="345">
        <v>-29516</v>
      </c>
      <c r="AQ39" s="346">
        <v>-16939</v>
      </c>
      <c r="AR39" s="347">
        <v>74.2</v>
      </c>
      <c r="AS39" s="344"/>
    </row>
    <row r="40" spans="1:46" ht="27" customHeight="1" x14ac:dyDescent="0.2">
      <c r="A40" s="299"/>
      <c r="B40" s="295"/>
      <c r="C40" s="295"/>
      <c r="D40" s="295"/>
      <c r="E40" s="295"/>
      <c r="F40" s="295"/>
      <c r="G40" s="295"/>
      <c r="H40" s="295"/>
      <c r="I40" s="295"/>
      <c r="J40" s="295"/>
      <c r="K40" s="295"/>
      <c r="L40" s="295"/>
      <c r="M40" s="295"/>
      <c r="N40" s="295"/>
      <c r="O40" s="295"/>
      <c r="P40" s="295"/>
      <c r="Q40" s="295"/>
      <c r="R40" s="295"/>
      <c r="S40" s="295"/>
      <c r="T40" s="295"/>
      <c r="U40" s="295"/>
      <c r="V40" s="295"/>
      <c r="W40" s="295"/>
      <c r="X40" s="295"/>
      <c r="Y40" s="295"/>
      <c r="Z40" s="295"/>
      <c r="AA40" s="295"/>
      <c r="AB40" s="295"/>
      <c r="AC40" s="295"/>
      <c r="AD40" s="295"/>
      <c r="AE40" s="295"/>
      <c r="AF40" s="295"/>
      <c r="AG40" s="295"/>
      <c r="AH40" s="295"/>
      <c r="AI40" s="295"/>
      <c r="AJ40" s="295"/>
      <c r="AK40" s="1178" t="s">
        <v>544</v>
      </c>
      <c r="AL40" s="1179"/>
      <c r="AM40" s="1179"/>
      <c r="AN40" s="1180"/>
      <c r="AO40" s="345">
        <v>-101010301</v>
      </c>
      <c r="AP40" s="345">
        <v>-36866</v>
      </c>
      <c r="AQ40" s="346">
        <v>-31934</v>
      </c>
      <c r="AR40" s="347">
        <v>15.4</v>
      </c>
      <c r="AS40" s="344"/>
    </row>
    <row r="41" spans="1:46" ht="13" x14ac:dyDescent="0.2">
      <c r="A41" s="299"/>
      <c r="B41" s="295"/>
      <c r="C41" s="295"/>
      <c r="D41" s="295"/>
      <c r="E41" s="295"/>
      <c r="F41" s="295"/>
      <c r="G41" s="295"/>
      <c r="H41" s="295"/>
      <c r="I41" s="295"/>
      <c r="J41" s="295"/>
      <c r="K41" s="295"/>
      <c r="L41" s="295"/>
      <c r="M41" s="295"/>
      <c r="N41" s="295"/>
      <c r="O41" s="295"/>
      <c r="P41" s="295"/>
      <c r="Q41" s="295"/>
      <c r="R41" s="295"/>
      <c r="S41" s="295"/>
      <c r="T41" s="295"/>
      <c r="U41" s="295"/>
      <c r="V41" s="295"/>
      <c r="W41" s="295"/>
      <c r="X41" s="295"/>
      <c r="Y41" s="295"/>
      <c r="Z41" s="295"/>
      <c r="AA41" s="295"/>
      <c r="AB41" s="295"/>
      <c r="AC41" s="295"/>
      <c r="AD41" s="295"/>
      <c r="AE41" s="295"/>
      <c r="AF41" s="295"/>
      <c r="AG41" s="295"/>
      <c r="AH41" s="295"/>
      <c r="AI41" s="295"/>
      <c r="AJ41" s="295"/>
      <c r="AK41" s="1181" t="s">
        <v>296</v>
      </c>
      <c r="AL41" s="1182"/>
      <c r="AM41" s="1182"/>
      <c r="AN41" s="1183"/>
      <c r="AO41" s="345">
        <v>13751398</v>
      </c>
      <c r="AP41" s="345">
        <v>5019</v>
      </c>
      <c r="AQ41" s="346">
        <v>17660</v>
      </c>
      <c r="AR41" s="347">
        <v>-71.599999999999994</v>
      </c>
      <c r="AS41" s="344"/>
    </row>
    <row r="42" spans="1:46" ht="13" x14ac:dyDescent="0.2">
      <c r="A42" s="299"/>
      <c r="B42" s="295"/>
      <c r="C42" s="295"/>
      <c r="D42" s="295"/>
      <c r="E42" s="295"/>
      <c r="F42" s="295"/>
      <c r="G42" s="295"/>
      <c r="H42" s="295"/>
      <c r="I42" s="295"/>
      <c r="J42" s="295"/>
      <c r="K42" s="295"/>
      <c r="L42" s="295"/>
      <c r="M42" s="295"/>
      <c r="N42" s="295"/>
      <c r="O42" s="295"/>
      <c r="P42" s="295"/>
      <c r="Q42" s="295"/>
      <c r="R42" s="295"/>
      <c r="S42" s="295"/>
      <c r="T42" s="295"/>
      <c r="U42" s="295"/>
      <c r="V42" s="295"/>
      <c r="W42" s="295"/>
      <c r="X42" s="295"/>
      <c r="Y42" s="295"/>
      <c r="Z42" s="295"/>
      <c r="AA42" s="295"/>
      <c r="AB42" s="295"/>
      <c r="AC42" s="295"/>
      <c r="AD42" s="295"/>
      <c r="AE42" s="295"/>
      <c r="AF42" s="295"/>
      <c r="AG42" s="295"/>
      <c r="AH42" s="295"/>
      <c r="AI42" s="295"/>
      <c r="AJ42" s="295"/>
      <c r="AK42" s="350" t="s">
        <v>545</v>
      </c>
      <c r="AL42" s="295"/>
      <c r="AM42" s="295"/>
      <c r="AN42" s="295"/>
      <c r="AO42" s="295"/>
      <c r="AP42" s="295"/>
      <c r="AQ42" s="321"/>
      <c r="AR42" s="321"/>
      <c r="AS42" s="344"/>
    </row>
    <row r="43" spans="1:46" ht="13" x14ac:dyDescent="0.2">
      <c r="A43" s="299"/>
      <c r="B43" s="295"/>
      <c r="C43" s="295"/>
      <c r="D43" s="295"/>
      <c r="E43" s="295"/>
      <c r="F43" s="295"/>
      <c r="G43" s="295"/>
      <c r="H43" s="295"/>
      <c r="I43" s="295"/>
      <c r="J43" s="295"/>
      <c r="K43" s="295"/>
      <c r="L43" s="295"/>
      <c r="M43" s="295"/>
      <c r="N43" s="295"/>
      <c r="O43" s="295"/>
      <c r="P43" s="295"/>
      <c r="Q43" s="295"/>
      <c r="R43" s="295"/>
      <c r="S43" s="295"/>
      <c r="T43" s="295"/>
      <c r="U43" s="295"/>
      <c r="V43" s="295"/>
      <c r="W43" s="295"/>
      <c r="X43" s="295"/>
      <c r="Y43" s="295"/>
      <c r="Z43" s="295"/>
      <c r="AA43" s="295"/>
      <c r="AB43" s="295"/>
      <c r="AC43" s="295"/>
      <c r="AD43" s="295"/>
      <c r="AE43" s="295"/>
      <c r="AF43" s="295"/>
      <c r="AG43" s="295"/>
      <c r="AH43" s="295"/>
      <c r="AI43" s="295"/>
      <c r="AJ43" s="295"/>
      <c r="AK43" s="295"/>
      <c r="AL43" s="295"/>
      <c r="AM43" s="295"/>
      <c r="AN43" s="295"/>
      <c r="AO43" s="295"/>
      <c r="AP43" s="351"/>
      <c r="AQ43" s="321"/>
      <c r="AR43" s="295"/>
      <c r="AS43" s="344"/>
    </row>
    <row r="44" spans="1:46" ht="13" x14ac:dyDescent="0.2">
      <c r="A44" s="299"/>
      <c r="B44" s="295"/>
      <c r="C44" s="295"/>
      <c r="D44" s="295"/>
      <c r="E44" s="295"/>
      <c r="F44" s="295"/>
      <c r="G44" s="295"/>
      <c r="H44" s="295"/>
      <c r="I44" s="295"/>
      <c r="J44" s="295"/>
      <c r="K44" s="295"/>
      <c r="L44" s="295"/>
      <c r="M44" s="295"/>
      <c r="N44" s="295"/>
      <c r="O44" s="295"/>
      <c r="P44" s="295"/>
      <c r="Q44" s="295"/>
      <c r="R44" s="295"/>
      <c r="S44" s="295"/>
      <c r="T44" s="295"/>
      <c r="U44" s="295"/>
      <c r="V44" s="295"/>
      <c r="W44" s="295"/>
      <c r="X44" s="295"/>
      <c r="Y44" s="295"/>
      <c r="Z44" s="295"/>
      <c r="AA44" s="295"/>
      <c r="AB44" s="295"/>
      <c r="AC44" s="295"/>
      <c r="AD44" s="295"/>
      <c r="AE44" s="295"/>
      <c r="AF44" s="295"/>
      <c r="AG44" s="295"/>
      <c r="AH44" s="295"/>
      <c r="AI44" s="295"/>
      <c r="AJ44" s="295"/>
      <c r="AK44" s="295"/>
      <c r="AL44" s="295"/>
      <c r="AM44" s="295"/>
      <c r="AN44" s="295"/>
      <c r="AO44" s="295"/>
      <c r="AP44" s="295"/>
      <c r="AQ44" s="321"/>
      <c r="AR44" s="295"/>
    </row>
    <row r="45" spans="1:46" ht="13" x14ac:dyDescent="0.2">
      <c r="A45" s="297"/>
      <c r="B45" s="297"/>
      <c r="C45" s="297"/>
      <c r="D45" s="297"/>
      <c r="E45" s="297"/>
      <c r="F45" s="297"/>
      <c r="G45" s="297"/>
      <c r="H45" s="297"/>
      <c r="I45" s="297"/>
      <c r="J45" s="297"/>
      <c r="K45" s="297"/>
      <c r="L45" s="297"/>
      <c r="M45" s="297"/>
      <c r="N45" s="297"/>
      <c r="O45" s="297"/>
      <c r="P45" s="297"/>
      <c r="Q45" s="297"/>
      <c r="R45" s="297"/>
      <c r="S45" s="297"/>
      <c r="T45" s="297"/>
      <c r="U45" s="297"/>
      <c r="V45" s="297"/>
      <c r="W45" s="297"/>
      <c r="X45" s="297"/>
      <c r="Y45" s="297"/>
      <c r="Z45" s="297"/>
      <c r="AA45" s="297"/>
      <c r="AB45" s="297"/>
      <c r="AC45" s="297"/>
      <c r="AD45" s="297"/>
      <c r="AE45" s="297"/>
      <c r="AF45" s="297"/>
      <c r="AG45" s="297"/>
      <c r="AH45" s="297"/>
      <c r="AI45" s="297"/>
      <c r="AJ45" s="297"/>
      <c r="AK45" s="297"/>
      <c r="AL45" s="297"/>
      <c r="AM45" s="297"/>
      <c r="AN45" s="297"/>
      <c r="AO45" s="297"/>
      <c r="AP45" s="297"/>
      <c r="AQ45" s="352"/>
      <c r="AR45" s="297"/>
      <c r="AS45" s="297"/>
      <c r="AT45" s="295"/>
    </row>
    <row r="46" spans="1:46" ht="13" x14ac:dyDescent="0.2">
      <c r="A46" s="353"/>
      <c r="B46" s="353"/>
      <c r="C46" s="353"/>
      <c r="D46" s="353"/>
      <c r="E46" s="353"/>
      <c r="F46" s="353"/>
      <c r="G46" s="353"/>
      <c r="H46" s="353"/>
      <c r="I46" s="353"/>
      <c r="J46" s="353"/>
      <c r="K46" s="353"/>
      <c r="L46" s="353"/>
      <c r="M46" s="353"/>
      <c r="N46" s="353"/>
      <c r="O46" s="353"/>
      <c r="P46" s="353"/>
      <c r="Q46" s="353"/>
      <c r="R46" s="353"/>
      <c r="S46" s="353"/>
      <c r="T46" s="353"/>
      <c r="U46" s="353"/>
      <c r="V46" s="353"/>
      <c r="W46" s="353"/>
      <c r="X46" s="353"/>
      <c r="Y46" s="353"/>
      <c r="Z46" s="353"/>
      <c r="AA46" s="353"/>
      <c r="AB46" s="353"/>
      <c r="AC46" s="353"/>
      <c r="AD46" s="353"/>
      <c r="AE46" s="353"/>
      <c r="AF46" s="353"/>
      <c r="AG46" s="353"/>
      <c r="AH46" s="353"/>
      <c r="AI46" s="353"/>
      <c r="AJ46" s="353"/>
      <c r="AK46" s="353"/>
      <c r="AL46" s="353"/>
      <c r="AM46" s="353"/>
      <c r="AN46" s="353"/>
      <c r="AO46" s="353"/>
      <c r="AP46" s="353"/>
      <c r="AQ46" s="353"/>
      <c r="AR46" s="353"/>
      <c r="AS46" s="353"/>
      <c r="AT46" s="295"/>
    </row>
    <row r="47" spans="1:46" ht="17.25" customHeight="1" x14ac:dyDescent="0.2">
      <c r="A47" s="354" t="s">
        <v>546</v>
      </c>
      <c r="B47" s="295"/>
      <c r="C47" s="295"/>
      <c r="D47" s="295"/>
      <c r="E47" s="295"/>
      <c r="F47" s="295"/>
      <c r="G47" s="295"/>
      <c r="H47" s="295"/>
      <c r="I47" s="295"/>
      <c r="J47" s="295"/>
      <c r="K47" s="295"/>
      <c r="L47" s="295"/>
      <c r="M47" s="295"/>
      <c r="N47" s="295"/>
      <c r="O47" s="295"/>
      <c r="P47" s="295"/>
      <c r="Q47" s="295"/>
      <c r="R47" s="295"/>
      <c r="S47" s="295"/>
      <c r="T47" s="295"/>
      <c r="U47" s="295"/>
      <c r="V47" s="295"/>
      <c r="W47" s="295"/>
      <c r="X47" s="295"/>
      <c r="Y47" s="295"/>
      <c r="Z47" s="295"/>
      <c r="AA47" s="295"/>
      <c r="AB47" s="295"/>
      <c r="AC47" s="295"/>
      <c r="AD47" s="295"/>
      <c r="AE47" s="295"/>
      <c r="AF47" s="295"/>
      <c r="AG47" s="295"/>
      <c r="AH47" s="295"/>
      <c r="AI47" s="295"/>
      <c r="AJ47" s="295"/>
      <c r="AK47" s="295"/>
      <c r="AL47" s="295"/>
      <c r="AM47" s="295"/>
      <c r="AN47" s="295"/>
      <c r="AO47" s="295"/>
      <c r="AP47" s="295"/>
      <c r="AQ47" s="295"/>
      <c r="AR47" s="295"/>
    </row>
    <row r="48" spans="1:46" ht="13" x14ac:dyDescent="0.2">
      <c r="A48" s="299"/>
      <c r="B48" s="295"/>
      <c r="C48" s="295"/>
      <c r="D48" s="295"/>
      <c r="E48" s="295"/>
      <c r="F48" s="295"/>
      <c r="G48" s="295"/>
      <c r="H48" s="295"/>
      <c r="I48" s="295"/>
      <c r="J48" s="295"/>
      <c r="K48" s="295"/>
      <c r="L48" s="295"/>
      <c r="M48" s="295"/>
      <c r="N48" s="295"/>
      <c r="O48" s="295"/>
      <c r="P48" s="295"/>
      <c r="Q48" s="295"/>
      <c r="R48" s="295"/>
      <c r="S48" s="295"/>
      <c r="T48" s="295"/>
      <c r="U48" s="295"/>
      <c r="V48" s="295"/>
      <c r="W48" s="295"/>
      <c r="X48" s="295"/>
      <c r="Y48" s="295"/>
      <c r="Z48" s="295"/>
      <c r="AA48" s="295"/>
      <c r="AB48" s="295"/>
      <c r="AC48" s="295"/>
      <c r="AD48" s="295"/>
      <c r="AE48" s="295"/>
      <c r="AF48" s="295"/>
      <c r="AG48" s="295"/>
      <c r="AH48" s="295"/>
      <c r="AI48" s="295"/>
      <c r="AJ48" s="295"/>
      <c r="AK48" s="355" t="s">
        <v>547</v>
      </c>
      <c r="AL48" s="355"/>
      <c r="AM48" s="355"/>
      <c r="AN48" s="355"/>
      <c r="AO48" s="355"/>
      <c r="AP48" s="355"/>
      <c r="AQ48" s="356"/>
      <c r="AR48" s="355"/>
    </row>
    <row r="49" spans="1:44" ht="13.5" customHeight="1" x14ac:dyDescent="0.2">
      <c r="A49" s="299"/>
      <c r="B49" s="295"/>
      <c r="C49" s="295"/>
      <c r="D49" s="295"/>
      <c r="E49" s="295"/>
      <c r="F49" s="295"/>
      <c r="G49" s="295"/>
      <c r="H49" s="295"/>
      <c r="I49" s="295"/>
      <c r="J49" s="295"/>
      <c r="K49" s="295"/>
      <c r="L49" s="295"/>
      <c r="M49" s="295"/>
      <c r="N49" s="295"/>
      <c r="O49" s="295"/>
      <c r="P49" s="295"/>
      <c r="Q49" s="295"/>
      <c r="R49" s="295"/>
      <c r="S49" s="295"/>
      <c r="T49" s="295"/>
      <c r="U49" s="295"/>
      <c r="V49" s="295"/>
      <c r="W49" s="295"/>
      <c r="X49" s="295"/>
      <c r="Y49" s="295"/>
      <c r="Z49" s="295"/>
      <c r="AA49" s="295"/>
      <c r="AB49" s="295"/>
      <c r="AC49" s="295"/>
      <c r="AD49" s="295"/>
      <c r="AE49" s="295"/>
      <c r="AF49" s="295"/>
      <c r="AG49" s="295"/>
      <c r="AH49" s="295"/>
      <c r="AI49" s="295"/>
      <c r="AJ49" s="295"/>
      <c r="AK49" s="357"/>
      <c r="AL49" s="358"/>
      <c r="AM49" s="1184" t="s">
        <v>514</v>
      </c>
      <c r="AN49" s="1186" t="s">
        <v>548</v>
      </c>
      <c r="AO49" s="1187"/>
      <c r="AP49" s="1187"/>
      <c r="AQ49" s="1187"/>
      <c r="AR49" s="1188"/>
    </row>
    <row r="50" spans="1:44" ht="13" x14ac:dyDescent="0.2">
      <c r="A50" s="299"/>
      <c r="B50" s="295"/>
      <c r="C50" s="295"/>
      <c r="D50" s="295"/>
      <c r="E50" s="295"/>
      <c r="F50" s="295"/>
      <c r="G50" s="295"/>
      <c r="H50" s="295"/>
      <c r="I50" s="295"/>
      <c r="J50" s="295"/>
      <c r="K50" s="295"/>
      <c r="L50" s="295"/>
      <c r="M50" s="295"/>
      <c r="N50" s="295"/>
      <c r="O50" s="295"/>
      <c r="P50" s="295"/>
      <c r="Q50" s="295"/>
      <c r="R50" s="295"/>
      <c r="S50" s="295"/>
      <c r="T50" s="295"/>
      <c r="U50" s="295"/>
      <c r="V50" s="295"/>
      <c r="W50" s="295"/>
      <c r="X50" s="295"/>
      <c r="Y50" s="295"/>
      <c r="Z50" s="295"/>
      <c r="AA50" s="295"/>
      <c r="AB50" s="295"/>
      <c r="AC50" s="295"/>
      <c r="AD50" s="295"/>
      <c r="AE50" s="295"/>
      <c r="AF50" s="295"/>
      <c r="AG50" s="295"/>
      <c r="AH50" s="295"/>
      <c r="AI50" s="295"/>
      <c r="AJ50" s="295"/>
      <c r="AK50" s="359"/>
      <c r="AL50" s="360"/>
      <c r="AM50" s="1185"/>
      <c r="AN50" s="361" t="s">
        <v>549</v>
      </c>
      <c r="AO50" s="362" t="s">
        <v>550</v>
      </c>
      <c r="AP50" s="363" t="s">
        <v>551</v>
      </c>
      <c r="AQ50" s="364" t="s">
        <v>552</v>
      </c>
      <c r="AR50" s="365" t="s">
        <v>553</v>
      </c>
    </row>
    <row r="51" spans="1:44" ht="13" x14ac:dyDescent="0.2">
      <c r="A51" s="299"/>
      <c r="B51" s="295"/>
      <c r="C51" s="295"/>
      <c r="D51" s="295"/>
      <c r="E51" s="295"/>
      <c r="F51" s="295"/>
      <c r="G51" s="295"/>
      <c r="H51" s="295"/>
      <c r="I51" s="295"/>
      <c r="J51" s="295"/>
      <c r="K51" s="295"/>
      <c r="L51" s="295"/>
      <c r="M51" s="295"/>
      <c r="N51" s="295"/>
      <c r="O51" s="295"/>
      <c r="P51" s="295"/>
      <c r="Q51" s="295"/>
      <c r="R51" s="295"/>
      <c r="S51" s="295"/>
      <c r="T51" s="295"/>
      <c r="U51" s="295"/>
      <c r="V51" s="295"/>
      <c r="W51" s="295"/>
      <c r="X51" s="295"/>
      <c r="Y51" s="295"/>
      <c r="Z51" s="295"/>
      <c r="AA51" s="295"/>
      <c r="AB51" s="295"/>
      <c r="AC51" s="295"/>
      <c r="AD51" s="295"/>
      <c r="AE51" s="295"/>
      <c r="AF51" s="295"/>
      <c r="AG51" s="295"/>
      <c r="AH51" s="295"/>
      <c r="AI51" s="295"/>
      <c r="AJ51" s="295"/>
      <c r="AK51" s="357" t="s">
        <v>554</v>
      </c>
      <c r="AL51" s="358"/>
      <c r="AM51" s="366">
        <v>100112007</v>
      </c>
      <c r="AN51" s="367">
        <v>37197</v>
      </c>
      <c r="AO51" s="368">
        <v>-1.1000000000000001</v>
      </c>
      <c r="AP51" s="369">
        <v>51684</v>
      </c>
      <c r="AQ51" s="370">
        <v>-0.4</v>
      </c>
      <c r="AR51" s="371">
        <v>-0.7</v>
      </c>
    </row>
    <row r="52" spans="1:44" ht="13" x14ac:dyDescent="0.2">
      <c r="A52" s="299"/>
      <c r="B52" s="295"/>
      <c r="C52" s="295"/>
      <c r="D52" s="295"/>
      <c r="E52" s="295"/>
      <c r="F52" s="295"/>
      <c r="G52" s="295"/>
      <c r="H52" s="295"/>
      <c r="I52" s="295"/>
      <c r="J52" s="295"/>
      <c r="K52" s="295"/>
      <c r="L52" s="295"/>
      <c r="M52" s="295"/>
      <c r="N52" s="295"/>
      <c r="O52" s="295"/>
      <c r="P52" s="295"/>
      <c r="Q52" s="295"/>
      <c r="R52" s="295"/>
      <c r="S52" s="295"/>
      <c r="T52" s="295"/>
      <c r="U52" s="295"/>
      <c r="V52" s="295"/>
      <c r="W52" s="295"/>
      <c r="X52" s="295"/>
      <c r="Y52" s="295"/>
      <c r="Z52" s="295"/>
      <c r="AA52" s="295"/>
      <c r="AB52" s="295"/>
      <c r="AC52" s="295"/>
      <c r="AD52" s="295"/>
      <c r="AE52" s="295"/>
      <c r="AF52" s="295"/>
      <c r="AG52" s="295"/>
      <c r="AH52" s="295"/>
      <c r="AI52" s="295"/>
      <c r="AJ52" s="295"/>
      <c r="AK52" s="372"/>
      <c r="AL52" s="373" t="s">
        <v>555</v>
      </c>
      <c r="AM52" s="374">
        <v>41185960</v>
      </c>
      <c r="AN52" s="375">
        <v>15303</v>
      </c>
      <c r="AO52" s="376">
        <v>-10.3</v>
      </c>
      <c r="AP52" s="377">
        <v>26671</v>
      </c>
      <c r="AQ52" s="378">
        <v>2.6</v>
      </c>
      <c r="AR52" s="379">
        <v>-12.9</v>
      </c>
    </row>
    <row r="53" spans="1:44" ht="13" x14ac:dyDescent="0.2">
      <c r="A53" s="299"/>
      <c r="B53" s="295"/>
      <c r="C53" s="295"/>
      <c r="D53" s="295"/>
      <c r="E53" s="295"/>
      <c r="F53" s="295"/>
      <c r="G53" s="295"/>
      <c r="H53" s="295"/>
      <c r="I53" s="295"/>
      <c r="J53" s="295"/>
      <c r="K53" s="295"/>
      <c r="L53" s="295"/>
      <c r="M53" s="295"/>
      <c r="N53" s="295"/>
      <c r="O53" s="295"/>
      <c r="P53" s="295"/>
      <c r="Q53" s="295"/>
      <c r="R53" s="295"/>
      <c r="S53" s="295"/>
      <c r="T53" s="295"/>
      <c r="U53" s="295"/>
      <c r="V53" s="295"/>
      <c r="W53" s="295"/>
      <c r="X53" s="295"/>
      <c r="Y53" s="295"/>
      <c r="Z53" s="295"/>
      <c r="AA53" s="295"/>
      <c r="AB53" s="295"/>
      <c r="AC53" s="295"/>
      <c r="AD53" s="295"/>
      <c r="AE53" s="295"/>
      <c r="AF53" s="295"/>
      <c r="AG53" s="295"/>
      <c r="AH53" s="295"/>
      <c r="AI53" s="295"/>
      <c r="AJ53" s="295"/>
      <c r="AK53" s="357" t="s">
        <v>556</v>
      </c>
      <c r="AL53" s="358"/>
      <c r="AM53" s="366">
        <v>115756512</v>
      </c>
      <c r="AN53" s="367">
        <v>42834</v>
      </c>
      <c r="AO53" s="368">
        <v>15.2</v>
      </c>
      <c r="AP53" s="369">
        <v>52897</v>
      </c>
      <c r="AQ53" s="370">
        <v>2.2999999999999998</v>
      </c>
      <c r="AR53" s="371">
        <v>12.9</v>
      </c>
    </row>
    <row r="54" spans="1:44" ht="13" x14ac:dyDescent="0.2">
      <c r="A54" s="299"/>
      <c r="B54" s="295"/>
      <c r="C54" s="295"/>
      <c r="D54" s="295"/>
      <c r="E54" s="295"/>
      <c r="F54" s="295"/>
      <c r="G54" s="295"/>
      <c r="H54" s="295"/>
      <c r="I54" s="295"/>
      <c r="J54" s="295"/>
      <c r="K54" s="295"/>
      <c r="L54" s="295"/>
      <c r="M54" s="295"/>
      <c r="N54" s="295"/>
      <c r="O54" s="295"/>
      <c r="P54" s="295"/>
      <c r="Q54" s="295"/>
      <c r="R54" s="295"/>
      <c r="S54" s="295"/>
      <c r="T54" s="295"/>
      <c r="U54" s="295"/>
      <c r="V54" s="295"/>
      <c r="W54" s="295"/>
      <c r="X54" s="295"/>
      <c r="Y54" s="295"/>
      <c r="Z54" s="295"/>
      <c r="AA54" s="295"/>
      <c r="AB54" s="295"/>
      <c r="AC54" s="295"/>
      <c r="AD54" s="295"/>
      <c r="AE54" s="295"/>
      <c r="AF54" s="295"/>
      <c r="AG54" s="295"/>
      <c r="AH54" s="295"/>
      <c r="AI54" s="295"/>
      <c r="AJ54" s="295"/>
      <c r="AK54" s="372"/>
      <c r="AL54" s="373" t="s">
        <v>555</v>
      </c>
      <c r="AM54" s="374">
        <v>41661382</v>
      </c>
      <c r="AN54" s="375">
        <v>15416</v>
      </c>
      <c r="AO54" s="376">
        <v>0.7</v>
      </c>
      <c r="AP54" s="377">
        <v>27013</v>
      </c>
      <c r="AQ54" s="378">
        <v>1.3</v>
      </c>
      <c r="AR54" s="379">
        <v>-0.6</v>
      </c>
    </row>
    <row r="55" spans="1:44" ht="13" x14ac:dyDescent="0.2">
      <c r="A55" s="299"/>
      <c r="B55" s="295"/>
      <c r="C55" s="295"/>
      <c r="D55" s="295"/>
      <c r="E55" s="295"/>
      <c r="F55" s="295"/>
      <c r="G55" s="295"/>
      <c r="H55" s="295"/>
      <c r="I55" s="295"/>
      <c r="J55" s="295"/>
      <c r="K55" s="295"/>
      <c r="L55" s="295"/>
      <c r="M55" s="295"/>
      <c r="N55" s="295"/>
      <c r="O55" s="295"/>
      <c r="P55" s="295"/>
      <c r="Q55" s="295"/>
      <c r="R55" s="295"/>
      <c r="S55" s="295"/>
      <c r="T55" s="295"/>
      <c r="U55" s="295"/>
      <c r="V55" s="295"/>
      <c r="W55" s="295"/>
      <c r="X55" s="295"/>
      <c r="Y55" s="295"/>
      <c r="Z55" s="295"/>
      <c r="AA55" s="295"/>
      <c r="AB55" s="295"/>
      <c r="AC55" s="295"/>
      <c r="AD55" s="295"/>
      <c r="AE55" s="295"/>
      <c r="AF55" s="295"/>
      <c r="AG55" s="295"/>
      <c r="AH55" s="295"/>
      <c r="AI55" s="295"/>
      <c r="AJ55" s="295"/>
      <c r="AK55" s="357" t="s">
        <v>557</v>
      </c>
      <c r="AL55" s="358"/>
      <c r="AM55" s="366">
        <v>121547422</v>
      </c>
      <c r="AN55" s="367">
        <v>44777</v>
      </c>
      <c r="AO55" s="368">
        <v>4.5</v>
      </c>
      <c r="AP55" s="369">
        <v>54945</v>
      </c>
      <c r="AQ55" s="370">
        <v>3.9</v>
      </c>
      <c r="AR55" s="371">
        <v>0.6</v>
      </c>
    </row>
    <row r="56" spans="1:44" ht="13" x14ac:dyDescent="0.2">
      <c r="A56" s="299"/>
      <c r="B56" s="295"/>
      <c r="C56" s="295"/>
      <c r="D56" s="295"/>
      <c r="E56" s="295"/>
      <c r="F56" s="295"/>
      <c r="G56" s="295"/>
      <c r="H56" s="295"/>
      <c r="I56" s="295"/>
      <c r="J56" s="295"/>
      <c r="K56" s="295"/>
      <c r="L56" s="295"/>
      <c r="M56" s="295"/>
      <c r="N56" s="295"/>
      <c r="O56" s="295"/>
      <c r="P56" s="295"/>
      <c r="Q56" s="295"/>
      <c r="R56" s="295"/>
      <c r="S56" s="295"/>
      <c r="T56" s="295"/>
      <c r="U56" s="295"/>
      <c r="V56" s="295"/>
      <c r="W56" s="295"/>
      <c r="X56" s="295"/>
      <c r="Y56" s="295"/>
      <c r="Z56" s="295"/>
      <c r="AA56" s="295"/>
      <c r="AB56" s="295"/>
      <c r="AC56" s="295"/>
      <c r="AD56" s="295"/>
      <c r="AE56" s="295"/>
      <c r="AF56" s="295"/>
      <c r="AG56" s="295"/>
      <c r="AH56" s="295"/>
      <c r="AI56" s="295"/>
      <c r="AJ56" s="295"/>
      <c r="AK56" s="372"/>
      <c r="AL56" s="373" t="s">
        <v>555</v>
      </c>
      <c r="AM56" s="374">
        <v>51672771</v>
      </c>
      <c r="AN56" s="375">
        <v>19036</v>
      </c>
      <c r="AO56" s="376">
        <v>23.5</v>
      </c>
      <c r="AP56" s="377">
        <v>29293</v>
      </c>
      <c r="AQ56" s="378">
        <v>8.4</v>
      </c>
      <c r="AR56" s="379">
        <v>15.1</v>
      </c>
    </row>
    <row r="57" spans="1:44" ht="13" x14ac:dyDescent="0.2">
      <c r="A57" s="299"/>
      <c r="B57" s="295"/>
      <c r="C57" s="295"/>
      <c r="D57" s="295"/>
      <c r="E57" s="295"/>
      <c r="F57" s="295"/>
      <c r="G57" s="295"/>
      <c r="H57" s="295"/>
      <c r="I57" s="295"/>
      <c r="J57" s="295"/>
      <c r="K57" s="295"/>
      <c r="L57" s="295"/>
      <c r="M57" s="295"/>
      <c r="N57" s="295"/>
      <c r="O57" s="295"/>
      <c r="P57" s="295"/>
      <c r="Q57" s="295"/>
      <c r="R57" s="295"/>
      <c r="S57" s="295"/>
      <c r="T57" s="295"/>
      <c r="U57" s="295"/>
      <c r="V57" s="295"/>
      <c r="W57" s="295"/>
      <c r="X57" s="295"/>
      <c r="Y57" s="295"/>
      <c r="Z57" s="295"/>
      <c r="AA57" s="295"/>
      <c r="AB57" s="295"/>
      <c r="AC57" s="295"/>
      <c r="AD57" s="295"/>
      <c r="AE57" s="295"/>
      <c r="AF57" s="295"/>
      <c r="AG57" s="295"/>
      <c r="AH57" s="295"/>
      <c r="AI57" s="295"/>
      <c r="AJ57" s="295"/>
      <c r="AK57" s="357" t="s">
        <v>558</v>
      </c>
      <c r="AL57" s="358"/>
      <c r="AM57" s="366">
        <v>156343461</v>
      </c>
      <c r="AN57" s="367">
        <v>57260</v>
      </c>
      <c r="AO57" s="368">
        <v>27.9</v>
      </c>
      <c r="AP57" s="369">
        <v>57132</v>
      </c>
      <c r="AQ57" s="370">
        <v>4</v>
      </c>
      <c r="AR57" s="371">
        <v>23.9</v>
      </c>
    </row>
    <row r="58" spans="1:44" ht="13" x14ac:dyDescent="0.2">
      <c r="A58" s="299"/>
      <c r="B58" s="295"/>
      <c r="C58" s="295"/>
      <c r="D58" s="295"/>
      <c r="E58" s="295"/>
      <c r="F58" s="295"/>
      <c r="G58" s="295"/>
      <c r="H58" s="295"/>
      <c r="I58" s="295"/>
      <c r="J58" s="295"/>
      <c r="K58" s="295"/>
      <c r="L58" s="295"/>
      <c r="M58" s="295"/>
      <c r="N58" s="295"/>
      <c r="O58" s="295"/>
      <c r="P58" s="295"/>
      <c r="Q58" s="295"/>
      <c r="R58" s="295"/>
      <c r="S58" s="295"/>
      <c r="T58" s="295"/>
      <c r="U58" s="295"/>
      <c r="V58" s="295"/>
      <c r="W58" s="295"/>
      <c r="X58" s="295"/>
      <c r="Y58" s="295"/>
      <c r="Z58" s="295"/>
      <c r="AA58" s="295"/>
      <c r="AB58" s="295"/>
      <c r="AC58" s="295"/>
      <c r="AD58" s="295"/>
      <c r="AE58" s="295"/>
      <c r="AF58" s="295"/>
      <c r="AG58" s="295"/>
      <c r="AH58" s="295"/>
      <c r="AI58" s="295"/>
      <c r="AJ58" s="295"/>
      <c r="AK58" s="372"/>
      <c r="AL58" s="373" t="s">
        <v>555</v>
      </c>
      <c r="AM58" s="374">
        <v>65289022</v>
      </c>
      <c r="AN58" s="375">
        <v>23912</v>
      </c>
      <c r="AO58" s="376">
        <v>25.6</v>
      </c>
      <c r="AP58" s="377">
        <v>30126</v>
      </c>
      <c r="AQ58" s="378">
        <v>2.8</v>
      </c>
      <c r="AR58" s="379">
        <v>22.8</v>
      </c>
    </row>
    <row r="59" spans="1:44" ht="13" x14ac:dyDescent="0.2">
      <c r="A59" s="299"/>
      <c r="B59" s="295"/>
      <c r="C59" s="295"/>
      <c r="D59" s="295"/>
      <c r="E59" s="295"/>
      <c r="F59" s="295"/>
      <c r="G59" s="295"/>
      <c r="H59" s="295"/>
      <c r="I59" s="295"/>
      <c r="J59" s="295"/>
      <c r="K59" s="295"/>
      <c r="L59" s="295"/>
      <c r="M59" s="295"/>
      <c r="N59" s="295"/>
      <c r="O59" s="295"/>
      <c r="P59" s="295"/>
      <c r="Q59" s="295"/>
      <c r="R59" s="295"/>
      <c r="S59" s="295"/>
      <c r="T59" s="295"/>
      <c r="U59" s="295"/>
      <c r="V59" s="295"/>
      <c r="W59" s="295"/>
      <c r="X59" s="295"/>
      <c r="Y59" s="295"/>
      <c r="Z59" s="295"/>
      <c r="AA59" s="295"/>
      <c r="AB59" s="295"/>
      <c r="AC59" s="295"/>
      <c r="AD59" s="295"/>
      <c r="AE59" s="295"/>
      <c r="AF59" s="295"/>
      <c r="AG59" s="295"/>
      <c r="AH59" s="295"/>
      <c r="AI59" s="295"/>
      <c r="AJ59" s="295"/>
      <c r="AK59" s="357" t="s">
        <v>559</v>
      </c>
      <c r="AL59" s="358"/>
      <c r="AM59" s="366">
        <v>177486388</v>
      </c>
      <c r="AN59" s="367">
        <v>64777</v>
      </c>
      <c r="AO59" s="368">
        <v>13.1</v>
      </c>
      <c r="AP59" s="369">
        <v>58766</v>
      </c>
      <c r="AQ59" s="370">
        <v>2.9</v>
      </c>
      <c r="AR59" s="371">
        <v>10.199999999999999</v>
      </c>
    </row>
    <row r="60" spans="1:44" ht="13" x14ac:dyDescent="0.2">
      <c r="A60" s="299"/>
      <c r="B60" s="295"/>
      <c r="C60" s="295"/>
      <c r="D60" s="295"/>
      <c r="E60" s="295"/>
      <c r="F60" s="295"/>
      <c r="G60" s="295"/>
      <c r="H60" s="295"/>
      <c r="I60" s="295"/>
      <c r="J60" s="295"/>
      <c r="K60" s="295"/>
      <c r="L60" s="295"/>
      <c r="M60" s="295"/>
      <c r="N60" s="295"/>
      <c r="O60" s="295"/>
      <c r="P60" s="295"/>
      <c r="Q60" s="295"/>
      <c r="R60" s="295"/>
      <c r="S60" s="295"/>
      <c r="T60" s="295"/>
      <c r="U60" s="295"/>
      <c r="V60" s="295"/>
      <c r="W60" s="295"/>
      <c r="X60" s="295"/>
      <c r="Y60" s="295"/>
      <c r="Z60" s="295"/>
      <c r="AA60" s="295"/>
      <c r="AB60" s="295"/>
      <c r="AC60" s="295"/>
      <c r="AD60" s="295"/>
      <c r="AE60" s="295"/>
      <c r="AF60" s="295"/>
      <c r="AG60" s="295"/>
      <c r="AH60" s="295"/>
      <c r="AI60" s="295"/>
      <c r="AJ60" s="295"/>
      <c r="AK60" s="372"/>
      <c r="AL60" s="373" t="s">
        <v>555</v>
      </c>
      <c r="AM60" s="374">
        <v>75309158</v>
      </c>
      <c r="AN60" s="375">
        <v>27485</v>
      </c>
      <c r="AO60" s="376">
        <v>14.9</v>
      </c>
      <c r="AP60" s="377">
        <v>29363</v>
      </c>
      <c r="AQ60" s="378">
        <v>-2.5</v>
      </c>
      <c r="AR60" s="379">
        <v>17.399999999999999</v>
      </c>
    </row>
    <row r="61" spans="1:44" ht="13" x14ac:dyDescent="0.2">
      <c r="A61" s="299"/>
      <c r="B61" s="295"/>
      <c r="C61" s="295"/>
      <c r="D61" s="295"/>
      <c r="E61" s="295"/>
      <c r="F61" s="295"/>
      <c r="G61" s="295"/>
      <c r="H61" s="295"/>
      <c r="I61" s="295"/>
      <c r="J61" s="295"/>
      <c r="K61" s="295"/>
      <c r="L61" s="295"/>
      <c r="M61" s="295"/>
      <c r="N61" s="295"/>
      <c r="O61" s="295"/>
      <c r="P61" s="295"/>
      <c r="Q61" s="295"/>
      <c r="R61" s="295"/>
      <c r="S61" s="295"/>
      <c r="T61" s="295"/>
      <c r="U61" s="295"/>
      <c r="V61" s="295"/>
      <c r="W61" s="295"/>
      <c r="X61" s="295"/>
      <c r="Y61" s="295"/>
      <c r="Z61" s="295"/>
      <c r="AA61" s="295"/>
      <c r="AB61" s="295"/>
      <c r="AC61" s="295"/>
      <c r="AD61" s="295"/>
      <c r="AE61" s="295"/>
      <c r="AF61" s="295"/>
      <c r="AG61" s="295"/>
      <c r="AH61" s="295"/>
      <c r="AI61" s="295"/>
      <c r="AJ61" s="295"/>
      <c r="AK61" s="357" t="s">
        <v>560</v>
      </c>
      <c r="AL61" s="380"/>
      <c r="AM61" s="381">
        <v>134249158</v>
      </c>
      <c r="AN61" s="382">
        <v>49369</v>
      </c>
      <c r="AO61" s="383">
        <v>11.9</v>
      </c>
      <c r="AP61" s="384">
        <v>55085</v>
      </c>
      <c r="AQ61" s="385">
        <v>2.5</v>
      </c>
      <c r="AR61" s="371">
        <v>9.4</v>
      </c>
    </row>
    <row r="62" spans="1:44" ht="13" x14ac:dyDescent="0.2">
      <c r="A62" s="299"/>
      <c r="B62" s="295"/>
      <c r="C62" s="295"/>
      <c r="D62" s="295"/>
      <c r="E62" s="295"/>
      <c r="F62" s="295"/>
      <c r="G62" s="295"/>
      <c r="H62" s="295"/>
      <c r="I62" s="295"/>
      <c r="J62" s="295"/>
      <c r="K62" s="295"/>
      <c r="L62" s="295"/>
      <c r="M62" s="295"/>
      <c r="N62" s="295"/>
      <c r="O62" s="295"/>
      <c r="P62" s="295"/>
      <c r="Q62" s="295"/>
      <c r="R62" s="295"/>
      <c r="S62" s="295"/>
      <c r="T62" s="295"/>
      <c r="U62" s="295"/>
      <c r="V62" s="295"/>
      <c r="W62" s="295"/>
      <c r="X62" s="295"/>
      <c r="Y62" s="295"/>
      <c r="Z62" s="295"/>
      <c r="AA62" s="295"/>
      <c r="AB62" s="295"/>
      <c r="AC62" s="295"/>
      <c r="AD62" s="295"/>
      <c r="AE62" s="295"/>
      <c r="AF62" s="295"/>
      <c r="AG62" s="295"/>
      <c r="AH62" s="295"/>
      <c r="AI62" s="295"/>
      <c r="AJ62" s="295"/>
      <c r="AK62" s="372"/>
      <c r="AL62" s="373" t="s">
        <v>555</v>
      </c>
      <c r="AM62" s="374">
        <v>55023659</v>
      </c>
      <c r="AN62" s="375">
        <v>20230</v>
      </c>
      <c r="AO62" s="376">
        <v>10.9</v>
      </c>
      <c r="AP62" s="377">
        <v>28493</v>
      </c>
      <c r="AQ62" s="378">
        <v>2.5</v>
      </c>
      <c r="AR62" s="379">
        <v>8.4</v>
      </c>
    </row>
    <row r="63" spans="1:44" ht="13" x14ac:dyDescent="0.2">
      <c r="A63" s="299"/>
      <c r="B63" s="295"/>
      <c r="C63" s="295"/>
      <c r="D63" s="295"/>
      <c r="E63" s="295"/>
      <c r="F63" s="295"/>
      <c r="G63" s="295"/>
      <c r="H63" s="295"/>
      <c r="I63" s="295"/>
      <c r="J63" s="295"/>
      <c r="K63" s="295"/>
      <c r="L63" s="295"/>
      <c r="M63" s="295"/>
      <c r="N63" s="295"/>
      <c r="O63" s="295"/>
      <c r="P63" s="295"/>
      <c r="Q63" s="295"/>
      <c r="R63" s="295"/>
      <c r="S63" s="295"/>
      <c r="T63" s="295"/>
      <c r="U63" s="295"/>
      <c r="V63" s="295"/>
      <c r="W63" s="295"/>
      <c r="X63" s="295"/>
      <c r="Y63" s="295"/>
      <c r="Z63" s="295"/>
      <c r="AA63" s="295"/>
      <c r="AB63" s="295"/>
      <c r="AC63" s="295"/>
      <c r="AD63" s="295"/>
      <c r="AE63" s="295"/>
      <c r="AF63" s="295"/>
      <c r="AG63" s="295"/>
      <c r="AH63" s="295"/>
      <c r="AI63" s="295"/>
      <c r="AJ63" s="295"/>
      <c r="AK63" s="295"/>
      <c r="AL63" s="295"/>
      <c r="AM63" s="295"/>
      <c r="AN63" s="295"/>
      <c r="AO63" s="295"/>
      <c r="AP63" s="295"/>
      <c r="AQ63" s="295"/>
      <c r="AR63" s="295"/>
    </row>
    <row r="64" spans="1:44" ht="13" x14ac:dyDescent="0.2">
      <c r="A64" s="299"/>
      <c r="B64" s="295"/>
      <c r="C64" s="295"/>
      <c r="D64" s="295"/>
      <c r="E64" s="295"/>
      <c r="F64" s="295"/>
      <c r="G64" s="295"/>
      <c r="H64" s="295"/>
      <c r="I64" s="295"/>
      <c r="J64" s="295"/>
      <c r="K64" s="295"/>
      <c r="L64" s="295"/>
      <c r="M64" s="295"/>
      <c r="N64" s="295"/>
      <c r="O64" s="295"/>
      <c r="P64" s="295"/>
      <c r="Q64" s="295"/>
      <c r="R64" s="295"/>
      <c r="S64" s="295"/>
      <c r="T64" s="295"/>
      <c r="U64" s="295"/>
      <c r="V64" s="295"/>
      <c r="W64" s="295"/>
      <c r="X64" s="295"/>
      <c r="Y64" s="295"/>
      <c r="Z64" s="295"/>
      <c r="AA64" s="295"/>
      <c r="AB64" s="295"/>
      <c r="AC64" s="295"/>
      <c r="AD64" s="295"/>
      <c r="AE64" s="295"/>
      <c r="AF64" s="295"/>
      <c r="AG64" s="295"/>
      <c r="AH64" s="295"/>
      <c r="AI64" s="295"/>
      <c r="AJ64" s="295"/>
      <c r="AK64" s="295"/>
      <c r="AL64" s="295"/>
      <c r="AM64" s="295"/>
      <c r="AN64" s="295"/>
      <c r="AO64" s="295"/>
      <c r="AP64" s="295"/>
      <c r="AQ64" s="295"/>
      <c r="AR64" s="295"/>
    </row>
    <row r="65" spans="1:46" ht="13" x14ac:dyDescent="0.2">
      <c r="A65" s="299"/>
      <c r="B65" s="295"/>
      <c r="C65" s="295"/>
      <c r="D65" s="295"/>
      <c r="E65" s="295"/>
      <c r="F65" s="295"/>
      <c r="G65" s="295"/>
      <c r="H65" s="295"/>
      <c r="I65" s="295"/>
      <c r="J65" s="295"/>
      <c r="K65" s="295"/>
      <c r="L65" s="295"/>
      <c r="M65" s="295"/>
      <c r="N65" s="295"/>
      <c r="O65" s="295"/>
      <c r="P65" s="295"/>
      <c r="Q65" s="295"/>
      <c r="R65" s="295"/>
      <c r="S65" s="295"/>
      <c r="T65" s="295"/>
      <c r="U65" s="295"/>
      <c r="V65" s="295"/>
      <c r="W65" s="295"/>
      <c r="X65" s="295"/>
      <c r="Y65" s="295"/>
      <c r="Z65" s="295"/>
      <c r="AA65" s="295"/>
      <c r="AB65" s="295"/>
      <c r="AC65" s="295"/>
      <c r="AD65" s="295"/>
      <c r="AE65" s="295"/>
      <c r="AF65" s="295"/>
      <c r="AG65" s="295"/>
      <c r="AH65" s="295"/>
      <c r="AI65" s="295"/>
      <c r="AJ65" s="295"/>
      <c r="AK65" s="295"/>
      <c r="AL65" s="295"/>
      <c r="AM65" s="295"/>
      <c r="AN65" s="295"/>
      <c r="AO65" s="295"/>
      <c r="AP65" s="295"/>
      <c r="AQ65" s="295"/>
      <c r="AR65" s="295"/>
    </row>
    <row r="66" spans="1:46" ht="13" x14ac:dyDescent="0.2">
      <c r="A66" s="386"/>
      <c r="B66" s="353"/>
      <c r="C66" s="353"/>
      <c r="D66" s="353"/>
      <c r="E66" s="353"/>
      <c r="F66" s="353"/>
      <c r="G66" s="353"/>
      <c r="H66" s="353"/>
      <c r="I66" s="353"/>
      <c r="J66" s="353"/>
      <c r="K66" s="353"/>
      <c r="L66" s="353"/>
      <c r="M66" s="353"/>
      <c r="N66" s="353"/>
      <c r="O66" s="353"/>
      <c r="P66" s="353"/>
      <c r="Q66" s="353"/>
      <c r="R66" s="353"/>
      <c r="S66" s="353"/>
      <c r="T66" s="353"/>
      <c r="U66" s="353"/>
      <c r="V66" s="353"/>
      <c r="W66" s="353"/>
      <c r="X66" s="353"/>
      <c r="Y66" s="353"/>
      <c r="Z66" s="353"/>
      <c r="AA66" s="353"/>
      <c r="AB66" s="353"/>
      <c r="AC66" s="353"/>
      <c r="AD66" s="353"/>
      <c r="AE66" s="353"/>
      <c r="AF66" s="353"/>
      <c r="AG66" s="353"/>
      <c r="AH66" s="353"/>
      <c r="AI66" s="353"/>
      <c r="AJ66" s="353"/>
      <c r="AK66" s="353"/>
      <c r="AL66" s="353"/>
      <c r="AM66" s="353"/>
      <c r="AN66" s="353"/>
      <c r="AO66" s="353"/>
      <c r="AP66" s="353"/>
      <c r="AQ66" s="353"/>
      <c r="AR66" s="353"/>
      <c r="AS66" s="387"/>
    </row>
    <row r="67" spans="1:46" ht="13.5" hidden="1" customHeight="1" x14ac:dyDescent="0.2">
      <c r="AK67" s="295"/>
      <c r="AL67" s="295"/>
      <c r="AM67" s="295"/>
      <c r="AN67" s="295"/>
      <c r="AO67" s="295"/>
      <c r="AP67" s="295"/>
      <c r="AQ67" s="295"/>
      <c r="AR67" s="295"/>
      <c r="AS67" s="295"/>
      <c r="AT67" s="295"/>
    </row>
    <row r="68" spans="1:46" ht="13.5" hidden="1" customHeight="1" x14ac:dyDescent="0.2">
      <c r="AK68" s="295"/>
      <c r="AL68" s="295"/>
      <c r="AM68" s="295"/>
      <c r="AN68" s="295"/>
      <c r="AO68" s="295"/>
      <c r="AP68" s="295"/>
      <c r="AQ68" s="295"/>
      <c r="AR68" s="295"/>
    </row>
    <row r="69" spans="1:46" ht="13.5" hidden="1" customHeight="1" x14ac:dyDescent="0.2">
      <c r="AK69" s="295"/>
      <c r="AL69" s="295"/>
      <c r="AM69" s="295"/>
      <c r="AN69" s="295"/>
      <c r="AO69" s="295"/>
      <c r="AP69" s="295"/>
      <c r="AQ69" s="295"/>
      <c r="AR69" s="295"/>
    </row>
    <row r="70" spans="1:46" ht="13" hidden="1" x14ac:dyDescent="0.2">
      <c r="AK70" s="295"/>
      <c r="AL70" s="295"/>
      <c r="AM70" s="295"/>
      <c r="AN70" s="295"/>
      <c r="AO70" s="295"/>
      <c r="AP70" s="295"/>
      <c r="AQ70" s="295"/>
      <c r="AR70" s="295"/>
    </row>
    <row r="71" spans="1:46" ht="13" hidden="1" x14ac:dyDescent="0.2">
      <c r="AK71" s="295"/>
      <c r="AL71" s="295"/>
      <c r="AM71" s="295"/>
      <c r="AN71" s="295"/>
      <c r="AO71" s="295"/>
      <c r="AP71" s="295"/>
      <c r="AQ71" s="295"/>
      <c r="AR71" s="295"/>
    </row>
    <row r="72" spans="1:46" ht="13" hidden="1" x14ac:dyDescent="0.2">
      <c r="AK72" s="295"/>
      <c r="AL72" s="295"/>
      <c r="AM72" s="295"/>
      <c r="AN72" s="295"/>
      <c r="AO72" s="295"/>
      <c r="AP72" s="295"/>
      <c r="AQ72" s="295"/>
      <c r="AR72" s="295"/>
    </row>
    <row r="73" spans="1:46" ht="13" hidden="1" x14ac:dyDescent="0.2">
      <c r="AK73" s="295"/>
      <c r="AL73" s="295"/>
      <c r="AM73" s="295"/>
      <c r="AN73" s="295"/>
      <c r="AO73" s="295"/>
      <c r="AP73" s="295"/>
      <c r="AQ73" s="295"/>
      <c r="AR73" s="295"/>
    </row>
  </sheetData>
  <sheetProtection algorithmName="SHA-512" hashValue="83gq+ZtyFIfbshIBl7v14V+2h/qqLVm1pf6bFji1v7v2t5e6uq7a92MOxmz37hHlPMFvo9zvdjGFOhuuS7Pq8Q==" saltValue="ZMPdPRGrIPqAh3eLTTVTnQ==" spinCount="100000" sheet="1" objects="1" scenarios="1"/>
  <mergeCells count="24">
    <mergeCell ref="AO30:AO31"/>
    <mergeCell ref="AO7:AO8"/>
    <mergeCell ref="AK9:AN9"/>
    <mergeCell ref="AK10:AN10"/>
    <mergeCell ref="AK11:AN11"/>
    <mergeCell ref="AK12:AN12"/>
    <mergeCell ref="AK13:AN13"/>
    <mergeCell ref="AK37:AN37"/>
    <mergeCell ref="AK14:AN14"/>
    <mergeCell ref="AK15:AN15"/>
    <mergeCell ref="AK16:AN16"/>
    <mergeCell ref="AK21:AN21"/>
    <mergeCell ref="AK22:AN22"/>
    <mergeCell ref="AK32:AN32"/>
    <mergeCell ref="AK33:AN33"/>
    <mergeCell ref="AK34:AN34"/>
    <mergeCell ref="AK35:AN35"/>
    <mergeCell ref="AK36:AN36"/>
    <mergeCell ref="AK38:AN38"/>
    <mergeCell ref="AK39:AN39"/>
    <mergeCell ref="AK40:AN40"/>
    <mergeCell ref="AK41:AN41"/>
    <mergeCell ref="AM49:AM50"/>
    <mergeCell ref="AN49:AR49"/>
  </mergeCells>
  <phoneticPr fontId="2"/>
  <printOptions horizontalCentered="1"/>
  <pageMargins left="0.39370078740157483" right="0.19685039370078741" top="0.39370078740157483" bottom="0.31496062992125984" header="0.51181102362204722" footer="0"/>
  <pageSetup paperSize="9" scale="59"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DU121"/>
  <sheetViews>
    <sheetView showGridLines="0" zoomScaleNormal="100" zoomScaleSheetLayoutView="55" workbookViewId="0"/>
  </sheetViews>
  <sheetFormatPr defaultColWidth="0" defaultRowHeight="13.5" customHeight="1" zeroHeight="1" x14ac:dyDescent="0.2"/>
  <cols>
    <col min="1" max="125" width="2.453125" style="293" customWidth="1"/>
    <col min="126" max="16384" width="9" style="292" hidden="1"/>
  </cols>
  <sheetData>
    <row r="1" spans="2:125" ht="13.5" customHeight="1" x14ac:dyDescent="0.2">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c r="AI1" s="292"/>
      <c r="AJ1" s="292"/>
      <c r="AK1" s="292"/>
      <c r="AL1" s="292"/>
      <c r="AM1" s="292"/>
      <c r="AN1" s="292"/>
      <c r="AO1" s="292"/>
      <c r="AP1" s="292"/>
      <c r="AQ1" s="292"/>
      <c r="AR1" s="292"/>
      <c r="AS1" s="292"/>
      <c r="AT1" s="292"/>
      <c r="AU1" s="292"/>
      <c r="AV1" s="292"/>
      <c r="AW1" s="292"/>
      <c r="AX1" s="292"/>
      <c r="AY1" s="292"/>
      <c r="AZ1" s="292"/>
      <c r="BA1" s="292"/>
      <c r="BB1" s="292"/>
      <c r="BC1" s="292"/>
      <c r="BD1" s="292"/>
      <c r="BE1" s="292"/>
      <c r="BF1" s="292"/>
      <c r="BG1" s="292"/>
      <c r="BH1" s="292"/>
      <c r="BI1" s="292"/>
      <c r="BJ1" s="292"/>
      <c r="BK1" s="292"/>
      <c r="BL1" s="292"/>
      <c r="BM1" s="292"/>
      <c r="BN1" s="292"/>
      <c r="BO1" s="292"/>
      <c r="BP1" s="292"/>
      <c r="BQ1" s="292"/>
      <c r="BR1" s="292"/>
      <c r="BS1" s="292"/>
      <c r="BT1" s="292"/>
      <c r="BU1" s="292"/>
      <c r="BV1" s="292"/>
      <c r="BW1" s="292"/>
      <c r="BX1" s="292"/>
      <c r="BY1" s="292"/>
      <c r="BZ1" s="292"/>
      <c r="CA1" s="292"/>
      <c r="CB1" s="292"/>
      <c r="CC1" s="292"/>
      <c r="CD1" s="292"/>
      <c r="CE1" s="292"/>
      <c r="CF1" s="292"/>
      <c r="CG1" s="292"/>
      <c r="CH1" s="292"/>
      <c r="CI1" s="292"/>
      <c r="CJ1" s="292"/>
      <c r="CK1" s="292"/>
      <c r="CL1" s="292"/>
      <c r="CM1" s="292"/>
      <c r="CN1" s="292"/>
      <c r="CO1" s="292"/>
      <c r="CP1" s="292"/>
      <c r="CQ1" s="292"/>
      <c r="CR1" s="292"/>
      <c r="CS1" s="292"/>
      <c r="CT1" s="292"/>
      <c r="CU1" s="292"/>
      <c r="CV1" s="292"/>
      <c r="CW1" s="292"/>
      <c r="CX1" s="292"/>
      <c r="CY1" s="292"/>
      <c r="CZ1" s="292"/>
      <c r="DA1" s="292"/>
      <c r="DB1" s="292"/>
      <c r="DC1" s="292"/>
      <c r="DD1" s="292"/>
      <c r="DE1" s="292"/>
      <c r="DF1" s="292"/>
      <c r="DG1" s="292"/>
      <c r="DH1" s="292"/>
      <c r="DI1" s="292"/>
      <c r="DJ1" s="292"/>
      <c r="DK1" s="292"/>
      <c r="DL1" s="292"/>
      <c r="DM1" s="292"/>
      <c r="DN1" s="292"/>
      <c r="DO1" s="292"/>
      <c r="DP1" s="292"/>
      <c r="DQ1" s="292"/>
      <c r="DR1" s="292"/>
      <c r="DS1" s="292"/>
      <c r="DT1" s="292"/>
      <c r="DU1" s="292"/>
    </row>
    <row r="2" spans="2:125" ht="13" x14ac:dyDescent="0.2">
      <c r="B2" s="292"/>
      <c r="DG2" s="292"/>
    </row>
    <row r="3" spans="2:125" ht="13" x14ac:dyDescent="0.2">
      <c r="C3" s="292"/>
      <c r="D3" s="292"/>
      <c r="E3" s="292"/>
      <c r="F3" s="292"/>
      <c r="G3" s="292"/>
      <c r="H3" s="292"/>
      <c r="I3" s="292"/>
      <c r="J3" s="292"/>
      <c r="K3" s="292"/>
      <c r="L3" s="292"/>
      <c r="M3" s="292"/>
      <c r="N3" s="292"/>
      <c r="O3" s="292"/>
      <c r="P3" s="292"/>
      <c r="Q3" s="292"/>
      <c r="R3" s="292"/>
      <c r="S3" s="292"/>
      <c r="T3" s="292"/>
      <c r="U3" s="292"/>
      <c r="V3" s="292"/>
      <c r="W3" s="292"/>
      <c r="X3" s="292"/>
      <c r="Y3" s="292"/>
      <c r="Z3" s="292"/>
      <c r="AA3" s="292"/>
      <c r="AB3" s="292"/>
      <c r="AC3" s="292"/>
      <c r="AD3" s="292"/>
      <c r="AE3" s="292"/>
      <c r="AF3" s="292"/>
      <c r="AG3" s="292"/>
      <c r="AH3" s="292"/>
      <c r="AI3" s="292"/>
      <c r="AJ3" s="292"/>
      <c r="AK3" s="292"/>
      <c r="AL3" s="292"/>
      <c r="AM3" s="292"/>
      <c r="AN3" s="292"/>
      <c r="AO3" s="292"/>
      <c r="AP3" s="292"/>
      <c r="AQ3" s="292"/>
      <c r="AR3" s="292"/>
      <c r="AS3" s="292"/>
      <c r="AT3" s="292"/>
      <c r="AU3" s="292"/>
      <c r="AV3" s="292"/>
      <c r="AW3" s="292"/>
      <c r="AX3" s="292"/>
      <c r="AY3" s="292"/>
      <c r="AZ3" s="292"/>
      <c r="BA3" s="292"/>
      <c r="BB3" s="292"/>
      <c r="BC3" s="292"/>
      <c r="BD3" s="292"/>
      <c r="BE3" s="292"/>
      <c r="BF3" s="292"/>
      <c r="BG3" s="292"/>
      <c r="BH3" s="292"/>
      <c r="BI3" s="292"/>
      <c r="BJ3" s="292"/>
      <c r="BK3" s="292"/>
      <c r="BL3" s="292"/>
      <c r="BM3" s="292"/>
      <c r="BN3" s="292"/>
      <c r="BO3" s="292"/>
      <c r="BP3" s="292"/>
      <c r="BQ3" s="292"/>
      <c r="BR3" s="292"/>
      <c r="BS3" s="292"/>
      <c r="BT3" s="292"/>
      <c r="BU3" s="292"/>
      <c r="BV3" s="292"/>
      <c r="BW3" s="292"/>
      <c r="BX3" s="292"/>
      <c r="BY3" s="292"/>
      <c r="BZ3" s="292"/>
      <c r="CA3" s="292"/>
      <c r="CB3" s="292"/>
      <c r="CC3" s="292"/>
      <c r="CD3" s="292"/>
      <c r="CE3" s="292"/>
      <c r="CF3" s="292"/>
      <c r="CG3" s="292"/>
      <c r="CH3" s="292"/>
      <c r="CI3" s="292"/>
      <c r="CJ3" s="292"/>
      <c r="CK3" s="292"/>
      <c r="CL3" s="292"/>
      <c r="CM3" s="292"/>
      <c r="CN3" s="292"/>
      <c r="CO3" s="292"/>
      <c r="CP3" s="292"/>
      <c r="CQ3" s="292"/>
      <c r="CR3" s="292"/>
      <c r="CS3" s="292"/>
      <c r="CT3" s="292"/>
      <c r="CU3" s="292"/>
      <c r="CV3" s="292"/>
      <c r="CW3" s="292"/>
      <c r="CX3" s="292"/>
      <c r="CY3" s="292"/>
      <c r="CZ3" s="292"/>
      <c r="DA3" s="292"/>
      <c r="DB3" s="292"/>
      <c r="DC3" s="292"/>
      <c r="DD3" s="292"/>
      <c r="DE3" s="292"/>
      <c r="DF3" s="292"/>
      <c r="DH3" s="292"/>
      <c r="DI3" s="292"/>
      <c r="DJ3" s="292"/>
      <c r="DK3" s="292"/>
      <c r="DL3" s="292"/>
      <c r="DM3" s="292"/>
      <c r="DN3" s="292"/>
      <c r="DO3" s="292"/>
      <c r="DP3" s="292"/>
      <c r="DQ3" s="292"/>
      <c r="DR3" s="292"/>
      <c r="DS3" s="292"/>
      <c r="DT3" s="292"/>
      <c r="DU3" s="292"/>
    </row>
    <row r="4" spans="2:125" ht="13" x14ac:dyDescent="0.2"/>
    <row r="5" spans="2:125" ht="13" x14ac:dyDescent="0.2"/>
    <row r="6" spans="2:125" ht="13" x14ac:dyDescent="0.2"/>
    <row r="7" spans="2:125" ht="13" x14ac:dyDescent="0.2"/>
    <row r="8" spans="2:125" ht="13" x14ac:dyDescent="0.2"/>
    <row r="9" spans="2:125" ht="13" x14ac:dyDescent="0.2">
      <c r="DU9" s="292"/>
    </row>
    <row r="10" spans="2:125" ht="13" x14ac:dyDescent="0.2"/>
    <row r="11" spans="2:125" ht="13" x14ac:dyDescent="0.2"/>
    <row r="12" spans="2:125" ht="13" x14ac:dyDescent="0.2"/>
    <row r="13" spans="2:125" ht="13" x14ac:dyDescent="0.2"/>
    <row r="14" spans="2:125" ht="13" x14ac:dyDescent="0.2"/>
    <row r="15" spans="2:125" ht="13" x14ac:dyDescent="0.2"/>
    <row r="16" spans="2:125" ht="13" x14ac:dyDescent="0.2"/>
    <row r="17" spans="125:125" ht="13" x14ac:dyDescent="0.2">
      <c r="DU17" s="292"/>
    </row>
    <row r="18" spans="125:125" ht="13" x14ac:dyDescent="0.2"/>
    <row r="19" spans="125:125" ht="13" x14ac:dyDescent="0.2"/>
    <row r="20" spans="125:125" ht="13" x14ac:dyDescent="0.2">
      <c r="DU20" s="292"/>
    </row>
    <row r="21" spans="125:125" ht="13" x14ac:dyDescent="0.2">
      <c r="DU21" s="292"/>
    </row>
    <row r="22" spans="125:125" ht="13" x14ac:dyDescent="0.2"/>
    <row r="23" spans="125:125" ht="13" x14ac:dyDescent="0.2"/>
    <row r="24" spans="125:125" ht="13" x14ac:dyDescent="0.2"/>
    <row r="25" spans="125:125" ht="13" x14ac:dyDescent="0.2"/>
    <row r="26" spans="125:125" ht="13" x14ac:dyDescent="0.2"/>
    <row r="27" spans="125:125" ht="13" x14ac:dyDescent="0.2"/>
    <row r="28" spans="125:125" ht="13" x14ac:dyDescent="0.2">
      <c r="DU28" s="292"/>
    </row>
    <row r="29" spans="125:125" ht="13" x14ac:dyDescent="0.2"/>
    <row r="30" spans="125:125" ht="13" x14ac:dyDescent="0.2"/>
    <row r="31" spans="125:125" ht="13" x14ac:dyDescent="0.2"/>
    <row r="32" spans="125:125" ht="13" x14ac:dyDescent="0.2"/>
    <row r="33" spans="2:125" ht="13" x14ac:dyDescent="0.2">
      <c r="B33" s="292"/>
      <c r="G33" s="292"/>
      <c r="I33" s="292"/>
    </row>
    <row r="34" spans="2:125" ht="13" x14ac:dyDescent="0.2">
      <c r="C34" s="292"/>
      <c r="P34" s="292"/>
      <c r="DE34" s="292"/>
      <c r="DH34" s="292"/>
    </row>
    <row r="35" spans="2:125" ht="13" x14ac:dyDescent="0.2">
      <c r="D35" s="292"/>
      <c r="E35" s="292"/>
      <c r="DG35" s="292"/>
      <c r="DJ35" s="292"/>
      <c r="DP35" s="292"/>
      <c r="DQ35" s="292"/>
      <c r="DR35" s="292"/>
      <c r="DS35" s="292"/>
      <c r="DT35" s="292"/>
      <c r="DU35" s="292"/>
    </row>
    <row r="36" spans="2:125" ht="13" x14ac:dyDescent="0.2">
      <c r="F36" s="292"/>
      <c r="H36" s="292"/>
      <c r="J36" s="292"/>
      <c r="K36" s="292"/>
      <c r="L36" s="292"/>
      <c r="M36" s="292"/>
      <c r="N36" s="292"/>
      <c r="O36" s="292"/>
      <c r="Q36" s="292"/>
      <c r="R36" s="292"/>
      <c r="S36" s="292"/>
      <c r="T36" s="292"/>
      <c r="U36" s="292"/>
      <c r="V36" s="292"/>
      <c r="W36" s="292"/>
      <c r="X36" s="292"/>
      <c r="Y36" s="292"/>
      <c r="Z36" s="292"/>
      <c r="AA36" s="292"/>
      <c r="AB36" s="292"/>
      <c r="AC36" s="292"/>
      <c r="AD36" s="292"/>
      <c r="AE36" s="292"/>
      <c r="AF36" s="292"/>
      <c r="AG36" s="292"/>
      <c r="AH36" s="292"/>
      <c r="AI36" s="292"/>
      <c r="AJ36" s="292"/>
      <c r="AK36" s="292"/>
      <c r="AL36" s="292"/>
      <c r="AM36" s="292"/>
      <c r="AN36" s="292"/>
      <c r="AO36" s="292"/>
      <c r="AP36" s="292"/>
      <c r="AQ36" s="292"/>
      <c r="AR36" s="292"/>
      <c r="AS36" s="292"/>
      <c r="AT36" s="292"/>
      <c r="AU36" s="292"/>
      <c r="AV36" s="292"/>
      <c r="AW36" s="292"/>
      <c r="AX36" s="292"/>
      <c r="AY36" s="292"/>
      <c r="AZ36" s="292"/>
      <c r="BA36" s="292"/>
      <c r="BB36" s="292"/>
      <c r="BC36" s="292"/>
      <c r="BD36" s="292"/>
      <c r="BE36" s="292"/>
      <c r="BF36" s="292"/>
      <c r="BG36" s="292"/>
      <c r="BH36" s="292"/>
      <c r="BI36" s="292"/>
      <c r="BJ36" s="292"/>
      <c r="BK36" s="292"/>
      <c r="BL36" s="292"/>
      <c r="BM36" s="292"/>
      <c r="BN36" s="292"/>
      <c r="BO36" s="292"/>
      <c r="BP36" s="292"/>
      <c r="BQ36" s="292"/>
      <c r="BR36" s="292"/>
      <c r="BS36" s="292"/>
      <c r="BT36" s="292"/>
      <c r="BU36" s="292"/>
      <c r="BV36" s="292"/>
      <c r="BW36" s="292"/>
      <c r="BX36" s="292"/>
      <c r="BY36" s="292"/>
      <c r="BZ36" s="292"/>
      <c r="CA36" s="292"/>
      <c r="CB36" s="292"/>
      <c r="CC36" s="292"/>
      <c r="CD36" s="292"/>
      <c r="CE36" s="292"/>
      <c r="CF36" s="292"/>
      <c r="CG36" s="292"/>
      <c r="CH36" s="292"/>
      <c r="CI36" s="292"/>
      <c r="CJ36" s="292"/>
      <c r="CK36" s="292"/>
      <c r="CL36" s="292"/>
      <c r="CM36" s="292"/>
      <c r="CN36" s="292"/>
      <c r="CO36" s="292"/>
      <c r="CP36" s="292"/>
      <c r="CQ36" s="292"/>
      <c r="CR36" s="292"/>
      <c r="CS36" s="292"/>
      <c r="CT36" s="292"/>
      <c r="CU36" s="292"/>
      <c r="CV36" s="292"/>
      <c r="CW36" s="292"/>
      <c r="CX36" s="292"/>
      <c r="CY36" s="292"/>
      <c r="CZ36" s="292"/>
      <c r="DA36" s="292"/>
      <c r="DB36" s="292"/>
      <c r="DC36" s="292"/>
      <c r="DD36" s="292"/>
      <c r="DF36" s="292"/>
      <c r="DI36" s="292"/>
      <c r="DK36" s="292"/>
      <c r="DL36" s="292"/>
      <c r="DM36" s="292"/>
      <c r="DN36" s="292"/>
      <c r="DO36" s="292"/>
      <c r="DP36" s="292"/>
      <c r="DQ36" s="292"/>
      <c r="DR36" s="292"/>
      <c r="DS36" s="292"/>
      <c r="DT36" s="292"/>
      <c r="DU36" s="292"/>
    </row>
    <row r="37" spans="2:125" ht="13" x14ac:dyDescent="0.2">
      <c r="DU37" s="292"/>
    </row>
    <row r="38" spans="2:125" ht="13" x14ac:dyDescent="0.2">
      <c r="DT38" s="292"/>
      <c r="DU38" s="292"/>
    </row>
    <row r="39" spans="2:125" ht="13" x14ac:dyDescent="0.2"/>
    <row r="40" spans="2:125" ht="13" x14ac:dyDescent="0.2">
      <c r="DH40" s="292"/>
    </row>
    <row r="41" spans="2:125" ht="13" x14ac:dyDescent="0.2">
      <c r="DE41" s="292"/>
    </row>
    <row r="42" spans="2:125" ht="13" x14ac:dyDescent="0.2">
      <c r="DG42" s="292"/>
      <c r="DJ42" s="292"/>
    </row>
    <row r="43" spans="2:125" ht="13" x14ac:dyDescent="0.2">
      <c r="Q43" s="292"/>
      <c r="R43" s="292"/>
      <c r="S43" s="292"/>
      <c r="T43" s="292"/>
      <c r="U43" s="292"/>
      <c r="V43" s="292"/>
      <c r="W43" s="292"/>
      <c r="X43" s="292"/>
      <c r="Y43" s="292"/>
      <c r="Z43" s="292"/>
      <c r="AA43" s="292"/>
      <c r="AB43" s="292"/>
      <c r="AC43" s="292"/>
      <c r="AD43" s="292"/>
      <c r="AE43" s="292"/>
      <c r="AF43" s="292"/>
      <c r="AG43" s="292"/>
      <c r="AH43" s="292"/>
      <c r="AI43" s="292"/>
      <c r="AJ43" s="292"/>
      <c r="AK43" s="292"/>
      <c r="AL43" s="292"/>
      <c r="AM43" s="292"/>
      <c r="AN43" s="292"/>
      <c r="AO43" s="292"/>
      <c r="AP43" s="292"/>
      <c r="AQ43" s="292"/>
      <c r="AR43" s="292"/>
      <c r="AS43" s="292"/>
      <c r="AT43" s="292"/>
      <c r="AU43" s="292"/>
      <c r="AV43" s="292"/>
      <c r="AW43" s="292"/>
      <c r="AX43" s="292"/>
      <c r="AY43" s="292"/>
      <c r="AZ43" s="292"/>
      <c r="BA43" s="292"/>
      <c r="BB43" s="292"/>
      <c r="BC43" s="292"/>
      <c r="BD43" s="292"/>
      <c r="BE43" s="292"/>
      <c r="BF43" s="292"/>
      <c r="BG43" s="292"/>
      <c r="BH43" s="292"/>
      <c r="BI43" s="292"/>
      <c r="BJ43" s="292"/>
      <c r="BK43" s="292"/>
      <c r="BL43" s="292"/>
      <c r="BM43" s="292"/>
      <c r="BN43" s="292"/>
      <c r="BO43" s="292"/>
      <c r="BP43" s="292"/>
      <c r="BQ43" s="292"/>
      <c r="BR43" s="292"/>
      <c r="BS43" s="292"/>
      <c r="BT43" s="292"/>
      <c r="BU43" s="292"/>
      <c r="BV43" s="292"/>
      <c r="BW43" s="292"/>
      <c r="BX43" s="292"/>
      <c r="BY43" s="292"/>
      <c r="BZ43" s="292"/>
      <c r="CA43" s="292"/>
      <c r="CB43" s="292"/>
      <c r="CC43" s="292"/>
      <c r="CD43" s="292"/>
      <c r="CE43" s="292"/>
      <c r="CF43" s="292"/>
      <c r="CG43" s="292"/>
      <c r="CH43" s="292"/>
      <c r="CI43" s="292"/>
      <c r="CJ43" s="292"/>
      <c r="CK43" s="292"/>
      <c r="CL43" s="292"/>
      <c r="CM43" s="292"/>
      <c r="CN43" s="292"/>
      <c r="CO43" s="292"/>
      <c r="CP43" s="292"/>
      <c r="CQ43" s="292"/>
      <c r="CR43" s="292"/>
      <c r="CS43" s="292"/>
      <c r="CT43" s="292"/>
      <c r="CU43" s="292"/>
      <c r="CV43" s="292"/>
      <c r="CW43" s="292"/>
      <c r="CX43" s="292"/>
      <c r="CY43" s="292"/>
      <c r="CZ43" s="292"/>
      <c r="DA43" s="292"/>
      <c r="DB43" s="292"/>
      <c r="DC43" s="292"/>
      <c r="DD43" s="292"/>
      <c r="DF43" s="292"/>
      <c r="DI43" s="292"/>
      <c r="DK43" s="292"/>
      <c r="DL43" s="292"/>
      <c r="DM43" s="292"/>
      <c r="DN43" s="292"/>
      <c r="DO43" s="292"/>
      <c r="DP43" s="292"/>
      <c r="DQ43" s="292"/>
      <c r="DR43" s="292"/>
      <c r="DS43" s="292"/>
      <c r="DT43" s="292"/>
      <c r="DU43" s="292"/>
    </row>
    <row r="44" spans="2:125" ht="13" x14ac:dyDescent="0.2">
      <c r="DU44" s="292"/>
    </row>
    <row r="45" spans="2:125" ht="13" x14ac:dyDescent="0.2"/>
    <row r="46" spans="2:125" ht="13" x14ac:dyDescent="0.2"/>
    <row r="47" spans="2:125" ht="13" x14ac:dyDescent="0.2"/>
    <row r="48" spans="2:125" ht="13" x14ac:dyDescent="0.2">
      <c r="DT48" s="292"/>
      <c r="DU48" s="292"/>
    </row>
    <row r="49" spans="120:125" ht="13" x14ac:dyDescent="0.2">
      <c r="DU49" s="292"/>
    </row>
    <row r="50" spans="120:125" ht="13" x14ac:dyDescent="0.2">
      <c r="DU50" s="292"/>
    </row>
    <row r="51" spans="120:125" ht="13" x14ac:dyDescent="0.2">
      <c r="DP51" s="292"/>
      <c r="DQ51" s="292"/>
      <c r="DR51" s="292"/>
      <c r="DS51" s="292"/>
      <c r="DT51" s="292"/>
      <c r="DU51" s="292"/>
    </row>
    <row r="52" spans="120:125" ht="13" x14ac:dyDescent="0.2"/>
    <row r="53" spans="120:125" ht="13" x14ac:dyDescent="0.2"/>
    <row r="54" spans="120:125" ht="13" x14ac:dyDescent="0.2">
      <c r="DU54" s="292"/>
    </row>
    <row r="55" spans="120:125" ht="13" x14ac:dyDescent="0.2"/>
    <row r="56" spans="120:125" ht="13" x14ac:dyDescent="0.2"/>
    <row r="57" spans="120:125" ht="13" x14ac:dyDescent="0.2"/>
    <row r="58" spans="120:125" ht="13" x14ac:dyDescent="0.2">
      <c r="DU58" s="292"/>
    </row>
    <row r="59" spans="120:125" ht="13" x14ac:dyDescent="0.2"/>
    <row r="60" spans="120:125" ht="13" x14ac:dyDescent="0.2"/>
    <row r="61" spans="120:125" ht="13" x14ac:dyDescent="0.2"/>
    <row r="62" spans="120:125" ht="13" x14ac:dyDescent="0.2"/>
    <row r="63" spans="120:125" ht="13" x14ac:dyDescent="0.2">
      <c r="DU63" s="292"/>
    </row>
    <row r="64" spans="120:125" ht="13" x14ac:dyDescent="0.2">
      <c r="DT64" s="292"/>
      <c r="DU64" s="292"/>
    </row>
    <row r="65" spans="123:125" ht="13" x14ac:dyDescent="0.2"/>
    <row r="66" spans="123:125" ht="13" x14ac:dyDescent="0.2"/>
    <row r="67" spans="123:125" ht="13" x14ac:dyDescent="0.2"/>
    <row r="68" spans="123:125" ht="13" x14ac:dyDescent="0.2"/>
    <row r="69" spans="123:125" ht="13" x14ac:dyDescent="0.2">
      <c r="DS69" s="292"/>
      <c r="DT69" s="292"/>
      <c r="DU69" s="292"/>
    </row>
    <row r="70" spans="123:125" ht="13" x14ac:dyDescent="0.2"/>
    <row r="71" spans="123:125" ht="13" x14ac:dyDescent="0.2"/>
    <row r="72" spans="123:125" ht="13" x14ac:dyDescent="0.2"/>
    <row r="73" spans="123:125" ht="13" x14ac:dyDescent="0.2"/>
    <row r="74" spans="123:125" ht="13" x14ac:dyDescent="0.2"/>
    <row r="75" spans="123:125" ht="13" x14ac:dyDescent="0.2"/>
    <row r="76" spans="123:125" ht="13" x14ac:dyDescent="0.2"/>
    <row r="77" spans="123:125" ht="13" x14ac:dyDescent="0.2"/>
    <row r="78" spans="123:125" ht="13" x14ac:dyDescent="0.2"/>
    <row r="79" spans="123:125" ht="13" x14ac:dyDescent="0.2"/>
    <row r="80" spans="123:125" ht="13" x14ac:dyDescent="0.2"/>
    <row r="81" spans="116:125" ht="13" x14ac:dyDescent="0.2"/>
    <row r="82" spans="116:125" ht="13" x14ac:dyDescent="0.2">
      <c r="DL82" s="292"/>
    </row>
    <row r="83" spans="116:125" ht="13" x14ac:dyDescent="0.2">
      <c r="DM83" s="292"/>
      <c r="DN83" s="292"/>
      <c r="DO83" s="292"/>
      <c r="DP83" s="292"/>
      <c r="DQ83" s="292"/>
      <c r="DR83" s="292"/>
      <c r="DS83" s="292"/>
      <c r="DT83" s="292"/>
      <c r="DU83" s="292"/>
    </row>
    <row r="84" spans="116:125" ht="13" x14ac:dyDescent="0.2"/>
    <row r="85" spans="116:125" ht="13" x14ac:dyDescent="0.2"/>
    <row r="86" spans="116:125" ht="13" x14ac:dyDescent="0.2"/>
    <row r="87" spans="116:125" ht="13" x14ac:dyDescent="0.2"/>
    <row r="88" spans="116:125" ht="13" x14ac:dyDescent="0.2">
      <c r="DU88" s="292"/>
    </row>
    <row r="89" spans="116:125" ht="13" x14ac:dyDescent="0.2"/>
    <row r="90" spans="116:125" ht="13" x14ac:dyDescent="0.2"/>
    <row r="91" spans="116:125" ht="13" x14ac:dyDescent="0.2"/>
    <row r="92" spans="116:125" ht="13.5" customHeight="1" x14ac:dyDescent="0.2"/>
    <row r="93" spans="116:125" ht="13.5" customHeight="1" x14ac:dyDescent="0.2"/>
    <row r="94" spans="116:125" ht="13.5" customHeight="1" x14ac:dyDescent="0.2">
      <c r="DS94" s="292"/>
      <c r="DT94" s="292"/>
      <c r="DU94" s="292"/>
    </row>
    <row r="95" spans="116:125" ht="13.5" customHeight="1" x14ac:dyDescent="0.2">
      <c r="DU95" s="292"/>
    </row>
    <row r="96" spans="116:125" ht="13.5" customHeight="1" x14ac:dyDescent="0.2"/>
    <row r="97" spans="124:125" ht="13.5" customHeight="1" x14ac:dyDescent="0.2"/>
    <row r="98" spans="124:125" ht="13.5" customHeight="1" x14ac:dyDescent="0.2"/>
    <row r="99" spans="124:125" ht="13.5" customHeight="1" x14ac:dyDescent="0.2"/>
    <row r="100" spans="124:125" ht="13.5" customHeight="1" x14ac:dyDescent="0.2"/>
    <row r="101" spans="124:125" ht="13.5" customHeight="1" x14ac:dyDescent="0.2">
      <c r="DU101" s="292"/>
    </row>
    <row r="102" spans="124:125" ht="13.5" customHeight="1" x14ac:dyDescent="0.2"/>
    <row r="103" spans="124:125" ht="13.5" customHeight="1" x14ac:dyDescent="0.2"/>
    <row r="104" spans="124:125" ht="13.5" customHeight="1" x14ac:dyDescent="0.2">
      <c r="DT104" s="292"/>
      <c r="DU104" s="292"/>
    </row>
    <row r="105" spans="124:125" ht="13.5" customHeight="1" x14ac:dyDescent="0.2"/>
    <row r="106" spans="124:125" ht="13.5" customHeight="1" x14ac:dyDescent="0.2"/>
    <row r="107" spans="124:125" ht="13.5" customHeight="1" x14ac:dyDescent="0.2"/>
    <row r="108" spans="124:125" ht="13.5" customHeight="1" x14ac:dyDescent="0.2"/>
    <row r="109" spans="124:125" ht="13.5" customHeight="1" x14ac:dyDescent="0.2"/>
    <row r="110" spans="124:125" ht="13.5" customHeight="1" x14ac:dyDescent="0.2"/>
    <row r="111" spans="124:125" ht="13.5" customHeight="1" x14ac:dyDescent="0.2"/>
    <row r="112" spans="124:125" ht="13.5" customHeight="1" x14ac:dyDescent="0.2"/>
    <row r="113" spans="125:125" ht="13.5" customHeight="1" x14ac:dyDescent="0.2"/>
    <row r="114" spans="125:125" ht="13.5" customHeight="1" x14ac:dyDescent="0.2"/>
    <row r="115" spans="125:125" ht="13.5" customHeight="1" x14ac:dyDescent="0.2"/>
    <row r="116" spans="125:125" ht="13.5" customHeight="1" x14ac:dyDescent="0.2">
      <c r="DU116" s="292" t="s">
        <v>562</v>
      </c>
    </row>
    <row r="120" spans="125:125" ht="13.5" hidden="1" customHeight="1" x14ac:dyDescent="0.2"/>
    <row r="121" spans="125:125" ht="13.5" hidden="1" customHeight="1" x14ac:dyDescent="0.2">
      <c r="DU121" s="292"/>
    </row>
  </sheetData>
  <sheetProtection algorithmName="SHA-512" hashValue="zL73NRSnZfcWsH57hua7D4W5iiCA5EmxAFzsTEqsPTaYisRZwbOX9xf20FNby5zp5F4AxgPMy36PcUHH5Odfug==" saltValue="tOvQhTXv11k/yjGPaDkeKA==" spinCount="100000"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EL116"/>
  <sheetViews>
    <sheetView showGridLines="0" zoomScaleNormal="100" zoomScaleSheetLayoutView="55" workbookViewId="0"/>
  </sheetViews>
  <sheetFormatPr defaultColWidth="0" defaultRowHeight="13.5" customHeight="1" zeroHeight="1" x14ac:dyDescent="0.2"/>
  <cols>
    <col min="1" max="125" width="2.453125" style="293" customWidth="1"/>
    <col min="126" max="142" width="0" style="292" hidden="1" customWidth="1"/>
    <col min="143" max="16384" width="9" style="292" hidden="1"/>
  </cols>
  <sheetData>
    <row r="1" spans="1:125" ht="13.5" customHeight="1" x14ac:dyDescent="0.2">
      <c r="A1" s="292"/>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c r="AI1" s="292"/>
      <c r="AJ1" s="292"/>
      <c r="AK1" s="292"/>
      <c r="AL1" s="292"/>
      <c r="AM1" s="292"/>
      <c r="AN1" s="292"/>
      <c r="AO1" s="292"/>
      <c r="AP1" s="292"/>
      <c r="AQ1" s="292"/>
      <c r="AR1" s="292"/>
      <c r="AS1" s="292"/>
      <c r="AT1" s="292"/>
      <c r="AU1" s="292"/>
      <c r="AV1" s="292"/>
      <c r="AW1" s="292"/>
      <c r="AX1" s="292"/>
      <c r="AY1" s="292"/>
      <c r="AZ1" s="292"/>
      <c r="BA1" s="292"/>
      <c r="BB1" s="292"/>
      <c r="BC1" s="292"/>
      <c r="BD1" s="292"/>
      <c r="BE1" s="292"/>
      <c r="BF1" s="292"/>
      <c r="BG1" s="292"/>
      <c r="BH1" s="292"/>
      <c r="BI1" s="292"/>
      <c r="BJ1" s="292"/>
      <c r="BK1" s="292"/>
      <c r="BL1" s="292"/>
      <c r="BM1" s="292"/>
      <c r="BN1" s="292"/>
      <c r="BO1" s="292"/>
      <c r="BP1" s="292"/>
      <c r="BQ1" s="292"/>
      <c r="BR1" s="292"/>
      <c r="BS1" s="292"/>
      <c r="BT1" s="292"/>
      <c r="BU1" s="292"/>
      <c r="BV1" s="292"/>
      <c r="BW1" s="292"/>
      <c r="BX1" s="292"/>
      <c r="BY1" s="292"/>
      <c r="BZ1" s="292"/>
      <c r="CA1" s="292"/>
      <c r="CB1" s="292"/>
      <c r="CC1" s="292"/>
      <c r="CD1" s="292"/>
      <c r="CE1" s="292"/>
      <c r="CF1" s="292"/>
      <c r="CG1" s="292"/>
      <c r="CH1" s="292"/>
      <c r="CI1" s="292"/>
      <c r="CJ1" s="292"/>
      <c r="CK1" s="292"/>
      <c r="CL1" s="292"/>
      <c r="CM1" s="292"/>
      <c r="CN1" s="292"/>
      <c r="CO1" s="292"/>
      <c r="CP1" s="292"/>
      <c r="CQ1" s="292"/>
      <c r="CR1" s="292"/>
      <c r="CS1" s="292"/>
      <c r="CT1" s="292"/>
      <c r="CU1" s="292"/>
      <c r="CV1" s="292"/>
      <c r="CW1" s="292"/>
      <c r="CX1" s="292"/>
      <c r="CY1" s="292"/>
      <c r="CZ1" s="292"/>
      <c r="DA1" s="292"/>
      <c r="DB1" s="292"/>
      <c r="DC1" s="292"/>
      <c r="DD1" s="292"/>
      <c r="DE1" s="292"/>
      <c r="DF1" s="292"/>
      <c r="DG1" s="292"/>
      <c r="DH1" s="292"/>
      <c r="DI1" s="292"/>
      <c r="DJ1" s="292"/>
      <c r="DK1" s="292"/>
      <c r="DL1" s="292"/>
      <c r="DM1" s="292"/>
      <c r="DN1" s="292"/>
      <c r="DO1" s="292"/>
      <c r="DP1" s="292"/>
      <c r="DQ1" s="292"/>
      <c r="DR1" s="292"/>
      <c r="DS1" s="292"/>
      <c r="DT1" s="292"/>
      <c r="DU1" s="292"/>
    </row>
    <row r="2" spans="1:125" ht="13" x14ac:dyDescent="0.2">
      <c r="B2" s="292"/>
      <c r="T2" s="292"/>
    </row>
    <row r="3" spans="1:125" ht="13" x14ac:dyDescent="0.2">
      <c r="C3" s="292"/>
      <c r="D3" s="292"/>
      <c r="E3" s="292"/>
      <c r="F3" s="292"/>
      <c r="G3" s="292"/>
      <c r="H3" s="292"/>
      <c r="I3" s="292"/>
      <c r="J3" s="292"/>
      <c r="K3" s="292"/>
      <c r="L3" s="292"/>
      <c r="M3" s="292"/>
      <c r="N3" s="292"/>
      <c r="O3" s="292"/>
      <c r="P3" s="292"/>
      <c r="Q3" s="292"/>
      <c r="R3" s="292"/>
      <c r="S3" s="292"/>
      <c r="U3" s="292"/>
      <c r="V3" s="292"/>
      <c r="W3" s="292"/>
      <c r="X3" s="292"/>
      <c r="Y3" s="292"/>
      <c r="Z3" s="292"/>
      <c r="AA3" s="292"/>
      <c r="AB3" s="292"/>
      <c r="AC3" s="292"/>
      <c r="AD3" s="292"/>
      <c r="AE3" s="292"/>
      <c r="AF3" s="292"/>
      <c r="AG3" s="292"/>
      <c r="AH3" s="292"/>
      <c r="AI3" s="292"/>
      <c r="AJ3" s="292"/>
      <c r="AK3" s="292"/>
      <c r="AL3" s="292"/>
      <c r="AM3" s="292"/>
      <c r="AN3" s="292"/>
      <c r="AO3" s="292"/>
      <c r="AP3" s="292"/>
      <c r="AQ3" s="292"/>
      <c r="AR3" s="292"/>
      <c r="AS3" s="292"/>
      <c r="AT3" s="292"/>
      <c r="AU3" s="292"/>
      <c r="AV3" s="292"/>
      <c r="AW3" s="292"/>
      <c r="AX3" s="292"/>
      <c r="AY3" s="292"/>
      <c r="AZ3" s="292"/>
      <c r="BA3" s="292"/>
      <c r="BB3" s="292"/>
      <c r="BC3" s="292"/>
      <c r="BD3" s="292"/>
      <c r="BE3" s="292"/>
      <c r="BF3" s="292"/>
      <c r="BG3" s="292"/>
      <c r="BH3" s="292"/>
      <c r="BI3" s="292"/>
      <c r="BJ3" s="292"/>
      <c r="BK3" s="292"/>
      <c r="BL3" s="292"/>
      <c r="BM3" s="292"/>
      <c r="BN3" s="292"/>
      <c r="BO3" s="292"/>
      <c r="BP3" s="292"/>
      <c r="BQ3" s="292"/>
      <c r="BR3" s="292"/>
      <c r="BS3" s="292"/>
      <c r="BT3" s="292"/>
      <c r="BU3" s="292"/>
      <c r="BV3" s="292"/>
      <c r="BW3" s="292"/>
      <c r="BX3" s="292"/>
      <c r="BY3" s="292"/>
      <c r="BZ3" s="292"/>
      <c r="CA3" s="292"/>
      <c r="CB3" s="292"/>
      <c r="CC3" s="292"/>
      <c r="CD3" s="292"/>
      <c r="CE3" s="292"/>
      <c r="CF3" s="292"/>
      <c r="CG3" s="292"/>
      <c r="CH3" s="292"/>
      <c r="CI3" s="292"/>
      <c r="CJ3" s="292"/>
      <c r="CK3" s="292"/>
      <c r="CL3" s="292"/>
      <c r="CM3" s="292"/>
      <c r="CN3" s="292"/>
      <c r="CO3" s="292"/>
      <c r="CP3" s="292"/>
      <c r="CQ3" s="292"/>
      <c r="CR3" s="292"/>
      <c r="CS3" s="292"/>
      <c r="CT3" s="292"/>
      <c r="CU3" s="292"/>
      <c r="CV3" s="292"/>
      <c r="CW3" s="292"/>
      <c r="CX3" s="292"/>
      <c r="CY3" s="292"/>
      <c r="CZ3" s="292"/>
      <c r="DA3" s="292"/>
      <c r="DB3" s="292"/>
      <c r="DC3" s="292"/>
      <c r="DD3" s="292"/>
      <c r="DE3" s="292"/>
      <c r="DF3" s="292"/>
      <c r="DG3" s="292"/>
      <c r="DH3" s="292"/>
      <c r="DI3" s="292"/>
      <c r="DJ3" s="292"/>
      <c r="DK3" s="292"/>
      <c r="DL3" s="292"/>
      <c r="DM3" s="292"/>
      <c r="DN3" s="292"/>
      <c r="DO3" s="292"/>
      <c r="DP3" s="292"/>
      <c r="DQ3" s="292"/>
      <c r="DR3" s="292"/>
      <c r="DS3" s="292"/>
      <c r="DT3" s="292"/>
      <c r="DU3" s="292"/>
    </row>
    <row r="4" spans="1:125" ht="13" x14ac:dyDescent="0.2"/>
    <row r="5" spans="1:125" ht="13" x14ac:dyDescent="0.2"/>
    <row r="6" spans="1:125" ht="13" x14ac:dyDescent="0.2"/>
    <row r="7" spans="1:125" ht="13" x14ac:dyDescent="0.2"/>
    <row r="8" spans="1:125" ht="13" x14ac:dyDescent="0.2"/>
    <row r="9" spans="1:125" ht="13" x14ac:dyDescent="0.2"/>
    <row r="10" spans="1:125" ht="13" x14ac:dyDescent="0.2"/>
    <row r="11" spans="1:125" ht="13" x14ac:dyDescent="0.2"/>
    <row r="12" spans="1:125" ht="13" x14ac:dyDescent="0.2"/>
    <row r="13" spans="1:125" ht="13" x14ac:dyDescent="0.2"/>
    <row r="14" spans="1:125" ht="13" x14ac:dyDescent="0.2"/>
    <row r="15" spans="1:125" ht="13" x14ac:dyDescent="0.2"/>
    <row r="16" spans="1:125" ht="13" x14ac:dyDescent="0.2"/>
    <row r="17" ht="13" x14ac:dyDescent="0.2"/>
    <row r="18" ht="13" x14ac:dyDescent="0.2"/>
    <row r="19" ht="13" x14ac:dyDescent="0.2"/>
    <row r="20" ht="13" x14ac:dyDescent="0.2"/>
    <row r="21" ht="13" x14ac:dyDescent="0.2"/>
    <row r="22" ht="13" x14ac:dyDescent="0.2"/>
    <row r="23" ht="13" x14ac:dyDescent="0.2"/>
    <row r="24" ht="13" x14ac:dyDescent="0.2"/>
    <row r="25" ht="13" x14ac:dyDescent="0.2"/>
    <row r="26" ht="13" x14ac:dyDescent="0.2"/>
    <row r="27" ht="13" x14ac:dyDescent="0.2"/>
    <row r="28" ht="13" x14ac:dyDescent="0.2"/>
    <row r="29" ht="13" x14ac:dyDescent="0.2"/>
    <row r="30" ht="13" x14ac:dyDescent="0.2"/>
    <row r="31" ht="13" x14ac:dyDescent="0.2"/>
    <row r="32" ht="13" x14ac:dyDescent="0.2"/>
    <row r="33" spans="2:125" ht="13" x14ac:dyDescent="0.2">
      <c r="B33" s="292"/>
      <c r="G33" s="292"/>
      <c r="I33" s="292"/>
    </row>
    <row r="34" spans="2:125" ht="13" x14ac:dyDescent="0.2">
      <c r="C34" s="292"/>
      <c r="P34" s="292"/>
      <c r="R34" s="292"/>
      <c r="U34" s="292"/>
    </row>
    <row r="35" spans="2:125" ht="13" x14ac:dyDescent="0.2">
      <c r="D35" s="292"/>
      <c r="E35" s="292"/>
      <c r="T35" s="292"/>
      <c r="W35" s="292"/>
      <c r="X35" s="292"/>
      <c r="Y35" s="292"/>
      <c r="Z35" s="292"/>
      <c r="AA35" s="292"/>
      <c r="AB35" s="292"/>
      <c r="AC35" s="292"/>
      <c r="AD35" s="292"/>
      <c r="AE35" s="292"/>
      <c r="AF35" s="292"/>
      <c r="AG35" s="292"/>
      <c r="AH35" s="292"/>
      <c r="AI35" s="292"/>
      <c r="AJ35" s="292"/>
      <c r="AK35" s="292"/>
      <c r="AL35" s="292"/>
      <c r="AM35" s="292"/>
      <c r="AN35" s="292"/>
      <c r="AO35" s="292"/>
      <c r="AP35" s="292"/>
      <c r="AQ35" s="292"/>
      <c r="AR35" s="292"/>
      <c r="AS35" s="292"/>
      <c r="AT35" s="292"/>
      <c r="AU35" s="292"/>
      <c r="AV35" s="292"/>
      <c r="AW35" s="292"/>
      <c r="AX35" s="292"/>
      <c r="AY35" s="292"/>
      <c r="AZ35" s="292"/>
      <c r="BA35" s="292"/>
      <c r="BB35" s="292"/>
      <c r="BC35" s="292"/>
      <c r="BD35" s="292"/>
      <c r="BE35" s="292"/>
      <c r="BF35" s="292"/>
      <c r="BG35" s="292"/>
      <c r="BH35" s="292"/>
      <c r="BI35" s="292"/>
      <c r="BJ35" s="292"/>
      <c r="BK35" s="292"/>
      <c r="BL35" s="292"/>
      <c r="BM35" s="292"/>
      <c r="BN35" s="292"/>
      <c r="BO35" s="292"/>
      <c r="BP35" s="292"/>
      <c r="BQ35" s="292"/>
      <c r="BR35" s="292"/>
      <c r="BS35" s="292"/>
      <c r="BT35" s="292"/>
      <c r="BU35" s="292"/>
      <c r="BV35" s="292"/>
      <c r="BW35" s="292"/>
      <c r="BX35" s="292"/>
      <c r="BY35" s="292"/>
      <c r="BZ35" s="292"/>
      <c r="CA35" s="292"/>
      <c r="CB35" s="292"/>
      <c r="CC35" s="292"/>
      <c r="CD35" s="292"/>
      <c r="CE35" s="292"/>
      <c r="CF35" s="292"/>
      <c r="CG35" s="292"/>
      <c r="CH35" s="292"/>
      <c r="CI35" s="292"/>
      <c r="CJ35" s="292"/>
      <c r="CK35" s="292"/>
      <c r="CL35" s="292"/>
      <c r="CM35" s="292"/>
      <c r="CN35" s="292"/>
      <c r="CO35" s="292"/>
      <c r="CP35" s="292"/>
      <c r="CQ35" s="292"/>
      <c r="CR35" s="292"/>
      <c r="CS35" s="292"/>
      <c r="CT35" s="292"/>
      <c r="CU35" s="292"/>
      <c r="CV35" s="292"/>
      <c r="CW35" s="292"/>
      <c r="CX35" s="292"/>
      <c r="CY35" s="292"/>
      <c r="CZ35" s="292"/>
      <c r="DA35" s="292"/>
      <c r="DB35" s="292"/>
      <c r="DC35" s="292"/>
      <c r="DD35" s="292"/>
      <c r="DE35" s="292"/>
      <c r="DF35" s="292"/>
      <c r="DG35" s="292"/>
      <c r="DH35" s="292"/>
      <c r="DI35" s="292"/>
      <c r="DJ35" s="292"/>
      <c r="DK35" s="292"/>
      <c r="DL35" s="292"/>
      <c r="DM35" s="292"/>
      <c r="DN35" s="292"/>
      <c r="DO35" s="292"/>
      <c r="DP35" s="292"/>
      <c r="DQ35" s="292"/>
      <c r="DR35" s="292"/>
      <c r="DS35" s="292"/>
      <c r="DT35" s="292"/>
      <c r="DU35" s="292"/>
    </row>
    <row r="36" spans="2:125" ht="13" x14ac:dyDescent="0.2">
      <c r="F36" s="292"/>
      <c r="H36" s="292"/>
      <c r="J36" s="292"/>
      <c r="K36" s="292"/>
      <c r="L36" s="292"/>
      <c r="M36" s="292"/>
      <c r="N36" s="292"/>
      <c r="O36" s="292"/>
      <c r="Q36" s="292"/>
      <c r="S36" s="292"/>
      <c r="V36" s="292"/>
    </row>
    <row r="37" spans="2:125" ht="13" x14ac:dyDescent="0.2"/>
    <row r="38" spans="2:125" ht="13" x14ac:dyDescent="0.2"/>
    <row r="39" spans="2:125" ht="13" x14ac:dyDescent="0.2"/>
    <row r="40" spans="2:125" ht="13" x14ac:dyDescent="0.2">
      <c r="U40" s="292"/>
    </row>
    <row r="41" spans="2:125" ht="13" x14ac:dyDescent="0.2">
      <c r="R41" s="292"/>
    </row>
    <row r="42" spans="2:125" ht="13" x14ac:dyDescent="0.2">
      <c r="T42" s="292"/>
      <c r="W42" s="292"/>
      <c r="X42" s="292"/>
      <c r="Y42" s="292"/>
      <c r="Z42" s="292"/>
      <c r="AA42" s="292"/>
      <c r="AB42" s="292"/>
      <c r="AC42" s="292"/>
      <c r="AD42" s="292"/>
      <c r="AE42" s="292"/>
      <c r="AF42" s="292"/>
      <c r="AG42" s="292"/>
      <c r="AH42" s="292"/>
      <c r="AI42" s="292"/>
      <c r="AJ42" s="292"/>
      <c r="AK42" s="292"/>
      <c r="AL42" s="292"/>
      <c r="AM42" s="292"/>
      <c r="AN42" s="292"/>
      <c r="AO42" s="292"/>
      <c r="AP42" s="292"/>
      <c r="AQ42" s="292"/>
      <c r="AR42" s="292"/>
      <c r="AS42" s="292"/>
      <c r="AT42" s="292"/>
      <c r="AU42" s="292"/>
      <c r="AV42" s="292"/>
      <c r="AW42" s="292"/>
      <c r="AX42" s="292"/>
      <c r="AY42" s="292"/>
      <c r="AZ42" s="292"/>
      <c r="BA42" s="292"/>
      <c r="BB42" s="292"/>
      <c r="BC42" s="292"/>
      <c r="BD42" s="292"/>
      <c r="BE42" s="292"/>
      <c r="BF42" s="292"/>
      <c r="BG42" s="292"/>
      <c r="BH42" s="292"/>
      <c r="BI42" s="292"/>
      <c r="BJ42" s="292"/>
      <c r="BK42" s="292"/>
      <c r="BL42" s="292"/>
      <c r="BM42" s="292"/>
      <c r="BN42" s="292"/>
      <c r="BO42" s="292"/>
      <c r="BP42" s="292"/>
      <c r="BQ42" s="292"/>
      <c r="BR42" s="292"/>
      <c r="BS42" s="292"/>
      <c r="BT42" s="292"/>
      <c r="BU42" s="292"/>
      <c r="BV42" s="292"/>
      <c r="BW42" s="292"/>
      <c r="BX42" s="292"/>
      <c r="BY42" s="292"/>
      <c r="BZ42" s="292"/>
      <c r="CA42" s="292"/>
      <c r="CB42" s="292"/>
      <c r="CC42" s="292"/>
      <c r="CD42" s="292"/>
      <c r="CE42" s="292"/>
      <c r="CF42" s="292"/>
      <c r="CG42" s="292"/>
      <c r="CH42" s="292"/>
      <c r="CI42" s="292"/>
      <c r="CJ42" s="292"/>
      <c r="CK42" s="292"/>
      <c r="CL42" s="292"/>
      <c r="CM42" s="292"/>
      <c r="CN42" s="292"/>
      <c r="CO42" s="292"/>
      <c r="CP42" s="292"/>
      <c r="CQ42" s="292"/>
      <c r="CR42" s="292"/>
      <c r="CS42" s="292"/>
      <c r="CT42" s="292"/>
      <c r="CU42" s="292"/>
      <c r="CV42" s="292"/>
      <c r="CW42" s="292"/>
      <c r="CX42" s="292"/>
      <c r="CY42" s="292"/>
      <c r="CZ42" s="292"/>
      <c r="DA42" s="292"/>
      <c r="DB42" s="292"/>
      <c r="DC42" s="292"/>
      <c r="DD42" s="292"/>
      <c r="DE42" s="292"/>
      <c r="DF42" s="292"/>
      <c r="DG42" s="292"/>
      <c r="DH42" s="292"/>
      <c r="DI42" s="292"/>
      <c r="DJ42" s="292"/>
      <c r="DK42" s="292"/>
      <c r="DL42" s="292"/>
      <c r="DM42" s="292"/>
      <c r="DN42" s="292"/>
      <c r="DO42" s="292"/>
      <c r="DP42" s="292"/>
      <c r="DQ42" s="292"/>
      <c r="DR42" s="292"/>
      <c r="DS42" s="292"/>
      <c r="DT42" s="292"/>
      <c r="DU42" s="292"/>
    </row>
    <row r="43" spans="2:125" ht="13" x14ac:dyDescent="0.2">
      <c r="Q43" s="292"/>
      <c r="S43" s="292"/>
      <c r="V43" s="292"/>
    </row>
    <row r="44" spans="2:125" ht="13" x14ac:dyDescent="0.2"/>
    <row r="45" spans="2:125" ht="13" x14ac:dyDescent="0.2"/>
    <row r="46" spans="2:125" ht="13" x14ac:dyDescent="0.2"/>
    <row r="47" spans="2:125" ht="13" x14ac:dyDescent="0.2"/>
    <row r="48" spans="2:125" ht="13" x14ac:dyDescent="0.2"/>
    <row r="49" ht="13" x14ac:dyDescent="0.2"/>
    <row r="50" ht="13" x14ac:dyDescent="0.2"/>
    <row r="51" ht="13" x14ac:dyDescent="0.2"/>
    <row r="52" ht="13" x14ac:dyDescent="0.2"/>
    <row r="53" ht="13" x14ac:dyDescent="0.2"/>
    <row r="54" ht="13" x14ac:dyDescent="0.2"/>
    <row r="55" ht="13" x14ac:dyDescent="0.2"/>
    <row r="56" ht="13" x14ac:dyDescent="0.2"/>
    <row r="57" ht="13" x14ac:dyDescent="0.2"/>
    <row r="58" ht="13" x14ac:dyDescent="0.2"/>
    <row r="59" ht="13" x14ac:dyDescent="0.2"/>
    <row r="60" ht="13" x14ac:dyDescent="0.2"/>
    <row r="61" ht="13" x14ac:dyDescent="0.2"/>
    <row r="62" ht="13" x14ac:dyDescent="0.2"/>
    <row r="63" ht="13" x14ac:dyDescent="0.2"/>
    <row r="64" ht="13" x14ac:dyDescent="0.2"/>
    <row r="65" ht="13" x14ac:dyDescent="0.2"/>
    <row r="66" ht="13" x14ac:dyDescent="0.2"/>
    <row r="67" ht="13" x14ac:dyDescent="0.2"/>
    <row r="68" ht="13" x14ac:dyDescent="0.2"/>
    <row r="69" ht="13" x14ac:dyDescent="0.2"/>
    <row r="70" ht="13" x14ac:dyDescent="0.2"/>
    <row r="71" ht="13" x14ac:dyDescent="0.2"/>
    <row r="72" ht="13" x14ac:dyDescent="0.2"/>
    <row r="73" ht="13" x14ac:dyDescent="0.2"/>
    <row r="74" ht="13" x14ac:dyDescent="0.2"/>
    <row r="75" ht="13" x14ac:dyDescent="0.2"/>
    <row r="76" ht="13" x14ac:dyDescent="0.2"/>
    <row r="77" ht="13" x14ac:dyDescent="0.2"/>
    <row r="78" ht="13" x14ac:dyDescent="0.2"/>
    <row r="79" ht="13" x14ac:dyDescent="0.2"/>
    <row r="80" ht="13" x14ac:dyDescent="0.2"/>
    <row r="81" ht="13" x14ac:dyDescent="0.2"/>
    <row r="82" ht="13" x14ac:dyDescent="0.2"/>
    <row r="83" ht="13" x14ac:dyDescent="0.2"/>
    <row r="84" ht="13" x14ac:dyDescent="0.2"/>
    <row r="85" ht="13" x14ac:dyDescent="0.2"/>
    <row r="86" ht="13" x14ac:dyDescent="0.2"/>
    <row r="87" ht="13" x14ac:dyDescent="0.2"/>
    <row r="88" ht="13" x14ac:dyDescent="0.2"/>
    <row r="89" ht="13" x14ac:dyDescent="0.2"/>
    <row r="90" ht="13" x14ac:dyDescent="0.2"/>
    <row r="91" ht="13" x14ac:dyDescent="0.2"/>
    <row r="92" ht="13.5" customHeight="1" x14ac:dyDescent="0.2"/>
    <row r="93" ht="13.5" customHeight="1" x14ac:dyDescent="0.2"/>
    <row r="94" ht="13.5" customHeight="1" x14ac:dyDescent="0.2"/>
    <row r="95" ht="13.5" customHeight="1" x14ac:dyDescent="0.2"/>
    <row r="96" ht="13.5" customHeight="1" x14ac:dyDescent="0.2"/>
    <row r="97" ht="13.5" customHeight="1" x14ac:dyDescent="0.2"/>
    <row r="98" ht="13.5" customHeight="1" x14ac:dyDescent="0.2"/>
    <row r="99" ht="13.5" customHeight="1" x14ac:dyDescent="0.2"/>
    <row r="100" ht="13.5" customHeight="1" x14ac:dyDescent="0.2"/>
    <row r="101" ht="13.5" customHeight="1" x14ac:dyDescent="0.2"/>
    <row r="102" ht="13.5" customHeight="1" x14ac:dyDescent="0.2"/>
    <row r="103" ht="13.5" customHeight="1" x14ac:dyDescent="0.2"/>
    <row r="104" ht="13.5" customHeight="1" x14ac:dyDescent="0.2"/>
    <row r="105" ht="13.5" customHeight="1" x14ac:dyDescent="0.2"/>
    <row r="106" ht="13.5" customHeight="1" x14ac:dyDescent="0.2"/>
    <row r="107" ht="13.5" customHeight="1" x14ac:dyDescent="0.2"/>
    <row r="108" ht="13.5" customHeight="1" x14ac:dyDescent="0.2"/>
    <row r="109" ht="13.5" customHeight="1" x14ac:dyDescent="0.2"/>
    <row r="110" ht="13.5" customHeight="1" x14ac:dyDescent="0.2"/>
    <row r="111" ht="13.5" customHeight="1" x14ac:dyDescent="0.2"/>
    <row r="112" ht="13.5" customHeight="1" x14ac:dyDescent="0.2"/>
    <row r="113" spans="125:125" ht="13.5" customHeight="1" x14ac:dyDescent="0.2"/>
    <row r="114" spans="125:125" ht="13.5" customHeight="1" x14ac:dyDescent="0.2"/>
    <row r="115" spans="125:125" ht="13.5" customHeight="1" x14ac:dyDescent="0.2"/>
    <row r="116" spans="125:125" ht="13.5" customHeight="1" x14ac:dyDescent="0.2">
      <c r="DU116" s="293" t="s">
        <v>563</v>
      </c>
    </row>
  </sheetData>
  <sheetProtection algorithmName="SHA-512" hashValue="nh3/0JeXWUATF+SB3evxYMntygbnewbTM2bvBD6eH95SaDaVABkZ5J0sNKTOUMTKctuyGf6pL5uUeEgHFM3MZw==" saltValue="sbH8kcCLMxIqCFBxudnNRA==" spinCount="100000"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MasterSheet">
    <pageSetUpPr fitToPage="1"/>
  </sheetPr>
  <dimension ref="B1:J50"/>
  <sheetViews>
    <sheetView showGridLines="0" zoomScale="85" zoomScaleNormal="85" zoomScaleSheetLayoutView="100" workbookViewId="0"/>
  </sheetViews>
  <sheetFormatPr defaultColWidth="0" defaultRowHeight="13.5" customHeight="1" zeroHeight="1" x14ac:dyDescent="0.2"/>
  <cols>
    <col min="1" max="1" width="8.26953125" style="1" customWidth="1"/>
    <col min="2" max="16" width="14.6328125" style="1" customWidth="1"/>
    <col min="17" max="16384" width="0" style="1" hidden="1"/>
  </cols>
  <sheetData>
    <row r="1" ht="16.5" customHeight="1" x14ac:dyDescent="0.2"/>
    <row r="2" ht="16.5" customHeight="1" x14ac:dyDescent="0.2"/>
    <row r="3" ht="16.5" customHeight="1" x14ac:dyDescent="0.2"/>
    <row r="4" ht="16.5" customHeight="1" x14ac:dyDescent="0.2"/>
    <row r="5" ht="16.5" customHeight="1" x14ac:dyDescent="0.2"/>
    <row r="6" ht="16.5" customHeight="1" x14ac:dyDescent="0.2"/>
    <row r="7" ht="16.5" customHeight="1" x14ac:dyDescent="0.2"/>
    <row r="8" ht="16.5" customHeight="1" x14ac:dyDescent="0.2"/>
    <row r="9" ht="16.5" customHeight="1" x14ac:dyDescent="0.2"/>
    <row r="10" ht="16.5" customHeight="1" x14ac:dyDescent="0.2"/>
    <row r="11" ht="16.5" customHeight="1" x14ac:dyDescent="0.2"/>
    <row r="12" ht="16.5" customHeight="1" x14ac:dyDescent="0.2"/>
    <row r="13" ht="16.5" customHeight="1" x14ac:dyDescent="0.2"/>
    <row r="14" ht="16.5" customHeight="1" x14ac:dyDescent="0.2"/>
    <row r="15" ht="16.5" customHeight="1" x14ac:dyDescent="0.2"/>
    <row r="16" ht="16.5" customHeight="1" x14ac:dyDescent="0.2"/>
    <row r="17" ht="16.5" customHeight="1" x14ac:dyDescent="0.2"/>
    <row r="18" ht="16.5" customHeight="1" x14ac:dyDescent="0.2"/>
    <row r="19" ht="16.5" customHeight="1" x14ac:dyDescent="0.2"/>
    <row r="20" ht="16.5" customHeight="1" x14ac:dyDescent="0.2"/>
    <row r="21" ht="16.5" customHeight="1" x14ac:dyDescent="0.2"/>
    <row r="22" ht="16.5" customHeight="1" x14ac:dyDescent="0.2"/>
    <row r="23" ht="16.5" customHeight="1" x14ac:dyDescent="0.2"/>
    <row r="24" ht="16.5" customHeight="1" x14ac:dyDescent="0.2"/>
    <row r="25" ht="16.5" customHeight="1" x14ac:dyDescent="0.2"/>
    <row r="26" ht="16.5" customHeight="1" x14ac:dyDescent="0.2"/>
    <row r="27" ht="16.5" customHeight="1" x14ac:dyDescent="0.2"/>
    <row r="28" ht="16.5" customHeight="1" x14ac:dyDescent="0.2"/>
    <row r="29" ht="16.5" customHeight="1" x14ac:dyDescent="0.2"/>
    <row r="30" ht="16.5" customHeight="1" x14ac:dyDescent="0.2"/>
    <row r="31" ht="16.5" customHeight="1" x14ac:dyDescent="0.2"/>
    <row r="32" ht="16.5" customHeight="1" x14ac:dyDescent="0.2"/>
    <row r="33" spans="2:10" ht="16.5" customHeight="1" x14ac:dyDescent="0.2"/>
    <row r="34" spans="2:10" ht="16.5" customHeight="1" x14ac:dyDescent="0.2"/>
    <row r="35" spans="2:10" ht="16.5" customHeight="1" x14ac:dyDescent="0.2"/>
    <row r="36" spans="2:10" ht="16.5" customHeight="1" x14ac:dyDescent="0.2"/>
    <row r="37" spans="2:10" ht="16.5" customHeight="1" x14ac:dyDescent="0.2"/>
    <row r="38" spans="2:10" ht="16.5" customHeight="1" x14ac:dyDescent="0.2"/>
    <row r="39" spans="2:10" ht="16.5" customHeight="1" x14ac:dyDescent="0.2"/>
    <row r="40" spans="2:10" ht="16.5" customHeight="1" x14ac:dyDescent="0.2"/>
    <row r="41" spans="2:10" ht="16.5" customHeight="1" x14ac:dyDescent="0.2"/>
    <row r="42" spans="2:10" ht="16.5" customHeight="1" x14ac:dyDescent="0.2"/>
    <row r="43" spans="2:10" ht="16.5" customHeight="1" x14ac:dyDescent="0.2"/>
    <row r="44" spans="2:10" ht="16.5" customHeight="1" x14ac:dyDescent="0.2"/>
    <row r="45" spans="2:10" ht="29.25" customHeight="1" thickBot="1" x14ac:dyDescent="0.25">
      <c r="B45" s="2"/>
      <c r="C45" s="2"/>
      <c r="D45" s="2"/>
      <c r="E45" s="2"/>
      <c r="F45" s="2"/>
      <c r="G45" s="2"/>
      <c r="H45" s="2"/>
      <c r="I45" s="2"/>
      <c r="J45" s="3" t="s">
        <v>0</v>
      </c>
    </row>
    <row r="46" spans="2:10" ht="29.25" customHeight="1" thickBot="1" x14ac:dyDescent="0.3">
      <c r="B46" s="4" t="s">
        <v>1</v>
      </c>
      <c r="C46" s="5"/>
      <c r="D46" s="5"/>
      <c r="E46" s="6" t="s">
        <v>2</v>
      </c>
      <c r="F46" s="7" t="s">
        <v>564</v>
      </c>
      <c r="G46" s="8" t="s">
        <v>565</v>
      </c>
      <c r="H46" s="8" t="s">
        <v>566</v>
      </c>
      <c r="I46" s="8" t="s">
        <v>567</v>
      </c>
      <c r="J46" s="9" t="s">
        <v>568</v>
      </c>
    </row>
    <row r="47" spans="2:10" ht="57.75" customHeight="1" x14ac:dyDescent="0.2">
      <c r="B47" s="10"/>
      <c r="C47" s="1200" t="s">
        <v>3</v>
      </c>
      <c r="D47" s="1200"/>
      <c r="E47" s="1201"/>
      <c r="F47" s="11">
        <v>21.82</v>
      </c>
      <c r="G47" s="12">
        <v>19.21</v>
      </c>
      <c r="H47" s="12">
        <v>18.829999999999998</v>
      </c>
      <c r="I47" s="12">
        <v>18.97</v>
      </c>
      <c r="J47" s="13">
        <v>19.239999999999998</v>
      </c>
    </row>
    <row r="48" spans="2:10" ht="57.75" customHeight="1" x14ac:dyDescent="0.2">
      <c r="B48" s="14"/>
      <c r="C48" s="1202" t="s">
        <v>4</v>
      </c>
      <c r="D48" s="1202"/>
      <c r="E48" s="1203"/>
      <c r="F48" s="15">
        <v>0.05</v>
      </c>
      <c r="G48" s="16">
        <v>0.05</v>
      </c>
      <c r="H48" s="16">
        <v>0.05</v>
      </c>
      <c r="I48" s="16">
        <v>0.31</v>
      </c>
      <c r="J48" s="17">
        <v>1.51</v>
      </c>
    </row>
    <row r="49" spans="2:10" ht="57.75" customHeight="1" thickBot="1" x14ac:dyDescent="0.25">
      <c r="B49" s="18"/>
      <c r="C49" s="1204" t="s">
        <v>5</v>
      </c>
      <c r="D49" s="1204"/>
      <c r="E49" s="1205"/>
      <c r="F49" s="19" t="s">
        <v>569</v>
      </c>
      <c r="G49" s="20" t="s">
        <v>570</v>
      </c>
      <c r="H49" s="20" t="s">
        <v>571</v>
      </c>
      <c r="I49" s="20">
        <v>0.4</v>
      </c>
      <c r="J49" s="21">
        <v>1.75</v>
      </c>
    </row>
    <row r="50" spans="2:10" ht="13.5" customHeight="1" x14ac:dyDescent="0.2"/>
  </sheetData>
  <sheetProtection algorithmName="SHA-512" hashValue="oZOd4zE5BR+sQOIICw/VtgNduhO/YUxe5PcyLTUW0ZgJPA5FLIx+SQdcbcKvrm5EiZumQE1fABFMSRs+tyCBcQ==" saltValue="XDFNKnZTMMdS6w/4SYbimA=="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MasterSheet5">
    <pageSetUpPr fitToPage="1"/>
  </sheetPr>
  <dimension ref="A1:P45"/>
  <sheetViews>
    <sheetView showGridLines="0" zoomScale="85" zoomScaleNormal="85" zoomScaleSheetLayoutView="100" workbookViewId="0"/>
  </sheetViews>
  <sheetFormatPr defaultColWidth="0" defaultRowHeight="13" customHeight="1" zeroHeight="1" x14ac:dyDescent="0.2"/>
  <cols>
    <col min="1" max="1" width="6.6328125" style="23" customWidth="1"/>
    <col min="2" max="2" width="11" style="23" customWidth="1"/>
    <col min="3" max="3" width="17" style="23" customWidth="1"/>
    <col min="4" max="5" width="16.6328125" style="23" customWidth="1"/>
    <col min="6" max="15" width="15" style="23" customWidth="1"/>
    <col min="16" max="16" width="24" style="23" customWidth="1"/>
    <col min="17" max="16384" width="0" style="23" hidden="1"/>
  </cols>
  <sheetData>
    <row r="1" spans="1:16" ht="16.5" customHeight="1" x14ac:dyDescent="0.2">
      <c r="A1" s="22"/>
      <c r="B1" s="22"/>
      <c r="C1" s="22"/>
      <c r="D1" s="22"/>
      <c r="E1" s="22"/>
      <c r="F1" s="22"/>
      <c r="G1" s="22"/>
      <c r="H1" s="22"/>
      <c r="I1" s="22"/>
      <c r="J1" s="22"/>
      <c r="K1" s="22"/>
      <c r="L1" s="22"/>
      <c r="M1" s="22"/>
      <c r="N1" s="22"/>
      <c r="O1" s="22"/>
      <c r="P1" s="22"/>
    </row>
    <row r="2" spans="1:16" ht="16.5" customHeight="1" x14ac:dyDescent="0.2">
      <c r="A2" s="22"/>
      <c r="B2" s="22"/>
      <c r="C2" s="22"/>
      <c r="D2" s="22"/>
      <c r="E2" s="22"/>
      <c r="F2" s="22"/>
      <c r="G2" s="22"/>
      <c r="H2" s="22"/>
      <c r="I2" s="22"/>
      <c r="J2" s="22"/>
      <c r="K2" s="22"/>
      <c r="L2" s="22"/>
      <c r="M2" s="22"/>
      <c r="N2" s="22"/>
      <c r="O2" s="22"/>
      <c r="P2" s="22"/>
    </row>
    <row r="3" spans="1:16" ht="16.5" customHeight="1" x14ac:dyDescent="0.2">
      <c r="A3" s="22"/>
      <c r="B3" s="22"/>
      <c r="C3" s="22"/>
      <c r="D3" s="22"/>
      <c r="E3" s="22"/>
      <c r="F3" s="22"/>
      <c r="G3" s="22"/>
      <c r="H3" s="22"/>
      <c r="I3" s="22"/>
      <c r="J3" s="22"/>
      <c r="K3" s="22"/>
      <c r="L3" s="22"/>
      <c r="M3" s="22"/>
      <c r="N3" s="22"/>
      <c r="O3" s="22"/>
      <c r="P3" s="22"/>
    </row>
    <row r="4" spans="1:16" ht="16.5" customHeight="1" x14ac:dyDescent="0.2">
      <c r="A4" s="22"/>
      <c r="B4" s="22"/>
      <c r="C4" s="22"/>
      <c r="D4" s="22"/>
      <c r="E4" s="22"/>
      <c r="F4" s="22"/>
      <c r="G4" s="22"/>
      <c r="H4" s="22"/>
      <c r="I4" s="22"/>
      <c r="J4" s="22"/>
      <c r="K4" s="22"/>
      <c r="L4" s="22"/>
      <c r="M4" s="22"/>
      <c r="N4" s="22"/>
      <c r="O4" s="22"/>
      <c r="P4" s="22"/>
    </row>
    <row r="5" spans="1:16" ht="16.5" customHeight="1" x14ac:dyDescent="0.2">
      <c r="A5" s="22"/>
      <c r="B5" s="22"/>
      <c r="C5" s="22"/>
      <c r="D5" s="22"/>
      <c r="E5" s="22"/>
      <c r="F5" s="22"/>
      <c r="G5" s="22"/>
      <c r="H5" s="22"/>
      <c r="I5" s="22"/>
      <c r="J5" s="22"/>
      <c r="K5" s="22"/>
      <c r="L5" s="22"/>
      <c r="M5" s="22"/>
      <c r="N5" s="22"/>
      <c r="O5" s="22"/>
      <c r="P5" s="22"/>
    </row>
    <row r="6" spans="1:16" ht="16.5" customHeight="1" x14ac:dyDescent="0.2">
      <c r="A6" s="22"/>
      <c r="B6" s="22"/>
      <c r="C6" s="22"/>
      <c r="D6" s="22"/>
      <c r="E6" s="22"/>
      <c r="F6" s="22"/>
      <c r="G6" s="22"/>
      <c r="H6" s="22"/>
      <c r="I6" s="22"/>
      <c r="J6" s="22"/>
      <c r="K6" s="22"/>
      <c r="L6" s="22"/>
      <c r="M6" s="22"/>
      <c r="N6" s="22"/>
      <c r="O6" s="22"/>
      <c r="P6" s="22"/>
    </row>
    <row r="7" spans="1:16" ht="16.5" customHeight="1" x14ac:dyDescent="0.2">
      <c r="A7" s="22"/>
      <c r="B7" s="22"/>
      <c r="C7" s="22"/>
      <c r="D7" s="22"/>
      <c r="E7" s="22"/>
      <c r="F7" s="22"/>
      <c r="G7" s="22"/>
      <c r="H7" s="22"/>
      <c r="I7" s="22"/>
      <c r="J7" s="22"/>
      <c r="K7" s="22"/>
      <c r="L7" s="22"/>
      <c r="M7" s="22"/>
      <c r="N7" s="22"/>
      <c r="O7" s="22"/>
      <c r="P7" s="22"/>
    </row>
    <row r="8" spans="1:16" ht="16.5" customHeight="1" x14ac:dyDescent="0.2">
      <c r="A8" s="22"/>
      <c r="B8" s="22"/>
      <c r="C8" s="22"/>
      <c r="D8" s="22"/>
      <c r="E8" s="22"/>
      <c r="F8" s="22"/>
      <c r="G8" s="22"/>
      <c r="H8" s="22"/>
      <c r="I8" s="22"/>
      <c r="J8" s="22"/>
      <c r="K8" s="22"/>
      <c r="L8" s="22"/>
      <c r="M8" s="22"/>
      <c r="N8" s="22"/>
      <c r="O8" s="22"/>
      <c r="P8" s="22"/>
    </row>
    <row r="9" spans="1:16" ht="16.5" customHeight="1" x14ac:dyDescent="0.2">
      <c r="A9" s="22"/>
      <c r="B9" s="22"/>
      <c r="C9" s="22"/>
      <c r="D9" s="22"/>
      <c r="E9" s="22"/>
      <c r="F9" s="22"/>
      <c r="G9" s="22"/>
      <c r="H9" s="22"/>
      <c r="I9" s="22"/>
      <c r="J9" s="22"/>
      <c r="K9" s="22"/>
      <c r="L9" s="22"/>
      <c r="M9" s="22"/>
      <c r="N9" s="22"/>
      <c r="O9" s="22"/>
      <c r="P9" s="22"/>
    </row>
    <row r="10" spans="1:16" ht="16.5" customHeight="1" x14ac:dyDescent="0.2">
      <c r="A10" s="22"/>
      <c r="B10" s="22"/>
      <c r="C10" s="22"/>
      <c r="D10" s="22"/>
      <c r="E10" s="22"/>
      <c r="F10" s="22"/>
      <c r="G10" s="22"/>
      <c r="H10" s="22"/>
      <c r="I10" s="22"/>
      <c r="J10" s="22"/>
      <c r="K10" s="22"/>
      <c r="L10" s="22"/>
      <c r="M10" s="22"/>
      <c r="N10" s="22"/>
      <c r="O10" s="22"/>
      <c r="P10" s="22"/>
    </row>
    <row r="11" spans="1:16" ht="16.5" customHeight="1" x14ac:dyDescent="0.2">
      <c r="A11" s="22"/>
      <c r="B11" s="22"/>
      <c r="C11" s="22"/>
      <c r="D11" s="22"/>
      <c r="E11" s="22"/>
      <c r="F11" s="22"/>
      <c r="G11" s="22"/>
      <c r="H11" s="22"/>
      <c r="I11" s="22"/>
      <c r="J11" s="22"/>
      <c r="K11" s="22"/>
      <c r="L11" s="22"/>
      <c r="M11" s="22"/>
      <c r="N11" s="22"/>
      <c r="O11" s="22"/>
      <c r="P11" s="22"/>
    </row>
    <row r="12" spans="1:16" ht="16.5" customHeight="1" x14ac:dyDescent="0.2">
      <c r="A12" s="22"/>
      <c r="B12" s="22"/>
      <c r="C12" s="22"/>
      <c r="D12" s="22"/>
      <c r="E12" s="22"/>
      <c r="F12" s="22"/>
      <c r="G12" s="22"/>
      <c r="H12" s="22"/>
      <c r="I12" s="22"/>
      <c r="J12" s="22"/>
      <c r="K12" s="22"/>
      <c r="L12" s="22"/>
      <c r="M12" s="22"/>
      <c r="N12" s="22"/>
      <c r="O12" s="22"/>
      <c r="P12" s="22"/>
    </row>
    <row r="13" spans="1:16" ht="16.5" customHeight="1" x14ac:dyDescent="0.2">
      <c r="A13" s="22"/>
      <c r="B13" s="22"/>
      <c r="C13" s="22"/>
      <c r="D13" s="22"/>
      <c r="E13" s="22"/>
      <c r="F13" s="22"/>
      <c r="G13" s="22"/>
      <c r="H13" s="22"/>
      <c r="I13" s="22"/>
      <c r="J13" s="22"/>
      <c r="K13" s="22"/>
      <c r="L13" s="22"/>
      <c r="M13" s="22"/>
      <c r="N13" s="22"/>
      <c r="O13" s="22"/>
      <c r="P13" s="22"/>
    </row>
    <row r="14" spans="1:16" ht="16.5" customHeight="1" x14ac:dyDescent="0.2">
      <c r="A14" s="22"/>
      <c r="B14" s="22"/>
      <c r="C14" s="22"/>
      <c r="D14" s="22"/>
      <c r="E14" s="22"/>
      <c r="F14" s="22"/>
      <c r="G14" s="22"/>
      <c r="H14" s="22"/>
      <c r="I14" s="22"/>
      <c r="J14" s="22"/>
      <c r="K14" s="22"/>
      <c r="L14" s="22"/>
      <c r="M14" s="22"/>
      <c r="N14" s="22"/>
      <c r="O14" s="22"/>
      <c r="P14" s="22"/>
    </row>
    <row r="15" spans="1:16" ht="16.5" customHeight="1" x14ac:dyDescent="0.2">
      <c r="A15" s="22"/>
      <c r="B15" s="22"/>
      <c r="C15" s="22"/>
      <c r="D15" s="22"/>
      <c r="E15" s="22"/>
      <c r="F15" s="22"/>
      <c r="G15" s="22"/>
      <c r="H15" s="22"/>
      <c r="I15" s="22"/>
      <c r="J15" s="22"/>
      <c r="K15" s="22"/>
      <c r="L15" s="22"/>
      <c r="M15" s="22"/>
      <c r="N15" s="22"/>
      <c r="O15" s="22"/>
      <c r="P15" s="22"/>
    </row>
    <row r="16" spans="1:16" ht="16.5" customHeight="1" x14ac:dyDescent="0.2">
      <c r="A16" s="22"/>
      <c r="B16" s="22"/>
      <c r="C16" s="22"/>
      <c r="D16" s="22"/>
      <c r="E16" s="22"/>
      <c r="F16" s="22"/>
      <c r="G16" s="22"/>
      <c r="H16" s="22"/>
      <c r="I16" s="22"/>
      <c r="J16" s="22"/>
      <c r="K16" s="22"/>
      <c r="L16" s="22"/>
      <c r="M16" s="22"/>
      <c r="N16" s="22"/>
      <c r="O16" s="22"/>
      <c r="P16" s="22"/>
    </row>
    <row r="17" spans="1:16" ht="16.5" customHeight="1" x14ac:dyDescent="0.2">
      <c r="A17" s="22"/>
      <c r="B17" s="22"/>
      <c r="C17" s="22"/>
      <c r="D17" s="22"/>
      <c r="E17" s="22"/>
      <c r="F17" s="22"/>
      <c r="G17" s="22"/>
      <c r="H17" s="22"/>
      <c r="I17" s="22"/>
      <c r="J17" s="22"/>
      <c r="K17" s="22"/>
      <c r="L17" s="22"/>
      <c r="M17" s="22"/>
      <c r="N17" s="22"/>
      <c r="O17" s="22"/>
      <c r="P17" s="22"/>
    </row>
    <row r="18" spans="1:16" ht="16.5" customHeight="1" x14ac:dyDescent="0.2">
      <c r="A18" s="22"/>
      <c r="B18" s="22"/>
      <c r="C18" s="22"/>
      <c r="D18" s="22"/>
      <c r="E18" s="22"/>
      <c r="F18" s="22"/>
      <c r="G18" s="22"/>
      <c r="H18" s="22"/>
      <c r="I18" s="22"/>
      <c r="J18" s="22"/>
      <c r="K18" s="22"/>
      <c r="L18" s="22"/>
      <c r="M18" s="22"/>
      <c r="N18" s="22"/>
      <c r="O18" s="22"/>
      <c r="P18" s="22"/>
    </row>
    <row r="19" spans="1:16" ht="16.5" customHeight="1" x14ac:dyDescent="0.2">
      <c r="A19" s="22"/>
      <c r="B19" s="22"/>
      <c r="C19" s="22"/>
      <c r="D19" s="22"/>
      <c r="E19" s="22"/>
      <c r="F19" s="22"/>
      <c r="G19" s="22"/>
      <c r="H19" s="22"/>
      <c r="I19" s="22"/>
      <c r="J19" s="22"/>
      <c r="K19" s="22"/>
      <c r="L19" s="22"/>
      <c r="M19" s="22"/>
      <c r="N19" s="22"/>
      <c r="O19" s="22"/>
      <c r="P19" s="22"/>
    </row>
    <row r="20" spans="1:16" ht="16.5" customHeight="1" x14ac:dyDescent="0.2">
      <c r="A20" s="22"/>
      <c r="B20" s="22"/>
      <c r="C20" s="22"/>
      <c r="D20" s="22"/>
      <c r="E20" s="22"/>
      <c r="F20" s="22"/>
      <c r="G20" s="22"/>
      <c r="H20" s="22"/>
      <c r="I20" s="22"/>
      <c r="J20" s="22"/>
      <c r="K20" s="22"/>
      <c r="L20" s="22"/>
      <c r="M20" s="22"/>
      <c r="N20" s="22"/>
      <c r="O20" s="22"/>
      <c r="P20" s="22"/>
    </row>
    <row r="21" spans="1:16" ht="16.5" customHeight="1" x14ac:dyDescent="0.2">
      <c r="A21" s="22"/>
      <c r="B21" s="22"/>
      <c r="C21" s="22"/>
      <c r="D21" s="22"/>
      <c r="E21" s="22"/>
      <c r="F21" s="22"/>
      <c r="G21" s="22"/>
      <c r="H21" s="22"/>
      <c r="I21" s="22"/>
      <c r="J21" s="22"/>
      <c r="K21" s="22"/>
      <c r="L21" s="22"/>
      <c r="M21" s="22"/>
      <c r="N21" s="22"/>
      <c r="O21" s="22"/>
      <c r="P21" s="22"/>
    </row>
    <row r="22" spans="1:16" ht="16.5" customHeight="1" x14ac:dyDescent="0.2">
      <c r="A22" s="22"/>
      <c r="B22" s="22"/>
      <c r="C22" s="22"/>
      <c r="D22" s="22"/>
      <c r="E22" s="22"/>
      <c r="F22" s="22"/>
      <c r="G22" s="22"/>
      <c r="H22" s="22"/>
      <c r="I22" s="22"/>
      <c r="J22" s="22"/>
      <c r="K22" s="22"/>
      <c r="L22" s="22"/>
      <c r="M22" s="22"/>
      <c r="N22" s="22"/>
      <c r="O22" s="22"/>
      <c r="P22" s="22"/>
    </row>
    <row r="23" spans="1:16" ht="16.5" customHeight="1" x14ac:dyDescent="0.2">
      <c r="A23" s="22"/>
      <c r="B23" s="22"/>
      <c r="C23" s="22"/>
      <c r="D23" s="22"/>
      <c r="E23" s="22"/>
      <c r="F23" s="22"/>
      <c r="G23" s="22"/>
      <c r="H23" s="22"/>
      <c r="I23" s="22"/>
      <c r="J23" s="22"/>
      <c r="K23" s="22"/>
      <c r="L23" s="22"/>
      <c r="M23" s="22"/>
      <c r="N23" s="22"/>
      <c r="O23" s="22"/>
      <c r="P23" s="22"/>
    </row>
    <row r="24" spans="1:16" ht="16.5" customHeight="1" x14ac:dyDescent="0.2">
      <c r="A24" s="22"/>
      <c r="B24" s="22"/>
      <c r="C24" s="22"/>
      <c r="D24" s="22"/>
      <c r="E24" s="22"/>
      <c r="F24" s="22"/>
      <c r="G24" s="22"/>
      <c r="H24" s="22"/>
      <c r="I24" s="22"/>
      <c r="J24" s="22"/>
      <c r="K24" s="22"/>
      <c r="L24" s="22"/>
      <c r="M24" s="22"/>
      <c r="N24" s="22"/>
      <c r="O24" s="22"/>
      <c r="P24" s="22"/>
    </row>
    <row r="25" spans="1:16" ht="16.5" customHeight="1" x14ac:dyDescent="0.2">
      <c r="A25" s="22"/>
      <c r="B25" s="22"/>
      <c r="C25" s="22"/>
      <c r="D25" s="22"/>
      <c r="E25" s="22"/>
      <c r="F25" s="22"/>
      <c r="G25" s="22"/>
      <c r="H25" s="22"/>
      <c r="I25" s="22"/>
      <c r="J25" s="22"/>
      <c r="K25" s="22"/>
      <c r="L25" s="22"/>
      <c r="M25" s="22"/>
      <c r="N25" s="22"/>
      <c r="O25" s="22"/>
      <c r="P25" s="22"/>
    </row>
    <row r="26" spans="1:16" ht="16.5" customHeight="1" x14ac:dyDescent="0.2">
      <c r="A26" s="22"/>
      <c r="B26" s="22"/>
      <c r="C26" s="22"/>
      <c r="D26" s="22"/>
      <c r="E26" s="22"/>
      <c r="F26" s="22"/>
      <c r="G26" s="22"/>
      <c r="H26" s="22"/>
      <c r="I26" s="22"/>
      <c r="J26" s="22"/>
      <c r="K26" s="22"/>
      <c r="L26" s="22"/>
      <c r="M26" s="22"/>
      <c r="N26" s="22"/>
      <c r="O26" s="22"/>
      <c r="P26" s="22"/>
    </row>
    <row r="27" spans="1:16" ht="16.5" customHeight="1" x14ac:dyDescent="0.2">
      <c r="A27" s="22"/>
      <c r="B27" s="22"/>
      <c r="C27" s="22"/>
      <c r="D27" s="22"/>
      <c r="E27" s="22"/>
      <c r="F27" s="22"/>
      <c r="G27" s="22"/>
      <c r="H27" s="22"/>
      <c r="I27" s="22"/>
      <c r="J27" s="22"/>
      <c r="K27" s="22"/>
      <c r="L27" s="22"/>
      <c r="M27" s="22"/>
      <c r="N27" s="22"/>
      <c r="O27" s="22"/>
      <c r="P27" s="22"/>
    </row>
    <row r="28" spans="1:16" ht="16.5" customHeight="1" x14ac:dyDescent="0.2">
      <c r="A28" s="22"/>
      <c r="B28" s="22"/>
      <c r="C28" s="22"/>
      <c r="D28" s="22"/>
      <c r="E28" s="22"/>
      <c r="F28" s="22"/>
      <c r="G28" s="22"/>
      <c r="H28" s="22"/>
      <c r="I28" s="22"/>
      <c r="J28" s="22"/>
      <c r="K28" s="22"/>
      <c r="L28" s="22"/>
      <c r="M28" s="22"/>
      <c r="N28" s="22"/>
      <c r="O28" s="22"/>
      <c r="P28" s="22"/>
    </row>
    <row r="29" spans="1:16" ht="16.5" customHeight="1" x14ac:dyDescent="0.2">
      <c r="A29" s="22"/>
      <c r="B29" s="22"/>
      <c r="C29" s="22"/>
      <c r="D29" s="22"/>
      <c r="E29" s="22"/>
      <c r="F29" s="22"/>
      <c r="G29" s="22"/>
      <c r="H29" s="22"/>
      <c r="I29" s="22"/>
      <c r="J29" s="22"/>
      <c r="K29" s="22"/>
      <c r="L29" s="22"/>
      <c r="M29" s="22"/>
      <c r="N29" s="22"/>
      <c r="O29" s="22"/>
      <c r="P29" s="22"/>
    </row>
    <row r="30" spans="1:16" ht="16.5" customHeight="1" x14ac:dyDescent="0.2">
      <c r="A30" s="22"/>
      <c r="B30" s="22"/>
      <c r="C30" s="22"/>
      <c r="D30" s="22"/>
      <c r="E30" s="22"/>
      <c r="F30" s="22"/>
      <c r="G30" s="22"/>
      <c r="H30" s="22"/>
      <c r="I30" s="22"/>
      <c r="J30" s="22"/>
      <c r="K30" s="22"/>
      <c r="L30" s="22"/>
      <c r="M30" s="22"/>
      <c r="N30" s="22"/>
      <c r="O30" s="22"/>
      <c r="P30" s="22"/>
    </row>
    <row r="31" spans="1:16" ht="16.5" customHeight="1" x14ac:dyDescent="0.2">
      <c r="A31" s="22"/>
      <c r="B31" s="22"/>
      <c r="C31" s="22"/>
      <c r="D31" s="22"/>
      <c r="E31" s="22"/>
      <c r="F31" s="22"/>
      <c r="G31" s="22"/>
      <c r="H31" s="22"/>
      <c r="I31" s="22"/>
      <c r="J31" s="22"/>
      <c r="K31" s="22"/>
      <c r="L31" s="22"/>
      <c r="M31" s="22"/>
      <c r="N31" s="22"/>
      <c r="O31" s="22"/>
      <c r="P31" s="22"/>
    </row>
    <row r="32" spans="1:16" ht="31.5" customHeight="1" thickBot="1" x14ac:dyDescent="0.25">
      <c r="A32" s="22"/>
      <c r="B32" s="22"/>
      <c r="C32" s="22"/>
      <c r="D32" s="22"/>
      <c r="E32" s="22"/>
      <c r="F32" s="22"/>
      <c r="G32" s="22"/>
      <c r="H32" s="22"/>
      <c r="I32" s="22"/>
      <c r="J32" s="24" t="s">
        <v>6</v>
      </c>
      <c r="K32" s="22"/>
      <c r="L32" s="22"/>
      <c r="M32" s="22"/>
      <c r="N32" s="22"/>
      <c r="O32" s="22"/>
      <c r="P32" s="22"/>
    </row>
    <row r="33" spans="1:16" ht="39" customHeight="1" thickBot="1" x14ac:dyDescent="0.3">
      <c r="A33" s="22"/>
      <c r="B33" s="25" t="s">
        <v>7</v>
      </c>
      <c r="C33" s="26"/>
      <c r="D33" s="26"/>
      <c r="E33" s="27" t="s">
        <v>2</v>
      </c>
      <c r="F33" s="28" t="s">
        <v>564</v>
      </c>
      <c r="G33" s="29" t="s">
        <v>565</v>
      </c>
      <c r="H33" s="29" t="s">
        <v>566</v>
      </c>
      <c r="I33" s="29" t="s">
        <v>567</v>
      </c>
      <c r="J33" s="30" t="s">
        <v>568</v>
      </c>
      <c r="K33" s="22"/>
      <c r="L33" s="22"/>
      <c r="M33" s="22"/>
      <c r="N33" s="22"/>
      <c r="O33" s="22"/>
      <c r="P33" s="22"/>
    </row>
    <row r="34" spans="1:16" ht="39" customHeight="1" x14ac:dyDescent="0.2">
      <c r="A34" s="22"/>
      <c r="B34" s="31"/>
      <c r="C34" s="1212" t="s">
        <v>572</v>
      </c>
      <c r="D34" s="1212"/>
      <c r="E34" s="1213"/>
      <c r="F34" s="32">
        <v>4</v>
      </c>
      <c r="G34" s="33">
        <v>3.87</v>
      </c>
      <c r="H34" s="33">
        <v>4.32</v>
      </c>
      <c r="I34" s="33">
        <v>4.67</v>
      </c>
      <c r="J34" s="34">
        <v>4.55</v>
      </c>
      <c r="K34" s="22"/>
      <c r="L34" s="22"/>
      <c r="M34" s="22"/>
      <c r="N34" s="22"/>
      <c r="O34" s="22"/>
      <c r="P34" s="22"/>
    </row>
    <row r="35" spans="1:16" ht="39" customHeight="1" x14ac:dyDescent="0.2">
      <c r="A35" s="22"/>
      <c r="B35" s="35"/>
      <c r="C35" s="1206" t="s">
        <v>573</v>
      </c>
      <c r="D35" s="1207"/>
      <c r="E35" s="1208"/>
      <c r="F35" s="36">
        <v>5.22</v>
      </c>
      <c r="G35" s="37">
        <v>4.53</v>
      </c>
      <c r="H35" s="37">
        <v>4.84</v>
      </c>
      <c r="I35" s="37">
        <v>4.51</v>
      </c>
      <c r="J35" s="38">
        <v>3.95</v>
      </c>
      <c r="K35" s="22"/>
      <c r="L35" s="22"/>
      <c r="M35" s="22"/>
      <c r="N35" s="22"/>
      <c r="O35" s="22"/>
      <c r="P35" s="22"/>
    </row>
    <row r="36" spans="1:16" ht="39" customHeight="1" x14ac:dyDescent="0.2">
      <c r="A36" s="22"/>
      <c r="B36" s="35"/>
      <c r="C36" s="1206" t="s">
        <v>574</v>
      </c>
      <c r="D36" s="1207"/>
      <c r="E36" s="1208"/>
      <c r="F36" s="36">
        <v>0.05</v>
      </c>
      <c r="G36" s="37">
        <v>0.04</v>
      </c>
      <c r="H36" s="37">
        <v>0.05</v>
      </c>
      <c r="I36" s="37">
        <v>0.31</v>
      </c>
      <c r="J36" s="38">
        <v>1.5</v>
      </c>
      <c r="K36" s="22"/>
      <c r="L36" s="22"/>
      <c r="M36" s="22"/>
      <c r="N36" s="22"/>
      <c r="O36" s="22"/>
      <c r="P36" s="22"/>
    </row>
    <row r="37" spans="1:16" ht="39" customHeight="1" x14ac:dyDescent="0.2">
      <c r="A37" s="22"/>
      <c r="B37" s="35"/>
      <c r="C37" s="1206" t="s">
        <v>575</v>
      </c>
      <c r="D37" s="1207"/>
      <c r="E37" s="1208"/>
      <c r="F37" s="36">
        <v>0.45</v>
      </c>
      <c r="G37" s="37">
        <v>0.62</v>
      </c>
      <c r="H37" s="37">
        <v>0.76</v>
      </c>
      <c r="I37" s="37">
        <v>0.97</v>
      </c>
      <c r="J37" s="38">
        <v>1.01</v>
      </c>
      <c r="K37" s="22"/>
      <c r="L37" s="22"/>
      <c r="M37" s="22"/>
      <c r="N37" s="22"/>
      <c r="O37" s="22"/>
      <c r="P37" s="22"/>
    </row>
    <row r="38" spans="1:16" ht="39" customHeight="1" x14ac:dyDescent="0.2">
      <c r="A38" s="22"/>
      <c r="B38" s="35"/>
      <c r="C38" s="1206" t="s">
        <v>576</v>
      </c>
      <c r="D38" s="1207"/>
      <c r="E38" s="1208"/>
      <c r="F38" s="36">
        <v>0.87</v>
      </c>
      <c r="G38" s="37">
        <v>0.78</v>
      </c>
      <c r="H38" s="37">
        <v>0.66</v>
      </c>
      <c r="I38" s="37">
        <v>0.69</v>
      </c>
      <c r="J38" s="38">
        <v>0.7</v>
      </c>
      <c r="K38" s="22"/>
      <c r="L38" s="22"/>
      <c r="M38" s="22"/>
      <c r="N38" s="22"/>
      <c r="O38" s="22"/>
      <c r="P38" s="22"/>
    </row>
    <row r="39" spans="1:16" ht="39" customHeight="1" x14ac:dyDescent="0.2">
      <c r="A39" s="22"/>
      <c r="B39" s="35"/>
      <c r="C39" s="1206" t="s">
        <v>577</v>
      </c>
      <c r="D39" s="1207"/>
      <c r="E39" s="1208"/>
      <c r="F39" s="36">
        <v>0.19</v>
      </c>
      <c r="G39" s="37">
        <v>0.08</v>
      </c>
      <c r="H39" s="37">
        <v>0.48</v>
      </c>
      <c r="I39" s="37">
        <v>0.34</v>
      </c>
      <c r="J39" s="38">
        <v>0.44</v>
      </c>
      <c r="K39" s="22"/>
      <c r="L39" s="22"/>
      <c r="M39" s="22"/>
      <c r="N39" s="22"/>
      <c r="O39" s="22"/>
      <c r="P39" s="22"/>
    </row>
    <row r="40" spans="1:16" ht="39" customHeight="1" x14ac:dyDescent="0.2">
      <c r="A40" s="22"/>
      <c r="B40" s="35"/>
      <c r="C40" s="1206" t="s">
        <v>578</v>
      </c>
      <c r="D40" s="1207"/>
      <c r="E40" s="1208"/>
      <c r="F40" s="36" t="s">
        <v>579</v>
      </c>
      <c r="G40" s="37">
        <v>0.19</v>
      </c>
      <c r="H40" s="37">
        <v>0.26</v>
      </c>
      <c r="I40" s="37">
        <v>0.19</v>
      </c>
      <c r="J40" s="38">
        <v>0.35</v>
      </c>
      <c r="K40" s="22"/>
      <c r="L40" s="22"/>
      <c r="M40" s="22"/>
      <c r="N40" s="22"/>
      <c r="O40" s="22"/>
      <c r="P40" s="22"/>
    </row>
    <row r="41" spans="1:16" ht="39" customHeight="1" x14ac:dyDescent="0.2">
      <c r="A41" s="22"/>
      <c r="B41" s="35"/>
      <c r="C41" s="1206" t="s">
        <v>580</v>
      </c>
      <c r="D41" s="1207"/>
      <c r="E41" s="1208"/>
      <c r="F41" s="36">
        <v>0.17</v>
      </c>
      <c r="G41" s="37">
        <v>0.16</v>
      </c>
      <c r="H41" s="37">
        <v>0.17</v>
      </c>
      <c r="I41" s="37">
        <v>0.17</v>
      </c>
      <c r="J41" s="38">
        <v>0.18</v>
      </c>
      <c r="K41" s="22"/>
      <c r="L41" s="22"/>
      <c r="M41" s="22"/>
      <c r="N41" s="22"/>
      <c r="O41" s="22"/>
      <c r="P41" s="22"/>
    </row>
    <row r="42" spans="1:16" ht="39" customHeight="1" x14ac:dyDescent="0.2">
      <c r="A42" s="22"/>
      <c r="B42" s="39"/>
      <c r="C42" s="1206" t="s">
        <v>581</v>
      </c>
      <c r="D42" s="1207"/>
      <c r="E42" s="1208"/>
      <c r="F42" s="36" t="s">
        <v>582</v>
      </c>
      <c r="G42" s="37" t="s">
        <v>523</v>
      </c>
      <c r="H42" s="37" t="s">
        <v>523</v>
      </c>
      <c r="I42" s="37" t="s">
        <v>523</v>
      </c>
      <c r="J42" s="38" t="s">
        <v>523</v>
      </c>
      <c r="K42" s="22"/>
      <c r="L42" s="22"/>
      <c r="M42" s="22"/>
      <c r="N42" s="22"/>
      <c r="O42" s="22"/>
      <c r="P42" s="22"/>
    </row>
    <row r="43" spans="1:16" ht="39" customHeight="1" thickBot="1" x14ac:dyDescent="0.25">
      <c r="A43" s="22"/>
      <c r="B43" s="40"/>
      <c r="C43" s="1209" t="s">
        <v>583</v>
      </c>
      <c r="D43" s="1210"/>
      <c r="E43" s="1211"/>
      <c r="F43" s="41">
        <v>16.54</v>
      </c>
      <c r="G43" s="42">
        <v>0.23</v>
      </c>
      <c r="H43" s="42">
        <v>0.01</v>
      </c>
      <c r="I43" s="42">
        <v>0.02</v>
      </c>
      <c r="J43" s="43">
        <v>0.01</v>
      </c>
      <c r="K43" s="22"/>
      <c r="L43" s="22"/>
      <c r="M43" s="22"/>
      <c r="N43" s="22"/>
      <c r="O43" s="22"/>
      <c r="P43" s="22"/>
    </row>
    <row r="44" spans="1:16" ht="39" customHeight="1" x14ac:dyDescent="0.2">
      <c r="A44" s="22"/>
      <c r="B44" s="44" t="s">
        <v>8</v>
      </c>
      <c r="C44" s="45"/>
      <c r="D44" s="46"/>
      <c r="E44" s="46"/>
      <c r="F44" s="47"/>
      <c r="G44" s="47"/>
      <c r="H44" s="47"/>
      <c r="I44" s="47"/>
      <c r="J44" s="47"/>
      <c r="K44" s="22"/>
      <c r="L44" s="22"/>
      <c r="M44" s="22"/>
      <c r="N44" s="22"/>
      <c r="O44" s="22"/>
      <c r="P44" s="22"/>
    </row>
    <row r="45" spans="1:16" ht="18" customHeight="1" x14ac:dyDescent="0.2">
      <c r="A45" s="22"/>
      <c r="B45" s="22"/>
      <c r="C45" s="22"/>
      <c r="D45" s="22"/>
      <c r="E45" s="22"/>
      <c r="F45" s="22"/>
      <c r="G45" s="22"/>
      <c r="H45" s="22"/>
      <c r="I45" s="22"/>
      <c r="J45" s="22"/>
      <c r="K45" s="22"/>
      <c r="L45" s="22"/>
      <c r="M45" s="22"/>
      <c r="N45" s="22"/>
      <c r="O45" s="22"/>
      <c r="P45" s="22"/>
    </row>
  </sheetData>
  <sheetProtection algorithmName="SHA-512" hashValue="x58Io3rxkotK4PDCwdkkZL+o6aj04lX2TzOBLfrXDPsesBp57NNhafK/9uO+P846VTPnYlz1UnaphmoN+Srq/A==" saltValue="37hrcg4UUpVSvdHBWNudvA=="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59"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MasterSheet6">
    <pageSetUpPr fitToPage="1"/>
  </sheetPr>
  <dimension ref="A1:U62"/>
  <sheetViews>
    <sheetView showGridLines="0" zoomScaleNormal="100" zoomScaleSheetLayoutView="55" workbookViewId="0"/>
  </sheetViews>
  <sheetFormatPr defaultColWidth="0" defaultRowHeight="12.65" customHeight="1" zeroHeight="1" x14ac:dyDescent="0.2"/>
  <cols>
    <col min="1" max="1" width="6.6328125" style="49" customWidth="1"/>
    <col min="2" max="3" width="10.90625" style="49" customWidth="1"/>
    <col min="4" max="4" width="10" style="49" customWidth="1"/>
    <col min="5" max="10" width="11" style="49" customWidth="1"/>
    <col min="11" max="15" width="13.08984375" style="49" customWidth="1"/>
    <col min="16" max="21" width="11.453125" style="49" customWidth="1"/>
    <col min="22" max="16384" width="0" style="49" hidden="1"/>
  </cols>
  <sheetData>
    <row r="1" spans="1:21" ht="13.5" customHeight="1" x14ac:dyDescent="0.2">
      <c r="A1" s="48"/>
      <c r="B1" s="48"/>
      <c r="C1" s="48"/>
      <c r="D1" s="48"/>
      <c r="E1" s="48"/>
      <c r="F1" s="48"/>
      <c r="G1" s="48"/>
      <c r="H1" s="48"/>
      <c r="I1" s="48"/>
      <c r="J1" s="48"/>
      <c r="K1" s="48"/>
      <c r="L1" s="48"/>
      <c r="M1" s="48"/>
      <c r="N1" s="48"/>
      <c r="O1" s="48"/>
      <c r="P1" s="48"/>
      <c r="Q1" s="48"/>
      <c r="R1" s="48"/>
      <c r="S1" s="48"/>
      <c r="T1" s="48"/>
      <c r="U1" s="48"/>
    </row>
    <row r="2" spans="1:21" ht="13.5" customHeight="1" x14ac:dyDescent="0.2">
      <c r="A2" s="48"/>
      <c r="B2" s="48"/>
      <c r="C2" s="48"/>
      <c r="D2" s="48"/>
      <c r="E2" s="48"/>
      <c r="F2" s="48"/>
      <c r="G2" s="48"/>
      <c r="H2" s="48"/>
      <c r="I2" s="48"/>
      <c r="J2" s="48"/>
      <c r="K2" s="48"/>
      <c r="L2" s="48"/>
      <c r="M2" s="48"/>
      <c r="N2" s="48"/>
      <c r="O2" s="48"/>
      <c r="P2" s="48"/>
      <c r="Q2" s="48"/>
      <c r="R2" s="48"/>
      <c r="S2" s="48"/>
      <c r="T2" s="48"/>
      <c r="U2" s="48"/>
    </row>
    <row r="3" spans="1:21" ht="13.5" customHeight="1" x14ac:dyDescent="0.2">
      <c r="A3" s="48"/>
      <c r="B3" s="48"/>
      <c r="C3" s="48"/>
      <c r="D3" s="48"/>
      <c r="E3" s="48"/>
      <c r="F3" s="48"/>
      <c r="G3" s="48"/>
      <c r="H3" s="48"/>
      <c r="I3" s="48"/>
      <c r="J3" s="48"/>
      <c r="K3" s="48"/>
      <c r="L3" s="48"/>
      <c r="M3" s="48"/>
      <c r="N3" s="48"/>
      <c r="O3" s="48"/>
      <c r="P3" s="48"/>
      <c r="Q3" s="48"/>
      <c r="R3" s="48"/>
      <c r="S3" s="48"/>
      <c r="T3" s="48"/>
      <c r="U3" s="48"/>
    </row>
    <row r="4" spans="1:21" ht="13.5" customHeight="1" x14ac:dyDescent="0.2">
      <c r="A4" s="48"/>
      <c r="B4" s="48"/>
      <c r="C4" s="48"/>
      <c r="D4" s="48"/>
      <c r="E4" s="48"/>
      <c r="F4" s="48"/>
      <c r="G4" s="48"/>
      <c r="H4" s="48"/>
      <c r="I4" s="48"/>
      <c r="J4" s="48"/>
      <c r="K4" s="48"/>
      <c r="L4" s="48"/>
      <c r="M4" s="48"/>
      <c r="N4" s="48"/>
      <c r="O4" s="48"/>
      <c r="P4" s="48"/>
      <c r="Q4" s="48"/>
      <c r="R4" s="48"/>
      <c r="S4" s="48"/>
      <c r="T4" s="48"/>
      <c r="U4" s="48"/>
    </row>
    <row r="5" spans="1:21" ht="13.5" customHeight="1" x14ac:dyDescent="0.2">
      <c r="A5" s="48"/>
      <c r="B5" s="48"/>
      <c r="C5" s="48"/>
      <c r="D5" s="48"/>
      <c r="E5" s="48"/>
      <c r="F5" s="48"/>
      <c r="G5" s="48"/>
      <c r="H5" s="48"/>
      <c r="I5" s="48"/>
      <c r="J5" s="48"/>
      <c r="K5" s="48"/>
      <c r="L5" s="48"/>
      <c r="M5" s="48"/>
      <c r="N5" s="48"/>
      <c r="O5" s="48"/>
      <c r="P5" s="48"/>
      <c r="Q5" s="48"/>
      <c r="R5" s="48"/>
      <c r="S5" s="48"/>
      <c r="T5" s="48"/>
      <c r="U5" s="48"/>
    </row>
    <row r="6" spans="1:21" ht="13.5" customHeight="1" x14ac:dyDescent="0.2">
      <c r="A6" s="48"/>
      <c r="B6" s="48"/>
      <c r="C6" s="48"/>
      <c r="D6" s="48"/>
      <c r="E6" s="48"/>
      <c r="F6" s="48"/>
      <c r="G6" s="48"/>
      <c r="H6" s="48"/>
      <c r="I6" s="48"/>
      <c r="J6" s="48"/>
      <c r="K6" s="48"/>
      <c r="L6" s="48"/>
      <c r="M6" s="48"/>
      <c r="N6" s="48"/>
      <c r="O6" s="48"/>
      <c r="P6" s="48"/>
      <c r="Q6" s="48"/>
      <c r="R6" s="48"/>
      <c r="S6" s="48"/>
      <c r="T6" s="48"/>
      <c r="U6" s="48"/>
    </row>
    <row r="7" spans="1:21" ht="13.5" customHeight="1" x14ac:dyDescent="0.2">
      <c r="A7" s="48"/>
      <c r="B7" s="48"/>
      <c r="C7" s="48"/>
      <c r="D7" s="48"/>
      <c r="E7" s="48"/>
      <c r="F7" s="48"/>
      <c r="G7" s="48"/>
      <c r="H7" s="48"/>
      <c r="I7" s="48"/>
      <c r="J7" s="48"/>
      <c r="K7" s="48"/>
      <c r="L7" s="48"/>
      <c r="M7" s="48"/>
      <c r="N7" s="48"/>
      <c r="O7" s="48"/>
      <c r="P7" s="48"/>
      <c r="Q7" s="48"/>
      <c r="R7" s="48"/>
      <c r="S7" s="48"/>
      <c r="T7" s="48"/>
      <c r="U7" s="48"/>
    </row>
    <row r="8" spans="1:21" ht="13.5" customHeight="1" x14ac:dyDescent="0.2">
      <c r="A8" s="48"/>
      <c r="B8" s="48"/>
      <c r="C8" s="48"/>
      <c r="D8" s="48"/>
      <c r="E8" s="48"/>
      <c r="F8" s="48"/>
      <c r="G8" s="48"/>
      <c r="H8" s="48"/>
      <c r="I8" s="48"/>
      <c r="J8" s="48"/>
      <c r="K8" s="48"/>
      <c r="L8" s="48"/>
      <c r="M8" s="48"/>
      <c r="N8" s="48"/>
      <c r="O8" s="48"/>
      <c r="P8" s="48"/>
      <c r="Q8" s="48"/>
      <c r="R8" s="48"/>
      <c r="S8" s="48"/>
      <c r="T8" s="48"/>
      <c r="U8" s="48"/>
    </row>
    <row r="9" spans="1:21" ht="13.5" customHeight="1" x14ac:dyDescent="0.2">
      <c r="A9" s="48"/>
      <c r="B9" s="48"/>
      <c r="C9" s="48"/>
      <c r="D9" s="48"/>
      <c r="E9" s="48"/>
      <c r="F9" s="48"/>
      <c r="G9" s="48"/>
      <c r="H9" s="48"/>
      <c r="I9" s="48"/>
      <c r="J9" s="48"/>
      <c r="K9" s="48"/>
      <c r="L9" s="48"/>
      <c r="M9" s="48"/>
      <c r="N9" s="48"/>
      <c r="O9" s="48"/>
      <c r="P9" s="48"/>
      <c r="Q9" s="48"/>
      <c r="R9" s="48"/>
      <c r="S9" s="48"/>
      <c r="T9" s="48"/>
      <c r="U9" s="48"/>
    </row>
    <row r="10" spans="1:21" ht="13.5" customHeight="1" x14ac:dyDescent="0.2">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2">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2">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2">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2">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2">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2">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2">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2">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2">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2">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2">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2">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2">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2">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2">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2">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2">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2">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2">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2">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2">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2">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2">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2">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2">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2">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2">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2">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2">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2">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2">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2">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5">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3">
      <c r="A44" s="48"/>
      <c r="B44" s="51" t="s">
        <v>10</v>
      </c>
      <c r="C44" s="52"/>
      <c r="D44" s="52"/>
      <c r="E44" s="53"/>
      <c r="F44" s="53"/>
      <c r="G44" s="53"/>
      <c r="H44" s="53"/>
      <c r="I44" s="53"/>
      <c r="J44" s="54" t="s">
        <v>2</v>
      </c>
      <c r="K44" s="55" t="s">
        <v>564</v>
      </c>
      <c r="L44" s="56" t="s">
        <v>565</v>
      </c>
      <c r="M44" s="56" t="s">
        <v>566</v>
      </c>
      <c r="N44" s="56" t="s">
        <v>567</v>
      </c>
      <c r="O44" s="57" t="s">
        <v>568</v>
      </c>
      <c r="P44" s="48"/>
      <c r="Q44" s="48"/>
      <c r="R44" s="48"/>
      <c r="S44" s="48"/>
      <c r="T44" s="48"/>
      <c r="U44" s="48"/>
    </row>
    <row r="45" spans="1:21" ht="30.75" customHeight="1" x14ac:dyDescent="0.2">
      <c r="A45" s="48"/>
      <c r="B45" s="1232" t="s">
        <v>11</v>
      </c>
      <c r="C45" s="1233"/>
      <c r="D45" s="58"/>
      <c r="E45" s="1238" t="s">
        <v>12</v>
      </c>
      <c r="F45" s="1238"/>
      <c r="G45" s="1238"/>
      <c r="H45" s="1238"/>
      <c r="I45" s="1238"/>
      <c r="J45" s="1239"/>
      <c r="K45" s="59">
        <v>98498</v>
      </c>
      <c r="L45" s="60">
        <v>91416</v>
      </c>
      <c r="M45" s="60">
        <v>98356</v>
      </c>
      <c r="N45" s="60">
        <v>87690</v>
      </c>
      <c r="O45" s="61">
        <v>85236</v>
      </c>
      <c r="P45" s="48"/>
      <c r="Q45" s="48"/>
      <c r="R45" s="48"/>
      <c r="S45" s="48"/>
      <c r="T45" s="48"/>
      <c r="U45" s="48"/>
    </row>
    <row r="46" spans="1:21" ht="30.75" customHeight="1" x14ac:dyDescent="0.2">
      <c r="A46" s="48"/>
      <c r="B46" s="1234"/>
      <c r="C46" s="1235"/>
      <c r="D46" s="62"/>
      <c r="E46" s="1216" t="s">
        <v>13</v>
      </c>
      <c r="F46" s="1216"/>
      <c r="G46" s="1216"/>
      <c r="H46" s="1216"/>
      <c r="I46" s="1216"/>
      <c r="J46" s="1217"/>
      <c r="K46" s="63" t="s">
        <v>523</v>
      </c>
      <c r="L46" s="64" t="s">
        <v>523</v>
      </c>
      <c r="M46" s="64" t="s">
        <v>523</v>
      </c>
      <c r="N46" s="64" t="s">
        <v>523</v>
      </c>
      <c r="O46" s="65" t="s">
        <v>523</v>
      </c>
      <c r="P46" s="48"/>
      <c r="Q46" s="48"/>
      <c r="R46" s="48"/>
      <c r="S46" s="48"/>
      <c r="T46" s="48"/>
      <c r="U46" s="48"/>
    </row>
    <row r="47" spans="1:21" ht="30.75" customHeight="1" x14ac:dyDescent="0.2">
      <c r="A47" s="48"/>
      <c r="B47" s="1234"/>
      <c r="C47" s="1235"/>
      <c r="D47" s="62"/>
      <c r="E47" s="1216" t="s">
        <v>14</v>
      </c>
      <c r="F47" s="1216"/>
      <c r="G47" s="1216"/>
      <c r="H47" s="1216"/>
      <c r="I47" s="1216"/>
      <c r="J47" s="1217"/>
      <c r="K47" s="63">
        <v>96041</v>
      </c>
      <c r="L47" s="64">
        <v>90869</v>
      </c>
      <c r="M47" s="64">
        <v>90622</v>
      </c>
      <c r="N47" s="64">
        <v>85856</v>
      </c>
      <c r="O47" s="65">
        <v>78418</v>
      </c>
      <c r="P47" s="48"/>
      <c r="Q47" s="48"/>
      <c r="R47" s="48"/>
      <c r="S47" s="48"/>
      <c r="T47" s="48"/>
      <c r="U47" s="48"/>
    </row>
    <row r="48" spans="1:21" ht="30.75" customHeight="1" x14ac:dyDescent="0.2">
      <c r="A48" s="48"/>
      <c r="B48" s="1234"/>
      <c r="C48" s="1235"/>
      <c r="D48" s="62"/>
      <c r="E48" s="1216" t="s">
        <v>15</v>
      </c>
      <c r="F48" s="1216"/>
      <c r="G48" s="1216"/>
      <c r="H48" s="1216"/>
      <c r="I48" s="1216"/>
      <c r="J48" s="1217"/>
      <c r="K48" s="63">
        <v>29493</v>
      </c>
      <c r="L48" s="64">
        <v>28678</v>
      </c>
      <c r="M48" s="64">
        <v>24087</v>
      </c>
      <c r="N48" s="64">
        <v>20839</v>
      </c>
      <c r="O48" s="65">
        <v>20211</v>
      </c>
      <c r="P48" s="48"/>
      <c r="Q48" s="48"/>
      <c r="R48" s="48"/>
      <c r="S48" s="48"/>
      <c r="T48" s="48"/>
      <c r="U48" s="48"/>
    </row>
    <row r="49" spans="1:21" ht="30.75" customHeight="1" x14ac:dyDescent="0.2">
      <c r="A49" s="48"/>
      <c r="B49" s="1234"/>
      <c r="C49" s="1235"/>
      <c r="D49" s="62"/>
      <c r="E49" s="1216" t="s">
        <v>16</v>
      </c>
      <c r="F49" s="1216"/>
      <c r="G49" s="1216"/>
      <c r="H49" s="1216"/>
      <c r="I49" s="1216"/>
      <c r="J49" s="1217"/>
      <c r="K49" s="63">
        <v>1401</v>
      </c>
      <c r="L49" s="64">
        <v>1421</v>
      </c>
      <c r="M49" s="64">
        <v>944</v>
      </c>
      <c r="N49" s="64">
        <v>844</v>
      </c>
      <c r="O49" s="65">
        <v>644</v>
      </c>
      <c r="P49" s="48"/>
      <c r="Q49" s="48"/>
      <c r="R49" s="48"/>
      <c r="S49" s="48"/>
      <c r="T49" s="48"/>
      <c r="U49" s="48"/>
    </row>
    <row r="50" spans="1:21" ht="30.75" customHeight="1" x14ac:dyDescent="0.2">
      <c r="A50" s="48"/>
      <c r="B50" s="1234"/>
      <c r="C50" s="1235"/>
      <c r="D50" s="62"/>
      <c r="E50" s="1216" t="s">
        <v>17</v>
      </c>
      <c r="F50" s="1216"/>
      <c r="G50" s="1216"/>
      <c r="H50" s="1216"/>
      <c r="I50" s="1216"/>
      <c r="J50" s="1217"/>
      <c r="K50" s="63">
        <v>9624</v>
      </c>
      <c r="L50" s="64">
        <v>9504</v>
      </c>
      <c r="M50" s="64">
        <v>9777</v>
      </c>
      <c r="N50" s="64">
        <v>10345</v>
      </c>
      <c r="O50" s="65">
        <v>11126</v>
      </c>
      <c r="P50" s="48"/>
      <c r="Q50" s="48"/>
      <c r="R50" s="48"/>
      <c r="S50" s="48"/>
      <c r="T50" s="48"/>
      <c r="U50" s="48"/>
    </row>
    <row r="51" spans="1:21" ht="30.75" customHeight="1" x14ac:dyDescent="0.2">
      <c r="A51" s="48"/>
      <c r="B51" s="1236"/>
      <c r="C51" s="1237"/>
      <c r="D51" s="66"/>
      <c r="E51" s="1216" t="s">
        <v>18</v>
      </c>
      <c r="F51" s="1216"/>
      <c r="G51" s="1216"/>
      <c r="H51" s="1216"/>
      <c r="I51" s="1216"/>
      <c r="J51" s="1217"/>
      <c r="K51" s="63" t="s">
        <v>523</v>
      </c>
      <c r="L51" s="64" t="s">
        <v>523</v>
      </c>
      <c r="M51" s="64" t="s">
        <v>523</v>
      </c>
      <c r="N51" s="64" t="s">
        <v>523</v>
      </c>
      <c r="O51" s="65" t="s">
        <v>523</v>
      </c>
      <c r="P51" s="48"/>
      <c r="Q51" s="48"/>
      <c r="R51" s="48"/>
      <c r="S51" s="48"/>
      <c r="T51" s="48"/>
      <c r="U51" s="48"/>
    </row>
    <row r="52" spans="1:21" ht="30.75" customHeight="1" x14ac:dyDescent="0.2">
      <c r="A52" s="48"/>
      <c r="B52" s="1214" t="s">
        <v>19</v>
      </c>
      <c r="C52" s="1215"/>
      <c r="D52" s="66"/>
      <c r="E52" s="1216" t="s">
        <v>20</v>
      </c>
      <c r="F52" s="1216"/>
      <c r="G52" s="1216"/>
      <c r="H52" s="1216"/>
      <c r="I52" s="1216"/>
      <c r="J52" s="1217"/>
      <c r="K52" s="63">
        <v>201375</v>
      </c>
      <c r="L52" s="64">
        <v>197595</v>
      </c>
      <c r="M52" s="64">
        <v>192279</v>
      </c>
      <c r="N52" s="64">
        <v>188754</v>
      </c>
      <c r="O52" s="65">
        <v>181883</v>
      </c>
      <c r="P52" s="48"/>
      <c r="Q52" s="48"/>
      <c r="R52" s="48"/>
      <c r="S52" s="48"/>
      <c r="T52" s="48"/>
      <c r="U52" s="48"/>
    </row>
    <row r="53" spans="1:21" ht="30.75" customHeight="1" thickBot="1" x14ac:dyDescent="0.25">
      <c r="A53" s="48"/>
      <c r="B53" s="1218" t="s">
        <v>21</v>
      </c>
      <c r="C53" s="1219"/>
      <c r="D53" s="67"/>
      <c r="E53" s="1220" t="s">
        <v>22</v>
      </c>
      <c r="F53" s="1220"/>
      <c r="G53" s="1220"/>
      <c r="H53" s="1220"/>
      <c r="I53" s="1220"/>
      <c r="J53" s="1221"/>
      <c r="K53" s="68">
        <v>33682</v>
      </c>
      <c r="L53" s="69">
        <v>24293</v>
      </c>
      <c r="M53" s="69">
        <v>31507</v>
      </c>
      <c r="N53" s="69">
        <v>16820</v>
      </c>
      <c r="O53" s="70">
        <v>13752</v>
      </c>
      <c r="P53" s="48"/>
      <c r="Q53" s="48"/>
      <c r="R53" s="48"/>
      <c r="S53" s="48"/>
      <c r="T53" s="48"/>
      <c r="U53" s="48"/>
    </row>
    <row r="54" spans="1:21" ht="24" customHeight="1" x14ac:dyDescent="0.25">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thickBot="1" x14ac:dyDescent="0.3">
      <c r="A55" s="48"/>
      <c r="B55" s="72" t="s">
        <v>24</v>
      </c>
      <c r="C55" s="73"/>
      <c r="D55" s="73"/>
      <c r="E55" s="73"/>
      <c r="F55" s="73"/>
      <c r="G55" s="73"/>
      <c r="H55" s="73"/>
      <c r="I55" s="73"/>
      <c r="J55" s="73"/>
      <c r="K55" s="74"/>
      <c r="L55" s="74"/>
      <c r="M55" s="74"/>
      <c r="N55" s="74"/>
      <c r="O55" s="75" t="s">
        <v>584</v>
      </c>
      <c r="P55" s="48"/>
      <c r="Q55" s="48"/>
      <c r="R55" s="48"/>
      <c r="S55" s="48"/>
      <c r="T55" s="48"/>
      <c r="U55" s="48"/>
    </row>
    <row r="56" spans="1:21" ht="31.5" customHeight="1" thickBot="1" x14ac:dyDescent="0.3">
      <c r="A56" s="48"/>
      <c r="B56" s="76"/>
      <c r="C56" s="77"/>
      <c r="D56" s="77"/>
      <c r="E56" s="78"/>
      <c r="F56" s="78"/>
      <c r="G56" s="78"/>
      <c r="H56" s="78"/>
      <c r="I56" s="78"/>
      <c r="J56" s="79" t="s">
        <v>2</v>
      </c>
      <c r="K56" s="80" t="s">
        <v>585</v>
      </c>
      <c r="L56" s="81" t="s">
        <v>586</v>
      </c>
      <c r="M56" s="81" t="s">
        <v>587</v>
      </c>
      <c r="N56" s="81" t="s">
        <v>588</v>
      </c>
      <c r="O56" s="82" t="s">
        <v>589</v>
      </c>
      <c r="P56" s="48"/>
      <c r="Q56" s="48"/>
      <c r="R56" s="48"/>
      <c r="S56" s="48"/>
      <c r="T56" s="48"/>
      <c r="U56" s="48"/>
    </row>
    <row r="57" spans="1:21" ht="31.5" customHeight="1" x14ac:dyDescent="0.2">
      <c r="B57" s="1222" t="s">
        <v>25</v>
      </c>
      <c r="C57" s="1223"/>
      <c r="D57" s="1226" t="s">
        <v>26</v>
      </c>
      <c r="E57" s="1227"/>
      <c r="F57" s="1227"/>
      <c r="G57" s="1227"/>
      <c r="H57" s="1227"/>
      <c r="I57" s="1227"/>
      <c r="J57" s="1228"/>
      <c r="K57" s="83">
        <v>444956</v>
      </c>
      <c r="L57" s="84">
        <v>467875</v>
      </c>
      <c r="M57" s="84">
        <v>612799</v>
      </c>
      <c r="N57" s="84">
        <v>650352</v>
      </c>
      <c r="O57" s="85">
        <v>623985</v>
      </c>
    </row>
    <row r="58" spans="1:21" ht="31.5" customHeight="1" thickBot="1" x14ac:dyDescent="0.25">
      <c r="B58" s="1224"/>
      <c r="C58" s="1225"/>
      <c r="D58" s="1229" t="s">
        <v>27</v>
      </c>
      <c r="E58" s="1230"/>
      <c r="F58" s="1230"/>
      <c r="G58" s="1230"/>
      <c r="H58" s="1230"/>
      <c r="I58" s="1230"/>
      <c r="J58" s="1231"/>
      <c r="K58" s="86">
        <v>438190</v>
      </c>
      <c r="L58" s="87">
        <v>444376</v>
      </c>
      <c r="M58" s="87">
        <v>462062</v>
      </c>
      <c r="N58" s="87">
        <v>459322</v>
      </c>
      <c r="O58" s="88">
        <v>441810</v>
      </c>
    </row>
    <row r="59" spans="1:21" ht="24" customHeight="1" x14ac:dyDescent="0.2">
      <c r="B59" s="89"/>
      <c r="C59" s="89"/>
      <c r="D59" s="90" t="s">
        <v>28</v>
      </c>
      <c r="E59" s="91"/>
      <c r="F59" s="91"/>
      <c r="G59" s="91"/>
      <c r="H59" s="91"/>
      <c r="I59" s="91"/>
      <c r="J59" s="91"/>
      <c r="K59" s="91"/>
      <c r="L59" s="91"/>
      <c r="M59" s="91"/>
      <c r="N59" s="91"/>
      <c r="O59" s="91"/>
    </row>
    <row r="60" spans="1:21" ht="24" customHeight="1" x14ac:dyDescent="0.2">
      <c r="B60" s="92"/>
      <c r="C60" s="92"/>
      <c r="D60" s="90" t="s">
        <v>29</v>
      </c>
      <c r="E60" s="91"/>
      <c r="F60" s="91"/>
      <c r="G60" s="91"/>
      <c r="H60" s="91"/>
      <c r="I60" s="91"/>
      <c r="J60" s="91"/>
      <c r="K60" s="91"/>
      <c r="L60" s="91"/>
      <c r="M60" s="91"/>
      <c r="N60" s="91"/>
      <c r="O60" s="91"/>
    </row>
    <row r="61" spans="1:21" ht="24" customHeight="1" x14ac:dyDescent="0.25">
      <c r="A61" s="48"/>
      <c r="B61" s="71"/>
      <c r="C61" s="48"/>
      <c r="D61" s="48"/>
      <c r="E61" s="48"/>
      <c r="F61" s="48"/>
      <c r="G61" s="48"/>
      <c r="H61" s="48"/>
      <c r="I61" s="48"/>
      <c r="J61" s="48"/>
      <c r="K61" s="48"/>
      <c r="L61" s="48"/>
      <c r="M61" s="48"/>
      <c r="N61" s="48"/>
      <c r="O61" s="48"/>
      <c r="P61" s="48"/>
      <c r="Q61" s="48"/>
      <c r="R61" s="48"/>
      <c r="S61" s="48"/>
      <c r="T61" s="48"/>
      <c r="U61" s="48"/>
    </row>
    <row r="62" spans="1:21" ht="24" customHeight="1" x14ac:dyDescent="0.25">
      <c r="A62" s="48"/>
      <c r="B62" s="71"/>
      <c r="C62" s="48"/>
      <c r="D62" s="48"/>
      <c r="E62" s="48"/>
      <c r="F62" s="48"/>
      <c r="G62" s="48"/>
      <c r="H62" s="48"/>
      <c r="I62" s="48"/>
      <c r="J62" s="48"/>
      <c r="K62" s="48"/>
      <c r="L62" s="48"/>
      <c r="M62" s="48"/>
      <c r="N62" s="48"/>
      <c r="O62" s="48"/>
      <c r="P62" s="48"/>
      <c r="Q62" s="48"/>
      <c r="R62" s="48"/>
      <c r="S62" s="48"/>
      <c r="T62" s="48"/>
      <c r="U62" s="48"/>
    </row>
  </sheetData>
  <sheetProtection algorithmName="SHA-512" hashValue="Q7Y0OIBSpOjZy0YwJAuhVzvyk8iE2aGBd12GDUB8IqSMrkXJdNhbd4B52K3nJjxSLEYEdnFTa3fJfhgqfgFSag==" saltValue="lPN7DcNe70HUP/43gvcV8A==" spinCount="100000" sheet="1" objects="1" scenarios="1"/>
  <mergeCells count="15">
    <mergeCell ref="B45:C51"/>
    <mergeCell ref="E45:J45"/>
    <mergeCell ref="E46:J46"/>
    <mergeCell ref="E47:J47"/>
    <mergeCell ref="E48:J48"/>
    <mergeCell ref="E49:J49"/>
    <mergeCell ref="E50:J50"/>
    <mergeCell ref="E51:J51"/>
    <mergeCell ref="B52:C52"/>
    <mergeCell ref="E52:J52"/>
    <mergeCell ref="B53:C53"/>
    <mergeCell ref="E53:J53"/>
    <mergeCell ref="B57:C58"/>
    <mergeCell ref="D57:J57"/>
    <mergeCell ref="D58:J58"/>
  </mergeCells>
  <phoneticPr fontId="2"/>
  <printOptions horizontalCentered="1"/>
  <pageMargins left="0" right="0" top="0.19685039370078741" bottom="0.23622047244094491" header="0" footer="0"/>
  <pageSetup paperSize="9" scale="54" orientation="landscape" horizontalDpi="300" verticalDpi="300" r:id="rId1"/>
  <headerFooter alignWithMargins="0">
    <oddFooter>&amp;C&amp;P/&amp;N</oddFooter>
  </headerFooter>
  <rowBreaks count="1" manualBreakCount="1">
    <brk id="62"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MasterSheet7">
    <pageSetUpPr fitToPage="1"/>
  </sheetPr>
  <dimension ref="B1:M86"/>
  <sheetViews>
    <sheetView showGridLines="0" zoomScaleSheetLayoutView="100" workbookViewId="0"/>
  </sheetViews>
  <sheetFormatPr defaultColWidth="0" defaultRowHeight="13.5" customHeight="1" zeroHeight="1" x14ac:dyDescent="0.2"/>
  <cols>
    <col min="1" max="1" width="6.6328125" style="93" customWidth="1"/>
    <col min="2" max="3" width="12.6328125" style="93" customWidth="1"/>
    <col min="4" max="4" width="11.6328125" style="93" customWidth="1"/>
    <col min="5" max="8" width="10.36328125" style="93" customWidth="1"/>
    <col min="9" max="13" width="16.36328125" style="93" customWidth="1"/>
    <col min="14" max="19" width="12.6328125" style="93" customWidth="1"/>
    <col min="20" max="16384" width="0" style="93" hidden="1"/>
  </cols>
  <sheetData>
    <row r="1" ht="15" customHeight="1" x14ac:dyDescent="0.2"/>
    <row r="2" ht="15" customHeight="1" x14ac:dyDescent="0.2"/>
    <row r="3" ht="15" customHeight="1" x14ac:dyDescent="0.2"/>
    <row r="4" ht="15" customHeight="1" x14ac:dyDescent="0.2"/>
    <row r="5" ht="15" customHeight="1" x14ac:dyDescent="0.2"/>
    <row r="6" ht="15" customHeight="1" x14ac:dyDescent="0.2"/>
    <row r="7" ht="15" customHeight="1" x14ac:dyDescent="0.2"/>
    <row r="8" ht="15" customHeight="1" x14ac:dyDescent="0.2"/>
    <row r="9" ht="15" customHeight="1" x14ac:dyDescent="0.2"/>
    <row r="10" ht="15" customHeight="1" x14ac:dyDescent="0.2"/>
    <row r="11" ht="15" customHeight="1" x14ac:dyDescent="0.2"/>
    <row r="12" ht="15" customHeight="1" x14ac:dyDescent="0.2"/>
    <row r="13" ht="15" customHeight="1" x14ac:dyDescent="0.2"/>
    <row r="14" ht="15" customHeight="1" x14ac:dyDescent="0.2"/>
    <row r="15" ht="15" customHeight="1" x14ac:dyDescent="0.2"/>
    <row r="16" ht="15" customHeight="1" x14ac:dyDescent="0.2"/>
    <row r="17" ht="15" customHeight="1" x14ac:dyDescent="0.2"/>
    <row r="18" ht="15" customHeight="1" x14ac:dyDescent="0.2"/>
    <row r="19" ht="15" customHeight="1" x14ac:dyDescent="0.2"/>
    <row r="20" ht="15" customHeight="1" x14ac:dyDescent="0.2"/>
    <row r="21" ht="15" customHeight="1" x14ac:dyDescent="0.2"/>
    <row r="22" ht="15" customHeight="1" x14ac:dyDescent="0.2"/>
    <row r="23" ht="15" customHeight="1" x14ac:dyDescent="0.2"/>
    <row r="24" ht="15" customHeight="1" x14ac:dyDescent="0.2"/>
    <row r="25" ht="15" customHeight="1" x14ac:dyDescent="0.2"/>
    <row r="26" ht="15" customHeight="1" x14ac:dyDescent="0.2"/>
    <row r="27" ht="15" customHeight="1" x14ac:dyDescent="0.2"/>
    <row r="28" ht="15" customHeight="1" x14ac:dyDescent="0.2"/>
    <row r="29" ht="15" customHeight="1" x14ac:dyDescent="0.2"/>
    <row r="30" ht="15" customHeight="1" x14ac:dyDescent="0.2"/>
    <row r="31" ht="15" customHeight="1" x14ac:dyDescent="0.2"/>
    <row r="32" ht="15" customHeight="1" x14ac:dyDescent="0.2"/>
    <row r="33" spans="2:13" ht="15" customHeight="1" x14ac:dyDescent="0.2"/>
    <row r="34" spans="2:13" ht="15" customHeight="1" x14ac:dyDescent="0.2"/>
    <row r="35" spans="2:13" ht="15" customHeight="1" x14ac:dyDescent="0.2"/>
    <row r="36" spans="2:13" ht="15" customHeight="1" x14ac:dyDescent="0.2"/>
    <row r="37" spans="2:13" ht="15" customHeight="1" x14ac:dyDescent="0.2"/>
    <row r="38" spans="2:13" ht="15" customHeight="1" x14ac:dyDescent="0.2"/>
    <row r="39" spans="2:13" ht="27.75" customHeight="1" thickBot="1" x14ac:dyDescent="0.25">
      <c r="M39" s="94" t="s">
        <v>9</v>
      </c>
    </row>
    <row r="40" spans="2:13" ht="27.75" customHeight="1" thickBot="1" x14ac:dyDescent="0.3">
      <c r="B40" s="95" t="s">
        <v>10</v>
      </c>
      <c r="C40" s="96"/>
      <c r="D40" s="96"/>
      <c r="E40" s="97"/>
      <c r="F40" s="97"/>
      <c r="G40" s="97"/>
      <c r="H40" s="98" t="s">
        <v>2</v>
      </c>
      <c r="I40" s="99" t="s">
        <v>564</v>
      </c>
      <c r="J40" s="100" t="s">
        <v>565</v>
      </c>
      <c r="K40" s="100" t="s">
        <v>566</v>
      </c>
      <c r="L40" s="100" t="s">
        <v>567</v>
      </c>
      <c r="M40" s="101" t="s">
        <v>568</v>
      </c>
    </row>
    <row r="41" spans="2:13" ht="27.75" customHeight="1" x14ac:dyDescent="0.2">
      <c r="B41" s="1252" t="s">
        <v>30</v>
      </c>
      <c r="C41" s="1253"/>
      <c r="D41" s="102"/>
      <c r="E41" s="1254" t="s">
        <v>31</v>
      </c>
      <c r="F41" s="1254"/>
      <c r="G41" s="1254"/>
      <c r="H41" s="1255"/>
      <c r="I41" s="103">
        <v>2943610</v>
      </c>
      <c r="J41" s="104">
        <v>3330875</v>
      </c>
      <c r="K41" s="104">
        <v>2785361</v>
      </c>
      <c r="L41" s="104">
        <v>2625777</v>
      </c>
      <c r="M41" s="105">
        <v>2454823</v>
      </c>
    </row>
    <row r="42" spans="2:13" ht="27.75" customHeight="1" x14ac:dyDescent="0.2">
      <c r="B42" s="1242"/>
      <c r="C42" s="1243"/>
      <c r="D42" s="106"/>
      <c r="E42" s="1246" t="s">
        <v>32</v>
      </c>
      <c r="F42" s="1246"/>
      <c r="G42" s="1246"/>
      <c r="H42" s="1247"/>
      <c r="I42" s="107">
        <v>117430</v>
      </c>
      <c r="J42" s="108">
        <v>109016</v>
      </c>
      <c r="K42" s="108">
        <v>99424</v>
      </c>
      <c r="L42" s="108">
        <v>88277</v>
      </c>
      <c r="M42" s="109">
        <v>77408</v>
      </c>
    </row>
    <row r="43" spans="2:13" ht="27.75" customHeight="1" x14ac:dyDescent="0.2">
      <c r="B43" s="1242"/>
      <c r="C43" s="1243"/>
      <c r="D43" s="106"/>
      <c r="E43" s="1246" t="s">
        <v>33</v>
      </c>
      <c r="F43" s="1246"/>
      <c r="G43" s="1246"/>
      <c r="H43" s="1247"/>
      <c r="I43" s="107">
        <v>343540</v>
      </c>
      <c r="J43" s="108">
        <v>308633</v>
      </c>
      <c r="K43" s="108">
        <v>308783</v>
      </c>
      <c r="L43" s="108">
        <v>289885</v>
      </c>
      <c r="M43" s="109">
        <v>282245</v>
      </c>
    </row>
    <row r="44" spans="2:13" ht="27.75" customHeight="1" x14ac:dyDescent="0.2">
      <c r="B44" s="1242"/>
      <c r="C44" s="1243"/>
      <c r="D44" s="106"/>
      <c r="E44" s="1246" t="s">
        <v>34</v>
      </c>
      <c r="F44" s="1246"/>
      <c r="G44" s="1246"/>
      <c r="H44" s="1247"/>
      <c r="I44" s="107">
        <v>10537</v>
      </c>
      <c r="J44" s="108">
        <v>9344</v>
      </c>
      <c r="K44" s="108">
        <v>8849</v>
      </c>
      <c r="L44" s="108">
        <v>8091</v>
      </c>
      <c r="M44" s="109">
        <v>8515</v>
      </c>
    </row>
    <row r="45" spans="2:13" ht="27.75" customHeight="1" x14ac:dyDescent="0.2">
      <c r="B45" s="1242"/>
      <c r="C45" s="1243"/>
      <c r="D45" s="106"/>
      <c r="E45" s="1246" t="s">
        <v>35</v>
      </c>
      <c r="F45" s="1246"/>
      <c r="G45" s="1246"/>
      <c r="H45" s="1247"/>
      <c r="I45" s="107">
        <v>173475</v>
      </c>
      <c r="J45" s="108">
        <v>238982</v>
      </c>
      <c r="K45" s="108">
        <v>239730</v>
      </c>
      <c r="L45" s="108">
        <v>234245</v>
      </c>
      <c r="M45" s="109">
        <v>229242</v>
      </c>
    </row>
    <row r="46" spans="2:13" ht="27.75" customHeight="1" x14ac:dyDescent="0.2">
      <c r="B46" s="1242"/>
      <c r="C46" s="1243"/>
      <c r="D46" s="110"/>
      <c r="E46" s="1246" t="s">
        <v>36</v>
      </c>
      <c r="F46" s="1246"/>
      <c r="G46" s="1246"/>
      <c r="H46" s="1247"/>
      <c r="I46" s="107">
        <v>33146</v>
      </c>
      <c r="J46" s="108">
        <v>31652</v>
      </c>
      <c r="K46" s="108">
        <v>29793</v>
      </c>
      <c r="L46" s="108">
        <v>27323</v>
      </c>
      <c r="M46" s="109">
        <v>25578</v>
      </c>
    </row>
    <row r="47" spans="2:13" ht="27.75" customHeight="1" x14ac:dyDescent="0.2">
      <c r="B47" s="1242"/>
      <c r="C47" s="1243"/>
      <c r="D47" s="111"/>
      <c r="E47" s="1256" t="s">
        <v>37</v>
      </c>
      <c r="F47" s="1257"/>
      <c r="G47" s="1257"/>
      <c r="H47" s="1258"/>
      <c r="I47" s="107" t="s">
        <v>523</v>
      </c>
      <c r="J47" s="108" t="s">
        <v>523</v>
      </c>
      <c r="K47" s="108" t="s">
        <v>523</v>
      </c>
      <c r="L47" s="108" t="s">
        <v>523</v>
      </c>
      <c r="M47" s="109" t="s">
        <v>523</v>
      </c>
    </row>
    <row r="48" spans="2:13" ht="27.75" customHeight="1" x14ac:dyDescent="0.2">
      <c r="B48" s="1242"/>
      <c r="C48" s="1243"/>
      <c r="D48" s="106"/>
      <c r="E48" s="1246" t="s">
        <v>38</v>
      </c>
      <c r="F48" s="1246"/>
      <c r="G48" s="1246"/>
      <c r="H48" s="1247"/>
      <c r="I48" s="107" t="s">
        <v>523</v>
      </c>
      <c r="J48" s="108" t="s">
        <v>523</v>
      </c>
      <c r="K48" s="108" t="s">
        <v>523</v>
      </c>
      <c r="L48" s="108" t="s">
        <v>523</v>
      </c>
      <c r="M48" s="109" t="s">
        <v>523</v>
      </c>
    </row>
    <row r="49" spans="2:13" ht="27.75" customHeight="1" x14ac:dyDescent="0.2">
      <c r="B49" s="1244"/>
      <c r="C49" s="1245"/>
      <c r="D49" s="106"/>
      <c r="E49" s="1246" t="s">
        <v>39</v>
      </c>
      <c r="F49" s="1246"/>
      <c r="G49" s="1246"/>
      <c r="H49" s="1247"/>
      <c r="I49" s="107" t="s">
        <v>523</v>
      </c>
      <c r="J49" s="108" t="s">
        <v>523</v>
      </c>
      <c r="K49" s="108" t="s">
        <v>523</v>
      </c>
      <c r="L49" s="108" t="s">
        <v>523</v>
      </c>
      <c r="M49" s="109" t="s">
        <v>523</v>
      </c>
    </row>
    <row r="50" spans="2:13" ht="27.75" customHeight="1" x14ac:dyDescent="0.2">
      <c r="B50" s="1240" t="s">
        <v>40</v>
      </c>
      <c r="C50" s="1241"/>
      <c r="D50" s="112"/>
      <c r="E50" s="1246" t="s">
        <v>41</v>
      </c>
      <c r="F50" s="1246"/>
      <c r="G50" s="1246"/>
      <c r="H50" s="1247"/>
      <c r="I50" s="107">
        <v>789994</v>
      </c>
      <c r="J50" s="108">
        <v>1357768</v>
      </c>
      <c r="K50" s="108">
        <v>967903</v>
      </c>
      <c r="L50" s="108">
        <v>966191</v>
      </c>
      <c r="M50" s="109">
        <v>897658</v>
      </c>
    </row>
    <row r="51" spans="2:13" ht="27.75" customHeight="1" x14ac:dyDescent="0.2">
      <c r="B51" s="1242"/>
      <c r="C51" s="1243"/>
      <c r="D51" s="106"/>
      <c r="E51" s="1246" t="s">
        <v>42</v>
      </c>
      <c r="F51" s="1246"/>
      <c r="G51" s="1246"/>
      <c r="H51" s="1247"/>
      <c r="I51" s="107">
        <v>823324</v>
      </c>
      <c r="J51" s="108">
        <v>802848</v>
      </c>
      <c r="K51" s="108">
        <v>775725</v>
      </c>
      <c r="L51" s="108">
        <v>761513</v>
      </c>
      <c r="M51" s="109">
        <v>786137</v>
      </c>
    </row>
    <row r="52" spans="2:13" ht="27.75" customHeight="1" x14ac:dyDescent="0.2">
      <c r="B52" s="1244"/>
      <c r="C52" s="1245"/>
      <c r="D52" s="106"/>
      <c r="E52" s="1246" t="s">
        <v>43</v>
      </c>
      <c r="F52" s="1246"/>
      <c r="G52" s="1246"/>
      <c r="H52" s="1247"/>
      <c r="I52" s="107">
        <v>1391907</v>
      </c>
      <c r="J52" s="108">
        <v>1388561</v>
      </c>
      <c r="K52" s="108">
        <v>1383105</v>
      </c>
      <c r="L52" s="108">
        <v>1370027</v>
      </c>
      <c r="M52" s="109">
        <v>1353105</v>
      </c>
    </row>
    <row r="53" spans="2:13" ht="27.75" customHeight="1" thickBot="1" x14ac:dyDescent="0.25">
      <c r="B53" s="1248" t="s">
        <v>44</v>
      </c>
      <c r="C53" s="1249"/>
      <c r="D53" s="113"/>
      <c r="E53" s="1250" t="s">
        <v>45</v>
      </c>
      <c r="F53" s="1250"/>
      <c r="G53" s="1250"/>
      <c r="H53" s="1251"/>
      <c r="I53" s="114">
        <v>616512</v>
      </c>
      <c r="J53" s="115">
        <v>479324</v>
      </c>
      <c r="K53" s="115">
        <v>345207</v>
      </c>
      <c r="L53" s="115">
        <v>175868</v>
      </c>
      <c r="M53" s="116">
        <v>40910</v>
      </c>
    </row>
    <row r="54" spans="2:13" ht="27.75" customHeight="1" x14ac:dyDescent="0.25">
      <c r="B54" s="117" t="s">
        <v>46</v>
      </c>
      <c r="C54" s="118"/>
      <c r="D54" s="118"/>
      <c r="E54" s="119"/>
      <c r="F54" s="119"/>
      <c r="G54" s="119"/>
      <c r="H54" s="119"/>
      <c r="I54" s="120"/>
      <c r="J54" s="120"/>
      <c r="K54" s="120"/>
      <c r="L54" s="120"/>
      <c r="M54" s="120"/>
    </row>
    <row r="55" spans="2:13" ht="12.75" customHeight="1" x14ac:dyDescent="0.2"/>
    <row r="56" spans="2:13" ht="12.75" hidden="1" customHeight="1" x14ac:dyDescent="0.2"/>
    <row r="57" spans="2:13" ht="12.75" hidden="1" customHeight="1" x14ac:dyDescent="0.2"/>
    <row r="58" spans="2:13" ht="12.75" hidden="1" customHeight="1" x14ac:dyDescent="0.2"/>
    <row r="66" ht="13.5" hidden="1" customHeight="1" x14ac:dyDescent="0.2"/>
    <row r="67" ht="13.5" hidden="1" customHeight="1" x14ac:dyDescent="0.2"/>
    <row r="68" ht="13.5" hidden="1" customHeight="1" x14ac:dyDescent="0.2"/>
    <row r="69" ht="13.5" hidden="1" customHeight="1" x14ac:dyDescent="0.2"/>
    <row r="70" ht="13.5" hidden="1" customHeight="1" x14ac:dyDescent="0.2"/>
    <row r="71" ht="13.5" hidden="1" customHeight="1" x14ac:dyDescent="0.2"/>
    <row r="72" ht="13.5" hidden="1" customHeight="1" x14ac:dyDescent="0.2"/>
    <row r="73" ht="13.5" hidden="1" customHeight="1" x14ac:dyDescent="0.2"/>
    <row r="74" ht="13.5" hidden="1" customHeight="1" x14ac:dyDescent="0.2"/>
    <row r="75" ht="13.5" hidden="1" customHeight="1" x14ac:dyDescent="0.2"/>
    <row r="76" ht="13.5" hidden="1" customHeight="1" x14ac:dyDescent="0.2"/>
    <row r="77" ht="13.5" hidden="1" customHeight="1" x14ac:dyDescent="0.2"/>
    <row r="78" ht="13.5" hidden="1" customHeight="1" x14ac:dyDescent="0.2"/>
    <row r="79" ht="13.5" hidden="1" customHeight="1" x14ac:dyDescent="0.2"/>
    <row r="80" ht="13.5" hidden="1" customHeight="1" x14ac:dyDescent="0.2"/>
    <row r="81" ht="13.5" hidden="1" customHeight="1" x14ac:dyDescent="0.2"/>
    <row r="82" ht="13.5" hidden="1" customHeight="1" x14ac:dyDescent="0.2"/>
    <row r="83" ht="13.5" hidden="1" customHeight="1" x14ac:dyDescent="0.2"/>
    <row r="84" ht="13.5" hidden="1" customHeight="1" x14ac:dyDescent="0.2"/>
    <row r="85" ht="13.5" hidden="1" customHeight="1" x14ac:dyDescent="0.2"/>
    <row r="86" ht="13.5" hidden="1" customHeight="1" x14ac:dyDescent="0.2"/>
  </sheetData>
  <sheetProtection algorithmName="SHA-512" hashValue="tiPscBGD3Vx2k/0/vgopdXv868oAoFLiYbTMPzWtM82YTVUDs+yfggTyva4+6EaC6TajSMFdUNeRlX0VrFJHYg==" saltValue="lEhAetXM/G8LcJXSoHyVCg==" spinCount="100000"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28A4EE0-6693-4A82-95C3-B8FC345C277E}">
  <sheetPr>
    <pageSetUpPr fitToPage="1"/>
  </sheetPr>
  <dimension ref="B1:W64"/>
  <sheetViews>
    <sheetView showGridLines="0" zoomScale="55" zoomScaleNormal="55" zoomScaleSheetLayoutView="100" workbookViewId="0"/>
  </sheetViews>
  <sheetFormatPr defaultColWidth="0" defaultRowHeight="0" customHeight="1" zeroHeight="1" x14ac:dyDescent="0.2"/>
  <cols>
    <col min="1" max="1" width="8.26953125" style="1" customWidth="1"/>
    <col min="2" max="2" width="16.36328125" style="1" customWidth="1"/>
    <col min="3" max="5" width="26.26953125" style="1" customWidth="1"/>
    <col min="6" max="8" width="24.26953125" style="1" customWidth="1"/>
    <col min="9" max="14" width="26" style="1" customWidth="1"/>
    <col min="15" max="15" width="6.0898437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2"/>
    <row r="2" ht="16.5" customHeight="1" x14ac:dyDescent="0.2"/>
    <row r="3" ht="16.5" customHeight="1" x14ac:dyDescent="0.2"/>
    <row r="4" ht="16.5" customHeight="1" x14ac:dyDescent="0.2"/>
    <row r="5" ht="16.5" customHeight="1" x14ac:dyDescent="0.2"/>
    <row r="6" ht="16.5" customHeight="1" x14ac:dyDescent="0.2"/>
    <row r="7" ht="16.5" customHeight="1" x14ac:dyDescent="0.2"/>
    <row r="8" ht="16.5" customHeight="1" x14ac:dyDescent="0.2"/>
    <row r="9" ht="16.5" customHeight="1" x14ac:dyDescent="0.2"/>
    <row r="10" ht="16.5" customHeight="1" x14ac:dyDescent="0.2"/>
    <row r="11" ht="16.5" customHeight="1" x14ac:dyDescent="0.2"/>
    <row r="12" ht="16.5" customHeight="1" x14ac:dyDescent="0.2"/>
    <row r="13" ht="16.5" customHeight="1" x14ac:dyDescent="0.2"/>
    <row r="14" ht="16.5" customHeight="1" x14ac:dyDescent="0.2"/>
    <row r="15" ht="16.5" customHeight="1" x14ac:dyDescent="0.2"/>
    <row r="16" ht="16.5" customHeight="1" x14ac:dyDescent="0.2"/>
    <row r="17" ht="16.5" customHeight="1" x14ac:dyDescent="0.2"/>
    <row r="18" ht="16.5" customHeight="1" x14ac:dyDescent="0.2"/>
    <row r="19" ht="16.5" customHeight="1" x14ac:dyDescent="0.2"/>
    <row r="20" ht="16.5" customHeight="1" x14ac:dyDescent="0.2"/>
    <row r="21" ht="16.5" customHeight="1" x14ac:dyDescent="0.2"/>
    <row r="22" ht="16.5" customHeight="1" x14ac:dyDescent="0.2"/>
    <row r="23" ht="16.5" customHeight="1" x14ac:dyDescent="0.2"/>
    <row r="24" ht="16.5" customHeight="1" x14ac:dyDescent="0.2"/>
    <row r="25" ht="16.5" customHeight="1" x14ac:dyDescent="0.2"/>
    <row r="26" ht="16.5" customHeight="1" x14ac:dyDescent="0.2"/>
    <row r="27" ht="16.5" customHeight="1" x14ac:dyDescent="0.2"/>
    <row r="28" ht="16.5" customHeight="1" x14ac:dyDescent="0.2"/>
    <row r="29" ht="16.5" customHeight="1" x14ac:dyDescent="0.2"/>
    <row r="30" ht="16.5" customHeight="1" x14ac:dyDescent="0.2"/>
    <row r="31" ht="16.5" customHeight="1" x14ac:dyDescent="0.2"/>
    <row r="32" ht="16.5" customHeight="1" x14ac:dyDescent="0.2"/>
    <row r="33" ht="16.5" customHeight="1" x14ac:dyDescent="0.2"/>
    <row r="34" ht="16.5" customHeight="1" x14ac:dyDescent="0.2"/>
    <row r="35" ht="16.5" customHeight="1" x14ac:dyDescent="0.2"/>
    <row r="36" ht="16.5" customHeight="1" x14ac:dyDescent="0.2"/>
    <row r="37" ht="16.5" customHeight="1" x14ac:dyDescent="0.2"/>
    <row r="38" ht="16.5" customHeight="1" x14ac:dyDescent="0.2"/>
    <row r="39" ht="16.5" customHeight="1" x14ac:dyDescent="0.2"/>
    <row r="40" ht="16.5" customHeight="1" x14ac:dyDescent="0.2"/>
    <row r="41" ht="16.5" customHeight="1" x14ac:dyDescent="0.2"/>
    <row r="42" ht="16.5" customHeight="1" x14ac:dyDescent="0.2"/>
    <row r="43" ht="16.5" customHeight="1" x14ac:dyDescent="0.2"/>
    <row r="44" ht="16.5" customHeight="1" x14ac:dyDescent="0.2"/>
    <row r="45" ht="16.5" customHeight="1" x14ac:dyDescent="0.2"/>
    <row r="46" ht="16.5" customHeight="1" x14ac:dyDescent="0.2"/>
    <row r="47" ht="16.5" customHeight="1" x14ac:dyDescent="0.2"/>
    <row r="48" ht="16.5" customHeight="1" x14ac:dyDescent="0.2"/>
    <row r="49" spans="2:8" ht="20.25" customHeight="1" x14ac:dyDescent="0.2"/>
    <row r="50" spans="2:8" ht="16.5" customHeight="1" x14ac:dyDescent="0.2"/>
    <row r="51" spans="2:8" ht="29.25" customHeight="1" x14ac:dyDescent="0.2"/>
    <row r="52" spans="2:8" ht="29.25" customHeight="1" x14ac:dyDescent="0.2"/>
    <row r="53" spans="2:8" ht="52.5" customHeight="1" thickBot="1" x14ac:dyDescent="0.35">
      <c r="B53" s="2"/>
      <c r="C53" s="2"/>
      <c r="D53" s="2"/>
      <c r="E53" s="2"/>
      <c r="F53" s="2"/>
      <c r="G53" s="2"/>
      <c r="H53" s="121" t="s">
        <v>47</v>
      </c>
    </row>
    <row r="54" spans="2:8" ht="29.25" customHeight="1" thickBot="1" x14ac:dyDescent="0.35">
      <c r="B54" s="122" t="s">
        <v>1</v>
      </c>
      <c r="C54" s="123"/>
      <c r="D54" s="123"/>
      <c r="E54" s="124" t="s">
        <v>2</v>
      </c>
      <c r="F54" s="125" t="s">
        <v>566</v>
      </c>
      <c r="G54" s="125" t="s">
        <v>567</v>
      </c>
      <c r="H54" s="126" t="s">
        <v>568</v>
      </c>
    </row>
    <row r="55" spans="2:8" ht="52.5" customHeight="1" x14ac:dyDescent="0.2">
      <c r="B55" s="127"/>
      <c r="C55" s="1267" t="s">
        <v>48</v>
      </c>
      <c r="D55" s="1267"/>
      <c r="E55" s="1268"/>
      <c r="F55" s="128">
        <v>160431</v>
      </c>
      <c r="G55" s="128">
        <v>161606</v>
      </c>
      <c r="H55" s="129">
        <v>166382</v>
      </c>
    </row>
    <row r="56" spans="2:8" ht="52.5" customHeight="1" x14ac:dyDescent="0.2">
      <c r="B56" s="130"/>
      <c r="C56" s="1269" t="s">
        <v>49</v>
      </c>
      <c r="D56" s="1269"/>
      <c r="E56" s="1270"/>
      <c r="F56" s="131" t="s">
        <v>523</v>
      </c>
      <c r="G56" s="131" t="s">
        <v>523</v>
      </c>
      <c r="H56" s="132" t="s">
        <v>523</v>
      </c>
    </row>
    <row r="57" spans="2:8" ht="53.25" customHeight="1" x14ac:dyDescent="0.2">
      <c r="B57" s="130"/>
      <c r="C57" s="1271" t="s">
        <v>50</v>
      </c>
      <c r="D57" s="1271"/>
      <c r="E57" s="1272"/>
      <c r="F57" s="133">
        <v>65645</v>
      </c>
      <c r="G57" s="133">
        <v>64677</v>
      </c>
      <c r="H57" s="134">
        <v>64905</v>
      </c>
    </row>
    <row r="58" spans="2:8" ht="45.75" customHeight="1" x14ac:dyDescent="0.2">
      <c r="B58" s="135"/>
      <c r="C58" s="1259" t="s">
        <v>590</v>
      </c>
      <c r="D58" s="1260"/>
      <c r="E58" s="1261"/>
      <c r="F58" s="136">
        <v>22616</v>
      </c>
      <c r="G58" s="136">
        <v>22633</v>
      </c>
      <c r="H58" s="137">
        <v>22649</v>
      </c>
    </row>
    <row r="59" spans="2:8" ht="45.75" customHeight="1" x14ac:dyDescent="0.2">
      <c r="B59" s="135"/>
      <c r="C59" s="1259" t="s">
        <v>591</v>
      </c>
      <c r="D59" s="1260"/>
      <c r="E59" s="1261"/>
      <c r="F59" s="136">
        <v>19395</v>
      </c>
      <c r="G59" s="136">
        <v>19390</v>
      </c>
      <c r="H59" s="137">
        <v>19393</v>
      </c>
    </row>
    <row r="60" spans="2:8" ht="45.75" customHeight="1" x14ac:dyDescent="0.2">
      <c r="B60" s="135"/>
      <c r="C60" s="1259" t="s">
        <v>592</v>
      </c>
      <c r="D60" s="1260"/>
      <c r="E60" s="1261"/>
      <c r="F60" s="136">
        <v>7938</v>
      </c>
      <c r="G60" s="136">
        <v>8260</v>
      </c>
      <c r="H60" s="137">
        <v>8960</v>
      </c>
    </row>
    <row r="61" spans="2:8" ht="45.75" customHeight="1" x14ac:dyDescent="0.2">
      <c r="B61" s="135"/>
      <c r="C61" s="1259" t="s">
        <v>593</v>
      </c>
      <c r="D61" s="1260"/>
      <c r="E61" s="1261"/>
      <c r="F61" s="136">
        <v>2539</v>
      </c>
      <c r="G61" s="136">
        <v>2567</v>
      </c>
      <c r="H61" s="137">
        <v>2462</v>
      </c>
    </row>
    <row r="62" spans="2:8" ht="45.75" customHeight="1" thickBot="1" x14ac:dyDescent="0.25">
      <c r="B62" s="138"/>
      <c r="C62" s="1262" t="s">
        <v>594</v>
      </c>
      <c r="D62" s="1263"/>
      <c r="E62" s="1264"/>
      <c r="F62" s="139">
        <v>1775</v>
      </c>
      <c r="G62" s="139">
        <v>1692</v>
      </c>
      <c r="H62" s="140">
        <v>1536</v>
      </c>
    </row>
    <row r="63" spans="2:8" ht="52.5" customHeight="1" thickBot="1" x14ac:dyDescent="0.25">
      <c r="B63" s="141"/>
      <c r="C63" s="1265" t="s">
        <v>51</v>
      </c>
      <c r="D63" s="1265"/>
      <c r="E63" s="1266"/>
      <c r="F63" s="142">
        <v>226076</v>
      </c>
      <c r="G63" s="142">
        <v>226282</v>
      </c>
      <c r="H63" s="143">
        <v>231287</v>
      </c>
    </row>
    <row r="64" spans="2:8" ht="15" customHeight="1" x14ac:dyDescent="0.2"/>
  </sheetData>
  <sheetProtection algorithmName="SHA-512" hashValue="WrgsrtZ08tj+lWUcJu9JY9SUHifsdMAqx8LqI9tIHr6e2pGsYSJKgngqJvCalaxaPQtfstjOGILp2jECXTeZAg==" saltValue="1oASkLUhDVXm2Ka8o8rmQQ=="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4" orientation="landscape" r:id="rId1"/>
  <headerFooter alignWithMargins="0">
    <oddFooter>&amp;C&amp;P/&amp;N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9E0EAD9-1BEC-4E78-8B41-8C1ABB9EDFAD}">
  <sheetPr>
    <pageSetUpPr fitToPage="1"/>
  </sheetPr>
  <dimension ref="A1:WZM160"/>
  <sheetViews>
    <sheetView showGridLines="0" zoomScale="80" zoomScaleNormal="80" zoomScaleSheetLayoutView="55" workbookViewId="0"/>
  </sheetViews>
  <sheetFormatPr defaultColWidth="0" defaultRowHeight="0" customHeight="1" zeroHeight="1" x14ac:dyDescent="0.2"/>
  <cols>
    <col min="1" max="1" width="6.36328125" style="1273" customWidth="1"/>
    <col min="2" max="107" width="2.453125" style="1273" customWidth="1"/>
    <col min="108" max="108" width="6.08984375" style="1275" customWidth="1"/>
    <col min="109" max="109" width="5.90625" style="1274" customWidth="1"/>
    <col min="110" max="110" width="19.08984375" style="1273" hidden="1"/>
    <col min="111" max="115" width="12.6328125" style="1273" hidden="1"/>
    <col min="116" max="349" width="8.6328125" style="1273" hidden="1"/>
    <col min="350" max="355" width="14.90625" style="1273" hidden="1"/>
    <col min="356" max="357" width="15.90625" style="1273" hidden="1"/>
    <col min="358" max="363" width="16.08984375" style="1273" hidden="1"/>
    <col min="364" max="364" width="6.08984375" style="1273" hidden="1"/>
    <col min="365" max="365" width="3" style="1273" hidden="1"/>
    <col min="366" max="605" width="8.6328125" style="1273" hidden="1"/>
    <col min="606" max="611" width="14.90625" style="1273" hidden="1"/>
    <col min="612" max="613" width="15.90625" style="1273" hidden="1"/>
    <col min="614" max="619" width="16.08984375" style="1273" hidden="1"/>
    <col min="620" max="620" width="6.08984375" style="1273" hidden="1"/>
    <col min="621" max="621" width="3" style="1273" hidden="1"/>
    <col min="622" max="861" width="8.6328125" style="1273" hidden="1"/>
    <col min="862" max="867" width="14.90625" style="1273" hidden="1"/>
    <col min="868" max="869" width="15.90625" style="1273" hidden="1"/>
    <col min="870" max="875" width="16.08984375" style="1273" hidden="1"/>
    <col min="876" max="876" width="6.08984375" style="1273" hidden="1"/>
    <col min="877" max="877" width="3" style="1273" hidden="1"/>
    <col min="878" max="1117" width="8.6328125" style="1273" hidden="1"/>
    <col min="1118" max="1123" width="14.90625" style="1273" hidden="1"/>
    <col min="1124" max="1125" width="15.90625" style="1273" hidden="1"/>
    <col min="1126" max="1131" width="16.08984375" style="1273" hidden="1"/>
    <col min="1132" max="1132" width="6.08984375" style="1273" hidden="1"/>
    <col min="1133" max="1133" width="3" style="1273" hidden="1"/>
    <col min="1134" max="1373" width="8.6328125" style="1273" hidden="1"/>
    <col min="1374" max="1379" width="14.90625" style="1273" hidden="1"/>
    <col min="1380" max="1381" width="15.90625" style="1273" hidden="1"/>
    <col min="1382" max="1387" width="16.08984375" style="1273" hidden="1"/>
    <col min="1388" max="1388" width="6.08984375" style="1273" hidden="1"/>
    <col min="1389" max="1389" width="3" style="1273" hidden="1"/>
    <col min="1390" max="1629" width="8.6328125" style="1273" hidden="1"/>
    <col min="1630" max="1635" width="14.90625" style="1273" hidden="1"/>
    <col min="1636" max="1637" width="15.90625" style="1273" hidden="1"/>
    <col min="1638" max="1643" width="16.08984375" style="1273" hidden="1"/>
    <col min="1644" max="1644" width="6.08984375" style="1273" hidden="1"/>
    <col min="1645" max="1645" width="3" style="1273" hidden="1"/>
    <col min="1646" max="1885" width="8.6328125" style="1273" hidden="1"/>
    <col min="1886" max="1891" width="14.90625" style="1273" hidden="1"/>
    <col min="1892" max="1893" width="15.90625" style="1273" hidden="1"/>
    <col min="1894" max="1899" width="16.08984375" style="1273" hidden="1"/>
    <col min="1900" max="1900" width="6.08984375" style="1273" hidden="1"/>
    <col min="1901" max="1901" width="3" style="1273" hidden="1"/>
    <col min="1902" max="2141" width="8.6328125" style="1273" hidden="1"/>
    <col min="2142" max="2147" width="14.90625" style="1273" hidden="1"/>
    <col min="2148" max="2149" width="15.90625" style="1273" hidden="1"/>
    <col min="2150" max="2155" width="16.08984375" style="1273" hidden="1"/>
    <col min="2156" max="2156" width="6.08984375" style="1273" hidden="1"/>
    <col min="2157" max="2157" width="3" style="1273" hidden="1"/>
    <col min="2158" max="2397" width="8.6328125" style="1273" hidden="1"/>
    <col min="2398" max="2403" width="14.90625" style="1273" hidden="1"/>
    <col min="2404" max="2405" width="15.90625" style="1273" hidden="1"/>
    <col min="2406" max="2411" width="16.08984375" style="1273" hidden="1"/>
    <col min="2412" max="2412" width="6.08984375" style="1273" hidden="1"/>
    <col min="2413" max="2413" width="3" style="1273" hidden="1"/>
    <col min="2414" max="2653" width="8.6328125" style="1273" hidden="1"/>
    <col min="2654" max="2659" width="14.90625" style="1273" hidden="1"/>
    <col min="2660" max="2661" width="15.90625" style="1273" hidden="1"/>
    <col min="2662" max="2667" width="16.08984375" style="1273" hidden="1"/>
    <col min="2668" max="2668" width="6.08984375" style="1273" hidden="1"/>
    <col min="2669" max="2669" width="3" style="1273" hidden="1"/>
    <col min="2670" max="2909" width="8.6328125" style="1273" hidden="1"/>
    <col min="2910" max="2915" width="14.90625" style="1273" hidden="1"/>
    <col min="2916" max="2917" width="15.90625" style="1273" hidden="1"/>
    <col min="2918" max="2923" width="16.08984375" style="1273" hidden="1"/>
    <col min="2924" max="2924" width="6.08984375" style="1273" hidden="1"/>
    <col min="2925" max="2925" width="3" style="1273" hidden="1"/>
    <col min="2926" max="3165" width="8.6328125" style="1273" hidden="1"/>
    <col min="3166" max="3171" width="14.90625" style="1273" hidden="1"/>
    <col min="3172" max="3173" width="15.90625" style="1273" hidden="1"/>
    <col min="3174" max="3179" width="16.08984375" style="1273" hidden="1"/>
    <col min="3180" max="3180" width="6.08984375" style="1273" hidden="1"/>
    <col min="3181" max="3181" width="3" style="1273" hidden="1"/>
    <col min="3182" max="3421" width="8.6328125" style="1273" hidden="1"/>
    <col min="3422" max="3427" width="14.90625" style="1273" hidden="1"/>
    <col min="3428" max="3429" width="15.90625" style="1273" hidden="1"/>
    <col min="3430" max="3435" width="16.08984375" style="1273" hidden="1"/>
    <col min="3436" max="3436" width="6.08984375" style="1273" hidden="1"/>
    <col min="3437" max="3437" width="3" style="1273" hidden="1"/>
    <col min="3438" max="3677" width="8.6328125" style="1273" hidden="1"/>
    <col min="3678" max="3683" width="14.90625" style="1273" hidden="1"/>
    <col min="3684" max="3685" width="15.90625" style="1273" hidden="1"/>
    <col min="3686" max="3691" width="16.08984375" style="1273" hidden="1"/>
    <col min="3692" max="3692" width="6.08984375" style="1273" hidden="1"/>
    <col min="3693" max="3693" width="3" style="1273" hidden="1"/>
    <col min="3694" max="3933" width="8.6328125" style="1273" hidden="1"/>
    <col min="3934" max="3939" width="14.90625" style="1273" hidden="1"/>
    <col min="3940" max="3941" width="15.90625" style="1273" hidden="1"/>
    <col min="3942" max="3947" width="16.08984375" style="1273" hidden="1"/>
    <col min="3948" max="3948" width="6.08984375" style="1273" hidden="1"/>
    <col min="3949" max="3949" width="3" style="1273" hidden="1"/>
    <col min="3950" max="4189" width="8.6328125" style="1273" hidden="1"/>
    <col min="4190" max="4195" width="14.90625" style="1273" hidden="1"/>
    <col min="4196" max="4197" width="15.90625" style="1273" hidden="1"/>
    <col min="4198" max="4203" width="16.08984375" style="1273" hidden="1"/>
    <col min="4204" max="4204" width="6.08984375" style="1273" hidden="1"/>
    <col min="4205" max="4205" width="3" style="1273" hidden="1"/>
    <col min="4206" max="4445" width="8.6328125" style="1273" hidden="1"/>
    <col min="4446" max="4451" width="14.90625" style="1273" hidden="1"/>
    <col min="4452" max="4453" width="15.90625" style="1273" hidden="1"/>
    <col min="4454" max="4459" width="16.08984375" style="1273" hidden="1"/>
    <col min="4460" max="4460" width="6.08984375" style="1273" hidden="1"/>
    <col min="4461" max="4461" width="3" style="1273" hidden="1"/>
    <col min="4462" max="4701" width="8.6328125" style="1273" hidden="1"/>
    <col min="4702" max="4707" width="14.90625" style="1273" hidden="1"/>
    <col min="4708" max="4709" width="15.90625" style="1273" hidden="1"/>
    <col min="4710" max="4715" width="16.08984375" style="1273" hidden="1"/>
    <col min="4716" max="4716" width="6.08984375" style="1273" hidden="1"/>
    <col min="4717" max="4717" width="3" style="1273" hidden="1"/>
    <col min="4718" max="4957" width="8.6328125" style="1273" hidden="1"/>
    <col min="4958" max="4963" width="14.90625" style="1273" hidden="1"/>
    <col min="4964" max="4965" width="15.90625" style="1273" hidden="1"/>
    <col min="4966" max="4971" width="16.08984375" style="1273" hidden="1"/>
    <col min="4972" max="4972" width="6.08984375" style="1273" hidden="1"/>
    <col min="4973" max="4973" width="3" style="1273" hidden="1"/>
    <col min="4974" max="5213" width="8.6328125" style="1273" hidden="1"/>
    <col min="5214" max="5219" width="14.90625" style="1273" hidden="1"/>
    <col min="5220" max="5221" width="15.90625" style="1273" hidden="1"/>
    <col min="5222" max="5227" width="16.08984375" style="1273" hidden="1"/>
    <col min="5228" max="5228" width="6.08984375" style="1273" hidden="1"/>
    <col min="5229" max="5229" width="3" style="1273" hidden="1"/>
    <col min="5230" max="5469" width="8.6328125" style="1273" hidden="1"/>
    <col min="5470" max="5475" width="14.90625" style="1273" hidden="1"/>
    <col min="5476" max="5477" width="15.90625" style="1273" hidden="1"/>
    <col min="5478" max="5483" width="16.08984375" style="1273" hidden="1"/>
    <col min="5484" max="5484" width="6.08984375" style="1273" hidden="1"/>
    <col min="5485" max="5485" width="3" style="1273" hidden="1"/>
    <col min="5486" max="5725" width="8.6328125" style="1273" hidden="1"/>
    <col min="5726" max="5731" width="14.90625" style="1273" hidden="1"/>
    <col min="5732" max="5733" width="15.90625" style="1273" hidden="1"/>
    <col min="5734" max="5739" width="16.08984375" style="1273" hidden="1"/>
    <col min="5740" max="5740" width="6.08984375" style="1273" hidden="1"/>
    <col min="5741" max="5741" width="3" style="1273" hidden="1"/>
    <col min="5742" max="5981" width="8.6328125" style="1273" hidden="1"/>
    <col min="5982" max="5987" width="14.90625" style="1273" hidden="1"/>
    <col min="5988" max="5989" width="15.90625" style="1273" hidden="1"/>
    <col min="5990" max="5995" width="16.08984375" style="1273" hidden="1"/>
    <col min="5996" max="5996" width="6.08984375" style="1273" hidden="1"/>
    <col min="5997" max="5997" width="3" style="1273" hidden="1"/>
    <col min="5998" max="6237" width="8.6328125" style="1273" hidden="1"/>
    <col min="6238" max="6243" width="14.90625" style="1273" hidden="1"/>
    <col min="6244" max="6245" width="15.90625" style="1273" hidden="1"/>
    <col min="6246" max="6251" width="16.08984375" style="1273" hidden="1"/>
    <col min="6252" max="6252" width="6.08984375" style="1273" hidden="1"/>
    <col min="6253" max="6253" width="3" style="1273" hidden="1"/>
    <col min="6254" max="6493" width="8.6328125" style="1273" hidden="1"/>
    <col min="6494" max="6499" width="14.90625" style="1273" hidden="1"/>
    <col min="6500" max="6501" width="15.90625" style="1273" hidden="1"/>
    <col min="6502" max="6507" width="16.08984375" style="1273" hidden="1"/>
    <col min="6508" max="6508" width="6.08984375" style="1273" hidden="1"/>
    <col min="6509" max="6509" width="3" style="1273" hidden="1"/>
    <col min="6510" max="6749" width="8.6328125" style="1273" hidden="1"/>
    <col min="6750" max="6755" width="14.90625" style="1273" hidden="1"/>
    <col min="6756" max="6757" width="15.90625" style="1273" hidden="1"/>
    <col min="6758" max="6763" width="16.08984375" style="1273" hidden="1"/>
    <col min="6764" max="6764" width="6.08984375" style="1273" hidden="1"/>
    <col min="6765" max="6765" width="3" style="1273" hidden="1"/>
    <col min="6766" max="7005" width="8.6328125" style="1273" hidden="1"/>
    <col min="7006" max="7011" width="14.90625" style="1273" hidden="1"/>
    <col min="7012" max="7013" width="15.90625" style="1273" hidden="1"/>
    <col min="7014" max="7019" width="16.08984375" style="1273" hidden="1"/>
    <col min="7020" max="7020" width="6.08984375" style="1273" hidden="1"/>
    <col min="7021" max="7021" width="3" style="1273" hidden="1"/>
    <col min="7022" max="7261" width="8.6328125" style="1273" hidden="1"/>
    <col min="7262" max="7267" width="14.90625" style="1273" hidden="1"/>
    <col min="7268" max="7269" width="15.90625" style="1273" hidden="1"/>
    <col min="7270" max="7275" width="16.08984375" style="1273" hidden="1"/>
    <col min="7276" max="7276" width="6.08984375" style="1273" hidden="1"/>
    <col min="7277" max="7277" width="3" style="1273" hidden="1"/>
    <col min="7278" max="7517" width="8.6328125" style="1273" hidden="1"/>
    <col min="7518" max="7523" width="14.90625" style="1273" hidden="1"/>
    <col min="7524" max="7525" width="15.90625" style="1273" hidden="1"/>
    <col min="7526" max="7531" width="16.08984375" style="1273" hidden="1"/>
    <col min="7532" max="7532" width="6.08984375" style="1273" hidden="1"/>
    <col min="7533" max="7533" width="3" style="1273" hidden="1"/>
    <col min="7534" max="7773" width="8.6328125" style="1273" hidden="1"/>
    <col min="7774" max="7779" width="14.90625" style="1273" hidden="1"/>
    <col min="7780" max="7781" width="15.90625" style="1273" hidden="1"/>
    <col min="7782" max="7787" width="16.08984375" style="1273" hidden="1"/>
    <col min="7788" max="7788" width="6.08984375" style="1273" hidden="1"/>
    <col min="7789" max="7789" width="3" style="1273" hidden="1"/>
    <col min="7790" max="8029" width="8.6328125" style="1273" hidden="1"/>
    <col min="8030" max="8035" width="14.90625" style="1273" hidden="1"/>
    <col min="8036" max="8037" width="15.90625" style="1273" hidden="1"/>
    <col min="8038" max="8043" width="16.08984375" style="1273" hidden="1"/>
    <col min="8044" max="8044" width="6.08984375" style="1273" hidden="1"/>
    <col min="8045" max="8045" width="3" style="1273" hidden="1"/>
    <col min="8046" max="8285" width="8.6328125" style="1273" hidden="1"/>
    <col min="8286" max="8291" width="14.90625" style="1273" hidden="1"/>
    <col min="8292" max="8293" width="15.90625" style="1273" hidden="1"/>
    <col min="8294" max="8299" width="16.08984375" style="1273" hidden="1"/>
    <col min="8300" max="8300" width="6.08984375" style="1273" hidden="1"/>
    <col min="8301" max="8301" width="3" style="1273" hidden="1"/>
    <col min="8302" max="8541" width="8.6328125" style="1273" hidden="1"/>
    <col min="8542" max="8547" width="14.90625" style="1273" hidden="1"/>
    <col min="8548" max="8549" width="15.90625" style="1273" hidden="1"/>
    <col min="8550" max="8555" width="16.08984375" style="1273" hidden="1"/>
    <col min="8556" max="8556" width="6.08984375" style="1273" hidden="1"/>
    <col min="8557" max="8557" width="3" style="1273" hidden="1"/>
    <col min="8558" max="8797" width="8.6328125" style="1273" hidden="1"/>
    <col min="8798" max="8803" width="14.90625" style="1273" hidden="1"/>
    <col min="8804" max="8805" width="15.90625" style="1273" hidden="1"/>
    <col min="8806" max="8811" width="16.08984375" style="1273" hidden="1"/>
    <col min="8812" max="8812" width="6.08984375" style="1273" hidden="1"/>
    <col min="8813" max="8813" width="3" style="1273" hidden="1"/>
    <col min="8814" max="9053" width="8.6328125" style="1273" hidden="1"/>
    <col min="9054" max="9059" width="14.90625" style="1273" hidden="1"/>
    <col min="9060" max="9061" width="15.90625" style="1273" hidden="1"/>
    <col min="9062" max="9067" width="16.08984375" style="1273" hidden="1"/>
    <col min="9068" max="9068" width="6.08984375" style="1273" hidden="1"/>
    <col min="9069" max="9069" width="3" style="1273" hidden="1"/>
    <col min="9070" max="9309" width="8.6328125" style="1273" hidden="1"/>
    <col min="9310" max="9315" width="14.90625" style="1273" hidden="1"/>
    <col min="9316" max="9317" width="15.90625" style="1273" hidden="1"/>
    <col min="9318" max="9323" width="16.08984375" style="1273" hidden="1"/>
    <col min="9324" max="9324" width="6.08984375" style="1273" hidden="1"/>
    <col min="9325" max="9325" width="3" style="1273" hidden="1"/>
    <col min="9326" max="9565" width="8.6328125" style="1273" hidden="1"/>
    <col min="9566" max="9571" width="14.90625" style="1273" hidden="1"/>
    <col min="9572" max="9573" width="15.90625" style="1273" hidden="1"/>
    <col min="9574" max="9579" width="16.08984375" style="1273" hidden="1"/>
    <col min="9580" max="9580" width="6.08984375" style="1273" hidden="1"/>
    <col min="9581" max="9581" width="3" style="1273" hidden="1"/>
    <col min="9582" max="9821" width="8.6328125" style="1273" hidden="1"/>
    <col min="9822" max="9827" width="14.90625" style="1273" hidden="1"/>
    <col min="9828" max="9829" width="15.90625" style="1273" hidden="1"/>
    <col min="9830" max="9835" width="16.08984375" style="1273" hidden="1"/>
    <col min="9836" max="9836" width="6.08984375" style="1273" hidden="1"/>
    <col min="9837" max="9837" width="3" style="1273" hidden="1"/>
    <col min="9838" max="10077" width="8.6328125" style="1273" hidden="1"/>
    <col min="10078" max="10083" width="14.90625" style="1273" hidden="1"/>
    <col min="10084" max="10085" width="15.90625" style="1273" hidden="1"/>
    <col min="10086" max="10091" width="16.08984375" style="1273" hidden="1"/>
    <col min="10092" max="10092" width="6.08984375" style="1273" hidden="1"/>
    <col min="10093" max="10093" width="3" style="1273" hidden="1"/>
    <col min="10094" max="10333" width="8.6328125" style="1273" hidden="1"/>
    <col min="10334" max="10339" width="14.90625" style="1273" hidden="1"/>
    <col min="10340" max="10341" width="15.90625" style="1273" hidden="1"/>
    <col min="10342" max="10347" width="16.08984375" style="1273" hidden="1"/>
    <col min="10348" max="10348" width="6.08984375" style="1273" hidden="1"/>
    <col min="10349" max="10349" width="3" style="1273" hidden="1"/>
    <col min="10350" max="10589" width="8.6328125" style="1273" hidden="1"/>
    <col min="10590" max="10595" width="14.90625" style="1273" hidden="1"/>
    <col min="10596" max="10597" width="15.90625" style="1273" hidden="1"/>
    <col min="10598" max="10603" width="16.08984375" style="1273" hidden="1"/>
    <col min="10604" max="10604" width="6.08984375" style="1273" hidden="1"/>
    <col min="10605" max="10605" width="3" style="1273" hidden="1"/>
    <col min="10606" max="10845" width="8.6328125" style="1273" hidden="1"/>
    <col min="10846" max="10851" width="14.90625" style="1273" hidden="1"/>
    <col min="10852" max="10853" width="15.90625" style="1273" hidden="1"/>
    <col min="10854" max="10859" width="16.08984375" style="1273" hidden="1"/>
    <col min="10860" max="10860" width="6.08984375" style="1273" hidden="1"/>
    <col min="10861" max="10861" width="3" style="1273" hidden="1"/>
    <col min="10862" max="11101" width="8.6328125" style="1273" hidden="1"/>
    <col min="11102" max="11107" width="14.90625" style="1273" hidden="1"/>
    <col min="11108" max="11109" width="15.90625" style="1273" hidden="1"/>
    <col min="11110" max="11115" width="16.08984375" style="1273" hidden="1"/>
    <col min="11116" max="11116" width="6.08984375" style="1273" hidden="1"/>
    <col min="11117" max="11117" width="3" style="1273" hidden="1"/>
    <col min="11118" max="11357" width="8.6328125" style="1273" hidden="1"/>
    <col min="11358" max="11363" width="14.90625" style="1273" hidden="1"/>
    <col min="11364" max="11365" width="15.90625" style="1273" hidden="1"/>
    <col min="11366" max="11371" width="16.08984375" style="1273" hidden="1"/>
    <col min="11372" max="11372" width="6.08984375" style="1273" hidden="1"/>
    <col min="11373" max="11373" width="3" style="1273" hidden="1"/>
    <col min="11374" max="11613" width="8.6328125" style="1273" hidden="1"/>
    <col min="11614" max="11619" width="14.90625" style="1273" hidden="1"/>
    <col min="11620" max="11621" width="15.90625" style="1273" hidden="1"/>
    <col min="11622" max="11627" width="16.08984375" style="1273" hidden="1"/>
    <col min="11628" max="11628" width="6.08984375" style="1273" hidden="1"/>
    <col min="11629" max="11629" width="3" style="1273" hidden="1"/>
    <col min="11630" max="11869" width="8.6328125" style="1273" hidden="1"/>
    <col min="11870" max="11875" width="14.90625" style="1273" hidden="1"/>
    <col min="11876" max="11877" width="15.90625" style="1273" hidden="1"/>
    <col min="11878" max="11883" width="16.08984375" style="1273" hidden="1"/>
    <col min="11884" max="11884" width="6.08984375" style="1273" hidden="1"/>
    <col min="11885" max="11885" width="3" style="1273" hidden="1"/>
    <col min="11886" max="12125" width="8.6328125" style="1273" hidden="1"/>
    <col min="12126" max="12131" width="14.90625" style="1273" hidden="1"/>
    <col min="12132" max="12133" width="15.90625" style="1273" hidden="1"/>
    <col min="12134" max="12139" width="16.08984375" style="1273" hidden="1"/>
    <col min="12140" max="12140" width="6.08984375" style="1273" hidden="1"/>
    <col min="12141" max="12141" width="3" style="1273" hidden="1"/>
    <col min="12142" max="12381" width="8.6328125" style="1273" hidden="1"/>
    <col min="12382" max="12387" width="14.90625" style="1273" hidden="1"/>
    <col min="12388" max="12389" width="15.90625" style="1273" hidden="1"/>
    <col min="12390" max="12395" width="16.08984375" style="1273" hidden="1"/>
    <col min="12396" max="12396" width="6.08984375" style="1273" hidden="1"/>
    <col min="12397" max="12397" width="3" style="1273" hidden="1"/>
    <col min="12398" max="12637" width="8.6328125" style="1273" hidden="1"/>
    <col min="12638" max="12643" width="14.90625" style="1273" hidden="1"/>
    <col min="12644" max="12645" width="15.90625" style="1273" hidden="1"/>
    <col min="12646" max="12651" width="16.08984375" style="1273" hidden="1"/>
    <col min="12652" max="12652" width="6.08984375" style="1273" hidden="1"/>
    <col min="12653" max="12653" width="3" style="1273" hidden="1"/>
    <col min="12654" max="12893" width="8.6328125" style="1273" hidden="1"/>
    <col min="12894" max="12899" width="14.90625" style="1273" hidden="1"/>
    <col min="12900" max="12901" width="15.90625" style="1273" hidden="1"/>
    <col min="12902" max="12907" width="16.08984375" style="1273" hidden="1"/>
    <col min="12908" max="12908" width="6.08984375" style="1273" hidden="1"/>
    <col min="12909" max="12909" width="3" style="1273" hidden="1"/>
    <col min="12910" max="13149" width="8.6328125" style="1273" hidden="1"/>
    <col min="13150" max="13155" width="14.90625" style="1273" hidden="1"/>
    <col min="13156" max="13157" width="15.90625" style="1273" hidden="1"/>
    <col min="13158" max="13163" width="16.08984375" style="1273" hidden="1"/>
    <col min="13164" max="13164" width="6.08984375" style="1273" hidden="1"/>
    <col min="13165" max="13165" width="3" style="1273" hidden="1"/>
    <col min="13166" max="13405" width="8.6328125" style="1273" hidden="1"/>
    <col min="13406" max="13411" width="14.90625" style="1273" hidden="1"/>
    <col min="13412" max="13413" width="15.90625" style="1273" hidden="1"/>
    <col min="13414" max="13419" width="16.08984375" style="1273" hidden="1"/>
    <col min="13420" max="13420" width="6.08984375" style="1273" hidden="1"/>
    <col min="13421" max="13421" width="3" style="1273" hidden="1"/>
    <col min="13422" max="13661" width="8.6328125" style="1273" hidden="1"/>
    <col min="13662" max="13667" width="14.90625" style="1273" hidden="1"/>
    <col min="13668" max="13669" width="15.90625" style="1273" hidden="1"/>
    <col min="13670" max="13675" width="16.08984375" style="1273" hidden="1"/>
    <col min="13676" max="13676" width="6.08984375" style="1273" hidden="1"/>
    <col min="13677" max="13677" width="3" style="1273" hidden="1"/>
    <col min="13678" max="13917" width="8.6328125" style="1273" hidden="1"/>
    <col min="13918" max="13923" width="14.90625" style="1273" hidden="1"/>
    <col min="13924" max="13925" width="15.90625" style="1273" hidden="1"/>
    <col min="13926" max="13931" width="16.08984375" style="1273" hidden="1"/>
    <col min="13932" max="13932" width="6.08984375" style="1273" hidden="1"/>
    <col min="13933" max="13933" width="3" style="1273" hidden="1"/>
    <col min="13934" max="14173" width="8.6328125" style="1273" hidden="1"/>
    <col min="14174" max="14179" width="14.90625" style="1273" hidden="1"/>
    <col min="14180" max="14181" width="15.90625" style="1273" hidden="1"/>
    <col min="14182" max="14187" width="16.08984375" style="1273" hidden="1"/>
    <col min="14188" max="14188" width="6.08984375" style="1273" hidden="1"/>
    <col min="14189" max="14189" width="3" style="1273" hidden="1"/>
    <col min="14190" max="14429" width="8.6328125" style="1273" hidden="1"/>
    <col min="14430" max="14435" width="14.90625" style="1273" hidden="1"/>
    <col min="14436" max="14437" width="15.90625" style="1273" hidden="1"/>
    <col min="14438" max="14443" width="16.08984375" style="1273" hidden="1"/>
    <col min="14444" max="14444" width="6.08984375" style="1273" hidden="1"/>
    <col min="14445" max="14445" width="3" style="1273" hidden="1"/>
    <col min="14446" max="14685" width="8.6328125" style="1273" hidden="1"/>
    <col min="14686" max="14691" width="14.90625" style="1273" hidden="1"/>
    <col min="14692" max="14693" width="15.90625" style="1273" hidden="1"/>
    <col min="14694" max="14699" width="16.08984375" style="1273" hidden="1"/>
    <col min="14700" max="14700" width="6.08984375" style="1273" hidden="1"/>
    <col min="14701" max="14701" width="3" style="1273" hidden="1"/>
    <col min="14702" max="14941" width="8.6328125" style="1273" hidden="1"/>
    <col min="14942" max="14947" width="14.90625" style="1273" hidden="1"/>
    <col min="14948" max="14949" width="15.90625" style="1273" hidden="1"/>
    <col min="14950" max="14955" width="16.08984375" style="1273" hidden="1"/>
    <col min="14956" max="14956" width="6.08984375" style="1273" hidden="1"/>
    <col min="14957" max="14957" width="3" style="1273" hidden="1"/>
    <col min="14958" max="15197" width="8.6328125" style="1273" hidden="1"/>
    <col min="15198" max="15203" width="14.90625" style="1273" hidden="1"/>
    <col min="15204" max="15205" width="15.90625" style="1273" hidden="1"/>
    <col min="15206" max="15211" width="16.08984375" style="1273" hidden="1"/>
    <col min="15212" max="15212" width="6.08984375" style="1273" hidden="1"/>
    <col min="15213" max="15213" width="3" style="1273" hidden="1"/>
    <col min="15214" max="15453" width="8.6328125" style="1273" hidden="1"/>
    <col min="15454" max="15459" width="14.90625" style="1273" hidden="1"/>
    <col min="15460" max="15461" width="15.90625" style="1273" hidden="1"/>
    <col min="15462" max="15467" width="16.08984375" style="1273" hidden="1"/>
    <col min="15468" max="15468" width="6.08984375" style="1273" hidden="1"/>
    <col min="15469" max="15469" width="3" style="1273" hidden="1"/>
    <col min="15470" max="15709" width="8.6328125" style="1273" hidden="1"/>
    <col min="15710" max="15715" width="14.90625" style="1273" hidden="1"/>
    <col min="15716" max="15717" width="15.90625" style="1273" hidden="1"/>
    <col min="15718" max="15723" width="16.08984375" style="1273" hidden="1"/>
    <col min="15724" max="15724" width="6.08984375" style="1273" hidden="1"/>
    <col min="15725" max="15725" width="3" style="1273" hidden="1"/>
    <col min="15726" max="15965" width="8.6328125" style="1273" hidden="1"/>
    <col min="15966" max="15971" width="14.90625" style="1273" hidden="1"/>
    <col min="15972" max="15973" width="15.90625" style="1273" hidden="1"/>
    <col min="15974" max="15979" width="16.08984375" style="1273" hidden="1"/>
    <col min="15980" max="15980" width="6.08984375" style="1273" hidden="1"/>
    <col min="15981" max="15981" width="3" style="1273" hidden="1"/>
    <col min="15982" max="16221" width="8.6328125" style="1273" hidden="1"/>
    <col min="16222" max="16227" width="14.90625" style="1273" hidden="1"/>
    <col min="16228" max="16229" width="15.90625" style="1273" hidden="1"/>
    <col min="16230" max="16235" width="16.08984375" style="1273" hidden="1"/>
    <col min="16236" max="16236" width="6.08984375" style="1273" hidden="1"/>
    <col min="16237" max="16237" width="3" style="1273" hidden="1"/>
    <col min="16238" max="16384" width="8.6328125" style="1273" hidden="1"/>
  </cols>
  <sheetData>
    <row r="1" spans="1:143" ht="42.75" customHeight="1" x14ac:dyDescent="0.2">
      <c r="A1" s="1332"/>
      <c r="B1" s="1331"/>
      <c r="DD1" s="1273"/>
      <c r="DE1" s="1273"/>
    </row>
    <row r="2" spans="1:143" ht="25.5" customHeight="1" x14ac:dyDescent="0.2">
      <c r="A2" s="1330"/>
      <c r="C2" s="1330"/>
      <c r="O2" s="1330"/>
      <c r="P2" s="1330"/>
      <c r="Q2" s="1330"/>
      <c r="R2" s="1330"/>
      <c r="S2" s="1330"/>
      <c r="T2" s="1330"/>
      <c r="U2" s="1330"/>
      <c r="V2" s="1330"/>
      <c r="W2" s="1330"/>
      <c r="X2" s="1330"/>
      <c r="Y2" s="1330"/>
      <c r="Z2" s="1330"/>
      <c r="AA2" s="1330"/>
      <c r="AB2" s="1330"/>
      <c r="AC2" s="1330"/>
      <c r="AD2" s="1330"/>
      <c r="AE2" s="1330"/>
      <c r="AF2" s="1330"/>
      <c r="AG2" s="1330"/>
      <c r="AH2" s="1330"/>
      <c r="AI2" s="1330"/>
      <c r="AU2" s="1330"/>
      <c r="BG2" s="1330"/>
      <c r="BS2" s="1330"/>
      <c r="CE2" s="1330"/>
      <c r="CQ2" s="1330"/>
      <c r="DD2" s="1273"/>
      <c r="DE2" s="1273"/>
    </row>
    <row r="3" spans="1:143" ht="25.5" customHeight="1" x14ac:dyDescent="0.2">
      <c r="A3" s="1330"/>
      <c r="C3" s="1330"/>
      <c r="O3" s="1330"/>
      <c r="P3" s="1330"/>
      <c r="Q3" s="1330"/>
      <c r="R3" s="1330"/>
      <c r="S3" s="1330"/>
      <c r="T3" s="1330"/>
      <c r="U3" s="1330"/>
      <c r="V3" s="1330"/>
      <c r="W3" s="1330"/>
      <c r="X3" s="1330"/>
      <c r="Y3" s="1330"/>
      <c r="Z3" s="1330"/>
      <c r="AA3" s="1330"/>
      <c r="AB3" s="1330"/>
      <c r="AC3" s="1330"/>
      <c r="AD3" s="1330"/>
      <c r="AE3" s="1330"/>
      <c r="AF3" s="1330"/>
      <c r="AG3" s="1330"/>
      <c r="AH3" s="1330"/>
      <c r="AI3" s="1330"/>
      <c r="AU3" s="1330"/>
      <c r="BG3" s="1330"/>
      <c r="BS3" s="1330"/>
      <c r="CE3" s="1330"/>
      <c r="CQ3" s="1330"/>
      <c r="DD3" s="1273"/>
      <c r="DE3" s="1273"/>
    </row>
    <row r="4" spans="1:143" s="292" customFormat="1" ht="13" x14ac:dyDescent="0.2">
      <c r="A4" s="1330"/>
      <c r="B4" s="1330"/>
      <c r="C4" s="1330"/>
      <c r="D4" s="1330"/>
      <c r="E4" s="1330"/>
      <c r="F4" s="1330"/>
      <c r="G4" s="1330"/>
      <c r="H4" s="1330"/>
      <c r="I4" s="1330"/>
      <c r="J4" s="1330"/>
      <c r="K4" s="1330"/>
      <c r="L4" s="1330"/>
      <c r="M4" s="1330"/>
      <c r="N4" s="1330"/>
      <c r="O4" s="1330"/>
      <c r="P4" s="1330"/>
      <c r="Q4" s="1330"/>
      <c r="R4" s="1330"/>
      <c r="S4" s="1330"/>
      <c r="T4" s="1330"/>
      <c r="U4" s="1330"/>
      <c r="V4" s="1330"/>
      <c r="W4" s="1330"/>
      <c r="X4" s="1330"/>
      <c r="Y4" s="1330"/>
      <c r="Z4" s="1330"/>
      <c r="AA4" s="1330"/>
      <c r="AB4" s="1330"/>
      <c r="AC4" s="1330"/>
      <c r="AD4" s="1330"/>
      <c r="AE4" s="1330"/>
      <c r="AF4" s="1330"/>
      <c r="AG4" s="1330"/>
      <c r="AH4" s="1330"/>
      <c r="AI4" s="1330"/>
      <c r="AJ4" s="1330"/>
      <c r="AK4" s="1330"/>
      <c r="AL4" s="1330"/>
      <c r="AM4" s="1330"/>
      <c r="AN4" s="1330"/>
      <c r="AO4" s="1330"/>
      <c r="AP4" s="1330"/>
      <c r="AQ4" s="1330"/>
      <c r="AR4" s="1330"/>
      <c r="AS4" s="1330"/>
      <c r="AT4" s="1330"/>
      <c r="AU4" s="1330"/>
      <c r="AV4" s="1330"/>
      <c r="AW4" s="1330"/>
      <c r="AX4" s="1330"/>
      <c r="AY4" s="1330"/>
      <c r="AZ4" s="1330"/>
      <c r="BA4" s="1330"/>
      <c r="BB4" s="1330"/>
      <c r="BC4" s="1330"/>
      <c r="BD4" s="1330"/>
      <c r="BE4" s="1330"/>
      <c r="BF4" s="1330"/>
      <c r="BG4" s="1330"/>
      <c r="BH4" s="1330"/>
      <c r="BI4" s="1330"/>
      <c r="BJ4" s="1330"/>
      <c r="BK4" s="1330"/>
      <c r="BL4" s="1330"/>
      <c r="BM4" s="1330"/>
      <c r="BN4" s="1330"/>
      <c r="BO4" s="1330"/>
      <c r="BP4" s="1330"/>
      <c r="BQ4" s="1330"/>
      <c r="BR4" s="1330"/>
      <c r="BS4" s="1330"/>
      <c r="BT4" s="1330"/>
      <c r="BU4" s="1330"/>
      <c r="BV4" s="1330"/>
      <c r="BW4" s="1330"/>
      <c r="BX4" s="1330"/>
      <c r="BY4" s="1330"/>
      <c r="BZ4" s="1330"/>
      <c r="CA4" s="1330"/>
      <c r="CB4" s="1330"/>
      <c r="CC4" s="1330"/>
      <c r="CD4" s="1330"/>
      <c r="CE4" s="1330"/>
      <c r="CF4" s="1330"/>
      <c r="CG4" s="1330"/>
      <c r="CH4" s="1330"/>
      <c r="CI4" s="1330"/>
      <c r="CJ4" s="1330"/>
      <c r="CK4" s="1330"/>
      <c r="CL4" s="1330"/>
      <c r="CM4" s="1330"/>
      <c r="CN4" s="1330"/>
      <c r="CO4" s="1330"/>
      <c r="CP4" s="1330"/>
      <c r="CQ4" s="1330"/>
      <c r="CR4" s="1330"/>
      <c r="CS4" s="1330"/>
      <c r="CT4" s="1330"/>
      <c r="CU4" s="1330"/>
      <c r="CV4" s="1330"/>
      <c r="CW4" s="1330"/>
      <c r="CX4" s="1330"/>
      <c r="CY4" s="1330"/>
      <c r="CZ4" s="1330"/>
      <c r="DA4" s="1330"/>
      <c r="DB4" s="1330"/>
      <c r="DC4" s="1330"/>
      <c r="DD4" s="1330"/>
      <c r="DE4" s="1330"/>
      <c r="DF4" s="293"/>
      <c r="DG4" s="293"/>
      <c r="DH4" s="293"/>
      <c r="DI4" s="293"/>
      <c r="DJ4" s="293"/>
      <c r="DK4" s="293"/>
      <c r="DL4" s="293"/>
      <c r="DM4" s="293"/>
      <c r="DN4" s="293"/>
      <c r="DO4" s="293"/>
      <c r="DP4" s="293"/>
      <c r="DQ4" s="293"/>
      <c r="DR4" s="293"/>
      <c r="DS4" s="293"/>
      <c r="DT4" s="293"/>
      <c r="DU4" s="293"/>
      <c r="DV4" s="293"/>
      <c r="DW4" s="293"/>
    </row>
    <row r="5" spans="1:143" s="292" customFormat="1" ht="13" x14ac:dyDescent="0.2">
      <c r="A5" s="1330"/>
      <c r="B5" s="1330"/>
      <c r="C5" s="1330"/>
      <c r="D5" s="1330"/>
      <c r="E5" s="1330"/>
      <c r="F5" s="1330"/>
      <c r="G5" s="1330"/>
      <c r="H5" s="1330"/>
      <c r="I5" s="1330"/>
      <c r="J5" s="1330"/>
      <c r="K5" s="1330"/>
      <c r="L5" s="1330"/>
      <c r="M5" s="1330"/>
      <c r="N5" s="1330"/>
      <c r="O5" s="1330"/>
      <c r="P5" s="1330"/>
      <c r="Q5" s="1330"/>
      <c r="R5" s="1330"/>
      <c r="S5" s="1330"/>
      <c r="T5" s="1330"/>
      <c r="U5" s="1330"/>
      <c r="V5" s="1330"/>
      <c r="W5" s="1330"/>
      <c r="X5" s="1330"/>
      <c r="Y5" s="1330"/>
      <c r="Z5" s="1330"/>
      <c r="AA5" s="1330"/>
      <c r="AB5" s="1330"/>
      <c r="AC5" s="1330"/>
      <c r="AD5" s="1330"/>
      <c r="AE5" s="1330"/>
      <c r="AF5" s="1330"/>
      <c r="AG5" s="1330"/>
      <c r="AH5" s="1330"/>
      <c r="AI5" s="1330"/>
      <c r="AJ5" s="1330"/>
      <c r="AK5" s="1330"/>
      <c r="AL5" s="1330"/>
      <c r="AM5" s="1330"/>
      <c r="AN5" s="1330"/>
      <c r="AO5" s="1330"/>
      <c r="AP5" s="1330"/>
      <c r="AQ5" s="1330"/>
      <c r="AR5" s="1330"/>
      <c r="AS5" s="1330"/>
      <c r="AT5" s="1330"/>
      <c r="AU5" s="1330"/>
      <c r="AV5" s="1330"/>
      <c r="AW5" s="1330"/>
      <c r="AX5" s="1330"/>
      <c r="AY5" s="1330"/>
      <c r="AZ5" s="1330"/>
      <c r="BA5" s="1330"/>
      <c r="BB5" s="1330"/>
      <c r="BC5" s="1330"/>
      <c r="BD5" s="1330"/>
      <c r="BE5" s="1330"/>
      <c r="BF5" s="1330"/>
      <c r="BG5" s="1330"/>
      <c r="BH5" s="1330"/>
      <c r="BI5" s="1330"/>
      <c r="BJ5" s="1330"/>
      <c r="BK5" s="1330"/>
      <c r="BL5" s="1330"/>
      <c r="BM5" s="1330"/>
      <c r="BN5" s="1330"/>
      <c r="BO5" s="1330"/>
      <c r="BP5" s="1330"/>
      <c r="BQ5" s="1330"/>
      <c r="BR5" s="1330"/>
      <c r="BS5" s="1330"/>
      <c r="BT5" s="1330"/>
      <c r="BU5" s="1330"/>
      <c r="BV5" s="1330"/>
      <c r="BW5" s="1330"/>
      <c r="BX5" s="1330"/>
      <c r="BY5" s="1330"/>
      <c r="BZ5" s="1330"/>
      <c r="CA5" s="1330"/>
      <c r="CB5" s="1330"/>
      <c r="CC5" s="1330"/>
      <c r="CD5" s="1330"/>
      <c r="CE5" s="1330"/>
      <c r="CF5" s="1330"/>
      <c r="CG5" s="1330"/>
      <c r="CH5" s="1330"/>
      <c r="CI5" s="1330"/>
      <c r="CJ5" s="1330"/>
      <c r="CK5" s="1330"/>
      <c r="CL5" s="1330"/>
      <c r="CM5" s="1330"/>
      <c r="CN5" s="1330"/>
      <c r="CO5" s="1330"/>
      <c r="CP5" s="1330"/>
      <c r="CQ5" s="1330"/>
      <c r="CR5" s="1330"/>
      <c r="CS5" s="1330"/>
      <c r="CT5" s="1330"/>
      <c r="CU5" s="1330"/>
      <c r="CV5" s="1330"/>
      <c r="CW5" s="1330"/>
      <c r="CX5" s="1330"/>
      <c r="CY5" s="1330"/>
      <c r="CZ5" s="1330"/>
      <c r="DA5" s="1330"/>
      <c r="DB5" s="1330"/>
      <c r="DC5" s="1330"/>
      <c r="DD5" s="1330"/>
      <c r="DE5" s="1330"/>
      <c r="DF5" s="293"/>
      <c r="DG5" s="293"/>
      <c r="DH5" s="293"/>
      <c r="DI5" s="293"/>
      <c r="DJ5" s="293"/>
      <c r="DK5" s="293"/>
      <c r="DL5" s="293"/>
      <c r="DM5" s="293"/>
      <c r="DN5" s="293"/>
      <c r="DO5" s="293"/>
      <c r="DP5" s="293"/>
      <c r="DQ5" s="293"/>
      <c r="DR5" s="293"/>
      <c r="DS5" s="293"/>
      <c r="DT5" s="293"/>
      <c r="DU5" s="293"/>
      <c r="DV5" s="293"/>
      <c r="DW5" s="293"/>
    </row>
    <row r="6" spans="1:143" s="292" customFormat="1" ht="13" x14ac:dyDescent="0.2">
      <c r="A6" s="1330"/>
      <c r="B6" s="1330"/>
      <c r="C6" s="1330"/>
      <c r="D6" s="1330"/>
      <c r="E6" s="1330"/>
      <c r="F6" s="1330"/>
      <c r="G6" s="1330"/>
      <c r="H6" s="1330"/>
      <c r="I6" s="1330"/>
      <c r="J6" s="1330"/>
      <c r="K6" s="1330"/>
      <c r="L6" s="1330"/>
      <c r="M6" s="1330"/>
      <c r="N6" s="1330"/>
      <c r="O6" s="1330"/>
      <c r="P6" s="1330"/>
      <c r="Q6" s="1330"/>
      <c r="R6" s="1330"/>
      <c r="S6" s="1330"/>
      <c r="T6" s="1330"/>
      <c r="U6" s="1330"/>
      <c r="V6" s="1330"/>
      <c r="W6" s="1330"/>
      <c r="X6" s="1330"/>
      <c r="Y6" s="1330"/>
      <c r="Z6" s="1330"/>
      <c r="AA6" s="1330"/>
      <c r="AB6" s="1330"/>
      <c r="AC6" s="1330"/>
      <c r="AD6" s="1330"/>
      <c r="AE6" s="1330"/>
      <c r="AF6" s="1330"/>
      <c r="AG6" s="1330"/>
      <c r="AH6" s="1330"/>
      <c r="AI6" s="1330"/>
      <c r="AJ6" s="1330"/>
      <c r="AK6" s="1330"/>
      <c r="AL6" s="1330"/>
      <c r="AM6" s="1330"/>
      <c r="AN6" s="1330"/>
      <c r="AO6" s="1330"/>
      <c r="AP6" s="1330"/>
      <c r="AQ6" s="1330"/>
      <c r="AR6" s="1330"/>
      <c r="AS6" s="1330"/>
      <c r="AT6" s="1330"/>
      <c r="AU6" s="1330"/>
      <c r="AV6" s="1330"/>
      <c r="AW6" s="1330"/>
      <c r="AX6" s="1330"/>
      <c r="AY6" s="1330"/>
      <c r="AZ6" s="1330"/>
      <c r="BA6" s="1330"/>
      <c r="BB6" s="1330"/>
      <c r="BC6" s="1330"/>
      <c r="BD6" s="1330"/>
      <c r="BE6" s="1330"/>
      <c r="BF6" s="1330"/>
      <c r="BG6" s="1330"/>
      <c r="BH6" s="1330"/>
      <c r="BI6" s="1330"/>
      <c r="BJ6" s="1330"/>
      <c r="BK6" s="1330"/>
      <c r="BL6" s="1330"/>
      <c r="BM6" s="1330"/>
      <c r="BN6" s="1330"/>
      <c r="BO6" s="1330"/>
      <c r="BP6" s="1330"/>
      <c r="BQ6" s="1330"/>
      <c r="BR6" s="1330"/>
      <c r="BS6" s="1330"/>
      <c r="BT6" s="1330"/>
      <c r="BU6" s="1330"/>
      <c r="BV6" s="1330"/>
      <c r="BW6" s="1330"/>
      <c r="BX6" s="1330"/>
      <c r="BY6" s="1330"/>
      <c r="BZ6" s="1330"/>
      <c r="CA6" s="1330"/>
      <c r="CB6" s="1330"/>
      <c r="CC6" s="1330"/>
      <c r="CD6" s="1330"/>
      <c r="CE6" s="1330"/>
      <c r="CF6" s="1330"/>
      <c r="CG6" s="1330"/>
      <c r="CH6" s="1330"/>
      <c r="CI6" s="1330"/>
      <c r="CJ6" s="1330"/>
      <c r="CK6" s="1330"/>
      <c r="CL6" s="1330"/>
      <c r="CM6" s="1330"/>
      <c r="CN6" s="1330"/>
      <c r="CO6" s="1330"/>
      <c r="CP6" s="1330"/>
      <c r="CQ6" s="1330"/>
      <c r="CR6" s="1330"/>
      <c r="CS6" s="1330"/>
      <c r="CT6" s="1330"/>
      <c r="CU6" s="1330"/>
      <c r="CV6" s="1330"/>
      <c r="CW6" s="1330"/>
      <c r="CX6" s="1330"/>
      <c r="CY6" s="1330"/>
      <c r="CZ6" s="1330"/>
      <c r="DA6" s="1330"/>
      <c r="DB6" s="1330"/>
      <c r="DC6" s="1330"/>
      <c r="DD6" s="1330"/>
      <c r="DE6" s="1330"/>
      <c r="DF6" s="293"/>
      <c r="DG6" s="293"/>
      <c r="DH6" s="293"/>
      <c r="DI6" s="293"/>
      <c r="DJ6" s="293"/>
      <c r="DK6" s="293"/>
      <c r="DL6" s="293"/>
      <c r="DM6" s="293"/>
      <c r="DN6" s="293"/>
      <c r="DO6" s="293"/>
      <c r="DP6" s="293"/>
      <c r="DQ6" s="293"/>
      <c r="DR6" s="293"/>
      <c r="DS6" s="293"/>
      <c r="DT6" s="293"/>
      <c r="DU6" s="293"/>
      <c r="DV6" s="293"/>
      <c r="DW6" s="293"/>
    </row>
    <row r="7" spans="1:143" s="292" customFormat="1" ht="13" x14ac:dyDescent="0.2">
      <c r="A7" s="1330"/>
      <c r="B7" s="1330"/>
      <c r="C7" s="1330"/>
      <c r="D7" s="1330"/>
      <c r="E7" s="1330"/>
      <c r="F7" s="1330"/>
      <c r="G7" s="1330"/>
      <c r="H7" s="1330"/>
      <c r="I7" s="1330"/>
      <c r="J7" s="1330"/>
      <c r="K7" s="1330"/>
      <c r="L7" s="1330"/>
      <c r="M7" s="1330"/>
      <c r="N7" s="1330"/>
      <c r="O7" s="1330"/>
      <c r="P7" s="1330"/>
      <c r="Q7" s="1330"/>
      <c r="R7" s="1330"/>
      <c r="S7" s="1330"/>
      <c r="T7" s="1330"/>
      <c r="U7" s="1330"/>
      <c r="V7" s="1330"/>
      <c r="W7" s="1330"/>
      <c r="X7" s="1330"/>
      <c r="Y7" s="1330"/>
      <c r="Z7" s="1330"/>
      <c r="AA7" s="1330"/>
      <c r="AB7" s="1330"/>
      <c r="AC7" s="1330"/>
      <c r="AD7" s="1330"/>
      <c r="AE7" s="1330"/>
      <c r="AF7" s="1330"/>
      <c r="AG7" s="1330"/>
      <c r="AH7" s="1330"/>
      <c r="AI7" s="1330"/>
      <c r="AJ7" s="1330"/>
      <c r="AK7" s="1330"/>
      <c r="AL7" s="1330"/>
      <c r="AM7" s="1330"/>
      <c r="AN7" s="1330"/>
      <c r="AO7" s="1330"/>
      <c r="AP7" s="1330"/>
      <c r="AQ7" s="1330"/>
      <c r="AR7" s="1330"/>
      <c r="AS7" s="1330"/>
      <c r="AT7" s="1330"/>
      <c r="AU7" s="1330"/>
      <c r="AV7" s="1330"/>
      <c r="AW7" s="1330"/>
      <c r="AX7" s="1330"/>
      <c r="AY7" s="1330"/>
      <c r="AZ7" s="1330"/>
      <c r="BA7" s="1330"/>
      <c r="BB7" s="1330"/>
      <c r="BC7" s="1330"/>
      <c r="BD7" s="1330"/>
      <c r="BE7" s="1330"/>
      <c r="BF7" s="1330"/>
      <c r="BG7" s="1330"/>
      <c r="BH7" s="1330"/>
      <c r="BI7" s="1330"/>
      <c r="BJ7" s="1330"/>
      <c r="BK7" s="1330"/>
      <c r="BL7" s="1330"/>
      <c r="BM7" s="1330"/>
      <c r="BN7" s="1330"/>
      <c r="BO7" s="1330"/>
      <c r="BP7" s="1330"/>
      <c r="BQ7" s="1330"/>
      <c r="BR7" s="1330"/>
      <c r="BS7" s="1330"/>
      <c r="BT7" s="1330"/>
      <c r="BU7" s="1330"/>
      <c r="BV7" s="1330"/>
      <c r="BW7" s="1330"/>
      <c r="BX7" s="1330"/>
      <c r="BY7" s="1330"/>
      <c r="BZ7" s="1330"/>
      <c r="CA7" s="1330"/>
      <c r="CB7" s="1330"/>
      <c r="CC7" s="1330"/>
      <c r="CD7" s="1330"/>
      <c r="CE7" s="1330"/>
      <c r="CF7" s="1330"/>
      <c r="CG7" s="1330"/>
      <c r="CH7" s="1330"/>
      <c r="CI7" s="1330"/>
      <c r="CJ7" s="1330"/>
      <c r="CK7" s="1330"/>
      <c r="CL7" s="1330"/>
      <c r="CM7" s="1330"/>
      <c r="CN7" s="1330"/>
      <c r="CO7" s="1330"/>
      <c r="CP7" s="1330"/>
      <c r="CQ7" s="1330"/>
      <c r="CR7" s="1330"/>
      <c r="CS7" s="1330"/>
      <c r="CT7" s="1330"/>
      <c r="CU7" s="1330"/>
      <c r="CV7" s="1330"/>
      <c r="CW7" s="1330"/>
      <c r="CX7" s="1330"/>
      <c r="CY7" s="1330"/>
      <c r="CZ7" s="1330"/>
      <c r="DA7" s="1330"/>
      <c r="DB7" s="1330"/>
      <c r="DC7" s="1330"/>
      <c r="DD7" s="1330"/>
      <c r="DE7" s="1330"/>
      <c r="DF7" s="293"/>
      <c r="DG7" s="293"/>
      <c r="DH7" s="293"/>
      <c r="DI7" s="293"/>
      <c r="DJ7" s="293"/>
      <c r="DK7" s="293"/>
      <c r="DL7" s="293"/>
      <c r="DM7" s="293"/>
      <c r="DN7" s="293"/>
      <c r="DO7" s="293"/>
      <c r="DP7" s="293"/>
      <c r="DQ7" s="293"/>
      <c r="DR7" s="293"/>
      <c r="DS7" s="293"/>
      <c r="DT7" s="293"/>
      <c r="DU7" s="293"/>
      <c r="DV7" s="293"/>
      <c r="DW7" s="293"/>
    </row>
    <row r="8" spans="1:143" s="292" customFormat="1" ht="13" x14ac:dyDescent="0.2">
      <c r="A8" s="1330"/>
      <c r="B8" s="1330"/>
      <c r="C8" s="1330"/>
      <c r="D8" s="1330"/>
      <c r="E8" s="1330"/>
      <c r="F8" s="1330"/>
      <c r="G8" s="1330"/>
      <c r="H8" s="1330"/>
      <c r="I8" s="1330"/>
      <c r="J8" s="1330"/>
      <c r="K8" s="1330"/>
      <c r="L8" s="1330"/>
      <c r="M8" s="1330"/>
      <c r="N8" s="1330"/>
      <c r="O8" s="1330"/>
      <c r="P8" s="1330"/>
      <c r="Q8" s="1330"/>
      <c r="R8" s="1330"/>
      <c r="S8" s="1330"/>
      <c r="T8" s="1330"/>
      <c r="U8" s="1330"/>
      <c r="V8" s="1330"/>
      <c r="W8" s="1330"/>
      <c r="X8" s="1330"/>
      <c r="Y8" s="1330"/>
      <c r="Z8" s="1330"/>
      <c r="AA8" s="1330"/>
      <c r="AB8" s="1330"/>
      <c r="AC8" s="1330"/>
      <c r="AD8" s="1330"/>
      <c r="AE8" s="1330"/>
      <c r="AF8" s="1330"/>
      <c r="AG8" s="1330"/>
      <c r="AH8" s="1330"/>
      <c r="AI8" s="1330"/>
      <c r="AJ8" s="1330"/>
      <c r="AK8" s="1330"/>
      <c r="AL8" s="1330"/>
      <c r="AM8" s="1330"/>
      <c r="AN8" s="1330"/>
      <c r="AO8" s="1330"/>
      <c r="AP8" s="1330"/>
      <c r="AQ8" s="1330"/>
      <c r="AR8" s="1330"/>
      <c r="AS8" s="1330"/>
      <c r="AT8" s="1330"/>
      <c r="AU8" s="1330"/>
      <c r="AV8" s="1330"/>
      <c r="AW8" s="1330"/>
      <c r="AX8" s="1330"/>
      <c r="AY8" s="1330"/>
      <c r="AZ8" s="1330"/>
      <c r="BA8" s="1330"/>
      <c r="BB8" s="1330"/>
      <c r="BC8" s="1330"/>
      <c r="BD8" s="1330"/>
      <c r="BE8" s="1330"/>
      <c r="BF8" s="1330"/>
      <c r="BG8" s="1330"/>
      <c r="BH8" s="1330"/>
      <c r="BI8" s="1330"/>
      <c r="BJ8" s="1330"/>
      <c r="BK8" s="1330"/>
      <c r="BL8" s="1330"/>
      <c r="BM8" s="1330"/>
      <c r="BN8" s="1330"/>
      <c r="BO8" s="1330"/>
      <c r="BP8" s="1330"/>
      <c r="BQ8" s="1330"/>
      <c r="BR8" s="1330"/>
      <c r="BS8" s="1330"/>
      <c r="BT8" s="1330"/>
      <c r="BU8" s="1330"/>
      <c r="BV8" s="1330"/>
      <c r="BW8" s="1330"/>
      <c r="BX8" s="1330"/>
      <c r="BY8" s="1330"/>
      <c r="BZ8" s="1330"/>
      <c r="CA8" s="1330"/>
      <c r="CB8" s="1330"/>
      <c r="CC8" s="1330"/>
      <c r="CD8" s="1330"/>
      <c r="CE8" s="1330"/>
      <c r="CF8" s="1330"/>
      <c r="CG8" s="1330"/>
      <c r="CH8" s="1330"/>
      <c r="CI8" s="1330"/>
      <c r="CJ8" s="1330"/>
      <c r="CK8" s="1330"/>
      <c r="CL8" s="1330"/>
      <c r="CM8" s="1330"/>
      <c r="CN8" s="1330"/>
      <c r="CO8" s="1330"/>
      <c r="CP8" s="1330"/>
      <c r="CQ8" s="1330"/>
      <c r="CR8" s="1330"/>
      <c r="CS8" s="1330"/>
      <c r="CT8" s="1330"/>
      <c r="CU8" s="1330"/>
      <c r="CV8" s="1330"/>
      <c r="CW8" s="1330"/>
      <c r="CX8" s="1330"/>
      <c r="CY8" s="1330"/>
      <c r="CZ8" s="1330"/>
      <c r="DA8" s="1330"/>
      <c r="DB8" s="1330"/>
      <c r="DC8" s="1330"/>
      <c r="DD8" s="1330"/>
      <c r="DE8" s="1330"/>
      <c r="DF8" s="293"/>
      <c r="DG8" s="293"/>
      <c r="DH8" s="293"/>
      <c r="DI8" s="293"/>
      <c r="DJ8" s="293"/>
      <c r="DK8" s="293"/>
      <c r="DL8" s="293"/>
      <c r="DM8" s="293"/>
      <c r="DN8" s="293"/>
      <c r="DO8" s="293"/>
      <c r="DP8" s="293"/>
      <c r="DQ8" s="293"/>
      <c r="DR8" s="293"/>
      <c r="DS8" s="293"/>
      <c r="DT8" s="293"/>
      <c r="DU8" s="293"/>
      <c r="DV8" s="293"/>
      <c r="DW8" s="293"/>
    </row>
    <row r="9" spans="1:143" s="292" customFormat="1" ht="13" x14ac:dyDescent="0.2">
      <c r="A9" s="1330"/>
      <c r="B9" s="1330"/>
      <c r="C9" s="1330"/>
      <c r="D9" s="1330"/>
      <c r="E9" s="1330"/>
      <c r="F9" s="1330"/>
      <c r="G9" s="1330"/>
      <c r="H9" s="1330"/>
      <c r="I9" s="1330"/>
      <c r="J9" s="1330"/>
      <c r="K9" s="1330"/>
      <c r="L9" s="1330"/>
      <c r="M9" s="1330"/>
      <c r="N9" s="1330"/>
      <c r="O9" s="1330"/>
      <c r="P9" s="1330"/>
      <c r="Q9" s="1330"/>
      <c r="R9" s="1330"/>
      <c r="S9" s="1330"/>
      <c r="T9" s="1330"/>
      <c r="U9" s="1330"/>
      <c r="V9" s="1330"/>
      <c r="W9" s="1330"/>
      <c r="X9" s="1330"/>
      <c r="Y9" s="1330"/>
      <c r="Z9" s="1330"/>
      <c r="AA9" s="1330"/>
      <c r="AB9" s="1330"/>
      <c r="AC9" s="1330"/>
      <c r="AD9" s="1330"/>
      <c r="AE9" s="1330"/>
      <c r="AF9" s="1330"/>
      <c r="AG9" s="1330"/>
      <c r="AH9" s="1330"/>
      <c r="AI9" s="1330"/>
      <c r="AJ9" s="1330"/>
      <c r="AK9" s="1330"/>
      <c r="AL9" s="1330"/>
      <c r="AM9" s="1330"/>
      <c r="AN9" s="1330"/>
      <c r="AO9" s="1330"/>
      <c r="AP9" s="1330"/>
      <c r="AQ9" s="1330"/>
      <c r="AR9" s="1330"/>
      <c r="AS9" s="1330"/>
      <c r="AT9" s="1330"/>
      <c r="AU9" s="1330"/>
      <c r="AV9" s="1330"/>
      <c r="AW9" s="1330"/>
      <c r="AX9" s="1330"/>
      <c r="AY9" s="1330"/>
      <c r="AZ9" s="1330"/>
      <c r="BA9" s="1330"/>
      <c r="BB9" s="1330"/>
      <c r="BC9" s="1330"/>
      <c r="BD9" s="1330"/>
      <c r="BE9" s="1330"/>
      <c r="BF9" s="1330"/>
      <c r="BG9" s="1330"/>
      <c r="BH9" s="1330"/>
      <c r="BI9" s="1330"/>
      <c r="BJ9" s="1330"/>
      <c r="BK9" s="1330"/>
      <c r="BL9" s="1330"/>
      <c r="BM9" s="1330"/>
      <c r="BN9" s="1330"/>
      <c r="BO9" s="1330"/>
      <c r="BP9" s="1330"/>
      <c r="BQ9" s="1330"/>
      <c r="BR9" s="1330"/>
      <c r="BS9" s="1330"/>
      <c r="BT9" s="1330"/>
      <c r="BU9" s="1330"/>
      <c r="BV9" s="1330"/>
      <c r="BW9" s="1330"/>
      <c r="BX9" s="1330"/>
      <c r="BY9" s="1330"/>
      <c r="BZ9" s="1330"/>
      <c r="CA9" s="1330"/>
      <c r="CB9" s="1330"/>
      <c r="CC9" s="1330"/>
      <c r="CD9" s="1330"/>
      <c r="CE9" s="1330"/>
      <c r="CF9" s="1330"/>
      <c r="CG9" s="1330"/>
      <c r="CH9" s="1330"/>
      <c r="CI9" s="1330"/>
      <c r="CJ9" s="1330"/>
      <c r="CK9" s="1330"/>
      <c r="CL9" s="1330"/>
      <c r="CM9" s="1330"/>
      <c r="CN9" s="1330"/>
      <c r="CO9" s="1330"/>
      <c r="CP9" s="1330"/>
      <c r="CQ9" s="1330"/>
      <c r="CR9" s="1330"/>
      <c r="CS9" s="1330"/>
      <c r="CT9" s="1330"/>
      <c r="CU9" s="1330"/>
      <c r="CV9" s="1330"/>
      <c r="CW9" s="1330"/>
      <c r="CX9" s="1330"/>
      <c r="CY9" s="1330"/>
      <c r="CZ9" s="1330"/>
      <c r="DA9" s="1330"/>
      <c r="DB9" s="1330"/>
      <c r="DC9" s="1330"/>
      <c r="DD9" s="1330"/>
      <c r="DE9" s="1330"/>
      <c r="DF9" s="293"/>
      <c r="DG9" s="293"/>
      <c r="DH9" s="293"/>
      <c r="DI9" s="293"/>
      <c r="DJ9" s="293"/>
      <c r="DK9" s="293"/>
      <c r="DL9" s="293"/>
      <c r="DM9" s="293"/>
      <c r="DN9" s="293"/>
      <c r="DO9" s="293"/>
      <c r="DP9" s="293"/>
      <c r="DQ9" s="293"/>
      <c r="DR9" s="293"/>
      <c r="DS9" s="293"/>
      <c r="DT9" s="293"/>
      <c r="DU9" s="293"/>
      <c r="DV9" s="293"/>
      <c r="DW9" s="293"/>
    </row>
    <row r="10" spans="1:143" s="292" customFormat="1" ht="13" x14ac:dyDescent="0.2">
      <c r="A10" s="1330"/>
      <c r="B10" s="1330"/>
      <c r="C10" s="1330"/>
      <c r="D10" s="1330"/>
      <c r="E10" s="1330"/>
      <c r="F10" s="1330"/>
      <c r="G10" s="1330"/>
      <c r="H10" s="1330"/>
      <c r="I10" s="1330"/>
      <c r="J10" s="1330"/>
      <c r="K10" s="1330"/>
      <c r="L10" s="1330"/>
      <c r="M10" s="1330"/>
      <c r="N10" s="1330"/>
      <c r="O10" s="1330"/>
      <c r="P10" s="1330"/>
      <c r="Q10" s="1330"/>
      <c r="R10" s="1330"/>
      <c r="S10" s="1330"/>
      <c r="T10" s="1330"/>
      <c r="U10" s="1330"/>
      <c r="V10" s="1330"/>
      <c r="W10" s="1330"/>
      <c r="X10" s="1330"/>
      <c r="Y10" s="1330"/>
      <c r="Z10" s="1330"/>
      <c r="AA10" s="1330"/>
      <c r="AB10" s="1330"/>
      <c r="AC10" s="1330"/>
      <c r="AD10" s="1330"/>
      <c r="AE10" s="1330"/>
      <c r="AF10" s="1330"/>
      <c r="AG10" s="1330"/>
      <c r="AH10" s="1330"/>
      <c r="AI10" s="1330"/>
      <c r="AJ10" s="1330"/>
      <c r="AK10" s="1330"/>
      <c r="AL10" s="1330"/>
      <c r="AM10" s="1330"/>
      <c r="AN10" s="1330"/>
      <c r="AO10" s="1330"/>
      <c r="AP10" s="1330"/>
      <c r="AQ10" s="1330"/>
      <c r="AR10" s="1330"/>
      <c r="AS10" s="1330"/>
      <c r="AT10" s="1330"/>
      <c r="AU10" s="1330"/>
      <c r="AV10" s="1330"/>
      <c r="AW10" s="1330"/>
      <c r="AX10" s="1330"/>
      <c r="AY10" s="1330"/>
      <c r="AZ10" s="1330"/>
      <c r="BA10" s="1330"/>
      <c r="BB10" s="1330"/>
      <c r="BC10" s="1330"/>
      <c r="BD10" s="1330"/>
      <c r="BE10" s="1330"/>
      <c r="BF10" s="1330"/>
      <c r="BG10" s="1330"/>
      <c r="BH10" s="1330"/>
      <c r="BI10" s="1330"/>
      <c r="BJ10" s="1330"/>
      <c r="BK10" s="1330"/>
      <c r="BL10" s="1330"/>
      <c r="BM10" s="1330"/>
      <c r="BN10" s="1330"/>
      <c r="BO10" s="1330"/>
      <c r="BP10" s="1330"/>
      <c r="BQ10" s="1330"/>
      <c r="BR10" s="1330"/>
      <c r="BS10" s="1330"/>
      <c r="BT10" s="1330"/>
      <c r="BU10" s="1330"/>
      <c r="BV10" s="1330"/>
      <c r="BW10" s="1330"/>
      <c r="BX10" s="1330"/>
      <c r="BY10" s="1330"/>
      <c r="BZ10" s="1330"/>
      <c r="CA10" s="1330"/>
      <c r="CB10" s="1330"/>
      <c r="CC10" s="1330"/>
      <c r="CD10" s="1330"/>
      <c r="CE10" s="1330"/>
      <c r="CF10" s="1330"/>
      <c r="CG10" s="1330"/>
      <c r="CH10" s="1330"/>
      <c r="CI10" s="1330"/>
      <c r="CJ10" s="1330"/>
      <c r="CK10" s="1330"/>
      <c r="CL10" s="1330"/>
      <c r="CM10" s="1330"/>
      <c r="CN10" s="1330"/>
      <c r="CO10" s="1330"/>
      <c r="CP10" s="1330"/>
      <c r="CQ10" s="1330"/>
      <c r="CR10" s="1330"/>
      <c r="CS10" s="1330"/>
      <c r="CT10" s="1330"/>
      <c r="CU10" s="1330"/>
      <c r="CV10" s="1330"/>
      <c r="CW10" s="1330"/>
      <c r="CX10" s="1330"/>
      <c r="CY10" s="1330"/>
      <c r="CZ10" s="1330"/>
      <c r="DA10" s="1330"/>
      <c r="DB10" s="1330"/>
      <c r="DC10" s="1330"/>
      <c r="DD10" s="1330"/>
      <c r="DE10" s="1330"/>
      <c r="DF10" s="293"/>
      <c r="DG10" s="293"/>
      <c r="DH10" s="293"/>
      <c r="DI10" s="293"/>
      <c r="DJ10" s="293"/>
      <c r="DK10" s="293"/>
      <c r="DL10" s="293"/>
      <c r="DM10" s="293"/>
      <c r="DN10" s="293"/>
      <c r="DO10" s="293"/>
      <c r="DP10" s="293"/>
      <c r="DQ10" s="293"/>
      <c r="DR10" s="293"/>
      <c r="DS10" s="293"/>
      <c r="DT10" s="293"/>
      <c r="DU10" s="293"/>
      <c r="DV10" s="293"/>
      <c r="DW10" s="293"/>
      <c r="EM10" s="292" t="s">
        <v>654</v>
      </c>
    </row>
    <row r="11" spans="1:143" s="292" customFormat="1" ht="13" x14ac:dyDescent="0.2">
      <c r="A11" s="1330"/>
      <c r="B11" s="1330"/>
      <c r="C11" s="1330"/>
      <c r="D11" s="1330"/>
      <c r="E11" s="1330"/>
      <c r="F11" s="1330"/>
      <c r="G11" s="1330"/>
      <c r="H11" s="1330"/>
      <c r="I11" s="1330"/>
      <c r="J11" s="1330"/>
      <c r="K11" s="1330"/>
      <c r="L11" s="1330"/>
      <c r="M11" s="1330"/>
      <c r="N11" s="1330"/>
      <c r="O11" s="1330"/>
      <c r="P11" s="1330"/>
      <c r="Q11" s="1330"/>
      <c r="R11" s="1330"/>
      <c r="S11" s="1330"/>
      <c r="T11" s="1330"/>
      <c r="U11" s="1330"/>
      <c r="V11" s="1330"/>
      <c r="W11" s="1330"/>
      <c r="X11" s="1330"/>
      <c r="Y11" s="1330"/>
      <c r="Z11" s="1330"/>
      <c r="AA11" s="1330"/>
      <c r="AB11" s="1330"/>
      <c r="AC11" s="1330"/>
      <c r="AD11" s="1330"/>
      <c r="AE11" s="1330"/>
      <c r="AF11" s="1330"/>
      <c r="AG11" s="1330"/>
      <c r="AH11" s="1330"/>
      <c r="AI11" s="1330"/>
      <c r="AJ11" s="1330"/>
      <c r="AK11" s="1330"/>
      <c r="AL11" s="1330"/>
      <c r="AM11" s="1330"/>
      <c r="AN11" s="1330"/>
      <c r="AO11" s="1330"/>
      <c r="AP11" s="1330"/>
      <c r="AQ11" s="1330"/>
      <c r="AR11" s="1330"/>
      <c r="AS11" s="1330"/>
      <c r="AT11" s="1330"/>
      <c r="AU11" s="1330"/>
      <c r="AV11" s="1330"/>
      <c r="AW11" s="1330"/>
      <c r="AX11" s="1330"/>
      <c r="AY11" s="1330"/>
      <c r="AZ11" s="1330"/>
      <c r="BA11" s="1330"/>
      <c r="BB11" s="1330"/>
      <c r="BC11" s="1330"/>
      <c r="BD11" s="1330"/>
      <c r="BE11" s="1330"/>
      <c r="BF11" s="1330"/>
      <c r="BG11" s="1330"/>
      <c r="BH11" s="1330"/>
      <c r="BI11" s="1330"/>
      <c r="BJ11" s="1330"/>
      <c r="BK11" s="1330"/>
      <c r="BL11" s="1330"/>
      <c r="BM11" s="1330"/>
      <c r="BN11" s="1330"/>
      <c r="BO11" s="1330"/>
      <c r="BP11" s="1330"/>
      <c r="BQ11" s="1330"/>
      <c r="BR11" s="1330"/>
      <c r="BS11" s="1330"/>
      <c r="BT11" s="1330"/>
      <c r="BU11" s="1330"/>
      <c r="BV11" s="1330"/>
      <c r="BW11" s="1330"/>
      <c r="BX11" s="1330"/>
      <c r="BY11" s="1330"/>
      <c r="BZ11" s="1330"/>
      <c r="CA11" s="1330"/>
      <c r="CB11" s="1330"/>
      <c r="CC11" s="1330"/>
      <c r="CD11" s="1330"/>
      <c r="CE11" s="1330"/>
      <c r="CF11" s="1330"/>
      <c r="CG11" s="1330"/>
      <c r="CH11" s="1330"/>
      <c r="CI11" s="1330"/>
      <c r="CJ11" s="1330"/>
      <c r="CK11" s="1330"/>
      <c r="CL11" s="1330"/>
      <c r="CM11" s="1330"/>
      <c r="CN11" s="1330"/>
      <c r="CO11" s="1330"/>
      <c r="CP11" s="1330"/>
      <c r="CQ11" s="1330"/>
      <c r="CR11" s="1330"/>
      <c r="CS11" s="1330"/>
      <c r="CT11" s="1330"/>
      <c r="CU11" s="1330"/>
      <c r="CV11" s="1330"/>
      <c r="CW11" s="1330"/>
      <c r="CX11" s="1330"/>
      <c r="CY11" s="1330"/>
      <c r="CZ11" s="1330"/>
      <c r="DA11" s="1330"/>
      <c r="DB11" s="1330"/>
      <c r="DC11" s="1330"/>
      <c r="DD11" s="1330"/>
      <c r="DE11" s="1330"/>
      <c r="DF11" s="293"/>
      <c r="DG11" s="293"/>
      <c r="DH11" s="293"/>
      <c r="DI11" s="293"/>
      <c r="DJ11" s="293"/>
      <c r="DK11" s="293"/>
      <c r="DL11" s="293"/>
      <c r="DM11" s="293"/>
      <c r="DN11" s="293"/>
      <c r="DO11" s="293"/>
      <c r="DP11" s="293"/>
      <c r="DQ11" s="293"/>
      <c r="DR11" s="293"/>
      <c r="DS11" s="293"/>
      <c r="DT11" s="293"/>
      <c r="DU11" s="293"/>
      <c r="DV11" s="293"/>
      <c r="DW11" s="293"/>
    </row>
    <row r="12" spans="1:143" s="292" customFormat="1" ht="13" x14ac:dyDescent="0.2">
      <c r="A12" s="1330"/>
      <c r="B12" s="1330"/>
      <c r="C12" s="1330"/>
      <c r="D12" s="1330"/>
      <c r="E12" s="1330"/>
      <c r="F12" s="1330"/>
      <c r="G12" s="1330"/>
      <c r="H12" s="1330"/>
      <c r="I12" s="1330"/>
      <c r="J12" s="1330"/>
      <c r="K12" s="1330"/>
      <c r="L12" s="1330"/>
      <c r="M12" s="1330"/>
      <c r="N12" s="1330"/>
      <c r="O12" s="1330"/>
      <c r="P12" s="1330"/>
      <c r="Q12" s="1330"/>
      <c r="R12" s="1330"/>
      <c r="S12" s="1330"/>
      <c r="T12" s="1330"/>
      <c r="U12" s="1330"/>
      <c r="V12" s="1330"/>
      <c r="W12" s="1330"/>
      <c r="X12" s="1330"/>
      <c r="Y12" s="1330"/>
      <c r="Z12" s="1330"/>
      <c r="AA12" s="1330"/>
      <c r="AB12" s="1330"/>
      <c r="AC12" s="1330"/>
      <c r="AD12" s="1330"/>
      <c r="AE12" s="1330"/>
      <c r="AF12" s="1330"/>
      <c r="AG12" s="1330"/>
      <c r="AH12" s="1330"/>
      <c r="AI12" s="1330"/>
      <c r="AJ12" s="1330"/>
      <c r="AK12" s="1330"/>
      <c r="AL12" s="1330"/>
      <c r="AM12" s="1330"/>
      <c r="AN12" s="1330"/>
      <c r="AO12" s="1330"/>
      <c r="AP12" s="1330"/>
      <c r="AQ12" s="1330"/>
      <c r="AR12" s="1330"/>
      <c r="AS12" s="1330"/>
      <c r="AT12" s="1330"/>
      <c r="AU12" s="1330"/>
      <c r="AV12" s="1330"/>
      <c r="AW12" s="1330"/>
      <c r="AX12" s="1330"/>
      <c r="AY12" s="1330"/>
      <c r="AZ12" s="1330"/>
      <c r="BA12" s="1330"/>
      <c r="BB12" s="1330"/>
      <c r="BC12" s="1330"/>
      <c r="BD12" s="1330"/>
      <c r="BE12" s="1330"/>
      <c r="BF12" s="1330"/>
      <c r="BG12" s="1330"/>
      <c r="BH12" s="1330"/>
      <c r="BI12" s="1330"/>
      <c r="BJ12" s="1330"/>
      <c r="BK12" s="1330"/>
      <c r="BL12" s="1330"/>
      <c r="BM12" s="1330"/>
      <c r="BN12" s="1330"/>
      <c r="BO12" s="1330"/>
      <c r="BP12" s="1330"/>
      <c r="BQ12" s="1330"/>
      <c r="BR12" s="1330"/>
      <c r="BS12" s="1330"/>
      <c r="BT12" s="1330"/>
      <c r="BU12" s="1330"/>
      <c r="BV12" s="1330"/>
      <c r="BW12" s="1330"/>
      <c r="BX12" s="1330"/>
      <c r="BY12" s="1330"/>
      <c r="BZ12" s="1330"/>
      <c r="CA12" s="1330"/>
      <c r="CB12" s="1330"/>
      <c r="CC12" s="1330"/>
      <c r="CD12" s="1330"/>
      <c r="CE12" s="1330"/>
      <c r="CF12" s="1330"/>
      <c r="CG12" s="1330"/>
      <c r="CH12" s="1330"/>
      <c r="CI12" s="1330"/>
      <c r="CJ12" s="1330"/>
      <c r="CK12" s="1330"/>
      <c r="CL12" s="1330"/>
      <c r="CM12" s="1330"/>
      <c r="CN12" s="1330"/>
      <c r="CO12" s="1330"/>
      <c r="CP12" s="1330"/>
      <c r="CQ12" s="1330"/>
      <c r="CR12" s="1330"/>
      <c r="CS12" s="1330"/>
      <c r="CT12" s="1330"/>
      <c r="CU12" s="1330"/>
      <c r="CV12" s="1330"/>
      <c r="CW12" s="1330"/>
      <c r="CX12" s="1330"/>
      <c r="CY12" s="1330"/>
      <c r="CZ12" s="1330"/>
      <c r="DA12" s="1330"/>
      <c r="DB12" s="1330"/>
      <c r="DC12" s="1330"/>
      <c r="DD12" s="1330"/>
      <c r="DE12" s="1330"/>
      <c r="DF12" s="293"/>
      <c r="DG12" s="293"/>
      <c r="DH12" s="293"/>
      <c r="DI12" s="293"/>
      <c r="DJ12" s="293"/>
      <c r="DK12" s="293"/>
      <c r="DL12" s="293"/>
      <c r="DM12" s="293"/>
      <c r="DN12" s="293"/>
      <c r="DO12" s="293"/>
      <c r="DP12" s="293"/>
      <c r="DQ12" s="293"/>
      <c r="DR12" s="293"/>
      <c r="DS12" s="293"/>
      <c r="DT12" s="293"/>
      <c r="DU12" s="293"/>
      <c r="DV12" s="293"/>
      <c r="DW12" s="293"/>
      <c r="EM12" s="292" t="s">
        <v>654</v>
      </c>
    </row>
    <row r="13" spans="1:143" s="292" customFormat="1" ht="13" x14ac:dyDescent="0.2">
      <c r="A13" s="1330"/>
      <c r="B13" s="1330"/>
      <c r="C13" s="1330"/>
      <c r="D13" s="1330"/>
      <c r="E13" s="1330"/>
      <c r="F13" s="1330"/>
      <c r="G13" s="1330"/>
      <c r="H13" s="1330"/>
      <c r="I13" s="1330"/>
      <c r="J13" s="1330"/>
      <c r="K13" s="1330"/>
      <c r="L13" s="1330"/>
      <c r="M13" s="1330"/>
      <c r="N13" s="1330"/>
      <c r="O13" s="1330"/>
      <c r="P13" s="1330"/>
      <c r="Q13" s="1330"/>
      <c r="R13" s="1330"/>
      <c r="S13" s="1330"/>
      <c r="T13" s="1330"/>
      <c r="U13" s="1330"/>
      <c r="V13" s="1330"/>
      <c r="W13" s="1330"/>
      <c r="X13" s="1330"/>
      <c r="Y13" s="1330"/>
      <c r="Z13" s="1330"/>
      <c r="AA13" s="1330"/>
      <c r="AB13" s="1330"/>
      <c r="AC13" s="1330"/>
      <c r="AD13" s="1330"/>
      <c r="AE13" s="1330"/>
      <c r="AF13" s="1330"/>
      <c r="AG13" s="1330"/>
      <c r="AH13" s="1330"/>
      <c r="AI13" s="1330"/>
      <c r="AJ13" s="1330"/>
      <c r="AK13" s="1330"/>
      <c r="AL13" s="1330"/>
      <c r="AM13" s="1330"/>
      <c r="AN13" s="1330"/>
      <c r="AO13" s="1330"/>
      <c r="AP13" s="1330"/>
      <c r="AQ13" s="1330"/>
      <c r="AR13" s="1330"/>
      <c r="AS13" s="1330"/>
      <c r="AT13" s="1330"/>
      <c r="AU13" s="1330"/>
      <c r="AV13" s="1330"/>
      <c r="AW13" s="1330"/>
      <c r="AX13" s="1330"/>
      <c r="AY13" s="1330"/>
      <c r="AZ13" s="1330"/>
      <c r="BA13" s="1330"/>
      <c r="BB13" s="1330"/>
      <c r="BC13" s="1330"/>
      <c r="BD13" s="1330"/>
      <c r="BE13" s="1330"/>
      <c r="BF13" s="1330"/>
      <c r="BG13" s="1330"/>
      <c r="BH13" s="1330"/>
      <c r="BI13" s="1330"/>
      <c r="BJ13" s="1330"/>
      <c r="BK13" s="1330"/>
      <c r="BL13" s="1330"/>
      <c r="BM13" s="1330"/>
      <c r="BN13" s="1330"/>
      <c r="BO13" s="1330"/>
      <c r="BP13" s="1330"/>
      <c r="BQ13" s="1330"/>
      <c r="BR13" s="1330"/>
      <c r="BS13" s="1330"/>
      <c r="BT13" s="1330"/>
      <c r="BU13" s="1330"/>
      <c r="BV13" s="1330"/>
      <c r="BW13" s="1330"/>
      <c r="BX13" s="1330"/>
      <c r="BY13" s="1330"/>
      <c r="BZ13" s="1330"/>
      <c r="CA13" s="1330"/>
      <c r="CB13" s="1330"/>
      <c r="CC13" s="1330"/>
      <c r="CD13" s="1330"/>
      <c r="CE13" s="1330"/>
      <c r="CF13" s="1330"/>
      <c r="CG13" s="1330"/>
      <c r="CH13" s="1330"/>
      <c r="CI13" s="1330"/>
      <c r="CJ13" s="1330"/>
      <c r="CK13" s="1330"/>
      <c r="CL13" s="1330"/>
      <c r="CM13" s="1330"/>
      <c r="CN13" s="1330"/>
      <c r="CO13" s="1330"/>
      <c r="CP13" s="1330"/>
      <c r="CQ13" s="1330"/>
      <c r="CR13" s="1330"/>
      <c r="CS13" s="1330"/>
      <c r="CT13" s="1330"/>
      <c r="CU13" s="1330"/>
      <c r="CV13" s="1330"/>
      <c r="CW13" s="1330"/>
      <c r="CX13" s="1330"/>
      <c r="CY13" s="1330"/>
      <c r="CZ13" s="1330"/>
      <c r="DA13" s="1330"/>
      <c r="DB13" s="1330"/>
      <c r="DC13" s="1330"/>
      <c r="DD13" s="1330"/>
      <c r="DE13" s="1330"/>
      <c r="DF13" s="293"/>
      <c r="DG13" s="293"/>
      <c r="DH13" s="293"/>
      <c r="DI13" s="293"/>
      <c r="DJ13" s="293"/>
      <c r="DK13" s="293"/>
      <c r="DL13" s="293"/>
      <c r="DM13" s="293"/>
      <c r="DN13" s="293"/>
      <c r="DO13" s="293"/>
      <c r="DP13" s="293"/>
      <c r="DQ13" s="293"/>
      <c r="DR13" s="293"/>
      <c r="DS13" s="293"/>
      <c r="DT13" s="293"/>
      <c r="DU13" s="293"/>
      <c r="DV13" s="293"/>
      <c r="DW13" s="293"/>
    </row>
    <row r="14" spans="1:143" s="292" customFormat="1" ht="13" x14ac:dyDescent="0.2">
      <c r="A14" s="1330"/>
      <c r="B14" s="1330"/>
      <c r="C14" s="1330"/>
      <c r="D14" s="1330"/>
      <c r="E14" s="1330"/>
      <c r="F14" s="1330"/>
      <c r="G14" s="1330"/>
      <c r="H14" s="1330"/>
      <c r="I14" s="1330"/>
      <c r="J14" s="1330"/>
      <c r="K14" s="1330"/>
      <c r="L14" s="1330"/>
      <c r="M14" s="1330"/>
      <c r="N14" s="1330"/>
      <c r="O14" s="1330"/>
      <c r="P14" s="1330"/>
      <c r="Q14" s="1330"/>
      <c r="R14" s="1330"/>
      <c r="S14" s="1330"/>
      <c r="T14" s="1330"/>
      <c r="U14" s="1330"/>
      <c r="V14" s="1330"/>
      <c r="W14" s="1330"/>
      <c r="X14" s="1330"/>
      <c r="Y14" s="1330"/>
      <c r="Z14" s="1330"/>
      <c r="AA14" s="1330"/>
      <c r="AB14" s="1330"/>
      <c r="AC14" s="1330"/>
      <c r="AD14" s="1330"/>
      <c r="AE14" s="1330"/>
      <c r="AF14" s="1330"/>
      <c r="AG14" s="1330"/>
      <c r="AH14" s="1330"/>
      <c r="AI14" s="1330"/>
      <c r="AJ14" s="1330"/>
      <c r="AK14" s="1330"/>
      <c r="AL14" s="1330"/>
      <c r="AM14" s="1330"/>
      <c r="AN14" s="1330"/>
      <c r="AO14" s="1330"/>
      <c r="AP14" s="1330"/>
      <c r="AQ14" s="1330"/>
      <c r="AR14" s="1330"/>
      <c r="AS14" s="1330"/>
      <c r="AT14" s="1330"/>
      <c r="AU14" s="1330"/>
      <c r="AV14" s="1330"/>
      <c r="AW14" s="1330"/>
      <c r="AX14" s="1330"/>
      <c r="AY14" s="1330"/>
      <c r="AZ14" s="1330"/>
      <c r="BA14" s="1330"/>
      <c r="BB14" s="1330"/>
      <c r="BC14" s="1330"/>
      <c r="BD14" s="1330"/>
      <c r="BE14" s="1330"/>
      <c r="BF14" s="1330"/>
      <c r="BG14" s="1330"/>
      <c r="BH14" s="1330"/>
      <c r="BI14" s="1330"/>
      <c r="BJ14" s="1330"/>
      <c r="BK14" s="1330"/>
      <c r="BL14" s="1330"/>
      <c r="BM14" s="1330"/>
      <c r="BN14" s="1330"/>
      <c r="BO14" s="1330"/>
      <c r="BP14" s="1330"/>
      <c r="BQ14" s="1330"/>
      <c r="BR14" s="1330"/>
      <c r="BS14" s="1330"/>
      <c r="BT14" s="1330"/>
      <c r="BU14" s="1330"/>
      <c r="BV14" s="1330"/>
      <c r="BW14" s="1330"/>
      <c r="BX14" s="1330"/>
      <c r="BY14" s="1330"/>
      <c r="BZ14" s="1330"/>
      <c r="CA14" s="1330"/>
      <c r="CB14" s="1330"/>
      <c r="CC14" s="1330"/>
      <c r="CD14" s="1330"/>
      <c r="CE14" s="1330"/>
      <c r="CF14" s="1330"/>
      <c r="CG14" s="1330"/>
      <c r="CH14" s="1330"/>
      <c r="CI14" s="1330"/>
      <c r="CJ14" s="1330"/>
      <c r="CK14" s="1330"/>
      <c r="CL14" s="1330"/>
      <c r="CM14" s="1330"/>
      <c r="CN14" s="1330"/>
      <c r="CO14" s="1330"/>
      <c r="CP14" s="1330"/>
      <c r="CQ14" s="1330"/>
      <c r="CR14" s="1330"/>
      <c r="CS14" s="1330"/>
      <c r="CT14" s="1330"/>
      <c r="CU14" s="1330"/>
      <c r="CV14" s="1330"/>
      <c r="CW14" s="1330"/>
      <c r="CX14" s="1330"/>
      <c r="CY14" s="1330"/>
      <c r="CZ14" s="1330"/>
      <c r="DA14" s="1330"/>
      <c r="DB14" s="1330"/>
      <c r="DC14" s="1330"/>
      <c r="DD14" s="1330"/>
      <c r="DE14" s="1330"/>
      <c r="DF14" s="293"/>
      <c r="DG14" s="293"/>
      <c r="DH14" s="293"/>
      <c r="DI14" s="293"/>
      <c r="DJ14" s="293"/>
      <c r="DK14" s="293"/>
      <c r="DL14" s="293"/>
      <c r="DM14" s="293"/>
      <c r="DN14" s="293"/>
      <c r="DO14" s="293"/>
      <c r="DP14" s="293"/>
      <c r="DQ14" s="293"/>
      <c r="DR14" s="293"/>
      <c r="DS14" s="293"/>
      <c r="DT14" s="293"/>
      <c r="DU14" s="293"/>
      <c r="DV14" s="293"/>
      <c r="DW14" s="293"/>
    </row>
    <row r="15" spans="1:143" s="292" customFormat="1" ht="13" x14ac:dyDescent="0.2">
      <c r="A15" s="1273"/>
      <c r="B15" s="1330"/>
      <c r="C15" s="1330"/>
      <c r="D15" s="1330"/>
      <c r="E15" s="1330"/>
      <c r="F15" s="1330"/>
      <c r="G15" s="1330"/>
      <c r="H15" s="1330"/>
      <c r="I15" s="1330"/>
      <c r="J15" s="1330"/>
      <c r="K15" s="1330"/>
      <c r="L15" s="1330"/>
      <c r="M15" s="1330"/>
      <c r="N15" s="1330"/>
      <c r="O15" s="1330"/>
      <c r="P15" s="1330"/>
      <c r="Q15" s="1330"/>
      <c r="R15" s="1330"/>
      <c r="S15" s="1330"/>
      <c r="T15" s="1330"/>
      <c r="U15" s="1330"/>
      <c r="V15" s="1330"/>
      <c r="W15" s="1330"/>
      <c r="X15" s="1330"/>
      <c r="Y15" s="1330"/>
      <c r="Z15" s="1330"/>
      <c r="AA15" s="1330"/>
      <c r="AB15" s="1330"/>
      <c r="AC15" s="1330"/>
      <c r="AD15" s="1330"/>
      <c r="AE15" s="1330"/>
      <c r="AF15" s="1330"/>
      <c r="AG15" s="1330"/>
      <c r="AH15" s="1330"/>
      <c r="AI15" s="1330"/>
      <c r="AJ15" s="1330"/>
      <c r="AK15" s="1330"/>
      <c r="AL15" s="1330"/>
      <c r="AM15" s="1330"/>
      <c r="AN15" s="1330"/>
      <c r="AO15" s="1330"/>
      <c r="AP15" s="1330"/>
      <c r="AQ15" s="1330"/>
      <c r="AR15" s="1330"/>
      <c r="AS15" s="1330"/>
      <c r="AT15" s="1330"/>
      <c r="AU15" s="1330"/>
      <c r="AV15" s="1330"/>
      <c r="AW15" s="1330"/>
      <c r="AX15" s="1330"/>
      <c r="AY15" s="1330"/>
      <c r="AZ15" s="1330"/>
      <c r="BA15" s="1330"/>
      <c r="BB15" s="1330"/>
      <c r="BC15" s="1330"/>
      <c r="BD15" s="1330"/>
      <c r="BE15" s="1330"/>
      <c r="BF15" s="1330"/>
      <c r="BG15" s="1330"/>
      <c r="BH15" s="1330"/>
      <c r="BI15" s="1330"/>
      <c r="BJ15" s="1330"/>
      <c r="BK15" s="1330"/>
      <c r="BL15" s="1330"/>
      <c r="BM15" s="1330"/>
      <c r="BN15" s="1330"/>
      <c r="BO15" s="1330"/>
      <c r="BP15" s="1330"/>
      <c r="BQ15" s="1330"/>
      <c r="BR15" s="1330"/>
      <c r="BS15" s="1330"/>
      <c r="BT15" s="1330"/>
      <c r="BU15" s="1330"/>
      <c r="BV15" s="1330"/>
      <c r="BW15" s="1330"/>
      <c r="BX15" s="1330"/>
      <c r="BY15" s="1330"/>
      <c r="BZ15" s="1330"/>
      <c r="CA15" s="1330"/>
      <c r="CB15" s="1330"/>
      <c r="CC15" s="1330"/>
      <c r="CD15" s="1330"/>
      <c r="CE15" s="1330"/>
      <c r="CF15" s="1330"/>
      <c r="CG15" s="1330"/>
      <c r="CH15" s="1330"/>
      <c r="CI15" s="1330"/>
      <c r="CJ15" s="1330"/>
      <c r="CK15" s="1330"/>
      <c r="CL15" s="1330"/>
      <c r="CM15" s="1330"/>
      <c r="CN15" s="1330"/>
      <c r="CO15" s="1330"/>
      <c r="CP15" s="1330"/>
      <c r="CQ15" s="1330"/>
      <c r="CR15" s="1330"/>
      <c r="CS15" s="1330"/>
      <c r="CT15" s="1330"/>
      <c r="CU15" s="1330"/>
      <c r="CV15" s="1330"/>
      <c r="CW15" s="1330"/>
      <c r="CX15" s="1330"/>
      <c r="CY15" s="1330"/>
      <c r="CZ15" s="1330"/>
      <c r="DA15" s="1330"/>
      <c r="DB15" s="1330"/>
      <c r="DC15" s="1330"/>
      <c r="DD15" s="1330"/>
      <c r="DE15" s="1330"/>
      <c r="DF15" s="293"/>
      <c r="DG15" s="293"/>
      <c r="DH15" s="293"/>
      <c r="DI15" s="293"/>
      <c r="DJ15" s="293"/>
      <c r="DK15" s="293"/>
      <c r="DL15" s="293"/>
      <c r="DM15" s="293"/>
      <c r="DN15" s="293"/>
      <c r="DO15" s="293"/>
      <c r="DP15" s="293"/>
      <c r="DQ15" s="293"/>
      <c r="DR15" s="293"/>
      <c r="DS15" s="293"/>
      <c r="DT15" s="293"/>
      <c r="DU15" s="293"/>
      <c r="DV15" s="293"/>
      <c r="DW15" s="293"/>
    </row>
    <row r="16" spans="1:143" s="292" customFormat="1" ht="13" x14ac:dyDescent="0.2">
      <c r="A16" s="1273"/>
      <c r="B16" s="1330"/>
      <c r="C16" s="1330"/>
      <c r="D16" s="1330"/>
      <c r="E16" s="1330"/>
      <c r="F16" s="1330"/>
      <c r="G16" s="1330"/>
      <c r="H16" s="1330"/>
      <c r="I16" s="1330"/>
      <c r="J16" s="1330"/>
      <c r="K16" s="1330"/>
      <c r="L16" s="1330"/>
      <c r="M16" s="1330"/>
      <c r="N16" s="1330"/>
      <c r="O16" s="1330"/>
      <c r="P16" s="1330"/>
      <c r="Q16" s="1330"/>
      <c r="R16" s="1330"/>
      <c r="S16" s="1330"/>
      <c r="T16" s="1330"/>
      <c r="U16" s="1330"/>
      <c r="V16" s="1330"/>
      <c r="W16" s="1330"/>
      <c r="X16" s="1330"/>
      <c r="Y16" s="1330"/>
      <c r="Z16" s="1330"/>
      <c r="AA16" s="1330"/>
      <c r="AB16" s="1330"/>
      <c r="AC16" s="1330"/>
      <c r="AD16" s="1330"/>
      <c r="AE16" s="1330"/>
      <c r="AF16" s="1330"/>
      <c r="AG16" s="1330"/>
      <c r="AH16" s="1330"/>
      <c r="AI16" s="1330"/>
      <c r="AJ16" s="1330"/>
      <c r="AK16" s="1330"/>
      <c r="AL16" s="1330"/>
      <c r="AM16" s="1330"/>
      <c r="AN16" s="1330"/>
      <c r="AO16" s="1330"/>
      <c r="AP16" s="1330"/>
      <c r="AQ16" s="1330"/>
      <c r="AR16" s="1330"/>
      <c r="AS16" s="1330"/>
      <c r="AT16" s="1330"/>
      <c r="AU16" s="1330"/>
      <c r="AV16" s="1330"/>
      <c r="AW16" s="1330"/>
      <c r="AX16" s="1330"/>
      <c r="AY16" s="1330"/>
      <c r="AZ16" s="1330"/>
      <c r="BA16" s="1330"/>
      <c r="BB16" s="1330"/>
      <c r="BC16" s="1330"/>
      <c r="BD16" s="1330"/>
      <c r="BE16" s="1330"/>
      <c r="BF16" s="1330"/>
      <c r="BG16" s="1330"/>
      <c r="BH16" s="1330"/>
      <c r="BI16" s="1330"/>
      <c r="BJ16" s="1330"/>
      <c r="BK16" s="1330"/>
      <c r="BL16" s="1330"/>
      <c r="BM16" s="1330"/>
      <c r="BN16" s="1330"/>
      <c r="BO16" s="1330"/>
      <c r="BP16" s="1330"/>
      <c r="BQ16" s="1330"/>
      <c r="BR16" s="1330"/>
      <c r="BS16" s="1330"/>
      <c r="BT16" s="1330"/>
      <c r="BU16" s="1330"/>
      <c r="BV16" s="1330"/>
      <c r="BW16" s="1330"/>
      <c r="BX16" s="1330"/>
      <c r="BY16" s="1330"/>
      <c r="BZ16" s="1330"/>
      <c r="CA16" s="1330"/>
      <c r="CB16" s="1330"/>
      <c r="CC16" s="1330"/>
      <c r="CD16" s="1330"/>
      <c r="CE16" s="1330"/>
      <c r="CF16" s="1330"/>
      <c r="CG16" s="1330"/>
      <c r="CH16" s="1330"/>
      <c r="CI16" s="1330"/>
      <c r="CJ16" s="1330"/>
      <c r="CK16" s="1330"/>
      <c r="CL16" s="1330"/>
      <c r="CM16" s="1330"/>
      <c r="CN16" s="1330"/>
      <c r="CO16" s="1330"/>
      <c r="CP16" s="1330"/>
      <c r="CQ16" s="1330"/>
      <c r="CR16" s="1330"/>
      <c r="CS16" s="1330"/>
      <c r="CT16" s="1330"/>
      <c r="CU16" s="1330"/>
      <c r="CV16" s="1330"/>
      <c r="CW16" s="1330"/>
      <c r="CX16" s="1330"/>
      <c r="CY16" s="1330"/>
      <c r="CZ16" s="1330"/>
      <c r="DA16" s="1330"/>
      <c r="DB16" s="1330"/>
      <c r="DC16" s="1330"/>
      <c r="DD16" s="1330"/>
      <c r="DE16" s="1330"/>
      <c r="DF16" s="293"/>
      <c r="DG16" s="293"/>
      <c r="DH16" s="293"/>
      <c r="DI16" s="293"/>
      <c r="DJ16" s="293"/>
      <c r="DK16" s="293"/>
      <c r="DL16" s="293"/>
      <c r="DM16" s="293"/>
      <c r="DN16" s="293"/>
      <c r="DO16" s="293"/>
      <c r="DP16" s="293"/>
      <c r="DQ16" s="293"/>
      <c r="DR16" s="293"/>
      <c r="DS16" s="293"/>
      <c r="DT16" s="293"/>
      <c r="DU16" s="293"/>
      <c r="DV16" s="293"/>
      <c r="DW16" s="293"/>
    </row>
    <row r="17" spans="1:351" s="292" customFormat="1" ht="13" x14ac:dyDescent="0.2">
      <c r="A17" s="1273"/>
      <c r="B17" s="1330"/>
      <c r="C17" s="1330"/>
      <c r="D17" s="1330"/>
      <c r="E17" s="1330"/>
      <c r="F17" s="1330"/>
      <c r="G17" s="1330"/>
      <c r="H17" s="1330"/>
      <c r="I17" s="1330"/>
      <c r="J17" s="1330"/>
      <c r="K17" s="1330"/>
      <c r="L17" s="1330"/>
      <c r="M17" s="1330"/>
      <c r="N17" s="1330"/>
      <c r="O17" s="1330"/>
      <c r="P17" s="1330"/>
      <c r="Q17" s="1330"/>
      <c r="R17" s="1330"/>
      <c r="S17" s="1330"/>
      <c r="T17" s="1330"/>
      <c r="U17" s="1330"/>
      <c r="V17" s="1330"/>
      <c r="W17" s="1330"/>
      <c r="X17" s="1330"/>
      <c r="Y17" s="1330"/>
      <c r="Z17" s="1330"/>
      <c r="AA17" s="1330"/>
      <c r="AB17" s="1330"/>
      <c r="AC17" s="1330"/>
      <c r="AD17" s="1330"/>
      <c r="AE17" s="1330"/>
      <c r="AF17" s="1330"/>
      <c r="AG17" s="1330"/>
      <c r="AH17" s="1330"/>
      <c r="AI17" s="1330"/>
      <c r="AJ17" s="1330"/>
      <c r="AK17" s="1330"/>
      <c r="AL17" s="1330"/>
      <c r="AM17" s="1330"/>
      <c r="AN17" s="1330"/>
      <c r="AO17" s="1330"/>
      <c r="AP17" s="1330"/>
      <c r="AQ17" s="1330"/>
      <c r="AR17" s="1330"/>
      <c r="AS17" s="1330"/>
      <c r="AT17" s="1330"/>
      <c r="AU17" s="1330"/>
      <c r="AV17" s="1330"/>
      <c r="AW17" s="1330"/>
      <c r="AX17" s="1330"/>
      <c r="AY17" s="1330"/>
      <c r="AZ17" s="1330"/>
      <c r="BA17" s="1330"/>
      <c r="BB17" s="1330"/>
      <c r="BC17" s="1330"/>
      <c r="BD17" s="1330"/>
      <c r="BE17" s="1330"/>
      <c r="BF17" s="1330"/>
      <c r="BG17" s="1330"/>
      <c r="BH17" s="1330"/>
      <c r="BI17" s="1330"/>
      <c r="BJ17" s="1330"/>
      <c r="BK17" s="1330"/>
      <c r="BL17" s="1330"/>
      <c r="BM17" s="1330"/>
      <c r="BN17" s="1330"/>
      <c r="BO17" s="1330"/>
      <c r="BP17" s="1330"/>
      <c r="BQ17" s="1330"/>
      <c r="BR17" s="1330"/>
      <c r="BS17" s="1330"/>
      <c r="BT17" s="1330"/>
      <c r="BU17" s="1330"/>
      <c r="BV17" s="1330"/>
      <c r="BW17" s="1330"/>
      <c r="BX17" s="1330"/>
      <c r="BY17" s="1330"/>
      <c r="BZ17" s="1330"/>
      <c r="CA17" s="1330"/>
      <c r="CB17" s="1330"/>
      <c r="CC17" s="1330"/>
      <c r="CD17" s="1330"/>
      <c r="CE17" s="1330"/>
      <c r="CF17" s="1330"/>
      <c r="CG17" s="1330"/>
      <c r="CH17" s="1330"/>
      <c r="CI17" s="1330"/>
      <c r="CJ17" s="1330"/>
      <c r="CK17" s="1330"/>
      <c r="CL17" s="1330"/>
      <c r="CM17" s="1330"/>
      <c r="CN17" s="1330"/>
      <c r="CO17" s="1330"/>
      <c r="CP17" s="1330"/>
      <c r="CQ17" s="1330"/>
      <c r="CR17" s="1330"/>
      <c r="CS17" s="1330"/>
      <c r="CT17" s="1330"/>
      <c r="CU17" s="1330"/>
      <c r="CV17" s="1330"/>
      <c r="CW17" s="1330"/>
      <c r="CX17" s="1330"/>
      <c r="CY17" s="1330"/>
      <c r="CZ17" s="1330"/>
      <c r="DA17" s="1330"/>
      <c r="DB17" s="1330"/>
      <c r="DC17" s="1330"/>
      <c r="DD17" s="1330"/>
      <c r="DE17" s="1330"/>
      <c r="DF17" s="293"/>
      <c r="DG17" s="293"/>
      <c r="DH17" s="293"/>
      <c r="DI17" s="293"/>
      <c r="DJ17" s="293"/>
      <c r="DK17" s="293"/>
      <c r="DL17" s="293"/>
      <c r="DM17" s="293"/>
      <c r="DN17" s="293"/>
      <c r="DO17" s="293"/>
      <c r="DP17" s="293"/>
      <c r="DQ17" s="293"/>
      <c r="DR17" s="293"/>
      <c r="DS17" s="293"/>
      <c r="DT17" s="293"/>
      <c r="DU17" s="293"/>
      <c r="DV17" s="293"/>
      <c r="DW17" s="293"/>
    </row>
    <row r="18" spans="1:351" s="292" customFormat="1" ht="13" x14ac:dyDescent="0.2">
      <c r="A18" s="1273"/>
      <c r="B18" s="1330"/>
      <c r="C18" s="1330"/>
      <c r="D18" s="1330"/>
      <c r="E18" s="1330"/>
      <c r="F18" s="1330"/>
      <c r="G18" s="1330"/>
      <c r="H18" s="1330"/>
      <c r="I18" s="1330"/>
      <c r="J18" s="1330"/>
      <c r="K18" s="1330"/>
      <c r="L18" s="1330"/>
      <c r="M18" s="1330"/>
      <c r="N18" s="1330"/>
      <c r="O18" s="1330"/>
      <c r="P18" s="1330"/>
      <c r="Q18" s="1330"/>
      <c r="R18" s="1330"/>
      <c r="S18" s="1330"/>
      <c r="T18" s="1330"/>
      <c r="U18" s="1330"/>
      <c r="V18" s="1330"/>
      <c r="W18" s="1330"/>
      <c r="X18" s="1330"/>
      <c r="Y18" s="1330"/>
      <c r="Z18" s="1330"/>
      <c r="AA18" s="1330"/>
      <c r="AB18" s="1330"/>
      <c r="AC18" s="1330"/>
      <c r="AD18" s="1330"/>
      <c r="AE18" s="1330"/>
      <c r="AF18" s="1330"/>
      <c r="AG18" s="1330"/>
      <c r="AH18" s="1330"/>
      <c r="AI18" s="1330"/>
      <c r="AJ18" s="1330"/>
      <c r="AK18" s="1330"/>
      <c r="AL18" s="1330"/>
      <c r="AM18" s="1330"/>
      <c r="AN18" s="1330"/>
      <c r="AO18" s="1330"/>
      <c r="AP18" s="1330"/>
      <c r="AQ18" s="1330"/>
      <c r="AR18" s="1330"/>
      <c r="AS18" s="1330"/>
      <c r="AT18" s="1330"/>
      <c r="AU18" s="1330"/>
      <c r="AV18" s="1330"/>
      <c r="AW18" s="1330"/>
      <c r="AX18" s="1330"/>
      <c r="AY18" s="1330"/>
      <c r="AZ18" s="1330"/>
      <c r="BA18" s="1330"/>
      <c r="BB18" s="1330"/>
      <c r="BC18" s="1330"/>
      <c r="BD18" s="1330"/>
      <c r="BE18" s="1330"/>
      <c r="BF18" s="1330"/>
      <c r="BG18" s="1330"/>
      <c r="BH18" s="1330"/>
      <c r="BI18" s="1330"/>
      <c r="BJ18" s="1330"/>
      <c r="BK18" s="1330"/>
      <c r="BL18" s="1330"/>
      <c r="BM18" s="1330"/>
      <c r="BN18" s="1330"/>
      <c r="BO18" s="1330"/>
      <c r="BP18" s="1330"/>
      <c r="BQ18" s="1330"/>
      <c r="BR18" s="1330"/>
      <c r="BS18" s="1330"/>
      <c r="BT18" s="1330"/>
      <c r="BU18" s="1330"/>
      <c r="BV18" s="1330"/>
      <c r="BW18" s="1330"/>
      <c r="BX18" s="1330"/>
      <c r="BY18" s="1330"/>
      <c r="BZ18" s="1330"/>
      <c r="CA18" s="1330"/>
      <c r="CB18" s="1330"/>
      <c r="CC18" s="1330"/>
      <c r="CD18" s="1330"/>
      <c r="CE18" s="1330"/>
      <c r="CF18" s="1330"/>
      <c r="CG18" s="1330"/>
      <c r="CH18" s="1330"/>
      <c r="CI18" s="1330"/>
      <c r="CJ18" s="1330"/>
      <c r="CK18" s="1330"/>
      <c r="CL18" s="1330"/>
      <c r="CM18" s="1330"/>
      <c r="CN18" s="1330"/>
      <c r="CO18" s="1330"/>
      <c r="CP18" s="1330"/>
      <c r="CQ18" s="1330"/>
      <c r="CR18" s="1330"/>
      <c r="CS18" s="1330"/>
      <c r="CT18" s="1330"/>
      <c r="CU18" s="1330"/>
      <c r="CV18" s="1330"/>
      <c r="CW18" s="1330"/>
      <c r="CX18" s="1330"/>
      <c r="CY18" s="1330"/>
      <c r="CZ18" s="1330"/>
      <c r="DA18" s="1330"/>
      <c r="DB18" s="1330"/>
      <c r="DC18" s="1330"/>
      <c r="DD18" s="1330"/>
      <c r="DE18" s="1330"/>
      <c r="DF18" s="293"/>
      <c r="DG18" s="293"/>
      <c r="DH18" s="293"/>
      <c r="DI18" s="293"/>
      <c r="DJ18" s="293"/>
      <c r="DK18" s="293"/>
      <c r="DL18" s="293"/>
      <c r="DM18" s="293"/>
      <c r="DN18" s="293"/>
      <c r="DO18" s="293"/>
      <c r="DP18" s="293"/>
      <c r="DQ18" s="293"/>
      <c r="DR18" s="293"/>
      <c r="DS18" s="293"/>
      <c r="DT18" s="293"/>
      <c r="DU18" s="293"/>
      <c r="DV18" s="293"/>
      <c r="DW18" s="293"/>
    </row>
    <row r="19" spans="1:351" ht="13" x14ac:dyDescent="0.2">
      <c r="DD19" s="1273"/>
      <c r="DE19" s="1273"/>
    </row>
    <row r="20" spans="1:351" ht="13" x14ac:dyDescent="0.2">
      <c r="DD20" s="1273"/>
      <c r="DE20" s="1273"/>
    </row>
    <row r="21" spans="1:351" ht="16.5" x14ac:dyDescent="0.2">
      <c r="B21" s="1329"/>
      <c r="C21" s="1325"/>
      <c r="D21" s="1325"/>
      <c r="E21" s="1325"/>
      <c r="F21" s="1325"/>
      <c r="G21" s="1325"/>
      <c r="H21" s="1325"/>
      <c r="I21" s="1325"/>
      <c r="J21" s="1325"/>
      <c r="K21" s="1325"/>
      <c r="L21" s="1325"/>
      <c r="M21" s="1325"/>
      <c r="N21" s="1328"/>
      <c r="O21" s="1325"/>
      <c r="P21" s="1325"/>
      <c r="Q21" s="1325"/>
      <c r="R21" s="1325"/>
      <c r="S21" s="1325"/>
      <c r="T21" s="1325"/>
      <c r="U21" s="1325"/>
      <c r="V21" s="1325"/>
      <c r="W21" s="1325"/>
      <c r="X21" s="1325"/>
      <c r="Y21" s="1325"/>
      <c r="Z21" s="1325"/>
      <c r="AA21" s="1325"/>
      <c r="AB21" s="1325"/>
      <c r="AC21" s="1325"/>
      <c r="AD21" s="1325"/>
      <c r="AE21" s="1325"/>
      <c r="AF21" s="1325"/>
      <c r="AG21" s="1325"/>
      <c r="AH21" s="1325"/>
      <c r="AI21" s="1325"/>
      <c r="AJ21" s="1325"/>
      <c r="AK21" s="1325"/>
      <c r="AL21" s="1325"/>
      <c r="AM21" s="1325"/>
      <c r="AN21" s="1325"/>
      <c r="AO21" s="1325"/>
      <c r="AP21" s="1325"/>
      <c r="AQ21" s="1325"/>
      <c r="AR21" s="1325"/>
      <c r="AS21" s="1325"/>
      <c r="AT21" s="1328"/>
      <c r="AU21" s="1325"/>
      <c r="AV21" s="1325"/>
      <c r="AW21" s="1325"/>
      <c r="AX21" s="1325"/>
      <c r="AY21" s="1325"/>
      <c r="AZ21" s="1325"/>
      <c r="BA21" s="1325"/>
      <c r="BB21" s="1325"/>
      <c r="BC21" s="1325"/>
      <c r="BD21" s="1325"/>
      <c r="BE21" s="1325"/>
      <c r="BF21" s="1328"/>
      <c r="BG21" s="1325"/>
      <c r="BH21" s="1325"/>
      <c r="BI21" s="1325"/>
      <c r="BJ21" s="1325"/>
      <c r="BK21" s="1325"/>
      <c r="BL21" s="1325"/>
      <c r="BM21" s="1325"/>
      <c r="BN21" s="1325"/>
      <c r="BO21" s="1325"/>
      <c r="BP21" s="1325"/>
      <c r="BQ21" s="1325"/>
      <c r="BR21" s="1328"/>
      <c r="BS21" s="1325"/>
      <c r="BT21" s="1325"/>
      <c r="BU21" s="1325"/>
      <c r="BV21" s="1325"/>
      <c r="BW21" s="1325"/>
      <c r="BX21" s="1325"/>
      <c r="BY21" s="1325"/>
      <c r="BZ21" s="1325"/>
      <c r="CA21" s="1325"/>
      <c r="CB21" s="1325"/>
      <c r="CC21" s="1325"/>
      <c r="CD21" s="1328"/>
      <c r="CE21" s="1325"/>
      <c r="CF21" s="1325"/>
      <c r="CG21" s="1325"/>
      <c r="CH21" s="1325"/>
      <c r="CI21" s="1325"/>
      <c r="CJ21" s="1325"/>
      <c r="CK21" s="1325"/>
      <c r="CL21" s="1325"/>
      <c r="CM21" s="1325"/>
      <c r="CN21" s="1325"/>
      <c r="CO21" s="1325"/>
      <c r="CP21" s="1328"/>
      <c r="CQ21" s="1325"/>
      <c r="CR21" s="1325"/>
      <c r="CS21" s="1325"/>
      <c r="CT21" s="1325"/>
      <c r="CU21" s="1325"/>
      <c r="CV21" s="1325"/>
      <c r="CW21" s="1325"/>
      <c r="CX21" s="1325"/>
      <c r="CY21" s="1325"/>
      <c r="CZ21" s="1325"/>
      <c r="DA21" s="1325"/>
      <c r="DB21" s="1328"/>
      <c r="DC21" s="1325"/>
      <c r="DD21" s="1324"/>
      <c r="DE21" s="1273"/>
      <c r="MM21" s="1327"/>
    </row>
    <row r="22" spans="1:351" ht="16.5" x14ac:dyDescent="0.2">
      <c r="B22" s="1274"/>
      <c r="MM22" s="1327"/>
    </row>
    <row r="23" spans="1:351" ht="13" x14ac:dyDescent="0.2">
      <c r="B23" s="1274"/>
    </row>
    <row r="24" spans="1:351" ht="13" x14ac:dyDescent="0.2">
      <c r="B24" s="1274"/>
    </row>
    <row r="25" spans="1:351" ht="13" x14ac:dyDescent="0.2">
      <c r="B25" s="1274"/>
    </row>
    <row r="26" spans="1:351" ht="13" x14ac:dyDescent="0.2">
      <c r="B26" s="1274"/>
    </row>
    <row r="27" spans="1:351" ht="13" x14ac:dyDescent="0.2">
      <c r="B27" s="1274"/>
    </row>
    <row r="28" spans="1:351" ht="13" x14ac:dyDescent="0.2">
      <c r="B28" s="1274"/>
    </row>
    <row r="29" spans="1:351" ht="13" x14ac:dyDescent="0.2">
      <c r="B29" s="1274"/>
    </row>
    <row r="30" spans="1:351" ht="13" x14ac:dyDescent="0.2">
      <c r="B30" s="1274"/>
    </row>
    <row r="31" spans="1:351" ht="13" x14ac:dyDescent="0.2">
      <c r="B31" s="1274"/>
    </row>
    <row r="32" spans="1:351" ht="13" x14ac:dyDescent="0.2">
      <c r="B32" s="1274"/>
    </row>
    <row r="33" spans="2:109" ht="13" x14ac:dyDescent="0.2">
      <c r="B33" s="1274"/>
    </row>
    <row r="34" spans="2:109" ht="13" x14ac:dyDescent="0.2">
      <c r="B34" s="1274"/>
    </row>
    <row r="35" spans="2:109" ht="13" x14ac:dyDescent="0.2">
      <c r="B35" s="1274"/>
    </row>
    <row r="36" spans="2:109" ht="13" x14ac:dyDescent="0.2">
      <c r="B36" s="1274"/>
    </row>
    <row r="37" spans="2:109" ht="13" x14ac:dyDescent="0.2">
      <c r="B37" s="1274"/>
    </row>
    <row r="38" spans="2:109" ht="13" x14ac:dyDescent="0.2">
      <c r="B38" s="1274"/>
    </row>
    <row r="39" spans="2:109" ht="13" x14ac:dyDescent="0.2">
      <c r="B39" s="1279"/>
      <c r="C39" s="1278"/>
      <c r="D39" s="1278"/>
      <c r="E39" s="1278"/>
      <c r="F39" s="1278"/>
      <c r="G39" s="1278"/>
      <c r="H39" s="1278"/>
      <c r="I39" s="1278"/>
      <c r="J39" s="1278"/>
      <c r="K39" s="1278"/>
      <c r="L39" s="1278"/>
      <c r="M39" s="1278"/>
      <c r="N39" s="1278"/>
      <c r="O39" s="1278"/>
      <c r="P39" s="1278"/>
      <c r="Q39" s="1278"/>
      <c r="R39" s="1278"/>
      <c r="S39" s="1278"/>
      <c r="T39" s="1278"/>
      <c r="U39" s="1278"/>
      <c r="V39" s="1278"/>
      <c r="W39" s="1278"/>
      <c r="X39" s="1278"/>
      <c r="Y39" s="1278"/>
      <c r="Z39" s="1278"/>
      <c r="AA39" s="1278"/>
      <c r="AB39" s="1278"/>
      <c r="AC39" s="1278"/>
      <c r="AD39" s="1278"/>
      <c r="AE39" s="1278"/>
      <c r="AF39" s="1278"/>
      <c r="AG39" s="1278"/>
      <c r="AH39" s="1278"/>
      <c r="AI39" s="1278"/>
      <c r="AJ39" s="1278"/>
      <c r="AK39" s="1278"/>
      <c r="AL39" s="1278"/>
      <c r="AM39" s="1278"/>
      <c r="AN39" s="1278"/>
      <c r="AO39" s="1278"/>
      <c r="AP39" s="1278"/>
      <c r="AQ39" s="1278"/>
      <c r="AR39" s="1278"/>
      <c r="AS39" s="1278"/>
      <c r="AT39" s="1278"/>
      <c r="AU39" s="1278"/>
      <c r="AV39" s="1278"/>
      <c r="AW39" s="1278"/>
      <c r="AX39" s="1278"/>
      <c r="AY39" s="1278"/>
      <c r="AZ39" s="1278"/>
      <c r="BA39" s="1278"/>
      <c r="BB39" s="1278"/>
      <c r="BC39" s="1278"/>
      <c r="BD39" s="1278"/>
      <c r="BE39" s="1278"/>
      <c r="BF39" s="1278"/>
      <c r="BG39" s="1278"/>
      <c r="BH39" s="1278"/>
      <c r="BI39" s="1278"/>
      <c r="BJ39" s="1278"/>
      <c r="BK39" s="1278"/>
      <c r="BL39" s="1278"/>
      <c r="BM39" s="1278"/>
      <c r="BN39" s="1278"/>
      <c r="BO39" s="1278"/>
      <c r="BP39" s="1278"/>
      <c r="BQ39" s="1278"/>
      <c r="BR39" s="1278"/>
      <c r="BS39" s="1278"/>
      <c r="BT39" s="1278"/>
      <c r="BU39" s="1278"/>
      <c r="BV39" s="1278"/>
      <c r="BW39" s="1278"/>
      <c r="BX39" s="1278"/>
      <c r="BY39" s="1278"/>
      <c r="BZ39" s="1278"/>
      <c r="CA39" s="1278"/>
      <c r="CB39" s="1278"/>
      <c r="CC39" s="1278"/>
      <c r="CD39" s="1278"/>
      <c r="CE39" s="1278"/>
      <c r="CF39" s="1278"/>
      <c r="CG39" s="1278"/>
      <c r="CH39" s="1278"/>
      <c r="CI39" s="1278"/>
      <c r="CJ39" s="1278"/>
      <c r="CK39" s="1278"/>
      <c r="CL39" s="1278"/>
      <c r="CM39" s="1278"/>
      <c r="CN39" s="1278"/>
      <c r="CO39" s="1278"/>
      <c r="CP39" s="1278"/>
      <c r="CQ39" s="1278"/>
      <c r="CR39" s="1278"/>
      <c r="CS39" s="1278"/>
      <c r="CT39" s="1278"/>
      <c r="CU39" s="1278"/>
      <c r="CV39" s="1278"/>
      <c r="CW39" s="1278"/>
      <c r="CX39" s="1278"/>
      <c r="CY39" s="1278"/>
      <c r="CZ39" s="1278"/>
      <c r="DA39" s="1278"/>
      <c r="DB39" s="1278"/>
      <c r="DC39" s="1278"/>
      <c r="DD39" s="1277"/>
    </row>
    <row r="40" spans="2:109" ht="13" x14ac:dyDescent="0.2">
      <c r="B40" s="1315"/>
      <c r="DD40" s="1315"/>
      <c r="DE40" s="1273"/>
    </row>
    <row r="41" spans="2:109" ht="16.5" x14ac:dyDescent="0.2">
      <c r="B41" s="1326" t="s">
        <v>653</v>
      </c>
      <c r="C41" s="1325"/>
      <c r="D41" s="1325"/>
      <c r="E41" s="1325"/>
      <c r="F41" s="1325"/>
      <c r="G41" s="1325"/>
      <c r="H41" s="1325"/>
      <c r="I41" s="1325"/>
      <c r="J41" s="1325"/>
      <c r="K41" s="1325"/>
      <c r="L41" s="1325"/>
      <c r="M41" s="1325"/>
      <c r="N41" s="1325"/>
      <c r="O41" s="1325"/>
      <c r="P41" s="1325"/>
      <c r="Q41" s="1325"/>
      <c r="R41" s="1325"/>
      <c r="S41" s="1325"/>
      <c r="T41" s="1325"/>
      <c r="U41" s="1325"/>
      <c r="V41" s="1325"/>
      <c r="W41" s="1325"/>
      <c r="X41" s="1325"/>
      <c r="Y41" s="1325"/>
      <c r="Z41" s="1325"/>
      <c r="AA41" s="1325"/>
      <c r="AB41" s="1325"/>
      <c r="AC41" s="1325"/>
      <c r="AD41" s="1325"/>
      <c r="AE41" s="1325"/>
      <c r="AF41" s="1325"/>
      <c r="AG41" s="1325"/>
      <c r="AH41" s="1325"/>
      <c r="AI41" s="1325"/>
      <c r="AJ41" s="1325"/>
      <c r="AK41" s="1325"/>
      <c r="AL41" s="1325"/>
      <c r="AM41" s="1325"/>
      <c r="AN41" s="1325"/>
      <c r="AO41" s="1325"/>
      <c r="AP41" s="1325"/>
      <c r="AQ41" s="1325"/>
      <c r="AR41" s="1325"/>
      <c r="AS41" s="1325"/>
      <c r="AT41" s="1325"/>
      <c r="AU41" s="1325"/>
      <c r="AV41" s="1325"/>
      <c r="AW41" s="1325"/>
      <c r="AX41" s="1325"/>
      <c r="AY41" s="1325"/>
      <c r="AZ41" s="1325"/>
      <c r="BA41" s="1325"/>
      <c r="BB41" s="1325"/>
      <c r="BC41" s="1325"/>
      <c r="BD41" s="1325"/>
      <c r="BE41" s="1325"/>
      <c r="BF41" s="1325"/>
      <c r="BG41" s="1325"/>
      <c r="BH41" s="1325"/>
      <c r="BI41" s="1325"/>
      <c r="BJ41" s="1325"/>
      <c r="BK41" s="1325"/>
      <c r="BL41" s="1325"/>
      <c r="BM41" s="1325"/>
      <c r="BN41" s="1325"/>
      <c r="BO41" s="1325"/>
      <c r="BP41" s="1325"/>
      <c r="BQ41" s="1325"/>
      <c r="BR41" s="1325"/>
      <c r="BS41" s="1325"/>
      <c r="BT41" s="1325"/>
      <c r="BU41" s="1325"/>
      <c r="BV41" s="1325"/>
      <c r="BW41" s="1325"/>
      <c r="BX41" s="1325"/>
      <c r="BY41" s="1325"/>
      <c r="BZ41" s="1325"/>
      <c r="CA41" s="1325"/>
      <c r="CB41" s="1325"/>
      <c r="CC41" s="1325"/>
      <c r="CD41" s="1325"/>
      <c r="CE41" s="1325"/>
      <c r="CF41" s="1325"/>
      <c r="CG41" s="1325"/>
      <c r="CH41" s="1325"/>
      <c r="CI41" s="1325"/>
      <c r="CJ41" s="1325"/>
      <c r="CK41" s="1325"/>
      <c r="CL41" s="1325"/>
      <c r="CM41" s="1325"/>
      <c r="CN41" s="1325"/>
      <c r="CO41" s="1325"/>
      <c r="CP41" s="1325"/>
      <c r="CQ41" s="1325"/>
      <c r="CR41" s="1325"/>
      <c r="CS41" s="1325"/>
      <c r="CT41" s="1325"/>
      <c r="CU41" s="1325"/>
      <c r="CV41" s="1325"/>
      <c r="CW41" s="1325"/>
      <c r="CX41" s="1325"/>
      <c r="CY41" s="1325"/>
      <c r="CZ41" s="1325"/>
      <c r="DA41" s="1325"/>
      <c r="DB41" s="1325"/>
      <c r="DC41" s="1325"/>
      <c r="DD41" s="1324"/>
    </row>
    <row r="42" spans="2:109" ht="13" x14ac:dyDescent="0.2">
      <c r="B42" s="1274"/>
      <c r="G42" s="1311"/>
      <c r="I42" s="1310"/>
      <c r="J42" s="1310"/>
      <c r="K42" s="1310"/>
      <c r="AM42" s="1311"/>
      <c r="AN42" s="1311" t="s">
        <v>649</v>
      </c>
      <c r="AP42" s="1310"/>
      <c r="AQ42" s="1310"/>
      <c r="AR42" s="1310"/>
      <c r="AY42" s="1311"/>
      <c r="BA42" s="1310"/>
      <c r="BB42" s="1310"/>
      <c r="BC42" s="1310"/>
      <c r="BK42" s="1311"/>
      <c r="BM42" s="1310"/>
      <c r="BN42" s="1310"/>
      <c r="BO42" s="1310"/>
      <c r="BW42" s="1311"/>
      <c r="BY42" s="1310"/>
      <c r="BZ42" s="1310"/>
      <c r="CA42" s="1310"/>
      <c r="CI42" s="1311"/>
      <c r="CK42" s="1310"/>
      <c r="CL42" s="1310"/>
      <c r="CM42" s="1310"/>
      <c r="CU42" s="1311"/>
      <c r="CW42" s="1310"/>
      <c r="CX42" s="1310"/>
      <c r="CY42" s="1310"/>
    </row>
    <row r="43" spans="2:109" ht="13.5" customHeight="1" x14ac:dyDescent="0.2">
      <c r="B43" s="1274"/>
      <c r="AN43" s="1309" t="s">
        <v>652</v>
      </c>
      <c r="AO43" s="1308"/>
      <c r="AP43" s="1308"/>
      <c r="AQ43" s="1308"/>
      <c r="AR43" s="1308"/>
      <c r="AS43" s="1308"/>
      <c r="AT43" s="1308"/>
      <c r="AU43" s="1308"/>
      <c r="AV43" s="1308"/>
      <c r="AW43" s="1308"/>
      <c r="AX43" s="1308"/>
      <c r="AY43" s="1308"/>
      <c r="AZ43" s="1308"/>
      <c r="BA43" s="1308"/>
      <c r="BB43" s="1308"/>
      <c r="BC43" s="1308"/>
      <c r="BD43" s="1308"/>
      <c r="BE43" s="1308"/>
      <c r="BF43" s="1308"/>
      <c r="BG43" s="1308"/>
      <c r="BH43" s="1308"/>
      <c r="BI43" s="1308"/>
      <c r="BJ43" s="1308"/>
      <c r="BK43" s="1308"/>
      <c r="BL43" s="1308"/>
      <c r="BM43" s="1308"/>
      <c r="BN43" s="1308"/>
      <c r="BO43" s="1308"/>
      <c r="BP43" s="1308"/>
      <c r="BQ43" s="1308"/>
      <c r="BR43" s="1308"/>
      <c r="BS43" s="1308"/>
      <c r="BT43" s="1308"/>
      <c r="BU43" s="1308"/>
      <c r="BV43" s="1308"/>
      <c r="BW43" s="1308"/>
      <c r="BX43" s="1308"/>
      <c r="BY43" s="1308"/>
      <c r="BZ43" s="1308"/>
      <c r="CA43" s="1308"/>
      <c r="CB43" s="1308"/>
      <c r="CC43" s="1308"/>
      <c r="CD43" s="1308"/>
      <c r="CE43" s="1308"/>
      <c r="CF43" s="1308"/>
      <c r="CG43" s="1308"/>
      <c r="CH43" s="1308"/>
      <c r="CI43" s="1308"/>
      <c r="CJ43" s="1308"/>
      <c r="CK43" s="1308"/>
      <c r="CL43" s="1308"/>
      <c r="CM43" s="1308"/>
      <c r="CN43" s="1308"/>
      <c r="CO43" s="1308"/>
      <c r="CP43" s="1308"/>
      <c r="CQ43" s="1308"/>
      <c r="CR43" s="1308"/>
      <c r="CS43" s="1308"/>
      <c r="CT43" s="1308"/>
      <c r="CU43" s="1308"/>
      <c r="CV43" s="1308"/>
      <c r="CW43" s="1308"/>
      <c r="CX43" s="1308"/>
      <c r="CY43" s="1308"/>
      <c r="CZ43" s="1308"/>
      <c r="DA43" s="1308"/>
      <c r="DB43" s="1308"/>
      <c r="DC43" s="1307"/>
    </row>
    <row r="44" spans="2:109" ht="13" x14ac:dyDescent="0.2">
      <c r="B44" s="1274"/>
      <c r="AN44" s="1306"/>
      <c r="AO44" s="1305"/>
      <c r="AP44" s="1305"/>
      <c r="AQ44" s="1305"/>
      <c r="AR44" s="1305"/>
      <c r="AS44" s="1305"/>
      <c r="AT44" s="1305"/>
      <c r="AU44" s="1305"/>
      <c r="AV44" s="1305"/>
      <c r="AW44" s="1305"/>
      <c r="AX44" s="1305"/>
      <c r="AY44" s="1305"/>
      <c r="AZ44" s="1305"/>
      <c r="BA44" s="1305"/>
      <c r="BB44" s="1305"/>
      <c r="BC44" s="1305"/>
      <c r="BD44" s="1305"/>
      <c r="BE44" s="1305"/>
      <c r="BF44" s="1305"/>
      <c r="BG44" s="1305"/>
      <c r="BH44" s="1305"/>
      <c r="BI44" s="1305"/>
      <c r="BJ44" s="1305"/>
      <c r="BK44" s="1305"/>
      <c r="BL44" s="1305"/>
      <c r="BM44" s="1305"/>
      <c r="BN44" s="1305"/>
      <c r="BO44" s="1305"/>
      <c r="BP44" s="1305"/>
      <c r="BQ44" s="1305"/>
      <c r="BR44" s="1305"/>
      <c r="BS44" s="1305"/>
      <c r="BT44" s="1305"/>
      <c r="BU44" s="1305"/>
      <c r="BV44" s="1305"/>
      <c r="BW44" s="1305"/>
      <c r="BX44" s="1305"/>
      <c r="BY44" s="1305"/>
      <c r="BZ44" s="1305"/>
      <c r="CA44" s="1305"/>
      <c r="CB44" s="1305"/>
      <c r="CC44" s="1305"/>
      <c r="CD44" s="1305"/>
      <c r="CE44" s="1305"/>
      <c r="CF44" s="1305"/>
      <c r="CG44" s="1305"/>
      <c r="CH44" s="1305"/>
      <c r="CI44" s="1305"/>
      <c r="CJ44" s="1305"/>
      <c r="CK44" s="1305"/>
      <c r="CL44" s="1305"/>
      <c r="CM44" s="1305"/>
      <c r="CN44" s="1305"/>
      <c r="CO44" s="1305"/>
      <c r="CP44" s="1305"/>
      <c r="CQ44" s="1305"/>
      <c r="CR44" s="1305"/>
      <c r="CS44" s="1305"/>
      <c r="CT44" s="1305"/>
      <c r="CU44" s="1305"/>
      <c r="CV44" s="1305"/>
      <c r="CW44" s="1305"/>
      <c r="CX44" s="1305"/>
      <c r="CY44" s="1305"/>
      <c r="CZ44" s="1305"/>
      <c r="DA44" s="1305"/>
      <c r="DB44" s="1305"/>
      <c r="DC44" s="1304"/>
    </row>
    <row r="45" spans="2:109" ht="13" x14ac:dyDescent="0.2">
      <c r="B45" s="1274"/>
      <c r="AN45" s="1306"/>
      <c r="AO45" s="1305"/>
      <c r="AP45" s="1305"/>
      <c r="AQ45" s="1305"/>
      <c r="AR45" s="1305"/>
      <c r="AS45" s="1305"/>
      <c r="AT45" s="1305"/>
      <c r="AU45" s="1305"/>
      <c r="AV45" s="1305"/>
      <c r="AW45" s="1305"/>
      <c r="AX45" s="1305"/>
      <c r="AY45" s="1305"/>
      <c r="AZ45" s="1305"/>
      <c r="BA45" s="1305"/>
      <c r="BB45" s="1305"/>
      <c r="BC45" s="1305"/>
      <c r="BD45" s="1305"/>
      <c r="BE45" s="1305"/>
      <c r="BF45" s="1305"/>
      <c r="BG45" s="1305"/>
      <c r="BH45" s="1305"/>
      <c r="BI45" s="1305"/>
      <c r="BJ45" s="1305"/>
      <c r="BK45" s="1305"/>
      <c r="BL45" s="1305"/>
      <c r="BM45" s="1305"/>
      <c r="BN45" s="1305"/>
      <c r="BO45" s="1305"/>
      <c r="BP45" s="1305"/>
      <c r="BQ45" s="1305"/>
      <c r="BR45" s="1305"/>
      <c r="BS45" s="1305"/>
      <c r="BT45" s="1305"/>
      <c r="BU45" s="1305"/>
      <c r="BV45" s="1305"/>
      <c r="BW45" s="1305"/>
      <c r="BX45" s="1305"/>
      <c r="BY45" s="1305"/>
      <c r="BZ45" s="1305"/>
      <c r="CA45" s="1305"/>
      <c r="CB45" s="1305"/>
      <c r="CC45" s="1305"/>
      <c r="CD45" s="1305"/>
      <c r="CE45" s="1305"/>
      <c r="CF45" s="1305"/>
      <c r="CG45" s="1305"/>
      <c r="CH45" s="1305"/>
      <c r="CI45" s="1305"/>
      <c r="CJ45" s="1305"/>
      <c r="CK45" s="1305"/>
      <c r="CL45" s="1305"/>
      <c r="CM45" s="1305"/>
      <c r="CN45" s="1305"/>
      <c r="CO45" s="1305"/>
      <c r="CP45" s="1305"/>
      <c r="CQ45" s="1305"/>
      <c r="CR45" s="1305"/>
      <c r="CS45" s="1305"/>
      <c r="CT45" s="1305"/>
      <c r="CU45" s="1305"/>
      <c r="CV45" s="1305"/>
      <c r="CW45" s="1305"/>
      <c r="CX45" s="1305"/>
      <c r="CY45" s="1305"/>
      <c r="CZ45" s="1305"/>
      <c r="DA45" s="1305"/>
      <c r="DB45" s="1305"/>
      <c r="DC45" s="1304"/>
    </row>
    <row r="46" spans="2:109" ht="13" x14ac:dyDescent="0.2">
      <c r="B46" s="1274"/>
      <c r="AN46" s="1306"/>
      <c r="AO46" s="1305"/>
      <c r="AP46" s="1305"/>
      <c r="AQ46" s="1305"/>
      <c r="AR46" s="1305"/>
      <c r="AS46" s="1305"/>
      <c r="AT46" s="1305"/>
      <c r="AU46" s="1305"/>
      <c r="AV46" s="1305"/>
      <c r="AW46" s="1305"/>
      <c r="AX46" s="1305"/>
      <c r="AY46" s="1305"/>
      <c r="AZ46" s="1305"/>
      <c r="BA46" s="1305"/>
      <c r="BB46" s="1305"/>
      <c r="BC46" s="1305"/>
      <c r="BD46" s="1305"/>
      <c r="BE46" s="1305"/>
      <c r="BF46" s="1305"/>
      <c r="BG46" s="1305"/>
      <c r="BH46" s="1305"/>
      <c r="BI46" s="1305"/>
      <c r="BJ46" s="1305"/>
      <c r="BK46" s="1305"/>
      <c r="BL46" s="1305"/>
      <c r="BM46" s="1305"/>
      <c r="BN46" s="1305"/>
      <c r="BO46" s="1305"/>
      <c r="BP46" s="1305"/>
      <c r="BQ46" s="1305"/>
      <c r="BR46" s="1305"/>
      <c r="BS46" s="1305"/>
      <c r="BT46" s="1305"/>
      <c r="BU46" s="1305"/>
      <c r="BV46" s="1305"/>
      <c r="BW46" s="1305"/>
      <c r="BX46" s="1305"/>
      <c r="BY46" s="1305"/>
      <c r="BZ46" s="1305"/>
      <c r="CA46" s="1305"/>
      <c r="CB46" s="1305"/>
      <c r="CC46" s="1305"/>
      <c r="CD46" s="1305"/>
      <c r="CE46" s="1305"/>
      <c r="CF46" s="1305"/>
      <c r="CG46" s="1305"/>
      <c r="CH46" s="1305"/>
      <c r="CI46" s="1305"/>
      <c r="CJ46" s="1305"/>
      <c r="CK46" s="1305"/>
      <c r="CL46" s="1305"/>
      <c r="CM46" s="1305"/>
      <c r="CN46" s="1305"/>
      <c r="CO46" s="1305"/>
      <c r="CP46" s="1305"/>
      <c r="CQ46" s="1305"/>
      <c r="CR46" s="1305"/>
      <c r="CS46" s="1305"/>
      <c r="CT46" s="1305"/>
      <c r="CU46" s="1305"/>
      <c r="CV46" s="1305"/>
      <c r="CW46" s="1305"/>
      <c r="CX46" s="1305"/>
      <c r="CY46" s="1305"/>
      <c r="CZ46" s="1305"/>
      <c r="DA46" s="1305"/>
      <c r="DB46" s="1305"/>
      <c r="DC46" s="1304"/>
    </row>
    <row r="47" spans="2:109" ht="13" x14ac:dyDescent="0.2">
      <c r="B47" s="1274"/>
      <c r="AN47" s="1303"/>
      <c r="AO47" s="1302"/>
      <c r="AP47" s="1302"/>
      <c r="AQ47" s="1302"/>
      <c r="AR47" s="1302"/>
      <c r="AS47" s="1302"/>
      <c r="AT47" s="1302"/>
      <c r="AU47" s="1302"/>
      <c r="AV47" s="1302"/>
      <c r="AW47" s="1302"/>
      <c r="AX47" s="1302"/>
      <c r="AY47" s="1302"/>
      <c r="AZ47" s="1302"/>
      <c r="BA47" s="1302"/>
      <c r="BB47" s="1302"/>
      <c r="BC47" s="1302"/>
      <c r="BD47" s="1302"/>
      <c r="BE47" s="1302"/>
      <c r="BF47" s="1302"/>
      <c r="BG47" s="1302"/>
      <c r="BH47" s="1302"/>
      <c r="BI47" s="1302"/>
      <c r="BJ47" s="1302"/>
      <c r="BK47" s="1302"/>
      <c r="BL47" s="1302"/>
      <c r="BM47" s="1302"/>
      <c r="BN47" s="1302"/>
      <c r="BO47" s="1302"/>
      <c r="BP47" s="1302"/>
      <c r="BQ47" s="1302"/>
      <c r="BR47" s="1302"/>
      <c r="BS47" s="1302"/>
      <c r="BT47" s="1302"/>
      <c r="BU47" s="1302"/>
      <c r="BV47" s="1302"/>
      <c r="BW47" s="1302"/>
      <c r="BX47" s="1302"/>
      <c r="BY47" s="1302"/>
      <c r="BZ47" s="1302"/>
      <c r="CA47" s="1302"/>
      <c r="CB47" s="1302"/>
      <c r="CC47" s="1302"/>
      <c r="CD47" s="1302"/>
      <c r="CE47" s="1302"/>
      <c r="CF47" s="1302"/>
      <c r="CG47" s="1302"/>
      <c r="CH47" s="1302"/>
      <c r="CI47" s="1302"/>
      <c r="CJ47" s="1302"/>
      <c r="CK47" s="1302"/>
      <c r="CL47" s="1302"/>
      <c r="CM47" s="1302"/>
      <c r="CN47" s="1302"/>
      <c r="CO47" s="1302"/>
      <c r="CP47" s="1302"/>
      <c r="CQ47" s="1302"/>
      <c r="CR47" s="1302"/>
      <c r="CS47" s="1302"/>
      <c r="CT47" s="1302"/>
      <c r="CU47" s="1302"/>
      <c r="CV47" s="1302"/>
      <c r="CW47" s="1302"/>
      <c r="CX47" s="1302"/>
      <c r="CY47" s="1302"/>
      <c r="CZ47" s="1302"/>
      <c r="DA47" s="1302"/>
      <c r="DB47" s="1302"/>
      <c r="DC47" s="1301"/>
    </row>
    <row r="48" spans="2:109" ht="13" x14ac:dyDescent="0.2">
      <c r="B48" s="1274"/>
      <c r="H48" s="1288"/>
      <c r="I48" s="1288"/>
      <c r="J48" s="1288"/>
      <c r="AN48" s="1288"/>
      <c r="AO48" s="1288"/>
      <c r="AP48" s="1288"/>
      <c r="AZ48" s="1288"/>
      <c r="BA48" s="1288"/>
      <c r="BB48" s="1288"/>
      <c r="BL48" s="1288"/>
      <c r="BM48" s="1288"/>
      <c r="BN48" s="1288"/>
      <c r="BX48" s="1288"/>
      <c r="BY48" s="1288"/>
      <c r="BZ48" s="1288"/>
      <c r="CJ48" s="1288"/>
      <c r="CK48" s="1288"/>
      <c r="CL48" s="1288"/>
      <c r="CV48" s="1288"/>
      <c r="CW48" s="1288"/>
      <c r="CX48" s="1288"/>
    </row>
    <row r="49" spans="1:109" ht="13" x14ac:dyDescent="0.2">
      <c r="B49" s="1274"/>
      <c r="AN49" s="1273" t="s">
        <v>647</v>
      </c>
    </row>
    <row r="50" spans="1:109" ht="13" x14ac:dyDescent="0.2">
      <c r="B50" s="1274"/>
      <c r="G50" s="1286"/>
      <c r="H50" s="1286"/>
      <c r="I50" s="1286"/>
      <c r="J50" s="1286"/>
      <c r="K50" s="1295"/>
      <c r="L50" s="1295"/>
      <c r="M50" s="1294"/>
      <c r="N50" s="1294"/>
      <c r="AN50" s="1293"/>
      <c r="AO50" s="1292"/>
      <c r="AP50" s="1292"/>
      <c r="AQ50" s="1292"/>
      <c r="AR50" s="1292"/>
      <c r="AS50" s="1292"/>
      <c r="AT50" s="1292"/>
      <c r="AU50" s="1292"/>
      <c r="AV50" s="1292"/>
      <c r="AW50" s="1292"/>
      <c r="AX50" s="1292"/>
      <c r="AY50" s="1292"/>
      <c r="AZ50" s="1292"/>
      <c r="BA50" s="1292"/>
      <c r="BB50" s="1292"/>
      <c r="BC50" s="1292"/>
      <c r="BD50" s="1292"/>
      <c r="BE50" s="1292"/>
      <c r="BF50" s="1292"/>
      <c r="BG50" s="1292"/>
      <c r="BH50" s="1292"/>
      <c r="BI50" s="1292"/>
      <c r="BJ50" s="1292"/>
      <c r="BK50" s="1292"/>
      <c r="BL50" s="1292"/>
      <c r="BM50" s="1292"/>
      <c r="BN50" s="1292"/>
      <c r="BO50" s="1291"/>
      <c r="BP50" s="1283" t="s">
        <v>564</v>
      </c>
      <c r="BQ50" s="1283"/>
      <c r="BR50" s="1283"/>
      <c r="BS50" s="1283"/>
      <c r="BT50" s="1283"/>
      <c r="BU50" s="1283"/>
      <c r="BV50" s="1283"/>
      <c r="BW50" s="1283"/>
      <c r="BX50" s="1283" t="s">
        <v>565</v>
      </c>
      <c r="BY50" s="1283"/>
      <c r="BZ50" s="1283"/>
      <c r="CA50" s="1283"/>
      <c r="CB50" s="1283"/>
      <c r="CC50" s="1283"/>
      <c r="CD50" s="1283"/>
      <c r="CE50" s="1283"/>
      <c r="CF50" s="1283" t="s">
        <v>566</v>
      </c>
      <c r="CG50" s="1283"/>
      <c r="CH50" s="1283"/>
      <c r="CI50" s="1283"/>
      <c r="CJ50" s="1283"/>
      <c r="CK50" s="1283"/>
      <c r="CL50" s="1283"/>
      <c r="CM50" s="1283"/>
      <c r="CN50" s="1283" t="s">
        <v>567</v>
      </c>
      <c r="CO50" s="1283"/>
      <c r="CP50" s="1283"/>
      <c r="CQ50" s="1283"/>
      <c r="CR50" s="1283"/>
      <c r="CS50" s="1283"/>
      <c r="CT50" s="1283"/>
      <c r="CU50" s="1283"/>
      <c r="CV50" s="1283" t="s">
        <v>568</v>
      </c>
      <c r="CW50" s="1283"/>
      <c r="CX50" s="1283"/>
      <c r="CY50" s="1283"/>
      <c r="CZ50" s="1283"/>
      <c r="DA50" s="1283"/>
      <c r="DB50" s="1283"/>
      <c r="DC50" s="1283"/>
    </row>
    <row r="51" spans="1:109" ht="13.5" customHeight="1" x14ac:dyDescent="0.2">
      <c r="B51" s="1274"/>
      <c r="G51" s="1290"/>
      <c r="H51" s="1290"/>
      <c r="I51" s="1323"/>
      <c r="J51" s="1323"/>
      <c r="K51" s="1289"/>
      <c r="L51" s="1289"/>
      <c r="M51" s="1289"/>
      <c r="N51" s="1289"/>
      <c r="AM51" s="1288"/>
      <c r="AN51" s="1282" t="s">
        <v>646</v>
      </c>
      <c r="AO51" s="1282"/>
      <c r="AP51" s="1282"/>
      <c r="AQ51" s="1282"/>
      <c r="AR51" s="1282"/>
      <c r="AS51" s="1282"/>
      <c r="AT51" s="1282"/>
      <c r="AU51" s="1282"/>
      <c r="AV51" s="1282"/>
      <c r="AW51" s="1282"/>
      <c r="AX51" s="1282"/>
      <c r="AY51" s="1282"/>
      <c r="AZ51" s="1282"/>
      <c r="BA51" s="1282"/>
      <c r="BB51" s="1282" t="s">
        <v>644</v>
      </c>
      <c r="BC51" s="1282"/>
      <c r="BD51" s="1282"/>
      <c r="BE51" s="1282"/>
      <c r="BF51" s="1282"/>
      <c r="BG51" s="1282"/>
      <c r="BH51" s="1282"/>
      <c r="BI51" s="1282"/>
      <c r="BJ51" s="1282"/>
      <c r="BK51" s="1282"/>
      <c r="BL51" s="1282"/>
      <c r="BM51" s="1282"/>
      <c r="BN51" s="1282"/>
      <c r="BO51" s="1282"/>
      <c r="BP51" s="1281">
        <v>95.2</v>
      </c>
      <c r="BQ51" s="1281"/>
      <c r="BR51" s="1281"/>
      <c r="BS51" s="1281"/>
      <c r="BT51" s="1281"/>
      <c r="BU51" s="1281"/>
      <c r="BV51" s="1281"/>
      <c r="BW51" s="1281"/>
      <c r="BX51" s="1281">
        <v>65.2</v>
      </c>
      <c r="BY51" s="1281"/>
      <c r="BZ51" s="1281"/>
      <c r="CA51" s="1281"/>
      <c r="CB51" s="1281"/>
      <c r="CC51" s="1281"/>
      <c r="CD51" s="1281"/>
      <c r="CE51" s="1281"/>
      <c r="CF51" s="1281">
        <v>46.4</v>
      </c>
      <c r="CG51" s="1281"/>
      <c r="CH51" s="1281"/>
      <c r="CI51" s="1281"/>
      <c r="CJ51" s="1281"/>
      <c r="CK51" s="1281"/>
      <c r="CL51" s="1281"/>
      <c r="CM51" s="1281"/>
      <c r="CN51" s="1281">
        <v>21.2</v>
      </c>
      <c r="CO51" s="1281"/>
      <c r="CP51" s="1281"/>
      <c r="CQ51" s="1281"/>
      <c r="CR51" s="1281"/>
      <c r="CS51" s="1281"/>
      <c r="CT51" s="1281"/>
      <c r="CU51" s="1281"/>
      <c r="CV51" s="1281">
        <v>5.3</v>
      </c>
      <c r="CW51" s="1281"/>
      <c r="CX51" s="1281"/>
      <c r="CY51" s="1281"/>
      <c r="CZ51" s="1281"/>
      <c r="DA51" s="1281"/>
      <c r="DB51" s="1281"/>
      <c r="DC51" s="1281"/>
    </row>
    <row r="52" spans="1:109" ht="13" x14ac:dyDescent="0.2">
      <c r="B52" s="1274"/>
      <c r="G52" s="1290"/>
      <c r="H52" s="1290"/>
      <c r="I52" s="1323"/>
      <c r="J52" s="1323"/>
      <c r="K52" s="1289"/>
      <c r="L52" s="1289"/>
      <c r="M52" s="1289"/>
      <c r="N52" s="1289"/>
      <c r="AM52" s="1288"/>
      <c r="AN52" s="1282"/>
      <c r="AO52" s="1282"/>
      <c r="AP52" s="1282"/>
      <c r="AQ52" s="1282"/>
      <c r="AR52" s="1282"/>
      <c r="AS52" s="1282"/>
      <c r="AT52" s="1282"/>
      <c r="AU52" s="1282"/>
      <c r="AV52" s="1282"/>
      <c r="AW52" s="1282"/>
      <c r="AX52" s="1282"/>
      <c r="AY52" s="1282"/>
      <c r="AZ52" s="1282"/>
      <c r="BA52" s="1282"/>
      <c r="BB52" s="1282"/>
      <c r="BC52" s="1282"/>
      <c r="BD52" s="1282"/>
      <c r="BE52" s="1282"/>
      <c r="BF52" s="1282"/>
      <c r="BG52" s="1282"/>
      <c r="BH52" s="1282"/>
      <c r="BI52" s="1282"/>
      <c r="BJ52" s="1282"/>
      <c r="BK52" s="1282"/>
      <c r="BL52" s="1282"/>
      <c r="BM52" s="1282"/>
      <c r="BN52" s="1282"/>
      <c r="BO52" s="1282"/>
      <c r="BP52" s="1281"/>
      <c r="BQ52" s="1281"/>
      <c r="BR52" s="1281"/>
      <c r="BS52" s="1281"/>
      <c r="BT52" s="1281"/>
      <c r="BU52" s="1281"/>
      <c r="BV52" s="1281"/>
      <c r="BW52" s="1281"/>
      <c r="BX52" s="1281"/>
      <c r="BY52" s="1281"/>
      <c r="BZ52" s="1281"/>
      <c r="CA52" s="1281"/>
      <c r="CB52" s="1281"/>
      <c r="CC52" s="1281"/>
      <c r="CD52" s="1281"/>
      <c r="CE52" s="1281"/>
      <c r="CF52" s="1281"/>
      <c r="CG52" s="1281"/>
      <c r="CH52" s="1281"/>
      <c r="CI52" s="1281"/>
      <c r="CJ52" s="1281"/>
      <c r="CK52" s="1281"/>
      <c r="CL52" s="1281"/>
      <c r="CM52" s="1281"/>
      <c r="CN52" s="1281"/>
      <c r="CO52" s="1281"/>
      <c r="CP52" s="1281"/>
      <c r="CQ52" s="1281"/>
      <c r="CR52" s="1281"/>
      <c r="CS52" s="1281"/>
      <c r="CT52" s="1281"/>
      <c r="CU52" s="1281"/>
      <c r="CV52" s="1281"/>
      <c r="CW52" s="1281"/>
      <c r="CX52" s="1281"/>
      <c r="CY52" s="1281"/>
      <c r="CZ52" s="1281"/>
      <c r="DA52" s="1281"/>
      <c r="DB52" s="1281"/>
      <c r="DC52" s="1281"/>
    </row>
    <row r="53" spans="1:109" ht="13" x14ac:dyDescent="0.2">
      <c r="A53" s="1310"/>
      <c r="B53" s="1274"/>
      <c r="G53" s="1290"/>
      <c r="H53" s="1290"/>
      <c r="I53" s="1286"/>
      <c r="J53" s="1286"/>
      <c r="K53" s="1289"/>
      <c r="L53" s="1289"/>
      <c r="M53" s="1289"/>
      <c r="N53" s="1289"/>
      <c r="AM53" s="1288"/>
      <c r="AN53" s="1282"/>
      <c r="AO53" s="1282"/>
      <c r="AP53" s="1282"/>
      <c r="AQ53" s="1282"/>
      <c r="AR53" s="1282"/>
      <c r="AS53" s="1282"/>
      <c r="AT53" s="1282"/>
      <c r="AU53" s="1282"/>
      <c r="AV53" s="1282"/>
      <c r="AW53" s="1282"/>
      <c r="AX53" s="1282"/>
      <c r="AY53" s="1282"/>
      <c r="AZ53" s="1282"/>
      <c r="BA53" s="1282"/>
      <c r="BB53" s="1282" t="s">
        <v>651</v>
      </c>
      <c r="BC53" s="1282"/>
      <c r="BD53" s="1282"/>
      <c r="BE53" s="1282"/>
      <c r="BF53" s="1282"/>
      <c r="BG53" s="1282"/>
      <c r="BH53" s="1282"/>
      <c r="BI53" s="1282"/>
      <c r="BJ53" s="1282"/>
      <c r="BK53" s="1282"/>
      <c r="BL53" s="1282"/>
      <c r="BM53" s="1282"/>
      <c r="BN53" s="1282"/>
      <c r="BO53" s="1282"/>
      <c r="BP53" s="1281">
        <v>53</v>
      </c>
      <c r="BQ53" s="1281"/>
      <c r="BR53" s="1281"/>
      <c r="BS53" s="1281"/>
      <c r="BT53" s="1281"/>
      <c r="BU53" s="1281"/>
      <c r="BV53" s="1281"/>
      <c r="BW53" s="1281"/>
      <c r="BX53" s="1281">
        <v>54.3</v>
      </c>
      <c r="BY53" s="1281"/>
      <c r="BZ53" s="1281"/>
      <c r="CA53" s="1281"/>
      <c r="CB53" s="1281"/>
      <c r="CC53" s="1281"/>
      <c r="CD53" s="1281"/>
      <c r="CE53" s="1281"/>
      <c r="CF53" s="1281">
        <v>56</v>
      </c>
      <c r="CG53" s="1281"/>
      <c r="CH53" s="1281"/>
      <c r="CI53" s="1281"/>
      <c r="CJ53" s="1281"/>
      <c r="CK53" s="1281"/>
      <c r="CL53" s="1281"/>
      <c r="CM53" s="1281"/>
      <c r="CN53" s="1281">
        <v>57.6</v>
      </c>
      <c r="CO53" s="1281"/>
      <c r="CP53" s="1281"/>
      <c r="CQ53" s="1281"/>
      <c r="CR53" s="1281"/>
      <c r="CS53" s="1281"/>
      <c r="CT53" s="1281"/>
      <c r="CU53" s="1281"/>
      <c r="CV53" s="1281">
        <v>59</v>
      </c>
      <c r="CW53" s="1281"/>
      <c r="CX53" s="1281"/>
      <c r="CY53" s="1281"/>
      <c r="CZ53" s="1281"/>
      <c r="DA53" s="1281"/>
      <c r="DB53" s="1281"/>
      <c r="DC53" s="1281"/>
    </row>
    <row r="54" spans="1:109" ht="13" x14ac:dyDescent="0.2">
      <c r="A54" s="1310"/>
      <c r="B54" s="1274"/>
      <c r="G54" s="1290"/>
      <c r="H54" s="1290"/>
      <c r="I54" s="1286"/>
      <c r="J54" s="1286"/>
      <c r="K54" s="1289"/>
      <c r="L54" s="1289"/>
      <c r="M54" s="1289"/>
      <c r="N54" s="1289"/>
      <c r="AM54" s="1288"/>
      <c r="AN54" s="1282"/>
      <c r="AO54" s="1282"/>
      <c r="AP54" s="1282"/>
      <c r="AQ54" s="1282"/>
      <c r="AR54" s="1282"/>
      <c r="AS54" s="1282"/>
      <c r="AT54" s="1282"/>
      <c r="AU54" s="1282"/>
      <c r="AV54" s="1282"/>
      <c r="AW54" s="1282"/>
      <c r="AX54" s="1282"/>
      <c r="AY54" s="1282"/>
      <c r="AZ54" s="1282"/>
      <c r="BA54" s="1282"/>
      <c r="BB54" s="1282"/>
      <c r="BC54" s="1282"/>
      <c r="BD54" s="1282"/>
      <c r="BE54" s="1282"/>
      <c r="BF54" s="1282"/>
      <c r="BG54" s="1282"/>
      <c r="BH54" s="1282"/>
      <c r="BI54" s="1282"/>
      <c r="BJ54" s="1282"/>
      <c r="BK54" s="1282"/>
      <c r="BL54" s="1282"/>
      <c r="BM54" s="1282"/>
      <c r="BN54" s="1282"/>
      <c r="BO54" s="1282"/>
      <c r="BP54" s="1281"/>
      <c r="BQ54" s="1281"/>
      <c r="BR54" s="1281"/>
      <c r="BS54" s="1281"/>
      <c r="BT54" s="1281"/>
      <c r="BU54" s="1281"/>
      <c r="BV54" s="1281"/>
      <c r="BW54" s="1281"/>
      <c r="BX54" s="1281"/>
      <c r="BY54" s="1281"/>
      <c r="BZ54" s="1281"/>
      <c r="CA54" s="1281"/>
      <c r="CB54" s="1281"/>
      <c r="CC54" s="1281"/>
      <c r="CD54" s="1281"/>
      <c r="CE54" s="1281"/>
      <c r="CF54" s="1281"/>
      <c r="CG54" s="1281"/>
      <c r="CH54" s="1281"/>
      <c r="CI54" s="1281"/>
      <c r="CJ54" s="1281"/>
      <c r="CK54" s="1281"/>
      <c r="CL54" s="1281"/>
      <c r="CM54" s="1281"/>
      <c r="CN54" s="1281"/>
      <c r="CO54" s="1281"/>
      <c r="CP54" s="1281"/>
      <c r="CQ54" s="1281"/>
      <c r="CR54" s="1281"/>
      <c r="CS54" s="1281"/>
      <c r="CT54" s="1281"/>
      <c r="CU54" s="1281"/>
      <c r="CV54" s="1281"/>
      <c r="CW54" s="1281"/>
      <c r="CX54" s="1281"/>
      <c r="CY54" s="1281"/>
      <c r="CZ54" s="1281"/>
      <c r="DA54" s="1281"/>
      <c r="DB54" s="1281"/>
      <c r="DC54" s="1281"/>
    </row>
    <row r="55" spans="1:109" ht="13" x14ac:dyDescent="0.2">
      <c r="A55" s="1310"/>
      <c r="B55" s="1274"/>
      <c r="G55" s="1286"/>
      <c r="H55" s="1286"/>
      <c r="I55" s="1286"/>
      <c r="J55" s="1286"/>
      <c r="K55" s="1289"/>
      <c r="L55" s="1289"/>
      <c r="M55" s="1289"/>
      <c r="N55" s="1289"/>
      <c r="AN55" s="1283" t="s">
        <v>645</v>
      </c>
      <c r="AO55" s="1283"/>
      <c r="AP55" s="1283"/>
      <c r="AQ55" s="1283"/>
      <c r="AR55" s="1283"/>
      <c r="AS55" s="1283"/>
      <c r="AT55" s="1283"/>
      <c r="AU55" s="1283"/>
      <c r="AV55" s="1283"/>
      <c r="AW55" s="1283"/>
      <c r="AX55" s="1283"/>
      <c r="AY55" s="1283"/>
      <c r="AZ55" s="1283"/>
      <c r="BA55" s="1283"/>
      <c r="BB55" s="1282" t="s">
        <v>644</v>
      </c>
      <c r="BC55" s="1282"/>
      <c r="BD55" s="1282"/>
      <c r="BE55" s="1282"/>
      <c r="BF55" s="1282"/>
      <c r="BG55" s="1282"/>
      <c r="BH55" s="1282"/>
      <c r="BI55" s="1282"/>
      <c r="BJ55" s="1282"/>
      <c r="BK55" s="1282"/>
      <c r="BL55" s="1282"/>
      <c r="BM55" s="1282"/>
      <c r="BN55" s="1282"/>
      <c r="BO55" s="1282"/>
      <c r="BP55" s="1281">
        <v>115.7</v>
      </c>
      <c r="BQ55" s="1281"/>
      <c r="BR55" s="1281"/>
      <c r="BS55" s="1281"/>
      <c r="BT55" s="1281"/>
      <c r="BU55" s="1281"/>
      <c r="BV55" s="1281"/>
      <c r="BW55" s="1281"/>
      <c r="BX55" s="1281">
        <v>106</v>
      </c>
      <c r="BY55" s="1281"/>
      <c r="BZ55" s="1281"/>
      <c r="CA55" s="1281"/>
      <c r="CB55" s="1281"/>
      <c r="CC55" s="1281"/>
      <c r="CD55" s="1281"/>
      <c r="CE55" s="1281"/>
      <c r="CF55" s="1281">
        <v>97.6</v>
      </c>
      <c r="CG55" s="1281"/>
      <c r="CH55" s="1281"/>
      <c r="CI55" s="1281"/>
      <c r="CJ55" s="1281"/>
      <c r="CK55" s="1281"/>
      <c r="CL55" s="1281"/>
      <c r="CM55" s="1281"/>
      <c r="CN55" s="1281">
        <v>91.6</v>
      </c>
      <c r="CO55" s="1281"/>
      <c r="CP55" s="1281"/>
      <c r="CQ55" s="1281"/>
      <c r="CR55" s="1281"/>
      <c r="CS55" s="1281"/>
      <c r="CT55" s="1281"/>
      <c r="CU55" s="1281"/>
      <c r="CV55" s="1281">
        <v>86</v>
      </c>
      <c r="CW55" s="1281"/>
      <c r="CX55" s="1281"/>
      <c r="CY55" s="1281"/>
      <c r="CZ55" s="1281"/>
      <c r="DA55" s="1281"/>
      <c r="DB55" s="1281"/>
      <c r="DC55" s="1281"/>
    </row>
    <row r="56" spans="1:109" ht="13" x14ac:dyDescent="0.2">
      <c r="A56" s="1310"/>
      <c r="B56" s="1274"/>
      <c r="G56" s="1286"/>
      <c r="H56" s="1286"/>
      <c r="I56" s="1286"/>
      <c r="J56" s="1286"/>
      <c r="K56" s="1289"/>
      <c r="L56" s="1289"/>
      <c r="M56" s="1289"/>
      <c r="N56" s="1289"/>
      <c r="AN56" s="1283"/>
      <c r="AO56" s="1283"/>
      <c r="AP56" s="1283"/>
      <c r="AQ56" s="1283"/>
      <c r="AR56" s="1283"/>
      <c r="AS56" s="1283"/>
      <c r="AT56" s="1283"/>
      <c r="AU56" s="1283"/>
      <c r="AV56" s="1283"/>
      <c r="AW56" s="1283"/>
      <c r="AX56" s="1283"/>
      <c r="AY56" s="1283"/>
      <c r="AZ56" s="1283"/>
      <c r="BA56" s="1283"/>
      <c r="BB56" s="1282"/>
      <c r="BC56" s="1282"/>
      <c r="BD56" s="1282"/>
      <c r="BE56" s="1282"/>
      <c r="BF56" s="1282"/>
      <c r="BG56" s="1282"/>
      <c r="BH56" s="1282"/>
      <c r="BI56" s="1282"/>
      <c r="BJ56" s="1282"/>
      <c r="BK56" s="1282"/>
      <c r="BL56" s="1282"/>
      <c r="BM56" s="1282"/>
      <c r="BN56" s="1282"/>
      <c r="BO56" s="1282"/>
      <c r="BP56" s="1281"/>
      <c r="BQ56" s="1281"/>
      <c r="BR56" s="1281"/>
      <c r="BS56" s="1281"/>
      <c r="BT56" s="1281"/>
      <c r="BU56" s="1281"/>
      <c r="BV56" s="1281"/>
      <c r="BW56" s="1281"/>
      <c r="BX56" s="1281"/>
      <c r="BY56" s="1281"/>
      <c r="BZ56" s="1281"/>
      <c r="CA56" s="1281"/>
      <c r="CB56" s="1281"/>
      <c r="CC56" s="1281"/>
      <c r="CD56" s="1281"/>
      <c r="CE56" s="1281"/>
      <c r="CF56" s="1281"/>
      <c r="CG56" s="1281"/>
      <c r="CH56" s="1281"/>
      <c r="CI56" s="1281"/>
      <c r="CJ56" s="1281"/>
      <c r="CK56" s="1281"/>
      <c r="CL56" s="1281"/>
      <c r="CM56" s="1281"/>
      <c r="CN56" s="1281"/>
      <c r="CO56" s="1281"/>
      <c r="CP56" s="1281"/>
      <c r="CQ56" s="1281"/>
      <c r="CR56" s="1281"/>
      <c r="CS56" s="1281"/>
      <c r="CT56" s="1281"/>
      <c r="CU56" s="1281"/>
      <c r="CV56" s="1281"/>
      <c r="CW56" s="1281"/>
      <c r="CX56" s="1281"/>
      <c r="CY56" s="1281"/>
      <c r="CZ56" s="1281"/>
      <c r="DA56" s="1281"/>
      <c r="DB56" s="1281"/>
      <c r="DC56" s="1281"/>
    </row>
    <row r="57" spans="1:109" s="1310" customFormat="1" ht="13" x14ac:dyDescent="0.2">
      <c r="B57" s="1316"/>
      <c r="G57" s="1286"/>
      <c r="H57" s="1286"/>
      <c r="I57" s="1285"/>
      <c r="J57" s="1285"/>
      <c r="K57" s="1289"/>
      <c r="L57" s="1289"/>
      <c r="M57" s="1289"/>
      <c r="N57" s="1289"/>
      <c r="AM57" s="1273"/>
      <c r="AN57" s="1283"/>
      <c r="AO57" s="1283"/>
      <c r="AP57" s="1283"/>
      <c r="AQ57" s="1283"/>
      <c r="AR57" s="1283"/>
      <c r="AS57" s="1283"/>
      <c r="AT57" s="1283"/>
      <c r="AU57" s="1283"/>
      <c r="AV57" s="1283"/>
      <c r="AW57" s="1283"/>
      <c r="AX57" s="1283"/>
      <c r="AY57" s="1283"/>
      <c r="AZ57" s="1283"/>
      <c r="BA57" s="1283"/>
      <c r="BB57" s="1282" t="s">
        <v>651</v>
      </c>
      <c r="BC57" s="1282"/>
      <c r="BD57" s="1282"/>
      <c r="BE57" s="1282"/>
      <c r="BF57" s="1282"/>
      <c r="BG57" s="1282"/>
      <c r="BH57" s="1282"/>
      <c r="BI57" s="1282"/>
      <c r="BJ57" s="1282"/>
      <c r="BK57" s="1282"/>
      <c r="BL57" s="1282"/>
      <c r="BM57" s="1282"/>
      <c r="BN57" s="1282"/>
      <c r="BO57" s="1282"/>
      <c r="BP57" s="1281">
        <v>61</v>
      </c>
      <c r="BQ57" s="1281"/>
      <c r="BR57" s="1281"/>
      <c r="BS57" s="1281"/>
      <c r="BT57" s="1281"/>
      <c r="BU57" s="1281"/>
      <c r="BV57" s="1281"/>
      <c r="BW57" s="1281"/>
      <c r="BX57" s="1281">
        <v>62</v>
      </c>
      <c r="BY57" s="1281"/>
      <c r="BZ57" s="1281"/>
      <c r="CA57" s="1281"/>
      <c r="CB57" s="1281"/>
      <c r="CC57" s="1281"/>
      <c r="CD57" s="1281"/>
      <c r="CE57" s="1281"/>
      <c r="CF57" s="1281">
        <v>62.9</v>
      </c>
      <c r="CG57" s="1281"/>
      <c r="CH57" s="1281"/>
      <c r="CI57" s="1281"/>
      <c r="CJ57" s="1281"/>
      <c r="CK57" s="1281"/>
      <c r="CL57" s="1281"/>
      <c r="CM57" s="1281"/>
      <c r="CN57" s="1281">
        <v>63.4</v>
      </c>
      <c r="CO57" s="1281"/>
      <c r="CP57" s="1281"/>
      <c r="CQ57" s="1281"/>
      <c r="CR57" s="1281"/>
      <c r="CS57" s="1281"/>
      <c r="CT57" s="1281"/>
      <c r="CU57" s="1281"/>
      <c r="CV57" s="1281">
        <v>64.2</v>
      </c>
      <c r="CW57" s="1281"/>
      <c r="CX57" s="1281"/>
      <c r="CY57" s="1281"/>
      <c r="CZ57" s="1281"/>
      <c r="DA57" s="1281"/>
      <c r="DB57" s="1281"/>
      <c r="DC57" s="1281"/>
      <c r="DD57" s="1321"/>
      <c r="DE57" s="1316"/>
    </row>
    <row r="58" spans="1:109" s="1310" customFormat="1" ht="13" x14ac:dyDescent="0.2">
      <c r="A58" s="1273"/>
      <c r="B58" s="1316"/>
      <c r="G58" s="1286"/>
      <c r="H58" s="1286"/>
      <c r="I58" s="1285"/>
      <c r="J58" s="1285"/>
      <c r="K58" s="1289"/>
      <c r="L58" s="1289"/>
      <c r="M58" s="1289"/>
      <c r="N58" s="1289"/>
      <c r="AM58" s="1273"/>
      <c r="AN58" s="1283"/>
      <c r="AO58" s="1283"/>
      <c r="AP58" s="1283"/>
      <c r="AQ58" s="1283"/>
      <c r="AR58" s="1283"/>
      <c r="AS58" s="1283"/>
      <c r="AT58" s="1283"/>
      <c r="AU58" s="1283"/>
      <c r="AV58" s="1283"/>
      <c r="AW58" s="1283"/>
      <c r="AX58" s="1283"/>
      <c r="AY58" s="1283"/>
      <c r="AZ58" s="1283"/>
      <c r="BA58" s="1283"/>
      <c r="BB58" s="1282"/>
      <c r="BC58" s="1282"/>
      <c r="BD58" s="1282"/>
      <c r="BE58" s="1282"/>
      <c r="BF58" s="1282"/>
      <c r="BG58" s="1282"/>
      <c r="BH58" s="1282"/>
      <c r="BI58" s="1282"/>
      <c r="BJ58" s="1282"/>
      <c r="BK58" s="1282"/>
      <c r="BL58" s="1282"/>
      <c r="BM58" s="1282"/>
      <c r="BN58" s="1282"/>
      <c r="BO58" s="1282"/>
      <c r="BP58" s="1281"/>
      <c r="BQ58" s="1281"/>
      <c r="BR58" s="1281"/>
      <c r="BS58" s="1281"/>
      <c r="BT58" s="1281"/>
      <c r="BU58" s="1281"/>
      <c r="BV58" s="1281"/>
      <c r="BW58" s="1281"/>
      <c r="BX58" s="1281"/>
      <c r="BY58" s="1281"/>
      <c r="BZ58" s="1281"/>
      <c r="CA58" s="1281"/>
      <c r="CB58" s="1281"/>
      <c r="CC58" s="1281"/>
      <c r="CD58" s="1281"/>
      <c r="CE58" s="1281"/>
      <c r="CF58" s="1281"/>
      <c r="CG58" s="1281"/>
      <c r="CH58" s="1281"/>
      <c r="CI58" s="1281"/>
      <c r="CJ58" s="1281"/>
      <c r="CK58" s="1281"/>
      <c r="CL58" s="1281"/>
      <c r="CM58" s="1281"/>
      <c r="CN58" s="1281"/>
      <c r="CO58" s="1281"/>
      <c r="CP58" s="1281"/>
      <c r="CQ58" s="1281"/>
      <c r="CR58" s="1281"/>
      <c r="CS58" s="1281"/>
      <c r="CT58" s="1281"/>
      <c r="CU58" s="1281"/>
      <c r="CV58" s="1281"/>
      <c r="CW58" s="1281"/>
      <c r="CX58" s="1281"/>
      <c r="CY58" s="1281"/>
      <c r="CZ58" s="1281"/>
      <c r="DA58" s="1281"/>
      <c r="DB58" s="1281"/>
      <c r="DC58" s="1281"/>
      <c r="DD58" s="1321"/>
      <c r="DE58" s="1316"/>
    </row>
    <row r="59" spans="1:109" s="1310" customFormat="1" ht="13" x14ac:dyDescent="0.2">
      <c r="A59" s="1273"/>
      <c r="B59" s="1316"/>
      <c r="K59" s="1322"/>
      <c r="L59" s="1322"/>
      <c r="M59" s="1322"/>
      <c r="N59" s="1322"/>
      <c r="AQ59" s="1322"/>
      <c r="AR59" s="1322"/>
      <c r="AS59" s="1322"/>
      <c r="AT59" s="1322"/>
      <c r="BC59" s="1322"/>
      <c r="BD59" s="1322"/>
      <c r="BE59" s="1322"/>
      <c r="BF59" s="1322"/>
      <c r="BO59" s="1322"/>
      <c r="BP59" s="1322"/>
      <c r="BQ59" s="1322"/>
      <c r="BR59" s="1322"/>
      <c r="CA59" s="1322"/>
      <c r="CB59" s="1322"/>
      <c r="CC59" s="1322"/>
      <c r="CD59" s="1322"/>
      <c r="CM59" s="1322"/>
      <c r="CN59" s="1322"/>
      <c r="CO59" s="1322"/>
      <c r="CP59" s="1322"/>
      <c r="CY59" s="1322"/>
      <c r="CZ59" s="1322"/>
      <c r="DA59" s="1322"/>
      <c r="DB59" s="1322"/>
      <c r="DC59" s="1322"/>
      <c r="DD59" s="1321"/>
      <c r="DE59" s="1316"/>
    </row>
    <row r="60" spans="1:109" s="1310" customFormat="1" ht="13" x14ac:dyDescent="0.2">
      <c r="A60" s="1273"/>
      <c r="B60" s="1316"/>
      <c r="K60" s="1322"/>
      <c r="L60" s="1322"/>
      <c r="M60" s="1322"/>
      <c r="N60" s="1322"/>
      <c r="AQ60" s="1322"/>
      <c r="AR60" s="1322"/>
      <c r="AS60" s="1322"/>
      <c r="AT60" s="1322"/>
      <c r="BC60" s="1322"/>
      <c r="BD60" s="1322"/>
      <c r="BE60" s="1322"/>
      <c r="BF60" s="1322"/>
      <c r="BO60" s="1322"/>
      <c r="BP60" s="1322"/>
      <c r="BQ60" s="1322"/>
      <c r="BR60" s="1322"/>
      <c r="CA60" s="1322"/>
      <c r="CB60" s="1322"/>
      <c r="CC60" s="1322"/>
      <c r="CD60" s="1322"/>
      <c r="CM60" s="1322"/>
      <c r="CN60" s="1322"/>
      <c r="CO60" s="1322"/>
      <c r="CP60" s="1322"/>
      <c r="CY60" s="1322"/>
      <c r="CZ60" s="1322"/>
      <c r="DA60" s="1322"/>
      <c r="DB60" s="1322"/>
      <c r="DC60" s="1322"/>
      <c r="DD60" s="1321"/>
      <c r="DE60" s="1316"/>
    </row>
    <row r="61" spans="1:109" s="1310" customFormat="1" ht="13" x14ac:dyDescent="0.2">
      <c r="A61" s="1273"/>
      <c r="B61" s="1320"/>
      <c r="C61" s="1319"/>
      <c r="D61" s="1319"/>
      <c r="E61" s="1319"/>
      <c r="F61" s="1319"/>
      <c r="G61" s="1319"/>
      <c r="H61" s="1319"/>
      <c r="I61" s="1319"/>
      <c r="J61" s="1319"/>
      <c r="K61" s="1319"/>
      <c r="L61" s="1319"/>
      <c r="M61" s="1318"/>
      <c r="N61" s="1318"/>
      <c r="O61" s="1319"/>
      <c r="P61" s="1319"/>
      <c r="Q61" s="1319"/>
      <c r="R61" s="1319"/>
      <c r="S61" s="1319"/>
      <c r="T61" s="1319"/>
      <c r="U61" s="1319"/>
      <c r="V61" s="1319"/>
      <c r="W61" s="1319"/>
      <c r="X61" s="1319"/>
      <c r="Y61" s="1319"/>
      <c r="Z61" s="1319"/>
      <c r="AA61" s="1319"/>
      <c r="AB61" s="1319"/>
      <c r="AC61" s="1319"/>
      <c r="AD61" s="1319"/>
      <c r="AE61" s="1319"/>
      <c r="AF61" s="1319"/>
      <c r="AG61" s="1319"/>
      <c r="AH61" s="1319"/>
      <c r="AI61" s="1319"/>
      <c r="AJ61" s="1319"/>
      <c r="AK61" s="1319"/>
      <c r="AL61" s="1319"/>
      <c r="AM61" s="1319"/>
      <c r="AN61" s="1319"/>
      <c r="AO61" s="1319"/>
      <c r="AP61" s="1319"/>
      <c r="AQ61" s="1319"/>
      <c r="AR61" s="1319"/>
      <c r="AS61" s="1318"/>
      <c r="AT61" s="1318"/>
      <c r="AU61" s="1319"/>
      <c r="AV61" s="1319"/>
      <c r="AW61" s="1319"/>
      <c r="AX61" s="1319"/>
      <c r="AY61" s="1319"/>
      <c r="AZ61" s="1319"/>
      <c r="BA61" s="1319"/>
      <c r="BB61" s="1319"/>
      <c r="BC61" s="1319"/>
      <c r="BD61" s="1319"/>
      <c r="BE61" s="1318"/>
      <c r="BF61" s="1318"/>
      <c r="BG61" s="1319"/>
      <c r="BH61" s="1319"/>
      <c r="BI61" s="1319"/>
      <c r="BJ61" s="1319"/>
      <c r="BK61" s="1319"/>
      <c r="BL61" s="1319"/>
      <c r="BM61" s="1319"/>
      <c r="BN61" s="1319"/>
      <c r="BO61" s="1319"/>
      <c r="BP61" s="1319"/>
      <c r="BQ61" s="1318"/>
      <c r="BR61" s="1318"/>
      <c r="BS61" s="1319"/>
      <c r="BT61" s="1319"/>
      <c r="BU61" s="1319"/>
      <c r="BV61" s="1319"/>
      <c r="BW61" s="1319"/>
      <c r="BX61" s="1319"/>
      <c r="BY61" s="1319"/>
      <c r="BZ61" s="1319"/>
      <c r="CA61" s="1319"/>
      <c r="CB61" s="1319"/>
      <c r="CC61" s="1318"/>
      <c r="CD61" s="1318"/>
      <c r="CE61" s="1319"/>
      <c r="CF61" s="1319"/>
      <c r="CG61" s="1319"/>
      <c r="CH61" s="1319"/>
      <c r="CI61" s="1319"/>
      <c r="CJ61" s="1319"/>
      <c r="CK61" s="1319"/>
      <c r="CL61" s="1319"/>
      <c r="CM61" s="1319"/>
      <c r="CN61" s="1319"/>
      <c r="CO61" s="1318"/>
      <c r="CP61" s="1318"/>
      <c r="CQ61" s="1319"/>
      <c r="CR61" s="1319"/>
      <c r="CS61" s="1319"/>
      <c r="CT61" s="1319"/>
      <c r="CU61" s="1319"/>
      <c r="CV61" s="1319"/>
      <c r="CW61" s="1319"/>
      <c r="CX61" s="1319"/>
      <c r="CY61" s="1319"/>
      <c r="CZ61" s="1319"/>
      <c r="DA61" s="1318"/>
      <c r="DB61" s="1318"/>
      <c r="DC61" s="1318"/>
      <c r="DD61" s="1317"/>
      <c r="DE61" s="1316"/>
    </row>
    <row r="62" spans="1:109" ht="13" x14ac:dyDescent="0.2">
      <c r="B62" s="1315"/>
      <c r="C62" s="1315"/>
      <c r="D62" s="1315"/>
      <c r="E62" s="1315"/>
      <c r="F62" s="1315"/>
      <c r="G62" s="1315"/>
      <c r="H62" s="1315"/>
      <c r="I62" s="1315"/>
      <c r="J62" s="1315"/>
      <c r="K62" s="1315"/>
      <c r="L62" s="1315"/>
      <c r="M62" s="1315"/>
      <c r="N62" s="1315"/>
      <c r="O62" s="1315"/>
      <c r="P62" s="1315"/>
      <c r="Q62" s="1315"/>
      <c r="R62" s="1315"/>
      <c r="S62" s="1315"/>
      <c r="T62" s="1315"/>
      <c r="U62" s="1315"/>
      <c r="V62" s="1315"/>
      <c r="W62" s="1315"/>
      <c r="X62" s="1315"/>
      <c r="Y62" s="1315"/>
      <c r="Z62" s="1315"/>
      <c r="AA62" s="1315"/>
      <c r="AB62" s="1315"/>
      <c r="AC62" s="1315"/>
      <c r="AD62" s="1315"/>
      <c r="AE62" s="1315"/>
      <c r="AF62" s="1315"/>
      <c r="AG62" s="1315"/>
      <c r="AH62" s="1315"/>
      <c r="AI62" s="1315"/>
      <c r="AJ62" s="1315"/>
      <c r="AK62" s="1315"/>
      <c r="AL62" s="1315"/>
      <c r="AM62" s="1315"/>
      <c r="AN62" s="1315"/>
      <c r="AO62" s="1315"/>
      <c r="AP62" s="1315"/>
      <c r="AQ62" s="1315"/>
      <c r="AR62" s="1315"/>
      <c r="AS62" s="1315"/>
      <c r="AT62" s="1315"/>
      <c r="AU62" s="1315"/>
      <c r="AV62" s="1315"/>
      <c r="AW62" s="1315"/>
      <c r="AX62" s="1315"/>
      <c r="AY62" s="1315"/>
      <c r="AZ62" s="1315"/>
      <c r="BA62" s="1315"/>
      <c r="BB62" s="1315"/>
      <c r="BC62" s="1315"/>
      <c r="BD62" s="1315"/>
      <c r="BE62" s="1315"/>
      <c r="BF62" s="1315"/>
      <c r="BG62" s="1315"/>
      <c r="BH62" s="1315"/>
      <c r="BI62" s="1315"/>
      <c r="BJ62" s="1315"/>
      <c r="BK62" s="1315"/>
      <c r="BL62" s="1315"/>
      <c r="BM62" s="1315"/>
      <c r="BN62" s="1315"/>
      <c r="BO62" s="1315"/>
      <c r="BP62" s="1315"/>
      <c r="BQ62" s="1315"/>
      <c r="BR62" s="1315"/>
      <c r="BS62" s="1315"/>
      <c r="BT62" s="1315"/>
      <c r="BU62" s="1315"/>
      <c r="BV62" s="1315"/>
      <c r="BW62" s="1315"/>
      <c r="BX62" s="1315"/>
      <c r="BY62" s="1315"/>
      <c r="BZ62" s="1315"/>
      <c r="CA62" s="1315"/>
      <c r="CB62" s="1315"/>
      <c r="CC62" s="1315"/>
      <c r="CD62" s="1315"/>
      <c r="CE62" s="1315"/>
      <c r="CF62" s="1315"/>
      <c r="CG62" s="1315"/>
      <c r="CH62" s="1315"/>
      <c r="CI62" s="1315"/>
      <c r="CJ62" s="1315"/>
      <c r="CK62" s="1315"/>
      <c r="CL62" s="1315"/>
      <c r="CM62" s="1315"/>
      <c r="CN62" s="1315"/>
      <c r="CO62" s="1315"/>
      <c r="CP62" s="1315"/>
      <c r="CQ62" s="1315"/>
      <c r="CR62" s="1315"/>
      <c r="CS62" s="1315"/>
      <c r="CT62" s="1315"/>
      <c r="CU62" s="1315"/>
      <c r="CV62" s="1315"/>
      <c r="CW62" s="1315"/>
      <c r="CX62" s="1315"/>
      <c r="CY62" s="1315"/>
      <c r="CZ62" s="1315"/>
      <c r="DA62" s="1315"/>
      <c r="DB62" s="1315"/>
      <c r="DC62" s="1315"/>
      <c r="DD62" s="1315"/>
      <c r="DE62" s="1273"/>
    </row>
    <row r="63" spans="1:109" ht="16.5" x14ac:dyDescent="0.2">
      <c r="B63" s="1314" t="s">
        <v>650</v>
      </c>
    </row>
    <row r="64" spans="1:109" ht="13" x14ac:dyDescent="0.2">
      <c r="B64" s="1274"/>
      <c r="G64" s="1311"/>
      <c r="I64" s="1313"/>
      <c r="J64" s="1313"/>
      <c r="K64" s="1313"/>
      <c r="L64" s="1313"/>
      <c r="M64" s="1313"/>
      <c r="N64" s="1312"/>
      <c r="AM64" s="1311"/>
      <c r="AN64" s="1311" t="s">
        <v>649</v>
      </c>
      <c r="AP64" s="1310"/>
      <c r="AQ64" s="1310"/>
      <c r="AR64" s="1310"/>
      <c r="AY64" s="1311"/>
      <c r="BA64" s="1310"/>
      <c r="BB64" s="1310"/>
      <c r="BC64" s="1310"/>
      <c r="BK64" s="1311"/>
      <c r="BM64" s="1310"/>
      <c r="BN64" s="1310"/>
      <c r="BO64" s="1310"/>
      <c r="BW64" s="1311"/>
      <c r="BY64" s="1310"/>
      <c r="BZ64" s="1310"/>
      <c r="CA64" s="1310"/>
      <c r="CI64" s="1311"/>
      <c r="CK64" s="1310"/>
      <c r="CL64" s="1310"/>
      <c r="CM64" s="1310"/>
      <c r="CU64" s="1311"/>
      <c r="CW64" s="1310"/>
      <c r="CX64" s="1310"/>
      <c r="CY64" s="1310"/>
    </row>
    <row r="65" spans="2:107" ht="13" x14ac:dyDescent="0.2">
      <c r="B65" s="1274"/>
      <c r="AN65" s="1309" t="s">
        <v>648</v>
      </c>
      <c r="AO65" s="1308"/>
      <c r="AP65" s="1308"/>
      <c r="AQ65" s="1308"/>
      <c r="AR65" s="1308"/>
      <c r="AS65" s="1308"/>
      <c r="AT65" s="1308"/>
      <c r="AU65" s="1308"/>
      <c r="AV65" s="1308"/>
      <c r="AW65" s="1308"/>
      <c r="AX65" s="1308"/>
      <c r="AY65" s="1308"/>
      <c r="AZ65" s="1308"/>
      <c r="BA65" s="1308"/>
      <c r="BB65" s="1308"/>
      <c r="BC65" s="1308"/>
      <c r="BD65" s="1308"/>
      <c r="BE65" s="1308"/>
      <c r="BF65" s="1308"/>
      <c r="BG65" s="1308"/>
      <c r="BH65" s="1308"/>
      <c r="BI65" s="1308"/>
      <c r="BJ65" s="1308"/>
      <c r="BK65" s="1308"/>
      <c r="BL65" s="1308"/>
      <c r="BM65" s="1308"/>
      <c r="BN65" s="1308"/>
      <c r="BO65" s="1308"/>
      <c r="BP65" s="1308"/>
      <c r="BQ65" s="1308"/>
      <c r="BR65" s="1308"/>
      <c r="BS65" s="1308"/>
      <c r="BT65" s="1308"/>
      <c r="BU65" s="1308"/>
      <c r="BV65" s="1308"/>
      <c r="BW65" s="1308"/>
      <c r="BX65" s="1308"/>
      <c r="BY65" s="1308"/>
      <c r="BZ65" s="1308"/>
      <c r="CA65" s="1308"/>
      <c r="CB65" s="1308"/>
      <c r="CC65" s="1308"/>
      <c r="CD65" s="1308"/>
      <c r="CE65" s="1308"/>
      <c r="CF65" s="1308"/>
      <c r="CG65" s="1308"/>
      <c r="CH65" s="1308"/>
      <c r="CI65" s="1308"/>
      <c r="CJ65" s="1308"/>
      <c r="CK65" s="1308"/>
      <c r="CL65" s="1308"/>
      <c r="CM65" s="1308"/>
      <c r="CN65" s="1308"/>
      <c r="CO65" s="1308"/>
      <c r="CP65" s="1308"/>
      <c r="CQ65" s="1308"/>
      <c r="CR65" s="1308"/>
      <c r="CS65" s="1308"/>
      <c r="CT65" s="1308"/>
      <c r="CU65" s="1308"/>
      <c r="CV65" s="1308"/>
      <c r="CW65" s="1308"/>
      <c r="CX65" s="1308"/>
      <c r="CY65" s="1308"/>
      <c r="CZ65" s="1308"/>
      <c r="DA65" s="1308"/>
      <c r="DB65" s="1308"/>
      <c r="DC65" s="1307"/>
    </row>
    <row r="66" spans="2:107" ht="13" x14ac:dyDescent="0.2">
      <c r="B66" s="1274"/>
      <c r="AN66" s="1306"/>
      <c r="AO66" s="1305"/>
      <c r="AP66" s="1305"/>
      <c r="AQ66" s="1305"/>
      <c r="AR66" s="1305"/>
      <c r="AS66" s="1305"/>
      <c r="AT66" s="1305"/>
      <c r="AU66" s="1305"/>
      <c r="AV66" s="1305"/>
      <c r="AW66" s="1305"/>
      <c r="AX66" s="1305"/>
      <c r="AY66" s="1305"/>
      <c r="AZ66" s="1305"/>
      <c r="BA66" s="1305"/>
      <c r="BB66" s="1305"/>
      <c r="BC66" s="1305"/>
      <c r="BD66" s="1305"/>
      <c r="BE66" s="1305"/>
      <c r="BF66" s="1305"/>
      <c r="BG66" s="1305"/>
      <c r="BH66" s="1305"/>
      <c r="BI66" s="1305"/>
      <c r="BJ66" s="1305"/>
      <c r="BK66" s="1305"/>
      <c r="BL66" s="1305"/>
      <c r="BM66" s="1305"/>
      <c r="BN66" s="1305"/>
      <c r="BO66" s="1305"/>
      <c r="BP66" s="1305"/>
      <c r="BQ66" s="1305"/>
      <c r="BR66" s="1305"/>
      <c r="BS66" s="1305"/>
      <c r="BT66" s="1305"/>
      <c r="BU66" s="1305"/>
      <c r="BV66" s="1305"/>
      <c r="BW66" s="1305"/>
      <c r="BX66" s="1305"/>
      <c r="BY66" s="1305"/>
      <c r="BZ66" s="1305"/>
      <c r="CA66" s="1305"/>
      <c r="CB66" s="1305"/>
      <c r="CC66" s="1305"/>
      <c r="CD66" s="1305"/>
      <c r="CE66" s="1305"/>
      <c r="CF66" s="1305"/>
      <c r="CG66" s="1305"/>
      <c r="CH66" s="1305"/>
      <c r="CI66" s="1305"/>
      <c r="CJ66" s="1305"/>
      <c r="CK66" s="1305"/>
      <c r="CL66" s="1305"/>
      <c r="CM66" s="1305"/>
      <c r="CN66" s="1305"/>
      <c r="CO66" s="1305"/>
      <c r="CP66" s="1305"/>
      <c r="CQ66" s="1305"/>
      <c r="CR66" s="1305"/>
      <c r="CS66" s="1305"/>
      <c r="CT66" s="1305"/>
      <c r="CU66" s="1305"/>
      <c r="CV66" s="1305"/>
      <c r="CW66" s="1305"/>
      <c r="CX66" s="1305"/>
      <c r="CY66" s="1305"/>
      <c r="CZ66" s="1305"/>
      <c r="DA66" s="1305"/>
      <c r="DB66" s="1305"/>
      <c r="DC66" s="1304"/>
    </row>
    <row r="67" spans="2:107" ht="13" x14ac:dyDescent="0.2">
      <c r="B67" s="1274"/>
      <c r="AN67" s="1306"/>
      <c r="AO67" s="1305"/>
      <c r="AP67" s="1305"/>
      <c r="AQ67" s="1305"/>
      <c r="AR67" s="1305"/>
      <c r="AS67" s="1305"/>
      <c r="AT67" s="1305"/>
      <c r="AU67" s="1305"/>
      <c r="AV67" s="1305"/>
      <c r="AW67" s="1305"/>
      <c r="AX67" s="1305"/>
      <c r="AY67" s="1305"/>
      <c r="AZ67" s="1305"/>
      <c r="BA67" s="1305"/>
      <c r="BB67" s="1305"/>
      <c r="BC67" s="1305"/>
      <c r="BD67" s="1305"/>
      <c r="BE67" s="1305"/>
      <c r="BF67" s="1305"/>
      <c r="BG67" s="1305"/>
      <c r="BH67" s="1305"/>
      <c r="BI67" s="1305"/>
      <c r="BJ67" s="1305"/>
      <c r="BK67" s="1305"/>
      <c r="BL67" s="1305"/>
      <c r="BM67" s="1305"/>
      <c r="BN67" s="1305"/>
      <c r="BO67" s="1305"/>
      <c r="BP67" s="1305"/>
      <c r="BQ67" s="1305"/>
      <c r="BR67" s="1305"/>
      <c r="BS67" s="1305"/>
      <c r="BT67" s="1305"/>
      <c r="BU67" s="1305"/>
      <c r="BV67" s="1305"/>
      <c r="BW67" s="1305"/>
      <c r="BX67" s="1305"/>
      <c r="BY67" s="1305"/>
      <c r="BZ67" s="1305"/>
      <c r="CA67" s="1305"/>
      <c r="CB67" s="1305"/>
      <c r="CC67" s="1305"/>
      <c r="CD67" s="1305"/>
      <c r="CE67" s="1305"/>
      <c r="CF67" s="1305"/>
      <c r="CG67" s="1305"/>
      <c r="CH67" s="1305"/>
      <c r="CI67" s="1305"/>
      <c r="CJ67" s="1305"/>
      <c r="CK67" s="1305"/>
      <c r="CL67" s="1305"/>
      <c r="CM67" s="1305"/>
      <c r="CN67" s="1305"/>
      <c r="CO67" s="1305"/>
      <c r="CP67" s="1305"/>
      <c r="CQ67" s="1305"/>
      <c r="CR67" s="1305"/>
      <c r="CS67" s="1305"/>
      <c r="CT67" s="1305"/>
      <c r="CU67" s="1305"/>
      <c r="CV67" s="1305"/>
      <c r="CW67" s="1305"/>
      <c r="CX67" s="1305"/>
      <c r="CY67" s="1305"/>
      <c r="CZ67" s="1305"/>
      <c r="DA67" s="1305"/>
      <c r="DB67" s="1305"/>
      <c r="DC67" s="1304"/>
    </row>
    <row r="68" spans="2:107" ht="13" x14ac:dyDescent="0.2">
      <c r="B68" s="1274"/>
      <c r="AN68" s="1306"/>
      <c r="AO68" s="1305"/>
      <c r="AP68" s="1305"/>
      <c r="AQ68" s="1305"/>
      <c r="AR68" s="1305"/>
      <c r="AS68" s="1305"/>
      <c r="AT68" s="1305"/>
      <c r="AU68" s="1305"/>
      <c r="AV68" s="1305"/>
      <c r="AW68" s="1305"/>
      <c r="AX68" s="1305"/>
      <c r="AY68" s="1305"/>
      <c r="AZ68" s="1305"/>
      <c r="BA68" s="1305"/>
      <c r="BB68" s="1305"/>
      <c r="BC68" s="1305"/>
      <c r="BD68" s="1305"/>
      <c r="BE68" s="1305"/>
      <c r="BF68" s="1305"/>
      <c r="BG68" s="1305"/>
      <c r="BH68" s="1305"/>
      <c r="BI68" s="1305"/>
      <c r="BJ68" s="1305"/>
      <c r="BK68" s="1305"/>
      <c r="BL68" s="1305"/>
      <c r="BM68" s="1305"/>
      <c r="BN68" s="1305"/>
      <c r="BO68" s="1305"/>
      <c r="BP68" s="1305"/>
      <c r="BQ68" s="1305"/>
      <c r="BR68" s="1305"/>
      <c r="BS68" s="1305"/>
      <c r="BT68" s="1305"/>
      <c r="BU68" s="1305"/>
      <c r="BV68" s="1305"/>
      <c r="BW68" s="1305"/>
      <c r="BX68" s="1305"/>
      <c r="BY68" s="1305"/>
      <c r="BZ68" s="1305"/>
      <c r="CA68" s="1305"/>
      <c r="CB68" s="1305"/>
      <c r="CC68" s="1305"/>
      <c r="CD68" s="1305"/>
      <c r="CE68" s="1305"/>
      <c r="CF68" s="1305"/>
      <c r="CG68" s="1305"/>
      <c r="CH68" s="1305"/>
      <c r="CI68" s="1305"/>
      <c r="CJ68" s="1305"/>
      <c r="CK68" s="1305"/>
      <c r="CL68" s="1305"/>
      <c r="CM68" s="1305"/>
      <c r="CN68" s="1305"/>
      <c r="CO68" s="1305"/>
      <c r="CP68" s="1305"/>
      <c r="CQ68" s="1305"/>
      <c r="CR68" s="1305"/>
      <c r="CS68" s="1305"/>
      <c r="CT68" s="1305"/>
      <c r="CU68" s="1305"/>
      <c r="CV68" s="1305"/>
      <c r="CW68" s="1305"/>
      <c r="CX68" s="1305"/>
      <c r="CY68" s="1305"/>
      <c r="CZ68" s="1305"/>
      <c r="DA68" s="1305"/>
      <c r="DB68" s="1305"/>
      <c r="DC68" s="1304"/>
    </row>
    <row r="69" spans="2:107" ht="13" x14ac:dyDescent="0.2">
      <c r="B69" s="1274"/>
      <c r="AN69" s="1303"/>
      <c r="AO69" s="1302"/>
      <c r="AP69" s="1302"/>
      <c r="AQ69" s="1302"/>
      <c r="AR69" s="1302"/>
      <c r="AS69" s="1302"/>
      <c r="AT69" s="1302"/>
      <c r="AU69" s="1302"/>
      <c r="AV69" s="1302"/>
      <c r="AW69" s="1302"/>
      <c r="AX69" s="1302"/>
      <c r="AY69" s="1302"/>
      <c r="AZ69" s="1302"/>
      <c r="BA69" s="1302"/>
      <c r="BB69" s="1302"/>
      <c r="BC69" s="1302"/>
      <c r="BD69" s="1302"/>
      <c r="BE69" s="1302"/>
      <c r="BF69" s="1302"/>
      <c r="BG69" s="1302"/>
      <c r="BH69" s="1302"/>
      <c r="BI69" s="1302"/>
      <c r="BJ69" s="1302"/>
      <c r="BK69" s="1302"/>
      <c r="BL69" s="1302"/>
      <c r="BM69" s="1302"/>
      <c r="BN69" s="1302"/>
      <c r="BO69" s="1302"/>
      <c r="BP69" s="1302"/>
      <c r="BQ69" s="1302"/>
      <c r="BR69" s="1302"/>
      <c r="BS69" s="1302"/>
      <c r="BT69" s="1302"/>
      <c r="BU69" s="1302"/>
      <c r="BV69" s="1302"/>
      <c r="BW69" s="1302"/>
      <c r="BX69" s="1302"/>
      <c r="BY69" s="1302"/>
      <c r="BZ69" s="1302"/>
      <c r="CA69" s="1302"/>
      <c r="CB69" s="1302"/>
      <c r="CC69" s="1302"/>
      <c r="CD69" s="1302"/>
      <c r="CE69" s="1302"/>
      <c r="CF69" s="1302"/>
      <c r="CG69" s="1302"/>
      <c r="CH69" s="1302"/>
      <c r="CI69" s="1302"/>
      <c r="CJ69" s="1302"/>
      <c r="CK69" s="1302"/>
      <c r="CL69" s="1302"/>
      <c r="CM69" s="1302"/>
      <c r="CN69" s="1302"/>
      <c r="CO69" s="1302"/>
      <c r="CP69" s="1302"/>
      <c r="CQ69" s="1302"/>
      <c r="CR69" s="1302"/>
      <c r="CS69" s="1302"/>
      <c r="CT69" s="1302"/>
      <c r="CU69" s="1302"/>
      <c r="CV69" s="1302"/>
      <c r="CW69" s="1302"/>
      <c r="CX69" s="1302"/>
      <c r="CY69" s="1302"/>
      <c r="CZ69" s="1302"/>
      <c r="DA69" s="1302"/>
      <c r="DB69" s="1302"/>
      <c r="DC69" s="1301"/>
    </row>
    <row r="70" spans="2:107" ht="13" x14ac:dyDescent="0.2">
      <c r="B70" s="1274"/>
      <c r="H70" s="1300"/>
      <c r="I70" s="1300"/>
      <c r="J70" s="1298"/>
      <c r="K70" s="1298"/>
      <c r="L70" s="1297"/>
      <c r="M70" s="1298"/>
      <c r="N70" s="1297"/>
      <c r="AN70" s="1288"/>
      <c r="AO70" s="1288"/>
      <c r="AP70" s="1288"/>
      <c r="AZ70" s="1288"/>
      <c r="BA70" s="1288"/>
      <c r="BB70" s="1288"/>
      <c r="BL70" s="1288"/>
      <c r="BM70" s="1288"/>
      <c r="BN70" s="1288"/>
      <c r="BX70" s="1288"/>
      <c r="BY70" s="1288"/>
      <c r="BZ70" s="1288"/>
      <c r="CJ70" s="1288"/>
      <c r="CK70" s="1288"/>
      <c r="CL70" s="1288"/>
      <c r="CV70" s="1288"/>
      <c r="CW70" s="1288"/>
      <c r="CX70" s="1288"/>
    </row>
    <row r="71" spans="2:107" ht="13" x14ac:dyDescent="0.2">
      <c r="B71" s="1274"/>
      <c r="G71" s="1296"/>
      <c r="I71" s="1299"/>
      <c r="J71" s="1298"/>
      <c r="K71" s="1298"/>
      <c r="L71" s="1297"/>
      <c r="M71" s="1298"/>
      <c r="N71" s="1297"/>
      <c r="AM71" s="1296"/>
      <c r="AN71" s="1273" t="s">
        <v>647</v>
      </c>
    </row>
    <row r="72" spans="2:107" ht="13" x14ac:dyDescent="0.2">
      <c r="B72" s="1274"/>
      <c r="G72" s="1286"/>
      <c r="H72" s="1286"/>
      <c r="I72" s="1286"/>
      <c r="J72" s="1286"/>
      <c r="K72" s="1295"/>
      <c r="L72" s="1295"/>
      <c r="M72" s="1294"/>
      <c r="N72" s="1294"/>
      <c r="AN72" s="1293"/>
      <c r="AO72" s="1292"/>
      <c r="AP72" s="1292"/>
      <c r="AQ72" s="1292"/>
      <c r="AR72" s="1292"/>
      <c r="AS72" s="1292"/>
      <c r="AT72" s="1292"/>
      <c r="AU72" s="1292"/>
      <c r="AV72" s="1292"/>
      <c r="AW72" s="1292"/>
      <c r="AX72" s="1292"/>
      <c r="AY72" s="1292"/>
      <c r="AZ72" s="1292"/>
      <c r="BA72" s="1292"/>
      <c r="BB72" s="1292"/>
      <c r="BC72" s="1292"/>
      <c r="BD72" s="1292"/>
      <c r="BE72" s="1292"/>
      <c r="BF72" s="1292"/>
      <c r="BG72" s="1292"/>
      <c r="BH72" s="1292"/>
      <c r="BI72" s="1292"/>
      <c r="BJ72" s="1292"/>
      <c r="BK72" s="1292"/>
      <c r="BL72" s="1292"/>
      <c r="BM72" s="1292"/>
      <c r="BN72" s="1292"/>
      <c r="BO72" s="1291"/>
      <c r="BP72" s="1283" t="s">
        <v>564</v>
      </c>
      <c r="BQ72" s="1283"/>
      <c r="BR72" s="1283"/>
      <c r="BS72" s="1283"/>
      <c r="BT72" s="1283"/>
      <c r="BU72" s="1283"/>
      <c r="BV72" s="1283"/>
      <c r="BW72" s="1283"/>
      <c r="BX72" s="1283" t="s">
        <v>565</v>
      </c>
      <c r="BY72" s="1283"/>
      <c r="BZ72" s="1283"/>
      <c r="CA72" s="1283"/>
      <c r="CB72" s="1283"/>
      <c r="CC72" s="1283"/>
      <c r="CD72" s="1283"/>
      <c r="CE72" s="1283"/>
      <c r="CF72" s="1283" t="s">
        <v>566</v>
      </c>
      <c r="CG72" s="1283"/>
      <c r="CH72" s="1283"/>
      <c r="CI72" s="1283"/>
      <c r="CJ72" s="1283"/>
      <c r="CK72" s="1283"/>
      <c r="CL72" s="1283"/>
      <c r="CM72" s="1283"/>
      <c r="CN72" s="1283" t="s">
        <v>567</v>
      </c>
      <c r="CO72" s="1283"/>
      <c r="CP72" s="1283"/>
      <c r="CQ72" s="1283"/>
      <c r="CR72" s="1283"/>
      <c r="CS72" s="1283"/>
      <c r="CT72" s="1283"/>
      <c r="CU72" s="1283"/>
      <c r="CV72" s="1283" t="s">
        <v>568</v>
      </c>
      <c r="CW72" s="1283"/>
      <c r="CX72" s="1283"/>
      <c r="CY72" s="1283"/>
      <c r="CZ72" s="1283"/>
      <c r="DA72" s="1283"/>
      <c r="DB72" s="1283"/>
      <c r="DC72" s="1283"/>
    </row>
    <row r="73" spans="2:107" ht="13" x14ac:dyDescent="0.2">
      <c r="B73" s="1274"/>
      <c r="G73" s="1290"/>
      <c r="H73" s="1290"/>
      <c r="I73" s="1290"/>
      <c r="J73" s="1290"/>
      <c r="K73" s="1287"/>
      <c r="L73" s="1287"/>
      <c r="M73" s="1287"/>
      <c r="N73" s="1287"/>
      <c r="AM73" s="1288"/>
      <c r="AN73" s="1282" t="s">
        <v>646</v>
      </c>
      <c r="AO73" s="1282"/>
      <c r="AP73" s="1282"/>
      <c r="AQ73" s="1282"/>
      <c r="AR73" s="1282"/>
      <c r="AS73" s="1282"/>
      <c r="AT73" s="1282"/>
      <c r="AU73" s="1282"/>
      <c r="AV73" s="1282"/>
      <c r="AW73" s="1282"/>
      <c r="AX73" s="1282"/>
      <c r="AY73" s="1282"/>
      <c r="AZ73" s="1282"/>
      <c r="BA73" s="1282"/>
      <c r="BB73" s="1282" t="s">
        <v>644</v>
      </c>
      <c r="BC73" s="1282"/>
      <c r="BD73" s="1282"/>
      <c r="BE73" s="1282"/>
      <c r="BF73" s="1282"/>
      <c r="BG73" s="1282"/>
      <c r="BH73" s="1282"/>
      <c r="BI73" s="1282"/>
      <c r="BJ73" s="1282"/>
      <c r="BK73" s="1282"/>
      <c r="BL73" s="1282"/>
      <c r="BM73" s="1282"/>
      <c r="BN73" s="1282"/>
      <c r="BO73" s="1282"/>
      <c r="BP73" s="1281">
        <v>95.2</v>
      </c>
      <c r="BQ73" s="1281"/>
      <c r="BR73" s="1281"/>
      <c r="BS73" s="1281"/>
      <c r="BT73" s="1281"/>
      <c r="BU73" s="1281"/>
      <c r="BV73" s="1281"/>
      <c r="BW73" s="1281"/>
      <c r="BX73" s="1281">
        <v>65.2</v>
      </c>
      <c r="BY73" s="1281"/>
      <c r="BZ73" s="1281"/>
      <c r="CA73" s="1281"/>
      <c r="CB73" s="1281"/>
      <c r="CC73" s="1281"/>
      <c r="CD73" s="1281"/>
      <c r="CE73" s="1281"/>
      <c r="CF73" s="1281">
        <v>46.4</v>
      </c>
      <c r="CG73" s="1281"/>
      <c r="CH73" s="1281"/>
      <c r="CI73" s="1281"/>
      <c r="CJ73" s="1281"/>
      <c r="CK73" s="1281"/>
      <c r="CL73" s="1281"/>
      <c r="CM73" s="1281"/>
      <c r="CN73" s="1281">
        <v>21.2</v>
      </c>
      <c r="CO73" s="1281"/>
      <c r="CP73" s="1281"/>
      <c r="CQ73" s="1281"/>
      <c r="CR73" s="1281"/>
      <c r="CS73" s="1281"/>
      <c r="CT73" s="1281"/>
      <c r="CU73" s="1281"/>
      <c r="CV73" s="1281">
        <v>5.3</v>
      </c>
      <c r="CW73" s="1281"/>
      <c r="CX73" s="1281"/>
      <c r="CY73" s="1281"/>
      <c r="CZ73" s="1281"/>
      <c r="DA73" s="1281"/>
      <c r="DB73" s="1281"/>
      <c r="DC73" s="1281"/>
    </row>
    <row r="74" spans="2:107" ht="13" x14ac:dyDescent="0.2">
      <c r="B74" s="1274"/>
      <c r="G74" s="1290"/>
      <c r="H74" s="1290"/>
      <c r="I74" s="1290"/>
      <c r="J74" s="1290"/>
      <c r="K74" s="1287"/>
      <c r="L74" s="1287"/>
      <c r="M74" s="1287"/>
      <c r="N74" s="1287"/>
      <c r="AM74" s="1288"/>
      <c r="AN74" s="1282"/>
      <c r="AO74" s="1282"/>
      <c r="AP74" s="1282"/>
      <c r="AQ74" s="1282"/>
      <c r="AR74" s="1282"/>
      <c r="AS74" s="1282"/>
      <c r="AT74" s="1282"/>
      <c r="AU74" s="1282"/>
      <c r="AV74" s="1282"/>
      <c r="AW74" s="1282"/>
      <c r="AX74" s="1282"/>
      <c r="AY74" s="1282"/>
      <c r="AZ74" s="1282"/>
      <c r="BA74" s="1282"/>
      <c r="BB74" s="1282"/>
      <c r="BC74" s="1282"/>
      <c r="BD74" s="1282"/>
      <c r="BE74" s="1282"/>
      <c r="BF74" s="1282"/>
      <c r="BG74" s="1282"/>
      <c r="BH74" s="1282"/>
      <c r="BI74" s="1282"/>
      <c r="BJ74" s="1282"/>
      <c r="BK74" s="1282"/>
      <c r="BL74" s="1282"/>
      <c r="BM74" s="1282"/>
      <c r="BN74" s="1282"/>
      <c r="BO74" s="1282"/>
      <c r="BP74" s="1281"/>
      <c r="BQ74" s="1281"/>
      <c r="BR74" s="1281"/>
      <c r="BS74" s="1281"/>
      <c r="BT74" s="1281"/>
      <c r="BU74" s="1281"/>
      <c r="BV74" s="1281"/>
      <c r="BW74" s="1281"/>
      <c r="BX74" s="1281"/>
      <c r="BY74" s="1281"/>
      <c r="BZ74" s="1281"/>
      <c r="CA74" s="1281"/>
      <c r="CB74" s="1281"/>
      <c r="CC74" s="1281"/>
      <c r="CD74" s="1281"/>
      <c r="CE74" s="1281"/>
      <c r="CF74" s="1281"/>
      <c r="CG74" s="1281"/>
      <c r="CH74" s="1281"/>
      <c r="CI74" s="1281"/>
      <c r="CJ74" s="1281"/>
      <c r="CK74" s="1281"/>
      <c r="CL74" s="1281"/>
      <c r="CM74" s="1281"/>
      <c r="CN74" s="1281"/>
      <c r="CO74" s="1281"/>
      <c r="CP74" s="1281"/>
      <c r="CQ74" s="1281"/>
      <c r="CR74" s="1281"/>
      <c r="CS74" s="1281"/>
      <c r="CT74" s="1281"/>
      <c r="CU74" s="1281"/>
      <c r="CV74" s="1281"/>
      <c r="CW74" s="1281"/>
      <c r="CX74" s="1281"/>
      <c r="CY74" s="1281"/>
      <c r="CZ74" s="1281"/>
      <c r="DA74" s="1281"/>
      <c r="DB74" s="1281"/>
      <c r="DC74" s="1281"/>
    </row>
    <row r="75" spans="2:107" ht="13" x14ac:dyDescent="0.2">
      <c r="B75" s="1274"/>
      <c r="G75" s="1290"/>
      <c r="H75" s="1290"/>
      <c r="I75" s="1286"/>
      <c r="J75" s="1286"/>
      <c r="K75" s="1289"/>
      <c r="L75" s="1289"/>
      <c r="M75" s="1289"/>
      <c r="N75" s="1289"/>
      <c r="AM75" s="1288"/>
      <c r="AN75" s="1282"/>
      <c r="AO75" s="1282"/>
      <c r="AP75" s="1282"/>
      <c r="AQ75" s="1282"/>
      <c r="AR75" s="1282"/>
      <c r="AS75" s="1282"/>
      <c r="AT75" s="1282"/>
      <c r="AU75" s="1282"/>
      <c r="AV75" s="1282"/>
      <c r="AW75" s="1282"/>
      <c r="AX75" s="1282"/>
      <c r="AY75" s="1282"/>
      <c r="AZ75" s="1282"/>
      <c r="BA75" s="1282"/>
      <c r="BB75" s="1282" t="s">
        <v>643</v>
      </c>
      <c r="BC75" s="1282"/>
      <c r="BD75" s="1282"/>
      <c r="BE75" s="1282"/>
      <c r="BF75" s="1282"/>
      <c r="BG75" s="1282"/>
      <c r="BH75" s="1282"/>
      <c r="BI75" s="1282"/>
      <c r="BJ75" s="1282"/>
      <c r="BK75" s="1282"/>
      <c r="BL75" s="1282"/>
      <c r="BM75" s="1282"/>
      <c r="BN75" s="1282"/>
      <c r="BO75" s="1282"/>
      <c r="BP75" s="1281">
        <v>7.9</v>
      </c>
      <c r="BQ75" s="1281"/>
      <c r="BR75" s="1281"/>
      <c r="BS75" s="1281"/>
      <c r="BT75" s="1281"/>
      <c r="BU75" s="1281"/>
      <c r="BV75" s="1281"/>
      <c r="BW75" s="1281"/>
      <c r="BX75" s="1281">
        <v>5.7</v>
      </c>
      <c r="BY75" s="1281"/>
      <c r="BZ75" s="1281"/>
      <c r="CA75" s="1281"/>
      <c r="CB75" s="1281"/>
      <c r="CC75" s="1281"/>
      <c r="CD75" s="1281"/>
      <c r="CE75" s="1281"/>
      <c r="CF75" s="1281">
        <v>4.2</v>
      </c>
      <c r="CG75" s="1281"/>
      <c r="CH75" s="1281"/>
      <c r="CI75" s="1281"/>
      <c r="CJ75" s="1281"/>
      <c r="CK75" s="1281"/>
      <c r="CL75" s="1281"/>
      <c r="CM75" s="1281"/>
      <c r="CN75" s="1281">
        <v>3.2</v>
      </c>
      <c r="CO75" s="1281"/>
      <c r="CP75" s="1281"/>
      <c r="CQ75" s="1281"/>
      <c r="CR75" s="1281"/>
      <c r="CS75" s="1281"/>
      <c r="CT75" s="1281"/>
      <c r="CU75" s="1281"/>
      <c r="CV75" s="1281">
        <v>2.7</v>
      </c>
      <c r="CW75" s="1281"/>
      <c r="CX75" s="1281"/>
      <c r="CY75" s="1281"/>
      <c r="CZ75" s="1281"/>
      <c r="DA75" s="1281"/>
      <c r="DB75" s="1281"/>
      <c r="DC75" s="1281"/>
    </row>
    <row r="76" spans="2:107" ht="13" x14ac:dyDescent="0.2">
      <c r="B76" s="1274"/>
      <c r="G76" s="1290"/>
      <c r="H76" s="1290"/>
      <c r="I76" s="1286"/>
      <c r="J76" s="1286"/>
      <c r="K76" s="1289"/>
      <c r="L76" s="1289"/>
      <c r="M76" s="1289"/>
      <c r="N76" s="1289"/>
      <c r="AM76" s="1288"/>
      <c r="AN76" s="1282"/>
      <c r="AO76" s="1282"/>
      <c r="AP76" s="1282"/>
      <c r="AQ76" s="1282"/>
      <c r="AR76" s="1282"/>
      <c r="AS76" s="1282"/>
      <c r="AT76" s="1282"/>
      <c r="AU76" s="1282"/>
      <c r="AV76" s="1282"/>
      <c r="AW76" s="1282"/>
      <c r="AX76" s="1282"/>
      <c r="AY76" s="1282"/>
      <c r="AZ76" s="1282"/>
      <c r="BA76" s="1282"/>
      <c r="BB76" s="1282"/>
      <c r="BC76" s="1282"/>
      <c r="BD76" s="1282"/>
      <c r="BE76" s="1282"/>
      <c r="BF76" s="1282"/>
      <c r="BG76" s="1282"/>
      <c r="BH76" s="1282"/>
      <c r="BI76" s="1282"/>
      <c r="BJ76" s="1282"/>
      <c r="BK76" s="1282"/>
      <c r="BL76" s="1282"/>
      <c r="BM76" s="1282"/>
      <c r="BN76" s="1282"/>
      <c r="BO76" s="1282"/>
      <c r="BP76" s="1281"/>
      <c r="BQ76" s="1281"/>
      <c r="BR76" s="1281"/>
      <c r="BS76" s="1281"/>
      <c r="BT76" s="1281"/>
      <c r="BU76" s="1281"/>
      <c r="BV76" s="1281"/>
      <c r="BW76" s="1281"/>
      <c r="BX76" s="1281"/>
      <c r="BY76" s="1281"/>
      <c r="BZ76" s="1281"/>
      <c r="CA76" s="1281"/>
      <c r="CB76" s="1281"/>
      <c r="CC76" s="1281"/>
      <c r="CD76" s="1281"/>
      <c r="CE76" s="1281"/>
      <c r="CF76" s="1281"/>
      <c r="CG76" s="1281"/>
      <c r="CH76" s="1281"/>
      <c r="CI76" s="1281"/>
      <c r="CJ76" s="1281"/>
      <c r="CK76" s="1281"/>
      <c r="CL76" s="1281"/>
      <c r="CM76" s="1281"/>
      <c r="CN76" s="1281"/>
      <c r="CO76" s="1281"/>
      <c r="CP76" s="1281"/>
      <c r="CQ76" s="1281"/>
      <c r="CR76" s="1281"/>
      <c r="CS76" s="1281"/>
      <c r="CT76" s="1281"/>
      <c r="CU76" s="1281"/>
      <c r="CV76" s="1281"/>
      <c r="CW76" s="1281"/>
      <c r="CX76" s="1281"/>
      <c r="CY76" s="1281"/>
      <c r="CZ76" s="1281"/>
      <c r="DA76" s="1281"/>
      <c r="DB76" s="1281"/>
      <c r="DC76" s="1281"/>
    </row>
    <row r="77" spans="2:107" ht="13" x14ac:dyDescent="0.2">
      <c r="B77" s="1274"/>
      <c r="G77" s="1286"/>
      <c r="H77" s="1286"/>
      <c r="I77" s="1286"/>
      <c r="J77" s="1286"/>
      <c r="K77" s="1287"/>
      <c r="L77" s="1287"/>
      <c r="M77" s="1287"/>
      <c r="N77" s="1287"/>
      <c r="AN77" s="1283" t="s">
        <v>645</v>
      </c>
      <c r="AO77" s="1283"/>
      <c r="AP77" s="1283"/>
      <c r="AQ77" s="1283"/>
      <c r="AR77" s="1283"/>
      <c r="AS77" s="1283"/>
      <c r="AT77" s="1283"/>
      <c r="AU77" s="1283"/>
      <c r="AV77" s="1283"/>
      <c r="AW77" s="1283"/>
      <c r="AX77" s="1283"/>
      <c r="AY77" s="1283"/>
      <c r="AZ77" s="1283"/>
      <c r="BA77" s="1283"/>
      <c r="BB77" s="1282" t="s">
        <v>644</v>
      </c>
      <c r="BC77" s="1282"/>
      <c r="BD77" s="1282"/>
      <c r="BE77" s="1282"/>
      <c r="BF77" s="1282"/>
      <c r="BG77" s="1282"/>
      <c r="BH77" s="1282"/>
      <c r="BI77" s="1282"/>
      <c r="BJ77" s="1282"/>
      <c r="BK77" s="1282"/>
      <c r="BL77" s="1282"/>
      <c r="BM77" s="1282"/>
      <c r="BN77" s="1282"/>
      <c r="BO77" s="1282"/>
      <c r="BP77" s="1281">
        <v>115.7</v>
      </c>
      <c r="BQ77" s="1281"/>
      <c r="BR77" s="1281"/>
      <c r="BS77" s="1281"/>
      <c r="BT77" s="1281"/>
      <c r="BU77" s="1281"/>
      <c r="BV77" s="1281"/>
      <c r="BW77" s="1281"/>
      <c r="BX77" s="1281">
        <v>106</v>
      </c>
      <c r="BY77" s="1281"/>
      <c r="BZ77" s="1281"/>
      <c r="CA77" s="1281"/>
      <c r="CB77" s="1281"/>
      <c r="CC77" s="1281"/>
      <c r="CD77" s="1281"/>
      <c r="CE77" s="1281"/>
      <c r="CF77" s="1281">
        <v>97.6</v>
      </c>
      <c r="CG77" s="1281"/>
      <c r="CH77" s="1281"/>
      <c r="CI77" s="1281"/>
      <c r="CJ77" s="1281"/>
      <c r="CK77" s="1281"/>
      <c r="CL77" s="1281"/>
      <c r="CM77" s="1281"/>
      <c r="CN77" s="1281">
        <v>91.6</v>
      </c>
      <c r="CO77" s="1281"/>
      <c r="CP77" s="1281"/>
      <c r="CQ77" s="1281"/>
      <c r="CR77" s="1281"/>
      <c r="CS77" s="1281"/>
      <c r="CT77" s="1281"/>
      <c r="CU77" s="1281"/>
      <c r="CV77" s="1281">
        <v>86</v>
      </c>
      <c r="CW77" s="1281"/>
      <c r="CX77" s="1281"/>
      <c r="CY77" s="1281"/>
      <c r="CZ77" s="1281"/>
      <c r="DA77" s="1281"/>
      <c r="DB77" s="1281"/>
      <c r="DC77" s="1281"/>
    </row>
    <row r="78" spans="2:107" ht="13" x14ac:dyDescent="0.2">
      <c r="B78" s="1274"/>
      <c r="G78" s="1286"/>
      <c r="H78" s="1286"/>
      <c r="I78" s="1286"/>
      <c r="J78" s="1286"/>
      <c r="K78" s="1287"/>
      <c r="L78" s="1287"/>
      <c r="M78" s="1287"/>
      <c r="N78" s="1287"/>
      <c r="AN78" s="1283"/>
      <c r="AO78" s="1283"/>
      <c r="AP78" s="1283"/>
      <c r="AQ78" s="1283"/>
      <c r="AR78" s="1283"/>
      <c r="AS78" s="1283"/>
      <c r="AT78" s="1283"/>
      <c r="AU78" s="1283"/>
      <c r="AV78" s="1283"/>
      <c r="AW78" s="1283"/>
      <c r="AX78" s="1283"/>
      <c r="AY78" s="1283"/>
      <c r="AZ78" s="1283"/>
      <c r="BA78" s="1283"/>
      <c r="BB78" s="1282"/>
      <c r="BC78" s="1282"/>
      <c r="BD78" s="1282"/>
      <c r="BE78" s="1282"/>
      <c r="BF78" s="1282"/>
      <c r="BG78" s="1282"/>
      <c r="BH78" s="1282"/>
      <c r="BI78" s="1282"/>
      <c r="BJ78" s="1282"/>
      <c r="BK78" s="1282"/>
      <c r="BL78" s="1282"/>
      <c r="BM78" s="1282"/>
      <c r="BN78" s="1282"/>
      <c r="BO78" s="1282"/>
      <c r="BP78" s="1281"/>
      <c r="BQ78" s="1281"/>
      <c r="BR78" s="1281"/>
      <c r="BS78" s="1281"/>
      <c r="BT78" s="1281"/>
      <c r="BU78" s="1281"/>
      <c r="BV78" s="1281"/>
      <c r="BW78" s="1281"/>
      <c r="BX78" s="1281"/>
      <c r="BY78" s="1281"/>
      <c r="BZ78" s="1281"/>
      <c r="CA78" s="1281"/>
      <c r="CB78" s="1281"/>
      <c r="CC78" s="1281"/>
      <c r="CD78" s="1281"/>
      <c r="CE78" s="1281"/>
      <c r="CF78" s="1281"/>
      <c r="CG78" s="1281"/>
      <c r="CH78" s="1281"/>
      <c r="CI78" s="1281"/>
      <c r="CJ78" s="1281"/>
      <c r="CK78" s="1281"/>
      <c r="CL78" s="1281"/>
      <c r="CM78" s="1281"/>
      <c r="CN78" s="1281"/>
      <c r="CO78" s="1281"/>
      <c r="CP78" s="1281"/>
      <c r="CQ78" s="1281"/>
      <c r="CR78" s="1281"/>
      <c r="CS78" s="1281"/>
      <c r="CT78" s="1281"/>
      <c r="CU78" s="1281"/>
      <c r="CV78" s="1281"/>
      <c r="CW78" s="1281"/>
      <c r="CX78" s="1281"/>
      <c r="CY78" s="1281"/>
      <c r="CZ78" s="1281"/>
      <c r="DA78" s="1281"/>
      <c r="DB78" s="1281"/>
      <c r="DC78" s="1281"/>
    </row>
    <row r="79" spans="2:107" ht="13" x14ac:dyDescent="0.2">
      <c r="B79" s="1274"/>
      <c r="G79" s="1286"/>
      <c r="H79" s="1286"/>
      <c r="I79" s="1285"/>
      <c r="J79" s="1285"/>
      <c r="K79" s="1284"/>
      <c r="L79" s="1284"/>
      <c r="M79" s="1284"/>
      <c r="N79" s="1284"/>
      <c r="AN79" s="1283"/>
      <c r="AO79" s="1283"/>
      <c r="AP79" s="1283"/>
      <c r="AQ79" s="1283"/>
      <c r="AR79" s="1283"/>
      <c r="AS79" s="1283"/>
      <c r="AT79" s="1283"/>
      <c r="AU79" s="1283"/>
      <c r="AV79" s="1283"/>
      <c r="AW79" s="1283"/>
      <c r="AX79" s="1283"/>
      <c r="AY79" s="1283"/>
      <c r="AZ79" s="1283"/>
      <c r="BA79" s="1283"/>
      <c r="BB79" s="1282" t="s">
        <v>643</v>
      </c>
      <c r="BC79" s="1282"/>
      <c r="BD79" s="1282"/>
      <c r="BE79" s="1282"/>
      <c r="BF79" s="1282"/>
      <c r="BG79" s="1282"/>
      <c r="BH79" s="1282"/>
      <c r="BI79" s="1282"/>
      <c r="BJ79" s="1282"/>
      <c r="BK79" s="1282"/>
      <c r="BL79" s="1282"/>
      <c r="BM79" s="1282"/>
      <c r="BN79" s="1282"/>
      <c r="BO79" s="1282"/>
      <c r="BP79" s="1281">
        <v>10.3</v>
      </c>
      <c r="BQ79" s="1281"/>
      <c r="BR79" s="1281"/>
      <c r="BS79" s="1281"/>
      <c r="BT79" s="1281"/>
      <c r="BU79" s="1281"/>
      <c r="BV79" s="1281"/>
      <c r="BW79" s="1281"/>
      <c r="BX79" s="1281">
        <v>9</v>
      </c>
      <c r="BY79" s="1281"/>
      <c r="BZ79" s="1281"/>
      <c r="CA79" s="1281"/>
      <c r="CB79" s="1281"/>
      <c r="CC79" s="1281"/>
      <c r="CD79" s="1281"/>
      <c r="CE79" s="1281"/>
      <c r="CF79" s="1281">
        <v>8</v>
      </c>
      <c r="CG79" s="1281"/>
      <c r="CH79" s="1281"/>
      <c r="CI79" s="1281"/>
      <c r="CJ79" s="1281"/>
      <c r="CK79" s="1281"/>
      <c r="CL79" s="1281"/>
      <c r="CM79" s="1281"/>
      <c r="CN79" s="1281">
        <v>7.3</v>
      </c>
      <c r="CO79" s="1281"/>
      <c r="CP79" s="1281"/>
      <c r="CQ79" s="1281"/>
      <c r="CR79" s="1281"/>
      <c r="CS79" s="1281"/>
      <c r="CT79" s="1281"/>
      <c r="CU79" s="1281"/>
      <c r="CV79" s="1281">
        <v>7.3</v>
      </c>
      <c r="CW79" s="1281"/>
      <c r="CX79" s="1281"/>
      <c r="CY79" s="1281"/>
      <c r="CZ79" s="1281"/>
      <c r="DA79" s="1281"/>
      <c r="DB79" s="1281"/>
      <c r="DC79" s="1281"/>
    </row>
    <row r="80" spans="2:107" ht="13" x14ac:dyDescent="0.2">
      <c r="B80" s="1274"/>
      <c r="G80" s="1286"/>
      <c r="H80" s="1286"/>
      <c r="I80" s="1285"/>
      <c r="J80" s="1285"/>
      <c r="K80" s="1284"/>
      <c r="L80" s="1284"/>
      <c r="M80" s="1284"/>
      <c r="N80" s="1284"/>
      <c r="AN80" s="1283"/>
      <c r="AO80" s="1283"/>
      <c r="AP80" s="1283"/>
      <c r="AQ80" s="1283"/>
      <c r="AR80" s="1283"/>
      <c r="AS80" s="1283"/>
      <c r="AT80" s="1283"/>
      <c r="AU80" s="1283"/>
      <c r="AV80" s="1283"/>
      <c r="AW80" s="1283"/>
      <c r="AX80" s="1283"/>
      <c r="AY80" s="1283"/>
      <c r="AZ80" s="1283"/>
      <c r="BA80" s="1283"/>
      <c r="BB80" s="1282"/>
      <c r="BC80" s="1282"/>
      <c r="BD80" s="1282"/>
      <c r="BE80" s="1282"/>
      <c r="BF80" s="1282"/>
      <c r="BG80" s="1282"/>
      <c r="BH80" s="1282"/>
      <c r="BI80" s="1282"/>
      <c r="BJ80" s="1282"/>
      <c r="BK80" s="1282"/>
      <c r="BL80" s="1282"/>
      <c r="BM80" s="1282"/>
      <c r="BN80" s="1282"/>
      <c r="BO80" s="1282"/>
      <c r="BP80" s="1281"/>
      <c r="BQ80" s="1281"/>
      <c r="BR80" s="1281"/>
      <c r="BS80" s="1281"/>
      <c r="BT80" s="1281"/>
      <c r="BU80" s="1281"/>
      <c r="BV80" s="1281"/>
      <c r="BW80" s="1281"/>
      <c r="BX80" s="1281"/>
      <c r="BY80" s="1281"/>
      <c r="BZ80" s="1281"/>
      <c r="CA80" s="1281"/>
      <c r="CB80" s="1281"/>
      <c r="CC80" s="1281"/>
      <c r="CD80" s="1281"/>
      <c r="CE80" s="1281"/>
      <c r="CF80" s="1281"/>
      <c r="CG80" s="1281"/>
      <c r="CH80" s="1281"/>
      <c r="CI80" s="1281"/>
      <c r="CJ80" s="1281"/>
      <c r="CK80" s="1281"/>
      <c r="CL80" s="1281"/>
      <c r="CM80" s="1281"/>
      <c r="CN80" s="1281"/>
      <c r="CO80" s="1281"/>
      <c r="CP80" s="1281"/>
      <c r="CQ80" s="1281"/>
      <c r="CR80" s="1281"/>
      <c r="CS80" s="1281"/>
      <c r="CT80" s="1281"/>
      <c r="CU80" s="1281"/>
      <c r="CV80" s="1281"/>
      <c r="CW80" s="1281"/>
      <c r="CX80" s="1281"/>
      <c r="CY80" s="1281"/>
      <c r="CZ80" s="1281"/>
      <c r="DA80" s="1281"/>
      <c r="DB80" s="1281"/>
      <c r="DC80" s="1281"/>
    </row>
    <row r="81" spans="2:109" ht="13" x14ac:dyDescent="0.2">
      <c r="B81" s="1274"/>
    </row>
    <row r="82" spans="2:109" ht="16.5" x14ac:dyDescent="0.2">
      <c r="B82" s="1274"/>
      <c r="K82" s="1280"/>
      <c r="L82" s="1280"/>
      <c r="M82" s="1280"/>
      <c r="N82" s="1280"/>
      <c r="AQ82" s="1280"/>
      <c r="AR82" s="1280"/>
      <c r="AS82" s="1280"/>
      <c r="AT82" s="1280"/>
      <c r="BC82" s="1280"/>
      <c r="BD82" s="1280"/>
      <c r="BE82" s="1280"/>
      <c r="BF82" s="1280"/>
      <c r="BO82" s="1280"/>
      <c r="BP82" s="1280"/>
      <c r="BQ82" s="1280"/>
      <c r="BR82" s="1280"/>
      <c r="CA82" s="1280"/>
      <c r="CB82" s="1280"/>
      <c r="CC82" s="1280"/>
      <c r="CD82" s="1280"/>
      <c r="CM82" s="1280"/>
      <c r="CN82" s="1280"/>
      <c r="CO82" s="1280"/>
      <c r="CP82" s="1280"/>
      <c r="CY82" s="1280"/>
      <c r="CZ82" s="1280"/>
      <c r="DA82" s="1280"/>
      <c r="DB82" s="1280"/>
      <c r="DC82" s="1280"/>
    </row>
    <row r="83" spans="2:109" ht="13" x14ac:dyDescent="0.2">
      <c r="B83" s="1279"/>
      <c r="C83" s="1278"/>
      <c r="D83" s="1278"/>
      <c r="E83" s="1278"/>
      <c r="F83" s="1278"/>
      <c r="G83" s="1278"/>
      <c r="H83" s="1278"/>
      <c r="I83" s="1278"/>
      <c r="J83" s="1278"/>
      <c r="K83" s="1278"/>
      <c r="L83" s="1278"/>
      <c r="M83" s="1278"/>
      <c r="N83" s="1278"/>
      <c r="O83" s="1278"/>
      <c r="P83" s="1278"/>
      <c r="Q83" s="1278"/>
      <c r="R83" s="1278"/>
      <c r="S83" s="1278"/>
      <c r="T83" s="1278"/>
      <c r="U83" s="1278"/>
      <c r="V83" s="1278"/>
      <c r="W83" s="1278"/>
      <c r="X83" s="1278"/>
      <c r="Y83" s="1278"/>
      <c r="Z83" s="1278"/>
      <c r="AA83" s="1278"/>
      <c r="AB83" s="1278"/>
      <c r="AC83" s="1278"/>
      <c r="AD83" s="1278"/>
      <c r="AE83" s="1278"/>
      <c r="AF83" s="1278"/>
      <c r="AG83" s="1278"/>
      <c r="AH83" s="1278"/>
      <c r="AI83" s="1278"/>
      <c r="AJ83" s="1278"/>
      <c r="AK83" s="1278"/>
      <c r="AL83" s="1278"/>
      <c r="AM83" s="1278"/>
      <c r="AN83" s="1278"/>
      <c r="AO83" s="1278"/>
      <c r="AP83" s="1278"/>
      <c r="AQ83" s="1278"/>
      <c r="AR83" s="1278"/>
      <c r="AS83" s="1278"/>
      <c r="AT83" s="1278"/>
      <c r="AU83" s="1278"/>
      <c r="AV83" s="1278"/>
      <c r="AW83" s="1278"/>
      <c r="AX83" s="1278"/>
      <c r="AY83" s="1278"/>
      <c r="AZ83" s="1278"/>
      <c r="BA83" s="1278"/>
      <c r="BB83" s="1278"/>
      <c r="BC83" s="1278"/>
      <c r="BD83" s="1278"/>
      <c r="BE83" s="1278"/>
      <c r="BF83" s="1278"/>
      <c r="BG83" s="1278"/>
      <c r="BH83" s="1278"/>
      <c r="BI83" s="1278"/>
      <c r="BJ83" s="1278"/>
      <c r="BK83" s="1278"/>
      <c r="BL83" s="1278"/>
      <c r="BM83" s="1278"/>
      <c r="BN83" s="1278"/>
      <c r="BO83" s="1278"/>
      <c r="BP83" s="1278"/>
      <c r="BQ83" s="1278"/>
      <c r="BR83" s="1278"/>
      <c r="BS83" s="1278"/>
      <c r="BT83" s="1278"/>
      <c r="BU83" s="1278"/>
      <c r="BV83" s="1278"/>
      <c r="BW83" s="1278"/>
      <c r="BX83" s="1278"/>
      <c r="BY83" s="1278"/>
      <c r="BZ83" s="1278"/>
      <c r="CA83" s="1278"/>
      <c r="CB83" s="1278"/>
      <c r="CC83" s="1278"/>
      <c r="CD83" s="1278"/>
      <c r="CE83" s="1278"/>
      <c r="CF83" s="1278"/>
      <c r="CG83" s="1278"/>
      <c r="CH83" s="1278"/>
      <c r="CI83" s="1278"/>
      <c r="CJ83" s="1278"/>
      <c r="CK83" s="1278"/>
      <c r="CL83" s="1278"/>
      <c r="CM83" s="1278"/>
      <c r="CN83" s="1278"/>
      <c r="CO83" s="1278"/>
      <c r="CP83" s="1278"/>
      <c r="CQ83" s="1278"/>
      <c r="CR83" s="1278"/>
      <c r="CS83" s="1278"/>
      <c r="CT83" s="1278"/>
      <c r="CU83" s="1278"/>
      <c r="CV83" s="1278"/>
      <c r="CW83" s="1278"/>
      <c r="CX83" s="1278"/>
      <c r="CY83" s="1278"/>
      <c r="CZ83" s="1278"/>
      <c r="DA83" s="1278"/>
      <c r="DB83" s="1278"/>
      <c r="DC83" s="1278"/>
      <c r="DD83" s="1277"/>
    </row>
    <row r="84" spans="2:109" ht="13" x14ac:dyDescent="0.2">
      <c r="DD84" s="1273"/>
      <c r="DE84" s="1273"/>
    </row>
    <row r="85" spans="2:109" ht="13" x14ac:dyDescent="0.2">
      <c r="DD85" s="1273"/>
      <c r="DE85" s="1273"/>
    </row>
    <row r="86" spans="2:109" ht="13" hidden="1" x14ac:dyDescent="0.2">
      <c r="DD86" s="1273"/>
      <c r="DE86" s="1273"/>
    </row>
    <row r="87" spans="2:109" ht="13" hidden="1" x14ac:dyDescent="0.2">
      <c r="K87" s="1276"/>
      <c r="AQ87" s="1276"/>
      <c r="BC87" s="1276"/>
      <c r="BO87" s="1276"/>
      <c r="CA87" s="1276"/>
      <c r="CM87" s="1276"/>
      <c r="CY87" s="1276"/>
      <c r="DD87" s="1273"/>
      <c r="DE87" s="1273"/>
    </row>
    <row r="88" spans="2:109" ht="13" hidden="1" x14ac:dyDescent="0.2">
      <c r="DD88" s="1273"/>
      <c r="DE88" s="1273"/>
    </row>
    <row r="89" spans="2:109" ht="13" hidden="1" x14ac:dyDescent="0.2">
      <c r="DD89" s="1273"/>
      <c r="DE89" s="1273"/>
    </row>
    <row r="90" spans="2:109" ht="13" hidden="1" x14ac:dyDescent="0.2">
      <c r="DD90" s="1273"/>
      <c r="DE90" s="1273"/>
    </row>
    <row r="91" spans="2:109" ht="13" hidden="1" x14ac:dyDescent="0.2">
      <c r="DD91" s="1273"/>
      <c r="DE91" s="1273"/>
    </row>
    <row r="92" spans="2:109" ht="13.5" hidden="1" customHeight="1" x14ac:dyDescent="0.2">
      <c r="DD92" s="1273"/>
      <c r="DE92" s="1273"/>
    </row>
    <row r="93" spans="2:109" ht="13.5" hidden="1" customHeight="1" x14ac:dyDescent="0.2">
      <c r="DD93" s="1273"/>
      <c r="DE93" s="1273"/>
    </row>
    <row r="94" spans="2:109" ht="13.5" hidden="1" customHeight="1" x14ac:dyDescent="0.2">
      <c r="DD94" s="1273"/>
      <c r="DE94" s="1273"/>
    </row>
    <row r="95" spans="2:109" ht="13.5" hidden="1" customHeight="1" x14ac:dyDescent="0.2">
      <c r="DD95" s="1273"/>
      <c r="DE95" s="1273"/>
    </row>
    <row r="96" spans="2:109" ht="13.5" hidden="1" customHeight="1" x14ac:dyDescent="0.2">
      <c r="DD96" s="1273"/>
      <c r="DE96" s="1273"/>
    </row>
    <row r="97" s="1273" customFormat="1" ht="13.5" hidden="1" customHeight="1" x14ac:dyDescent="0.2"/>
    <row r="98" s="1273" customFormat="1" ht="13.5" hidden="1" customHeight="1" x14ac:dyDescent="0.2"/>
    <row r="99" s="1273" customFormat="1" ht="13.5" hidden="1" customHeight="1" x14ac:dyDescent="0.2"/>
    <row r="100" s="1273" customFormat="1" ht="13.5" hidden="1" customHeight="1" x14ac:dyDescent="0.2"/>
    <row r="101" s="1273" customFormat="1" ht="13.5" hidden="1" customHeight="1" x14ac:dyDescent="0.2"/>
    <row r="102" s="1273" customFormat="1" ht="13.5" hidden="1" customHeight="1" x14ac:dyDescent="0.2"/>
    <row r="103" s="1273" customFormat="1" ht="13.5" hidden="1" customHeight="1" x14ac:dyDescent="0.2"/>
    <row r="104" s="1273" customFormat="1" ht="13.5" hidden="1" customHeight="1" x14ac:dyDescent="0.2"/>
    <row r="105" s="1273" customFormat="1" ht="13.5" hidden="1" customHeight="1" x14ac:dyDescent="0.2"/>
    <row r="106" s="1273" customFormat="1" ht="13.5" hidden="1" customHeight="1" x14ac:dyDescent="0.2"/>
    <row r="107" s="1273" customFormat="1" ht="13.5" hidden="1" customHeight="1" x14ac:dyDescent="0.2"/>
    <row r="108" s="1273" customFormat="1" ht="13.5" hidden="1" customHeight="1" x14ac:dyDescent="0.2"/>
    <row r="109" s="1273" customFormat="1" ht="13.5" hidden="1" customHeight="1" x14ac:dyDescent="0.2"/>
    <row r="110" s="1273" customFormat="1" ht="13.5" hidden="1" customHeight="1" x14ac:dyDescent="0.2"/>
    <row r="111" s="1273" customFormat="1" ht="13.5" hidden="1" customHeight="1" x14ac:dyDescent="0.2"/>
    <row r="112" s="1273" customFormat="1" ht="13.5" hidden="1" customHeight="1" x14ac:dyDescent="0.2"/>
    <row r="113" s="1273" customFormat="1" ht="13.5" hidden="1" customHeight="1" x14ac:dyDescent="0.2"/>
    <row r="114" s="1273" customFormat="1" ht="13.5" hidden="1" customHeight="1" x14ac:dyDescent="0.2"/>
    <row r="115" s="1273" customFormat="1" ht="13.5" hidden="1" customHeight="1" x14ac:dyDescent="0.2"/>
    <row r="116" s="1273" customFormat="1" ht="13.5" hidden="1" customHeight="1" x14ac:dyDescent="0.2"/>
    <row r="117" s="1273" customFormat="1" ht="13.5" hidden="1" customHeight="1" x14ac:dyDescent="0.2"/>
    <row r="118" s="1273" customFormat="1" ht="13.5" hidden="1" customHeight="1" x14ac:dyDescent="0.2"/>
    <row r="119" s="1273" customFormat="1" ht="13.5" hidden="1" customHeight="1" x14ac:dyDescent="0.2"/>
    <row r="120" s="1273" customFormat="1" ht="13.5" hidden="1" customHeight="1" x14ac:dyDescent="0.2"/>
    <row r="121" s="1273" customFormat="1" ht="13.5" hidden="1" customHeight="1" x14ac:dyDescent="0.2"/>
    <row r="122" s="1273" customFormat="1" ht="13.5" hidden="1" customHeight="1" x14ac:dyDescent="0.2"/>
    <row r="123" s="1273" customFormat="1" ht="13.5" hidden="1" customHeight="1" x14ac:dyDescent="0.2"/>
    <row r="124" s="1273" customFormat="1" ht="13.5" hidden="1" customHeight="1" x14ac:dyDescent="0.2"/>
    <row r="125" s="1273" customFormat="1" ht="13.5" hidden="1" customHeight="1" x14ac:dyDescent="0.2"/>
    <row r="126" s="1273" customFormat="1" ht="13.5" hidden="1" customHeight="1" x14ac:dyDescent="0.2"/>
    <row r="127" s="1273" customFormat="1" ht="13.5" hidden="1" customHeight="1" x14ac:dyDescent="0.2"/>
    <row r="128" s="1273" customFormat="1" ht="13.5" hidden="1" customHeight="1" x14ac:dyDescent="0.2"/>
    <row r="129" s="1273" customFormat="1" ht="13.5" hidden="1" customHeight="1" x14ac:dyDescent="0.2"/>
    <row r="130" s="1273" customFormat="1" ht="13.5" hidden="1" customHeight="1" x14ac:dyDescent="0.2"/>
    <row r="131" s="1273" customFormat="1" ht="13.5" hidden="1" customHeight="1" x14ac:dyDescent="0.2"/>
    <row r="132" s="1273" customFormat="1" ht="13.5" hidden="1" customHeight="1" x14ac:dyDescent="0.2"/>
    <row r="133" s="1273" customFormat="1" ht="13.5" hidden="1" customHeight="1" x14ac:dyDescent="0.2"/>
    <row r="134" s="1273" customFormat="1" ht="13.5" hidden="1" customHeight="1" x14ac:dyDescent="0.2"/>
    <row r="135" s="1273" customFormat="1" ht="13.5" hidden="1" customHeight="1" x14ac:dyDescent="0.2"/>
    <row r="136" s="1273" customFormat="1" ht="13.5" hidden="1" customHeight="1" x14ac:dyDescent="0.2"/>
    <row r="137" s="1273" customFormat="1" ht="13.5" hidden="1" customHeight="1" x14ac:dyDescent="0.2"/>
    <row r="138" s="1273" customFormat="1" ht="13.5" hidden="1" customHeight="1" x14ac:dyDescent="0.2"/>
    <row r="139" s="1273" customFormat="1" ht="13.5" hidden="1" customHeight="1" x14ac:dyDescent="0.2"/>
    <row r="140" s="1273" customFormat="1" ht="13.5" hidden="1" customHeight="1" x14ac:dyDescent="0.2"/>
    <row r="141" s="1273" customFormat="1" ht="13.5" hidden="1" customHeight="1" x14ac:dyDescent="0.2"/>
    <row r="142" s="1273" customFormat="1" ht="13.5" hidden="1" customHeight="1" x14ac:dyDescent="0.2"/>
    <row r="143" s="1273" customFormat="1" ht="13.5" hidden="1" customHeight="1" x14ac:dyDescent="0.2"/>
    <row r="144" s="1273" customFormat="1" ht="13.5" hidden="1" customHeight="1" x14ac:dyDescent="0.2"/>
    <row r="145" s="1273" customFormat="1" ht="13.5" hidden="1" customHeight="1" x14ac:dyDescent="0.2"/>
    <row r="146" s="1273" customFormat="1" ht="13.5" hidden="1" customHeight="1" x14ac:dyDescent="0.2"/>
    <row r="147" s="1273" customFormat="1" ht="13.5" hidden="1" customHeight="1" x14ac:dyDescent="0.2"/>
    <row r="148" s="1273" customFormat="1" ht="13.5" hidden="1" customHeight="1" x14ac:dyDescent="0.2"/>
    <row r="149" s="1273" customFormat="1" ht="13.5" hidden="1" customHeight="1" x14ac:dyDescent="0.2"/>
    <row r="150" s="1273" customFormat="1" ht="13.5" hidden="1" customHeight="1" x14ac:dyDescent="0.2"/>
    <row r="151" s="1273" customFormat="1" ht="13.5" hidden="1" customHeight="1" x14ac:dyDescent="0.2"/>
    <row r="152" s="1273" customFormat="1" ht="13.5" hidden="1" customHeight="1" x14ac:dyDescent="0.2"/>
    <row r="153" s="1273" customFormat="1" ht="13.5" hidden="1" customHeight="1" x14ac:dyDescent="0.2"/>
    <row r="154" s="1273" customFormat="1" ht="13.5" hidden="1" customHeight="1" x14ac:dyDescent="0.2"/>
    <row r="155" s="1273" customFormat="1" ht="13.5" hidden="1" customHeight="1" x14ac:dyDescent="0.2"/>
    <row r="156" s="1273" customFormat="1" ht="13.5" hidden="1" customHeight="1" x14ac:dyDescent="0.2"/>
    <row r="157" s="1273" customFormat="1" ht="13.5" hidden="1" customHeight="1" x14ac:dyDescent="0.2"/>
    <row r="158" s="1273" customFormat="1" ht="13.5" hidden="1" customHeight="1" x14ac:dyDescent="0.2"/>
    <row r="159" s="1273" customFormat="1" ht="13.5" hidden="1" customHeight="1" x14ac:dyDescent="0.2"/>
    <row r="160" s="1273" customFormat="1" ht="13.5" hidden="1" customHeight="1" x14ac:dyDescent="0.2"/>
  </sheetData>
  <sheetProtection algorithmName="SHA-512" hashValue="s87Ovh0ead+fKczBS2nf0DPW/33x9oqQmvSF6Q8Gy/MseVH0RS4GRBBMTUHUaq1QzZQ6nhZIT6r0bLCvYDlpog==" saltValue="TT80uuGDibY4aUB1ut+fzw==" spinCount="100000" sheet="1" objects="1" scenarios="1" formatCells="0"/>
  <dataConsolidate/>
  <mergeCells count="112">
    <mergeCell ref="CV50:DC50"/>
    <mergeCell ref="CV51:DC52"/>
    <mergeCell ref="CN51:CU52"/>
    <mergeCell ref="G51:H54"/>
    <mergeCell ref="BX51:CE52"/>
    <mergeCell ref="CF51:CM52"/>
    <mergeCell ref="AN43:DC47"/>
    <mergeCell ref="CV53:DC54"/>
    <mergeCell ref="G50:J50"/>
    <mergeCell ref="AN50:BO50"/>
    <mergeCell ref="BP50:BW50"/>
    <mergeCell ref="BX50:CE50"/>
    <mergeCell ref="CF50:CM50"/>
    <mergeCell ref="CN50:CU50"/>
    <mergeCell ref="AN55:BA58"/>
    <mergeCell ref="BB55:BO56"/>
    <mergeCell ref="BP55:BW56"/>
    <mergeCell ref="BP57:BW58"/>
    <mergeCell ref="L57:L58"/>
    <mergeCell ref="M57:M58"/>
    <mergeCell ref="N57:N58"/>
    <mergeCell ref="BB57:BO58"/>
    <mergeCell ref="CF53:CM54"/>
    <mergeCell ref="AN51:BA54"/>
    <mergeCell ref="BB51:BO52"/>
    <mergeCell ref="BP51:BW52"/>
    <mergeCell ref="G55:H58"/>
    <mergeCell ref="I55:J56"/>
    <mergeCell ref="K55:K56"/>
    <mergeCell ref="L55:L56"/>
    <mergeCell ref="M55:M56"/>
    <mergeCell ref="N55:N56"/>
    <mergeCell ref="I57:J58"/>
    <mergeCell ref="K57:K58"/>
    <mergeCell ref="I53:J54"/>
    <mergeCell ref="K53:K54"/>
    <mergeCell ref="L53:L54"/>
    <mergeCell ref="M53:M54"/>
    <mergeCell ref="CN53:CU54"/>
    <mergeCell ref="I51:J52"/>
    <mergeCell ref="K51:K52"/>
    <mergeCell ref="L51:L52"/>
    <mergeCell ref="M51:M52"/>
    <mergeCell ref="N51:N52"/>
    <mergeCell ref="N53:N54"/>
    <mergeCell ref="BB53:BO54"/>
    <mergeCell ref="BP53:BW54"/>
    <mergeCell ref="BX53:CE54"/>
    <mergeCell ref="BX73:CE74"/>
    <mergeCell ref="CF73:CM74"/>
    <mergeCell ref="CN73:CU74"/>
    <mergeCell ref="BX57:CE58"/>
    <mergeCell ref="CF57:CM58"/>
    <mergeCell ref="CN57:CU58"/>
    <mergeCell ref="AN73:BA76"/>
    <mergeCell ref="BB73:BO74"/>
    <mergeCell ref="BP73:BW74"/>
    <mergeCell ref="G72:J72"/>
    <mergeCell ref="AN72:BO72"/>
    <mergeCell ref="BP72:BW72"/>
    <mergeCell ref="G73:H76"/>
    <mergeCell ref="I73:J74"/>
    <mergeCell ref="K73:K74"/>
    <mergeCell ref="L73:L74"/>
    <mergeCell ref="M73:M74"/>
    <mergeCell ref="N73:N74"/>
    <mergeCell ref="AN65:DC69"/>
    <mergeCell ref="BX55:CE56"/>
    <mergeCell ref="CF55:CM56"/>
    <mergeCell ref="CN55:CU56"/>
    <mergeCell ref="CV55:DC56"/>
    <mergeCell ref="CV72:DC72"/>
    <mergeCell ref="BX72:CE72"/>
    <mergeCell ref="CF72:CM72"/>
    <mergeCell ref="CN72:CU72"/>
    <mergeCell ref="CV57:DC58"/>
    <mergeCell ref="BB75:BO76"/>
    <mergeCell ref="BP75:BW76"/>
    <mergeCell ref="BX75:CE76"/>
    <mergeCell ref="CF75:CM76"/>
    <mergeCell ref="CN75:CU76"/>
    <mergeCell ref="CV75:DC76"/>
    <mergeCell ref="BP77:BW78"/>
    <mergeCell ref="BX77:CE78"/>
    <mergeCell ref="CF77:CM78"/>
    <mergeCell ref="CF79:CM80"/>
    <mergeCell ref="CV73:DC74"/>
    <mergeCell ref="I75:J76"/>
    <mergeCell ref="K75:K76"/>
    <mergeCell ref="L75:L76"/>
    <mergeCell ref="M75:M76"/>
    <mergeCell ref="N75:N76"/>
    <mergeCell ref="CV79:DC80"/>
    <mergeCell ref="CN77:CU78"/>
    <mergeCell ref="CV77:DC78"/>
    <mergeCell ref="I79:J80"/>
    <mergeCell ref="K79:K80"/>
    <mergeCell ref="L79:L80"/>
    <mergeCell ref="M79:M80"/>
    <mergeCell ref="N79:N80"/>
    <mergeCell ref="BB79:BO80"/>
    <mergeCell ref="BP79:BW80"/>
    <mergeCell ref="G77:H80"/>
    <mergeCell ref="I77:J78"/>
    <mergeCell ref="K77:K78"/>
    <mergeCell ref="L77:L78"/>
    <mergeCell ref="M77:M78"/>
    <mergeCell ref="CN79:CU80"/>
    <mergeCell ref="BX79:CE80"/>
    <mergeCell ref="N77:N78"/>
    <mergeCell ref="AN77:BA80"/>
    <mergeCell ref="BB77:BO78"/>
  </mergeCells>
  <phoneticPr fontId="2"/>
  <printOptions horizontalCentered="1" verticalCentered="1"/>
  <pageMargins left="0" right="0" top="0.19685039370078741" bottom="0.31496062992125984" header="0.39370078740157483" footer="0"/>
  <pageSetup paperSize="8" scale="73" orientation="landscape"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6A51D41-5523-412A-B0CA-B97D75BC1B6B}">
  <sheetPr>
    <pageSetUpPr fitToPage="1"/>
  </sheetPr>
  <dimension ref="A1:DR125"/>
  <sheetViews>
    <sheetView showGridLines="0" zoomScale="80" zoomScaleNormal="80" zoomScaleSheetLayoutView="70" workbookViewId="0"/>
  </sheetViews>
  <sheetFormatPr defaultColWidth="0" defaultRowHeight="13.5" customHeight="1" zeroHeight="1" x14ac:dyDescent="0.2"/>
  <cols>
    <col min="1" max="34" width="2.453125" style="293" customWidth="1"/>
    <col min="35" max="122" width="2.453125" style="292" customWidth="1"/>
    <col min="123" max="16384" width="2.453125" style="292" hidden="1"/>
  </cols>
  <sheetData>
    <row r="1" spans="1:34" ht="13.5" customHeight="1" x14ac:dyDescent="0.2">
      <c r="A1" s="292"/>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row>
    <row r="2" spans="1:34" ht="13" x14ac:dyDescent="0.2">
      <c r="S2" s="292"/>
      <c r="AH2" s="292"/>
    </row>
    <row r="3" spans="1:34" ht="13" x14ac:dyDescent="0.2">
      <c r="C3" s="292"/>
      <c r="D3" s="292"/>
      <c r="E3" s="292"/>
      <c r="F3" s="292"/>
      <c r="G3" s="292"/>
      <c r="H3" s="292"/>
      <c r="I3" s="292"/>
      <c r="J3" s="292"/>
      <c r="K3" s="292"/>
      <c r="L3" s="292"/>
      <c r="M3" s="292"/>
      <c r="N3" s="292"/>
      <c r="O3" s="292"/>
      <c r="P3" s="292"/>
      <c r="Q3" s="292"/>
      <c r="R3" s="292"/>
      <c r="S3" s="292"/>
      <c r="U3" s="292"/>
      <c r="V3" s="292"/>
      <c r="W3" s="292"/>
      <c r="X3" s="292"/>
      <c r="Y3" s="292"/>
      <c r="Z3" s="292"/>
      <c r="AA3" s="292"/>
      <c r="AB3" s="292"/>
      <c r="AC3" s="292"/>
      <c r="AD3" s="292"/>
      <c r="AE3" s="292"/>
      <c r="AF3" s="292"/>
      <c r="AG3" s="292"/>
      <c r="AH3" s="292"/>
    </row>
    <row r="4" spans="1:34" ht="13" x14ac:dyDescent="0.2"/>
    <row r="5" spans="1:34" ht="13" x14ac:dyDescent="0.2"/>
    <row r="6" spans="1:34" ht="13" x14ac:dyDescent="0.2"/>
    <row r="7" spans="1:34" ht="13" x14ac:dyDescent="0.2"/>
    <row r="8" spans="1:34" ht="13" x14ac:dyDescent="0.2"/>
    <row r="9" spans="1:34" ht="13" x14ac:dyDescent="0.2">
      <c r="AH9" s="292"/>
    </row>
    <row r="10" spans="1:34" ht="13" x14ac:dyDescent="0.2"/>
    <row r="11" spans="1:34" ht="13" x14ac:dyDescent="0.2"/>
    <row r="12" spans="1:34" ht="13" x14ac:dyDescent="0.2"/>
    <row r="13" spans="1:34" ht="13" x14ac:dyDescent="0.2"/>
    <row r="14" spans="1:34" ht="13" x14ac:dyDescent="0.2"/>
    <row r="15" spans="1:34" ht="13" x14ac:dyDescent="0.2"/>
    <row r="16" spans="1:34" ht="13" x14ac:dyDescent="0.2"/>
    <row r="17" spans="12:34" ht="13" x14ac:dyDescent="0.2">
      <c r="AH17" s="292"/>
    </row>
    <row r="18" spans="12:34" ht="13" x14ac:dyDescent="0.2"/>
    <row r="19" spans="12:34" ht="13" x14ac:dyDescent="0.2"/>
    <row r="20" spans="12:34" ht="13" x14ac:dyDescent="0.2">
      <c r="AH20" s="292"/>
    </row>
    <row r="21" spans="12:34" ht="13" x14ac:dyDescent="0.2">
      <c r="AH21" s="292"/>
    </row>
    <row r="22" spans="12:34" ht="13" x14ac:dyDescent="0.2"/>
    <row r="23" spans="12:34" ht="13" x14ac:dyDescent="0.2"/>
    <row r="24" spans="12:34" ht="13" x14ac:dyDescent="0.2">
      <c r="Q24" s="292"/>
    </row>
    <row r="25" spans="12:34" ht="13" x14ac:dyDescent="0.2"/>
    <row r="26" spans="12:34" ht="13" x14ac:dyDescent="0.2"/>
    <row r="27" spans="12:34" ht="13" x14ac:dyDescent="0.2"/>
    <row r="28" spans="12:34" ht="13" x14ac:dyDescent="0.2">
      <c r="O28" s="292"/>
      <c r="T28" s="292"/>
      <c r="AH28" s="292"/>
    </row>
    <row r="29" spans="12:34" ht="13" x14ac:dyDescent="0.2"/>
    <row r="30" spans="12:34" ht="13" x14ac:dyDescent="0.2"/>
    <row r="31" spans="12:34" ht="13" x14ac:dyDescent="0.2">
      <c r="Q31" s="292"/>
    </row>
    <row r="32" spans="12:34" ht="13" x14ac:dyDescent="0.2">
      <c r="L32" s="292"/>
    </row>
    <row r="33" spans="2:34" ht="13" x14ac:dyDescent="0.2">
      <c r="C33" s="292"/>
      <c r="E33" s="292"/>
      <c r="G33" s="292"/>
      <c r="I33" s="292"/>
      <c r="X33" s="292"/>
    </row>
    <row r="34" spans="2:34" ht="13" x14ac:dyDescent="0.2">
      <c r="B34" s="292"/>
      <c r="P34" s="292"/>
      <c r="R34" s="292"/>
      <c r="T34" s="292"/>
    </row>
    <row r="35" spans="2:34" ht="13" x14ac:dyDescent="0.2">
      <c r="D35" s="292"/>
      <c r="W35" s="292"/>
      <c r="AC35" s="292"/>
      <c r="AD35" s="292"/>
      <c r="AE35" s="292"/>
      <c r="AF35" s="292"/>
      <c r="AG35" s="292"/>
      <c r="AH35" s="292"/>
    </row>
    <row r="36" spans="2:34" ht="13" x14ac:dyDescent="0.2">
      <c r="H36" s="292"/>
      <c r="J36" s="292"/>
      <c r="K36" s="292"/>
      <c r="M36" s="292"/>
      <c r="Y36" s="292"/>
      <c r="Z36" s="292"/>
      <c r="AA36" s="292"/>
      <c r="AB36" s="292"/>
      <c r="AC36" s="292"/>
      <c r="AD36" s="292"/>
      <c r="AE36" s="292"/>
      <c r="AF36" s="292"/>
      <c r="AG36" s="292"/>
      <c r="AH36" s="292"/>
    </row>
    <row r="37" spans="2:34" ht="13" x14ac:dyDescent="0.2">
      <c r="AH37" s="292"/>
    </row>
    <row r="38" spans="2:34" ht="13" x14ac:dyDescent="0.2">
      <c r="AG38" s="292"/>
      <c r="AH38" s="292"/>
    </row>
    <row r="39" spans="2:34" ht="13" x14ac:dyDescent="0.2"/>
    <row r="40" spans="2:34" ht="13" x14ac:dyDescent="0.2">
      <c r="X40" s="292"/>
    </row>
    <row r="41" spans="2:34" ht="13" x14ac:dyDescent="0.2">
      <c r="R41" s="292"/>
    </row>
    <row r="42" spans="2:34" ht="13" x14ac:dyDescent="0.2">
      <c r="W42" s="292"/>
    </row>
    <row r="43" spans="2:34" ht="13" x14ac:dyDescent="0.2">
      <c r="Y43" s="292"/>
      <c r="Z43" s="292"/>
      <c r="AA43" s="292"/>
      <c r="AB43" s="292"/>
      <c r="AC43" s="292"/>
      <c r="AD43" s="292"/>
      <c r="AE43" s="292"/>
      <c r="AF43" s="292"/>
      <c r="AG43" s="292"/>
      <c r="AH43" s="292"/>
    </row>
    <row r="44" spans="2:34" ht="13" x14ac:dyDescent="0.2">
      <c r="AH44" s="292"/>
    </row>
    <row r="45" spans="2:34" ht="13" x14ac:dyDescent="0.2">
      <c r="X45" s="292"/>
    </row>
    <row r="46" spans="2:34" ht="13" x14ac:dyDescent="0.2"/>
    <row r="47" spans="2:34" ht="13" x14ac:dyDescent="0.2"/>
    <row r="48" spans="2:34" ht="13" x14ac:dyDescent="0.2">
      <c r="W48" s="292"/>
      <c r="Y48" s="292"/>
      <c r="Z48" s="292"/>
      <c r="AA48" s="292"/>
      <c r="AB48" s="292"/>
      <c r="AC48" s="292"/>
      <c r="AD48" s="292"/>
      <c r="AE48" s="292"/>
      <c r="AF48" s="292"/>
      <c r="AG48" s="292"/>
      <c r="AH48" s="292"/>
    </row>
    <row r="49" spans="28:34" ht="13" x14ac:dyDescent="0.2"/>
    <row r="50" spans="28:34" ht="13" x14ac:dyDescent="0.2">
      <c r="AE50" s="292"/>
      <c r="AF50" s="292"/>
      <c r="AG50" s="292"/>
      <c r="AH50" s="292"/>
    </row>
    <row r="51" spans="28:34" ht="13" x14ac:dyDescent="0.2">
      <c r="AC51" s="292"/>
      <c r="AD51" s="292"/>
      <c r="AE51" s="292"/>
      <c r="AF51" s="292"/>
      <c r="AG51" s="292"/>
      <c r="AH51" s="292"/>
    </row>
    <row r="52" spans="28:34" ht="13" x14ac:dyDescent="0.2"/>
    <row r="53" spans="28:34" ht="13" x14ac:dyDescent="0.2">
      <c r="AF53" s="292"/>
      <c r="AG53" s="292"/>
      <c r="AH53" s="292"/>
    </row>
    <row r="54" spans="28:34" ht="13" x14ac:dyDescent="0.2">
      <c r="AH54" s="292"/>
    </row>
    <row r="55" spans="28:34" ht="13" x14ac:dyDescent="0.2"/>
    <row r="56" spans="28:34" ht="13" x14ac:dyDescent="0.2">
      <c r="AB56" s="292"/>
      <c r="AC56" s="292"/>
      <c r="AD56" s="292"/>
      <c r="AE56" s="292"/>
      <c r="AF56" s="292"/>
      <c r="AG56" s="292"/>
      <c r="AH56" s="292"/>
    </row>
    <row r="57" spans="28:34" ht="13" x14ac:dyDescent="0.2">
      <c r="AH57" s="292"/>
    </row>
    <row r="58" spans="28:34" ht="13" x14ac:dyDescent="0.2">
      <c r="AH58" s="292"/>
    </row>
    <row r="59" spans="28:34" ht="13" x14ac:dyDescent="0.2"/>
    <row r="60" spans="28:34" ht="13" x14ac:dyDescent="0.2"/>
    <row r="61" spans="28:34" ht="13" x14ac:dyDescent="0.2"/>
    <row r="62" spans="28:34" ht="13" x14ac:dyDescent="0.2"/>
    <row r="63" spans="28:34" ht="13" x14ac:dyDescent="0.2">
      <c r="AH63" s="292"/>
    </row>
    <row r="64" spans="28:34" ht="13" x14ac:dyDescent="0.2">
      <c r="AG64" s="292"/>
      <c r="AH64" s="292"/>
    </row>
    <row r="65" spans="28:34" ht="13" x14ac:dyDescent="0.2"/>
    <row r="66" spans="28:34" ht="13" x14ac:dyDescent="0.2"/>
    <row r="67" spans="28:34" ht="13" x14ac:dyDescent="0.2"/>
    <row r="68" spans="28:34" ht="13" x14ac:dyDescent="0.2">
      <c r="AB68" s="292"/>
      <c r="AC68" s="292"/>
      <c r="AD68" s="292"/>
      <c r="AE68" s="292"/>
      <c r="AF68" s="292"/>
      <c r="AG68" s="292"/>
      <c r="AH68" s="292"/>
    </row>
    <row r="69" spans="28:34" ht="13" x14ac:dyDescent="0.2">
      <c r="AF69" s="292"/>
      <c r="AG69" s="292"/>
      <c r="AH69" s="292"/>
    </row>
    <row r="70" spans="28:34" ht="13" x14ac:dyDescent="0.2"/>
    <row r="71" spans="28:34" ht="13" x14ac:dyDescent="0.2"/>
    <row r="72" spans="28:34" ht="13" x14ac:dyDescent="0.2"/>
    <row r="73" spans="28:34" ht="13" x14ac:dyDescent="0.2"/>
    <row r="74" spans="28:34" ht="13" x14ac:dyDescent="0.2"/>
    <row r="75" spans="28:34" ht="13" x14ac:dyDescent="0.2">
      <c r="AH75" s="292"/>
    </row>
    <row r="76" spans="28:34" ht="13" x14ac:dyDescent="0.2">
      <c r="AF76" s="292"/>
      <c r="AG76" s="292"/>
      <c r="AH76" s="292"/>
    </row>
    <row r="77" spans="28:34" ht="13" x14ac:dyDescent="0.2">
      <c r="AG77" s="292"/>
      <c r="AH77" s="292"/>
    </row>
    <row r="78" spans="28:34" ht="13" x14ac:dyDescent="0.2"/>
    <row r="79" spans="28:34" ht="13" x14ac:dyDescent="0.2"/>
    <row r="80" spans="28:34" ht="13" x14ac:dyDescent="0.2"/>
    <row r="81" spans="25:34" ht="13" x14ac:dyDescent="0.2"/>
    <row r="82" spans="25:34" ht="13" x14ac:dyDescent="0.2">
      <c r="Y82" s="292"/>
    </row>
    <row r="83" spans="25:34" ht="13" x14ac:dyDescent="0.2">
      <c r="Y83" s="292"/>
      <c r="Z83" s="292"/>
      <c r="AA83" s="292"/>
      <c r="AB83" s="292"/>
      <c r="AC83" s="292"/>
      <c r="AD83" s="292"/>
      <c r="AE83" s="292"/>
      <c r="AF83" s="292"/>
      <c r="AG83" s="292"/>
      <c r="AH83" s="292"/>
    </row>
    <row r="84" spans="25:34" ht="13" x14ac:dyDescent="0.2"/>
    <row r="85" spans="25:34" ht="13" x14ac:dyDescent="0.2"/>
    <row r="86" spans="25:34" ht="13" x14ac:dyDescent="0.2"/>
    <row r="87" spans="25:34" ht="13" x14ac:dyDescent="0.2"/>
    <row r="88" spans="25:34" ht="13" x14ac:dyDescent="0.2">
      <c r="AH88" s="292"/>
    </row>
    <row r="89" spans="25:34" ht="13" x14ac:dyDescent="0.2"/>
    <row r="90" spans="25:34" ht="13" x14ac:dyDescent="0.2"/>
    <row r="91" spans="25:34" ht="13" x14ac:dyDescent="0.2"/>
    <row r="92" spans="25:34" ht="13.5" customHeight="1" x14ac:dyDescent="0.2"/>
    <row r="93" spans="25:34" ht="13.5" customHeight="1" x14ac:dyDescent="0.2"/>
    <row r="94" spans="25:34" ht="13.5" customHeight="1" x14ac:dyDescent="0.2">
      <c r="AF94" s="292"/>
      <c r="AG94" s="292"/>
      <c r="AH94" s="292"/>
    </row>
    <row r="95" spans="25:34" ht="13.5" customHeight="1" x14ac:dyDescent="0.2">
      <c r="AH95" s="292"/>
    </row>
    <row r="96" spans="25:34" ht="13.5" customHeight="1" x14ac:dyDescent="0.2"/>
    <row r="97" spans="33:34" ht="13.5" customHeight="1" x14ac:dyDescent="0.2"/>
    <row r="98" spans="33:34" ht="13.5" customHeight="1" x14ac:dyDescent="0.2"/>
    <row r="99" spans="33:34" ht="13.5" customHeight="1" x14ac:dyDescent="0.2"/>
    <row r="100" spans="33:34" ht="13.5" customHeight="1" x14ac:dyDescent="0.2"/>
    <row r="101" spans="33:34" ht="13.5" customHeight="1" x14ac:dyDescent="0.2">
      <c r="AH101" s="292"/>
    </row>
    <row r="102" spans="33:34" ht="13.5" customHeight="1" x14ac:dyDescent="0.2"/>
    <row r="103" spans="33:34" ht="13.5" customHeight="1" x14ac:dyDescent="0.2"/>
    <row r="104" spans="33:34" ht="13.5" customHeight="1" x14ac:dyDescent="0.2">
      <c r="AG104" s="292"/>
      <c r="AH104" s="292"/>
    </row>
    <row r="105" spans="33:34" ht="13.5" customHeight="1" x14ac:dyDescent="0.2"/>
    <row r="106" spans="33:34" ht="13.5" customHeight="1" x14ac:dyDescent="0.2"/>
    <row r="107" spans="33:34" ht="13.5" customHeight="1" x14ac:dyDescent="0.2"/>
    <row r="108" spans="33:34" ht="13.5" customHeight="1" x14ac:dyDescent="0.2"/>
    <row r="109" spans="33:34" ht="13.5" customHeight="1" x14ac:dyDescent="0.2"/>
    <row r="110" spans="33:34" ht="13.5" customHeight="1" x14ac:dyDescent="0.2"/>
    <row r="111" spans="33:34" ht="13.5" customHeight="1" x14ac:dyDescent="0.2"/>
    <row r="112" spans="33:34" ht="13.5" customHeight="1" x14ac:dyDescent="0.2"/>
    <row r="113" spans="34:122" ht="13.5" customHeight="1" x14ac:dyDescent="0.2"/>
    <row r="114" spans="34:122" ht="13.5" customHeight="1" x14ac:dyDescent="0.2"/>
    <row r="115" spans="34:122" ht="13.5" customHeight="1" x14ac:dyDescent="0.2"/>
    <row r="116" spans="34:122" ht="13.5" customHeight="1" x14ac:dyDescent="0.2">
      <c r="AH116" s="292"/>
    </row>
    <row r="117" spans="34:122" ht="13.5" customHeight="1" x14ac:dyDescent="0.2"/>
    <row r="118" spans="34:122" ht="13.5" customHeight="1" x14ac:dyDescent="0.2"/>
    <row r="119" spans="34:122" ht="13.5" customHeight="1" x14ac:dyDescent="0.2"/>
    <row r="120" spans="34:122" ht="13.5" customHeight="1" x14ac:dyDescent="0.2">
      <c r="AH120" s="292"/>
    </row>
    <row r="121" spans="34:122" ht="13.5" customHeight="1" x14ac:dyDescent="0.2">
      <c r="AH121" s="292"/>
    </row>
    <row r="122" spans="34:122" ht="13.5" customHeight="1" x14ac:dyDescent="0.2"/>
    <row r="123" spans="34:122" ht="13.5" customHeight="1" x14ac:dyDescent="0.2"/>
    <row r="124" spans="34:122" ht="13.5" customHeight="1" x14ac:dyDescent="0.2"/>
    <row r="125" spans="34:122" ht="13.5" customHeight="1" x14ac:dyDescent="0.2">
      <c r="DR125" s="292" t="s">
        <v>511</v>
      </c>
    </row>
  </sheetData>
  <sheetProtection algorithmName="SHA-512" hashValue="lj4HEdHJFafrkh4xLzgIIRcqD07/leJ7Aay+V2KDuIlboP96fd53GP0iLLmPlTBhpfXdv4vsMfUnqPhnCd3QkQ==" saltValue="bmHoT2Cp4Tx0g7tpPWfa4g==" spinCount="100000" sheet="1" objects="1" scenarios="1"/>
  <dataConsolidate/>
  <phoneticPr fontId="2"/>
  <printOptions horizontalCentered="1" verticalCentered="1"/>
  <pageMargins left="0" right="0" top="0.19685039370078741" bottom="0" header="0.39370078740157483" footer="0"/>
  <pageSetup paperSize="8" scale="52" orientation="landscape"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250AAFD-9B12-4F07-A289-2F2C6C8666BE}">
  <sheetPr>
    <pageSetUpPr fitToPage="1"/>
  </sheetPr>
  <dimension ref="A1:DR125"/>
  <sheetViews>
    <sheetView showGridLines="0" zoomScale="80" zoomScaleNormal="80" zoomScaleSheetLayoutView="55" workbookViewId="0"/>
  </sheetViews>
  <sheetFormatPr defaultColWidth="0" defaultRowHeight="13.5" customHeight="1" zeroHeight="1" x14ac:dyDescent="0.2"/>
  <cols>
    <col min="1" max="34" width="2.453125" style="293" customWidth="1"/>
    <col min="35" max="122" width="2.453125" style="292" customWidth="1"/>
    <col min="123" max="16384" width="2.453125" style="292" hidden="1"/>
  </cols>
  <sheetData>
    <row r="1" spans="2:34" ht="13.5" customHeight="1" x14ac:dyDescent="0.2">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row>
    <row r="2" spans="2:34" ht="13" x14ac:dyDescent="0.2">
      <c r="S2" s="292"/>
      <c r="AH2" s="292"/>
    </row>
    <row r="3" spans="2:34" ht="13" x14ac:dyDescent="0.2">
      <c r="C3" s="292"/>
      <c r="D3" s="292"/>
      <c r="E3" s="292"/>
      <c r="F3" s="292"/>
      <c r="G3" s="292"/>
      <c r="H3" s="292"/>
      <c r="I3" s="292"/>
      <c r="J3" s="292"/>
      <c r="K3" s="292"/>
      <c r="L3" s="292"/>
      <c r="M3" s="292"/>
      <c r="N3" s="292"/>
      <c r="O3" s="292"/>
      <c r="P3" s="292"/>
      <c r="Q3" s="292"/>
      <c r="R3" s="292"/>
      <c r="S3" s="292"/>
      <c r="U3" s="292"/>
      <c r="V3" s="292"/>
      <c r="W3" s="292"/>
      <c r="X3" s="292"/>
      <c r="Y3" s="292"/>
      <c r="Z3" s="292"/>
      <c r="AA3" s="292"/>
      <c r="AB3" s="292"/>
      <c r="AC3" s="292"/>
      <c r="AD3" s="292"/>
      <c r="AE3" s="292"/>
      <c r="AF3" s="292"/>
      <c r="AG3" s="292"/>
      <c r="AH3" s="292"/>
    </row>
    <row r="4" spans="2:34" ht="13" x14ac:dyDescent="0.2"/>
    <row r="5" spans="2:34" ht="13" x14ac:dyDescent="0.2"/>
    <row r="6" spans="2:34" ht="13" x14ac:dyDescent="0.2"/>
    <row r="7" spans="2:34" ht="13" x14ac:dyDescent="0.2"/>
    <row r="8" spans="2:34" ht="13" x14ac:dyDescent="0.2"/>
    <row r="9" spans="2:34" ht="13" x14ac:dyDescent="0.2">
      <c r="AH9" s="292"/>
    </row>
    <row r="10" spans="2:34" ht="13" x14ac:dyDescent="0.2"/>
    <row r="11" spans="2:34" ht="13" x14ac:dyDescent="0.2"/>
    <row r="12" spans="2:34" ht="13" x14ac:dyDescent="0.2"/>
    <row r="13" spans="2:34" ht="13" x14ac:dyDescent="0.2"/>
    <row r="14" spans="2:34" ht="13" x14ac:dyDescent="0.2"/>
    <row r="15" spans="2:34" ht="13" x14ac:dyDescent="0.2"/>
    <row r="16" spans="2:34" ht="13" x14ac:dyDescent="0.2"/>
    <row r="17" spans="12:34" ht="13" x14ac:dyDescent="0.2">
      <c r="AH17" s="292"/>
    </row>
    <row r="18" spans="12:34" ht="13" x14ac:dyDescent="0.2"/>
    <row r="19" spans="12:34" ht="13" x14ac:dyDescent="0.2"/>
    <row r="20" spans="12:34" ht="13" x14ac:dyDescent="0.2">
      <c r="AH20" s="292"/>
    </row>
    <row r="21" spans="12:34" ht="13" x14ac:dyDescent="0.2">
      <c r="AH21" s="292"/>
    </row>
    <row r="22" spans="12:34" ht="13" x14ac:dyDescent="0.2"/>
    <row r="23" spans="12:34" ht="13" x14ac:dyDescent="0.2"/>
    <row r="24" spans="12:34" ht="13" x14ac:dyDescent="0.2">
      <c r="Q24" s="292"/>
    </row>
    <row r="25" spans="12:34" ht="13" x14ac:dyDescent="0.2"/>
    <row r="26" spans="12:34" ht="13" x14ac:dyDescent="0.2"/>
    <row r="27" spans="12:34" ht="13" x14ac:dyDescent="0.2"/>
    <row r="28" spans="12:34" ht="13" x14ac:dyDescent="0.2">
      <c r="O28" s="292"/>
      <c r="T28" s="292"/>
      <c r="AH28" s="292"/>
    </row>
    <row r="29" spans="12:34" ht="13" x14ac:dyDescent="0.2"/>
    <row r="30" spans="12:34" ht="13" x14ac:dyDescent="0.2"/>
    <row r="31" spans="12:34" ht="13" x14ac:dyDescent="0.2">
      <c r="Q31" s="292"/>
    </row>
    <row r="32" spans="12:34" ht="13" x14ac:dyDescent="0.2">
      <c r="L32" s="292"/>
    </row>
    <row r="33" spans="2:34" ht="13" x14ac:dyDescent="0.2">
      <c r="C33" s="292"/>
      <c r="E33" s="292"/>
      <c r="G33" s="292"/>
      <c r="I33" s="292"/>
      <c r="X33" s="292"/>
    </row>
    <row r="34" spans="2:34" ht="13" x14ac:dyDescent="0.2">
      <c r="B34" s="292"/>
      <c r="P34" s="292"/>
      <c r="R34" s="292"/>
      <c r="T34" s="292"/>
    </row>
    <row r="35" spans="2:34" ht="13" x14ac:dyDescent="0.2">
      <c r="D35" s="292"/>
      <c r="W35" s="292"/>
      <c r="AC35" s="292"/>
      <c r="AD35" s="292"/>
      <c r="AE35" s="292"/>
      <c r="AF35" s="292"/>
      <c r="AG35" s="292"/>
      <c r="AH35" s="292"/>
    </row>
    <row r="36" spans="2:34" ht="13" x14ac:dyDescent="0.2">
      <c r="H36" s="292"/>
      <c r="J36" s="292"/>
      <c r="K36" s="292"/>
      <c r="M36" s="292"/>
      <c r="Y36" s="292"/>
      <c r="Z36" s="292"/>
      <c r="AA36" s="292"/>
      <c r="AB36" s="292"/>
      <c r="AC36" s="292"/>
      <c r="AD36" s="292"/>
      <c r="AE36" s="292"/>
      <c r="AF36" s="292"/>
      <c r="AG36" s="292"/>
      <c r="AH36" s="292"/>
    </row>
    <row r="37" spans="2:34" ht="13" x14ac:dyDescent="0.2">
      <c r="AH37" s="292"/>
    </row>
    <row r="38" spans="2:34" ht="13" x14ac:dyDescent="0.2">
      <c r="AG38" s="292"/>
      <c r="AH38" s="292"/>
    </row>
    <row r="39" spans="2:34" ht="13" x14ac:dyDescent="0.2"/>
    <row r="40" spans="2:34" ht="13" x14ac:dyDescent="0.2">
      <c r="X40" s="292"/>
    </row>
    <row r="41" spans="2:34" ht="13" x14ac:dyDescent="0.2">
      <c r="R41" s="292"/>
    </row>
    <row r="42" spans="2:34" ht="13" x14ac:dyDescent="0.2">
      <c r="W42" s="292"/>
    </row>
    <row r="43" spans="2:34" ht="13" x14ac:dyDescent="0.2">
      <c r="Y43" s="292"/>
      <c r="Z43" s="292"/>
      <c r="AA43" s="292"/>
      <c r="AB43" s="292"/>
      <c r="AC43" s="292"/>
      <c r="AD43" s="292"/>
      <c r="AE43" s="292"/>
      <c r="AF43" s="292"/>
      <c r="AG43" s="292"/>
      <c r="AH43" s="292"/>
    </row>
    <row r="44" spans="2:34" ht="13" x14ac:dyDescent="0.2">
      <c r="AH44" s="292"/>
    </row>
    <row r="45" spans="2:34" ht="13" x14ac:dyDescent="0.2">
      <c r="X45" s="292"/>
    </row>
    <row r="46" spans="2:34" ht="13" x14ac:dyDescent="0.2"/>
    <row r="47" spans="2:34" ht="13" x14ac:dyDescent="0.2"/>
    <row r="48" spans="2:34" ht="13" x14ac:dyDescent="0.2">
      <c r="W48" s="292"/>
      <c r="Y48" s="292"/>
      <c r="Z48" s="292"/>
      <c r="AA48" s="292"/>
      <c r="AB48" s="292"/>
      <c r="AC48" s="292"/>
      <c r="AD48" s="292"/>
      <c r="AE48" s="292"/>
      <c r="AF48" s="292"/>
      <c r="AG48" s="292"/>
      <c r="AH48" s="292"/>
    </row>
    <row r="49" spans="28:34" ht="13" x14ac:dyDescent="0.2"/>
    <row r="50" spans="28:34" ht="13" x14ac:dyDescent="0.2">
      <c r="AE50" s="292"/>
      <c r="AF50" s="292"/>
      <c r="AG50" s="292"/>
      <c r="AH50" s="292"/>
    </row>
    <row r="51" spans="28:34" ht="13" x14ac:dyDescent="0.2">
      <c r="AC51" s="292"/>
      <c r="AD51" s="292"/>
      <c r="AE51" s="292"/>
      <c r="AF51" s="292"/>
      <c r="AG51" s="292"/>
      <c r="AH51" s="292"/>
    </row>
    <row r="52" spans="28:34" ht="13" x14ac:dyDescent="0.2"/>
    <row r="53" spans="28:34" ht="13" x14ac:dyDescent="0.2">
      <c r="AF53" s="292"/>
      <c r="AG53" s="292"/>
      <c r="AH53" s="292"/>
    </row>
    <row r="54" spans="28:34" ht="13" x14ac:dyDescent="0.2">
      <c r="AH54" s="292"/>
    </row>
    <row r="55" spans="28:34" ht="13" x14ac:dyDescent="0.2"/>
    <row r="56" spans="28:34" ht="13" x14ac:dyDescent="0.2">
      <c r="AB56" s="292"/>
      <c r="AC56" s="292"/>
      <c r="AD56" s="292"/>
      <c r="AE56" s="292"/>
      <c r="AF56" s="292"/>
      <c r="AG56" s="292"/>
      <c r="AH56" s="292"/>
    </row>
    <row r="57" spans="28:34" ht="13" x14ac:dyDescent="0.2">
      <c r="AH57" s="292"/>
    </row>
    <row r="58" spans="28:34" ht="13" x14ac:dyDescent="0.2">
      <c r="AH58" s="292"/>
    </row>
    <row r="59" spans="28:34" ht="13" x14ac:dyDescent="0.2">
      <c r="AG59" s="292"/>
      <c r="AH59" s="292"/>
    </row>
    <row r="60" spans="28:34" ht="13" x14ac:dyDescent="0.2"/>
    <row r="61" spans="28:34" ht="13" x14ac:dyDescent="0.2"/>
    <row r="62" spans="28:34" ht="13" x14ac:dyDescent="0.2"/>
    <row r="63" spans="28:34" ht="13" x14ac:dyDescent="0.2">
      <c r="AH63" s="292"/>
    </row>
    <row r="64" spans="28:34" ht="13" x14ac:dyDescent="0.2">
      <c r="AG64" s="292"/>
      <c r="AH64" s="292"/>
    </row>
    <row r="65" spans="28:34" ht="13" x14ac:dyDescent="0.2"/>
    <row r="66" spans="28:34" ht="13" x14ac:dyDescent="0.2"/>
    <row r="67" spans="28:34" ht="13" x14ac:dyDescent="0.2"/>
    <row r="68" spans="28:34" ht="13" x14ac:dyDescent="0.2">
      <c r="AB68" s="292"/>
      <c r="AC68" s="292"/>
      <c r="AD68" s="292"/>
      <c r="AE68" s="292"/>
      <c r="AF68" s="292"/>
      <c r="AG68" s="292"/>
      <c r="AH68" s="292"/>
    </row>
    <row r="69" spans="28:34" ht="13" x14ac:dyDescent="0.2">
      <c r="AF69" s="292"/>
      <c r="AG69" s="292"/>
      <c r="AH69" s="292"/>
    </row>
    <row r="70" spans="28:34" ht="13" x14ac:dyDescent="0.2"/>
    <row r="71" spans="28:34" ht="13" x14ac:dyDescent="0.2"/>
    <row r="72" spans="28:34" ht="13" x14ac:dyDescent="0.2"/>
    <row r="73" spans="28:34" ht="13" x14ac:dyDescent="0.2"/>
    <row r="74" spans="28:34" ht="13" x14ac:dyDescent="0.2"/>
    <row r="75" spans="28:34" ht="13" x14ac:dyDescent="0.2">
      <c r="AH75" s="292"/>
    </row>
    <row r="76" spans="28:34" ht="13" x14ac:dyDescent="0.2">
      <c r="AF76" s="292"/>
      <c r="AG76" s="292"/>
      <c r="AH76" s="292"/>
    </row>
    <row r="77" spans="28:34" ht="13" x14ac:dyDescent="0.2">
      <c r="AG77" s="292"/>
      <c r="AH77" s="292"/>
    </row>
    <row r="78" spans="28:34" ht="13" x14ac:dyDescent="0.2"/>
    <row r="79" spans="28:34" ht="13" x14ac:dyDescent="0.2"/>
    <row r="80" spans="28:34" ht="13" x14ac:dyDescent="0.2"/>
    <row r="81" spans="25:34" ht="13" x14ac:dyDescent="0.2"/>
    <row r="82" spans="25:34" ht="13" x14ac:dyDescent="0.2">
      <c r="Y82" s="292"/>
    </row>
    <row r="83" spans="25:34" ht="13" x14ac:dyDescent="0.2">
      <c r="Y83" s="292"/>
      <c r="Z83" s="292"/>
      <c r="AA83" s="292"/>
      <c r="AB83" s="292"/>
      <c r="AC83" s="292"/>
      <c r="AD83" s="292"/>
      <c r="AE83" s="292"/>
      <c r="AF83" s="292"/>
      <c r="AG83" s="292"/>
      <c r="AH83" s="292"/>
    </row>
    <row r="84" spans="25:34" ht="13" x14ac:dyDescent="0.2"/>
    <row r="85" spans="25:34" ht="13" x14ac:dyDescent="0.2"/>
    <row r="86" spans="25:34" ht="13" x14ac:dyDescent="0.2"/>
    <row r="87" spans="25:34" ht="13" x14ac:dyDescent="0.2"/>
    <row r="88" spans="25:34" ht="13" x14ac:dyDescent="0.2">
      <c r="AH88" s="292"/>
    </row>
    <row r="89" spans="25:34" ht="13" x14ac:dyDescent="0.2"/>
    <row r="90" spans="25:34" ht="13" x14ac:dyDescent="0.2"/>
    <row r="91" spans="25:34" ht="13" x14ac:dyDescent="0.2"/>
    <row r="92" spans="25:34" ht="13.5" customHeight="1" x14ac:dyDescent="0.2"/>
    <row r="93" spans="25:34" ht="13.5" customHeight="1" x14ac:dyDescent="0.2"/>
    <row r="94" spans="25:34" ht="13.5" customHeight="1" x14ac:dyDescent="0.2">
      <c r="AF94" s="292"/>
      <c r="AG94" s="292"/>
      <c r="AH94" s="292"/>
    </row>
    <row r="95" spans="25:34" ht="13.5" customHeight="1" x14ac:dyDescent="0.2">
      <c r="AH95" s="292"/>
    </row>
    <row r="96" spans="25:34" ht="13.5" customHeight="1" x14ac:dyDescent="0.2"/>
    <row r="97" spans="33:34" ht="13.5" customHeight="1" x14ac:dyDescent="0.2"/>
    <row r="98" spans="33:34" ht="13.5" customHeight="1" x14ac:dyDescent="0.2"/>
    <row r="99" spans="33:34" ht="13.5" customHeight="1" x14ac:dyDescent="0.2"/>
    <row r="100" spans="33:34" ht="13.5" customHeight="1" x14ac:dyDescent="0.2"/>
    <row r="101" spans="33:34" ht="13.5" customHeight="1" x14ac:dyDescent="0.2">
      <c r="AH101" s="292"/>
    </row>
    <row r="102" spans="33:34" ht="13.5" customHeight="1" x14ac:dyDescent="0.2"/>
    <row r="103" spans="33:34" ht="13.5" customHeight="1" x14ac:dyDescent="0.2"/>
    <row r="104" spans="33:34" ht="13.5" customHeight="1" x14ac:dyDescent="0.2">
      <c r="AG104" s="292"/>
      <c r="AH104" s="292"/>
    </row>
    <row r="105" spans="33:34" ht="13.5" customHeight="1" x14ac:dyDescent="0.2"/>
    <row r="106" spans="33:34" ht="13.5" customHeight="1" x14ac:dyDescent="0.2"/>
    <row r="107" spans="33:34" ht="13.5" customHeight="1" x14ac:dyDescent="0.2"/>
    <row r="108" spans="33:34" ht="13.5" customHeight="1" x14ac:dyDescent="0.2"/>
    <row r="109" spans="33:34" ht="13.5" customHeight="1" x14ac:dyDescent="0.2"/>
    <row r="110" spans="33:34" ht="13.5" customHeight="1" x14ac:dyDescent="0.2"/>
    <row r="111" spans="33:34" ht="13.5" customHeight="1" x14ac:dyDescent="0.2"/>
    <row r="112" spans="33:34" ht="13.5" customHeight="1" x14ac:dyDescent="0.2"/>
    <row r="113" spans="34:122" ht="13.5" customHeight="1" x14ac:dyDescent="0.2"/>
    <row r="114" spans="34:122" ht="13.5" customHeight="1" x14ac:dyDescent="0.2"/>
    <row r="115" spans="34:122" ht="13.5" customHeight="1" x14ac:dyDescent="0.2"/>
    <row r="116" spans="34:122" ht="13.5" customHeight="1" x14ac:dyDescent="0.2">
      <c r="AH116" s="292"/>
    </row>
    <row r="117" spans="34:122" ht="13.5" customHeight="1" x14ac:dyDescent="0.2"/>
    <row r="118" spans="34:122" ht="13.5" customHeight="1" x14ac:dyDescent="0.2"/>
    <row r="119" spans="34:122" ht="13.5" customHeight="1" x14ac:dyDescent="0.2"/>
    <row r="120" spans="34:122" ht="13.5" customHeight="1" x14ac:dyDescent="0.2">
      <c r="AH120" s="292"/>
    </row>
    <row r="121" spans="34:122" ht="13.5" customHeight="1" x14ac:dyDescent="0.2">
      <c r="AH121" s="292"/>
    </row>
    <row r="122" spans="34:122" ht="13.5" customHeight="1" x14ac:dyDescent="0.2"/>
    <row r="123" spans="34:122" ht="13.5" customHeight="1" x14ac:dyDescent="0.2"/>
    <row r="124" spans="34:122" ht="13.5" customHeight="1" x14ac:dyDescent="0.2"/>
    <row r="125" spans="34:122" ht="13.5" customHeight="1" x14ac:dyDescent="0.2">
      <c r="DR125" s="292" t="s">
        <v>511</v>
      </c>
    </row>
  </sheetData>
  <sheetProtection algorithmName="SHA-512" hashValue="mreS2HNY1Odb7RTkzJVRyx1lmK9M6Qmxe66glvwKTNgMKXxXlPQjFj0XYvaMvHH+NnSK5mvPif7ufHzMvcRcsw==" saltValue="zwycWy4UTUm0iLtoAVe3VA==" spinCount="100000" sheet="1" objects="1" scenarios="1"/>
  <dataConsolidate/>
  <phoneticPr fontId="2"/>
  <printOptions horizontalCentered="1" verticalCentered="1"/>
  <pageMargins left="0" right="0" top="0.19685039370078741" bottom="0" header="0.39370078740157483" footer="0"/>
  <pageSetup paperSize="8" scale="52" orientation="landscape"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DataSheet"/>
  <dimension ref="A1:P74"/>
  <sheetViews>
    <sheetView workbookViewId="0"/>
  </sheetViews>
  <sheetFormatPr defaultColWidth="11.08984375" defaultRowHeight="13" x14ac:dyDescent="0.2"/>
  <cols>
    <col min="1" max="1" width="45.90625" style="150" customWidth="1"/>
    <col min="2" max="8" width="13.36328125" style="150" customWidth="1"/>
    <col min="9" max="16384" width="11.08984375" style="150"/>
  </cols>
  <sheetData>
    <row r="1" spans="1:8" x14ac:dyDescent="0.2">
      <c r="A1" s="144"/>
      <c r="B1" s="145"/>
      <c r="C1" s="146"/>
      <c r="D1" s="147"/>
      <c r="E1" s="148"/>
      <c r="F1" s="148"/>
      <c r="G1" s="148"/>
      <c r="H1" s="149"/>
    </row>
    <row r="2" spans="1:8" x14ac:dyDescent="0.2">
      <c r="A2" s="151"/>
      <c r="B2" s="152"/>
      <c r="C2" s="153"/>
      <c r="D2" s="154" t="s">
        <v>52</v>
      </c>
      <c r="E2" s="155"/>
      <c r="F2" s="156" t="s">
        <v>561</v>
      </c>
      <c r="G2" s="157"/>
      <c r="H2" s="158"/>
    </row>
    <row r="3" spans="1:8" x14ac:dyDescent="0.2">
      <c r="A3" s="154" t="s">
        <v>554</v>
      </c>
      <c r="B3" s="159"/>
      <c r="C3" s="160"/>
      <c r="D3" s="161">
        <v>37197</v>
      </c>
      <c r="E3" s="162"/>
      <c r="F3" s="163">
        <v>51684</v>
      </c>
      <c r="G3" s="164"/>
      <c r="H3" s="165"/>
    </row>
    <row r="4" spans="1:8" x14ac:dyDescent="0.2">
      <c r="A4" s="166"/>
      <c r="B4" s="167"/>
      <c r="C4" s="168"/>
      <c r="D4" s="169">
        <v>15303</v>
      </c>
      <c r="E4" s="170"/>
      <c r="F4" s="171">
        <v>26671</v>
      </c>
      <c r="G4" s="172"/>
      <c r="H4" s="173"/>
    </row>
    <row r="5" spans="1:8" x14ac:dyDescent="0.2">
      <c r="A5" s="154" t="s">
        <v>556</v>
      </c>
      <c r="B5" s="159"/>
      <c r="C5" s="160"/>
      <c r="D5" s="161">
        <v>42834</v>
      </c>
      <c r="E5" s="162"/>
      <c r="F5" s="163">
        <v>52897</v>
      </c>
      <c r="G5" s="164"/>
      <c r="H5" s="165"/>
    </row>
    <row r="6" spans="1:8" x14ac:dyDescent="0.2">
      <c r="A6" s="166"/>
      <c r="B6" s="167"/>
      <c r="C6" s="168"/>
      <c r="D6" s="169">
        <v>15416</v>
      </c>
      <c r="E6" s="170"/>
      <c r="F6" s="171">
        <v>27013</v>
      </c>
      <c r="G6" s="172"/>
      <c r="H6" s="173"/>
    </row>
    <row r="7" spans="1:8" x14ac:dyDescent="0.2">
      <c r="A7" s="154" t="s">
        <v>557</v>
      </c>
      <c r="B7" s="159"/>
      <c r="C7" s="160"/>
      <c r="D7" s="161">
        <v>44777</v>
      </c>
      <c r="E7" s="162"/>
      <c r="F7" s="163">
        <v>54945</v>
      </c>
      <c r="G7" s="164"/>
      <c r="H7" s="165"/>
    </row>
    <row r="8" spans="1:8" x14ac:dyDescent="0.2">
      <c r="A8" s="166"/>
      <c r="B8" s="167"/>
      <c r="C8" s="168"/>
      <c r="D8" s="169">
        <v>19036</v>
      </c>
      <c r="E8" s="170"/>
      <c r="F8" s="171">
        <v>29293</v>
      </c>
      <c r="G8" s="172"/>
      <c r="H8" s="173"/>
    </row>
    <row r="9" spans="1:8" x14ac:dyDescent="0.2">
      <c r="A9" s="154" t="s">
        <v>558</v>
      </c>
      <c r="B9" s="159"/>
      <c r="C9" s="160"/>
      <c r="D9" s="161">
        <v>57260</v>
      </c>
      <c r="E9" s="162"/>
      <c r="F9" s="163">
        <v>57132</v>
      </c>
      <c r="G9" s="164"/>
      <c r="H9" s="165"/>
    </row>
    <row r="10" spans="1:8" x14ac:dyDescent="0.2">
      <c r="A10" s="166"/>
      <c r="B10" s="167"/>
      <c r="C10" s="168"/>
      <c r="D10" s="169">
        <v>23912</v>
      </c>
      <c r="E10" s="170"/>
      <c r="F10" s="171">
        <v>30126</v>
      </c>
      <c r="G10" s="172"/>
      <c r="H10" s="173"/>
    </row>
    <row r="11" spans="1:8" x14ac:dyDescent="0.2">
      <c r="A11" s="154" t="s">
        <v>559</v>
      </c>
      <c r="B11" s="159"/>
      <c r="C11" s="160"/>
      <c r="D11" s="161">
        <v>64777</v>
      </c>
      <c r="E11" s="162"/>
      <c r="F11" s="163">
        <v>58766</v>
      </c>
      <c r="G11" s="164"/>
      <c r="H11" s="165"/>
    </row>
    <row r="12" spans="1:8" x14ac:dyDescent="0.2">
      <c r="A12" s="166"/>
      <c r="B12" s="167"/>
      <c r="C12" s="174"/>
      <c r="D12" s="169">
        <v>27485</v>
      </c>
      <c r="E12" s="170"/>
      <c r="F12" s="171">
        <v>29363</v>
      </c>
      <c r="G12" s="172"/>
      <c r="H12" s="173"/>
    </row>
    <row r="13" spans="1:8" x14ac:dyDescent="0.2">
      <c r="A13" s="154"/>
      <c r="B13" s="159"/>
      <c r="C13" s="175"/>
      <c r="D13" s="176">
        <v>49369</v>
      </c>
      <c r="E13" s="177"/>
      <c r="F13" s="178">
        <v>55085</v>
      </c>
      <c r="G13" s="179"/>
      <c r="H13" s="165"/>
    </row>
    <row r="14" spans="1:8" x14ac:dyDescent="0.2">
      <c r="A14" s="166"/>
      <c r="B14" s="167"/>
      <c r="C14" s="168"/>
      <c r="D14" s="169">
        <v>20230</v>
      </c>
      <c r="E14" s="170"/>
      <c r="F14" s="171">
        <v>28493</v>
      </c>
      <c r="G14" s="172"/>
      <c r="H14" s="173"/>
    </row>
    <row r="17" spans="1:11" x14ac:dyDescent="0.2">
      <c r="A17" s="150" t="s">
        <v>53</v>
      </c>
    </row>
    <row r="18" spans="1:11" x14ac:dyDescent="0.2">
      <c r="A18" s="180"/>
      <c r="B18" s="180" t="str">
        <f>実質収支比率等に係る経年分析!F$46</f>
        <v>H28</v>
      </c>
      <c r="C18" s="180" t="str">
        <f>実質収支比率等に係る経年分析!G$46</f>
        <v>H29</v>
      </c>
      <c r="D18" s="180" t="str">
        <f>実質収支比率等に係る経年分析!H$46</f>
        <v>H30</v>
      </c>
      <c r="E18" s="180" t="str">
        <f>実質収支比率等に係る経年分析!I$46</f>
        <v>R01</v>
      </c>
      <c r="F18" s="180" t="str">
        <f>実質収支比率等に係る経年分析!J$46</f>
        <v>R02</v>
      </c>
    </row>
    <row r="19" spans="1:11" x14ac:dyDescent="0.2">
      <c r="A19" s="180" t="s">
        <v>54</v>
      </c>
      <c r="B19" s="180">
        <f>ROUND(VALUE(SUBSTITUTE(実質収支比率等に係る経年分析!F$48,"▲","-")),2)</f>
        <v>0.05</v>
      </c>
      <c r="C19" s="180">
        <f>ROUND(VALUE(SUBSTITUTE(実質収支比率等に係る経年分析!G$48,"▲","-")),2)</f>
        <v>0.05</v>
      </c>
      <c r="D19" s="180">
        <f>ROUND(VALUE(SUBSTITUTE(実質収支比率等に係る経年分析!H$48,"▲","-")),2)</f>
        <v>0.05</v>
      </c>
      <c r="E19" s="180">
        <f>ROUND(VALUE(SUBSTITUTE(実質収支比率等に係る経年分析!I$48,"▲","-")),2)</f>
        <v>0.31</v>
      </c>
      <c r="F19" s="180">
        <f>ROUND(VALUE(SUBSTITUTE(実質収支比率等に係る経年分析!J$48,"▲","-")),2)</f>
        <v>1.51</v>
      </c>
    </row>
    <row r="20" spans="1:11" x14ac:dyDescent="0.2">
      <c r="A20" s="180" t="s">
        <v>55</v>
      </c>
      <c r="B20" s="180">
        <f>ROUND(VALUE(SUBSTITUTE(実質収支比率等に係る経年分析!F$47,"▲","-")),2)</f>
        <v>21.82</v>
      </c>
      <c r="C20" s="180">
        <f>ROUND(VALUE(SUBSTITUTE(実質収支比率等に係る経年分析!G$47,"▲","-")),2)</f>
        <v>19.21</v>
      </c>
      <c r="D20" s="180">
        <f>ROUND(VALUE(SUBSTITUTE(実質収支比率等に係る経年分析!H$47,"▲","-")),2)</f>
        <v>18.829999999999998</v>
      </c>
      <c r="E20" s="180">
        <f>ROUND(VALUE(SUBSTITUTE(実質収支比率等に係る経年分析!I$47,"▲","-")),2)</f>
        <v>18.97</v>
      </c>
      <c r="F20" s="180">
        <f>ROUND(VALUE(SUBSTITUTE(実質収支比率等に係る経年分析!J$47,"▲","-")),2)</f>
        <v>19.239999999999998</v>
      </c>
    </row>
    <row r="21" spans="1:11" x14ac:dyDescent="0.2">
      <c r="A21" s="180" t="s">
        <v>56</v>
      </c>
      <c r="B21" s="180">
        <f>IF(ISNUMBER(VALUE(SUBSTITUTE(実質収支比率等に係る経年分析!F$49,"▲","-"))),ROUND(VALUE(SUBSTITUTE(実質収支比率等に係る経年分析!F$49,"▲","-")),2),NA())</f>
        <v>-0.17</v>
      </c>
      <c r="C21" s="180">
        <f>IF(ISNUMBER(VALUE(SUBSTITUTE(実質収支比率等に係る経年分析!G$49,"▲","-"))),ROUND(VALUE(SUBSTITUTE(実質収支比率等に係る経年分析!G$49,"▲","-")),2),NA())</f>
        <v>-0.42</v>
      </c>
      <c r="D21" s="180">
        <f>IF(ISNUMBER(VALUE(SUBSTITUTE(実質収支比率等に係る経年分析!H$49,"▲","-"))),ROUND(VALUE(SUBSTITUTE(実質収支比率等に係る経年分析!H$49,"▲","-")),2),NA())</f>
        <v>-0.3</v>
      </c>
      <c r="E21" s="180">
        <f>IF(ISNUMBER(VALUE(SUBSTITUTE(実質収支比率等に係る経年分析!I$49,"▲","-"))),ROUND(VALUE(SUBSTITUTE(実質収支比率等に係る経年分析!I$49,"▲","-")),2),NA())</f>
        <v>0.4</v>
      </c>
      <c r="F21" s="180">
        <f>IF(ISNUMBER(VALUE(SUBSTITUTE(実質収支比率等に係る経年分析!J$49,"▲","-"))),ROUND(VALUE(SUBSTITUTE(実質収支比率等に係る経年分析!J$49,"▲","-")),2),NA())</f>
        <v>1.75</v>
      </c>
    </row>
    <row r="24" spans="1:11" x14ac:dyDescent="0.2">
      <c r="A24" s="150" t="s">
        <v>57</v>
      </c>
    </row>
    <row r="25" spans="1:11" x14ac:dyDescent="0.2">
      <c r="A25" s="181"/>
      <c r="B25" s="181" t="str">
        <f>連結実質赤字比率に係る赤字・黒字の構成分析!F$33</f>
        <v>H28</v>
      </c>
      <c r="C25" s="181"/>
      <c r="D25" s="181" t="str">
        <f>連結実質赤字比率に係る赤字・黒字の構成分析!G$33</f>
        <v>H29</v>
      </c>
      <c r="E25" s="181"/>
      <c r="F25" s="181" t="str">
        <f>連結実質赤字比率に係る赤字・黒字の構成分析!H$33</f>
        <v>H30</v>
      </c>
      <c r="G25" s="181"/>
      <c r="H25" s="181" t="str">
        <f>連結実質赤字比率に係る赤字・黒字の構成分析!I$33</f>
        <v>R01</v>
      </c>
      <c r="I25" s="181"/>
      <c r="J25" s="181" t="str">
        <f>連結実質赤字比率に係る赤字・黒字の構成分析!J$33</f>
        <v>R02</v>
      </c>
      <c r="K25" s="181"/>
    </row>
    <row r="26" spans="1:11" x14ac:dyDescent="0.2">
      <c r="A26" s="181"/>
      <c r="B26" s="181" t="s">
        <v>58</v>
      </c>
      <c r="C26" s="181" t="s">
        <v>59</v>
      </c>
      <c r="D26" s="181" t="s">
        <v>58</v>
      </c>
      <c r="E26" s="181" t="s">
        <v>59</v>
      </c>
      <c r="F26" s="181" t="s">
        <v>58</v>
      </c>
      <c r="G26" s="181" t="s">
        <v>59</v>
      </c>
      <c r="H26" s="181" t="s">
        <v>58</v>
      </c>
      <c r="I26" s="181" t="s">
        <v>59</v>
      </c>
      <c r="J26" s="181" t="s">
        <v>58</v>
      </c>
      <c r="K26" s="181" t="s">
        <v>59</v>
      </c>
    </row>
    <row r="27" spans="1:11" x14ac:dyDescent="0.2">
      <c r="A27" s="181" t="str">
        <f>IF(連結実質赤字比率に係る赤字・黒字の構成分析!C$43="",NA(),連結実質赤字比率に係る赤字・黒字の構成分析!C$43)</f>
        <v>その他会計（黒字）</v>
      </c>
      <c r="B27" s="181" t="e">
        <f>IF(ROUND(VALUE(SUBSTITUTE(連結実質赤字比率に係る赤字・黒字の構成分析!F$43,"▲", "-")), 2) &lt; 0, ABS(ROUND(VALUE(SUBSTITUTE(連結実質赤字比率に係る赤字・黒字の構成分析!F$43,"▲", "-")), 2)), NA())</f>
        <v>#N/A</v>
      </c>
      <c r="C27" s="181">
        <f>IF(ROUND(VALUE(SUBSTITUTE(連結実質赤字比率に係る赤字・黒字の構成分析!F$43,"▲", "-")), 2) &gt;= 0, ABS(ROUND(VALUE(SUBSTITUTE(連結実質赤字比率に係る赤字・黒字の構成分析!F$43,"▲", "-")), 2)), NA())</f>
        <v>16.54</v>
      </c>
      <c r="D27" s="181" t="e">
        <f>IF(ROUND(VALUE(SUBSTITUTE(連結実質赤字比率に係る赤字・黒字の構成分析!G$43,"▲", "-")), 2) &lt; 0, ABS(ROUND(VALUE(SUBSTITUTE(連結実質赤字比率に係る赤字・黒字の構成分析!G$43,"▲", "-")), 2)), NA())</f>
        <v>#N/A</v>
      </c>
      <c r="E27" s="181">
        <f>IF(ROUND(VALUE(SUBSTITUTE(連結実質赤字比率に係る赤字・黒字の構成分析!G$43,"▲", "-")), 2) &gt;= 0, ABS(ROUND(VALUE(SUBSTITUTE(連結実質赤字比率に係る赤字・黒字の構成分析!G$43,"▲", "-")), 2)), NA())</f>
        <v>0.23</v>
      </c>
      <c r="F27" s="181" t="e">
        <f>IF(ROUND(VALUE(SUBSTITUTE(連結実質赤字比率に係る赤字・黒字の構成分析!H$43,"▲", "-")), 2) &lt; 0, ABS(ROUND(VALUE(SUBSTITUTE(連結実質赤字比率に係る赤字・黒字の構成分析!H$43,"▲", "-")), 2)), NA())</f>
        <v>#N/A</v>
      </c>
      <c r="G27" s="181">
        <f>IF(ROUND(VALUE(SUBSTITUTE(連結実質赤字比率に係る赤字・黒字の構成分析!H$43,"▲", "-")), 2) &gt;= 0, ABS(ROUND(VALUE(SUBSTITUTE(連結実質赤字比率に係る赤字・黒字の構成分析!H$43,"▲", "-")), 2)), NA())</f>
        <v>0.01</v>
      </c>
      <c r="H27" s="181" t="e">
        <f>IF(ROUND(VALUE(SUBSTITUTE(連結実質赤字比率に係る赤字・黒字の構成分析!I$43,"▲", "-")), 2) &lt; 0, ABS(ROUND(VALUE(SUBSTITUTE(連結実質赤字比率に係る赤字・黒字の構成分析!I$43,"▲", "-")), 2)), NA())</f>
        <v>#N/A</v>
      </c>
      <c r="I27" s="181">
        <f>IF(ROUND(VALUE(SUBSTITUTE(連結実質赤字比率に係る赤字・黒字の構成分析!I$43,"▲", "-")), 2) &gt;= 0, ABS(ROUND(VALUE(SUBSTITUTE(連結実質赤字比率に係る赤字・黒字の構成分析!I$43,"▲", "-")), 2)), NA())</f>
        <v>0.02</v>
      </c>
      <c r="J27" s="181" t="e">
        <f>IF(ROUND(VALUE(SUBSTITUTE(連結実質赤字比率に係る赤字・黒字の構成分析!J$43,"▲", "-")), 2) &lt; 0, ABS(ROUND(VALUE(SUBSTITUTE(連結実質赤字比率に係る赤字・黒字の構成分析!J$43,"▲", "-")), 2)), NA())</f>
        <v>#N/A</v>
      </c>
      <c r="K27" s="181">
        <f>IF(ROUND(VALUE(SUBSTITUTE(連結実質赤字比率に係る赤字・黒字の構成分析!J$43,"▲", "-")), 2) &gt;= 0, ABS(ROUND(VALUE(SUBSTITUTE(連結実質赤字比率に係る赤字・黒字の構成分析!J$43,"▲", "-")), 2)), NA())</f>
        <v>0.01</v>
      </c>
    </row>
    <row r="28" spans="1:11" x14ac:dyDescent="0.2">
      <c r="A28" s="181" t="str">
        <f>IF(連結実質赤字比率に係る赤字・黒字の構成分析!C$42="",NA(),連結実質赤字比率に係る赤字・黒字の構成分析!C$42)</f>
        <v>その他会計（赤字）</v>
      </c>
      <c r="B28" s="181">
        <f>IF(ROUND(VALUE(SUBSTITUTE(連結実質赤字比率に係る赤字・黒字の構成分析!F$42,"▲", "-")), 2) &lt; 0, ABS(ROUND(VALUE(SUBSTITUTE(連結実質赤字比率に係る赤字・黒字の構成分析!F$42,"▲", "-")), 2)), NA())</f>
        <v>2.3199999999999998</v>
      </c>
      <c r="C28" s="181" t="e">
        <f>IF(ROUND(VALUE(SUBSTITUTE(連結実質赤字比率に係る赤字・黒字の構成分析!F$42,"▲", "-")), 2) &gt;= 0, ABS(ROUND(VALUE(SUBSTITUTE(連結実質赤字比率に係る赤字・黒字の構成分析!F$42,"▲", "-")), 2)), NA())</f>
        <v>#N/A</v>
      </c>
      <c r="D28" s="181" t="e">
        <f>IF(ROUND(VALUE(SUBSTITUTE(連結実質赤字比率に係る赤字・黒字の構成分析!G$42,"▲", "-")), 2) &lt; 0, ABS(ROUND(VALUE(SUBSTITUTE(連結実質赤字比率に係る赤字・黒字の構成分析!G$42,"▲", "-")), 2)), NA())</f>
        <v>#VALUE!</v>
      </c>
      <c r="E28" s="181" t="e">
        <f>IF(ROUND(VALUE(SUBSTITUTE(連結実質赤字比率に係る赤字・黒字の構成分析!G$42,"▲", "-")), 2) &gt;= 0, ABS(ROUND(VALUE(SUBSTITUTE(連結実質赤字比率に係る赤字・黒字の構成分析!G$42,"▲", "-")), 2)), NA())</f>
        <v>#VALUE!</v>
      </c>
      <c r="F28" s="181" t="e">
        <f>IF(ROUND(VALUE(SUBSTITUTE(連結実質赤字比率に係る赤字・黒字の構成分析!H$42,"▲", "-")), 2) &lt; 0, ABS(ROUND(VALUE(SUBSTITUTE(連結実質赤字比率に係る赤字・黒字の構成分析!H$42,"▲", "-")), 2)), NA())</f>
        <v>#VALUE!</v>
      </c>
      <c r="G28" s="181" t="e">
        <f>IF(ROUND(VALUE(SUBSTITUTE(連結実質赤字比率に係る赤字・黒字の構成分析!H$42,"▲", "-")), 2) &gt;= 0, ABS(ROUND(VALUE(SUBSTITUTE(連結実質赤字比率に係る赤字・黒字の構成分析!H$42,"▲", "-")), 2)), NA())</f>
        <v>#VALUE!</v>
      </c>
      <c r="H28" s="181" t="e">
        <f>IF(ROUND(VALUE(SUBSTITUTE(連結実質赤字比率に係る赤字・黒字の構成分析!I$42,"▲", "-")), 2) &lt; 0, ABS(ROUND(VALUE(SUBSTITUTE(連結実質赤字比率に係る赤字・黒字の構成分析!I$42,"▲", "-")), 2)), NA())</f>
        <v>#VALUE!</v>
      </c>
      <c r="I28" s="181" t="e">
        <f>IF(ROUND(VALUE(SUBSTITUTE(連結実質赤字比率に係る赤字・黒字の構成分析!I$42,"▲", "-")), 2) &gt;= 0, ABS(ROUND(VALUE(SUBSTITUTE(連結実質赤字比率に係る赤字・黒字の構成分析!I$42,"▲", "-")), 2)), NA())</f>
        <v>#VALUE!</v>
      </c>
      <c r="J28" s="181" t="e">
        <f>IF(ROUND(VALUE(SUBSTITUTE(連結実質赤字比率に係る赤字・黒字の構成分析!J$42,"▲", "-")), 2) &lt; 0, ABS(ROUND(VALUE(SUBSTITUTE(連結実質赤字比率に係る赤字・黒字の構成分析!J$42,"▲", "-")), 2)), NA())</f>
        <v>#VALUE!</v>
      </c>
      <c r="K28" s="181" t="e">
        <f>IF(ROUND(VALUE(SUBSTITUTE(連結実質赤字比率に係る赤字・黒字の構成分析!J$42,"▲", "-")), 2) &gt;= 0, ABS(ROUND(VALUE(SUBSTITUTE(連結実質赤字比率に係る赤字・黒字の構成分析!J$42,"▲", "-")), 2)), NA())</f>
        <v>#VALUE!</v>
      </c>
    </row>
    <row r="29" spans="1:11" x14ac:dyDescent="0.2">
      <c r="A29" s="181" t="str">
        <f>IF(連結実質赤字比率に係る赤字・黒字の構成分析!C$41="",NA(),連結実質赤字比率に係る赤字・黒字の構成分析!C$41)</f>
        <v>後期高齢者医療事業会計</v>
      </c>
      <c r="B29" s="181" t="e">
        <f>IF(ROUND(VALUE(SUBSTITUTE(連結実質赤字比率に係る赤字・黒字の構成分析!F$41,"▲", "-")), 2) &lt; 0, ABS(ROUND(VALUE(SUBSTITUTE(連結実質赤字比率に係る赤字・黒字の構成分析!F$41,"▲", "-")), 2)), NA())</f>
        <v>#N/A</v>
      </c>
      <c r="C29" s="181">
        <f>IF(ROUND(VALUE(SUBSTITUTE(連結実質赤字比率に係る赤字・黒字の構成分析!F$41,"▲", "-")), 2) &gt;= 0, ABS(ROUND(VALUE(SUBSTITUTE(連結実質赤字比率に係る赤字・黒字の構成分析!F$41,"▲", "-")), 2)), NA())</f>
        <v>0.17</v>
      </c>
      <c r="D29" s="181" t="e">
        <f>IF(ROUND(VALUE(SUBSTITUTE(連結実質赤字比率に係る赤字・黒字の構成分析!G$41,"▲", "-")), 2) &lt; 0, ABS(ROUND(VALUE(SUBSTITUTE(連結実質赤字比率に係る赤字・黒字の構成分析!G$41,"▲", "-")), 2)), NA())</f>
        <v>#N/A</v>
      </c>
      <c r="E29" s="181">
        <f>IF(ROUND(VALUE(SUBSTITUTE(連結実質赤字比率に係る赤字・黒字の構成分析!G$41,"▲", "-")), 2) &gt;= 0, ABS(ROUND(VALUE(SUBSTITUTE(連結実質赤字比率に係る赤字・黒字の構成分析!G$41,"▲", "-")), 2)), NA())</f>
        <v>0.16</v>
      </c>
      <c r="F29" s="181" t="e">
        <f>IF(ROUND(VALUE(SUBSTITUTE(連結実質赤字比率に係る赤字・黒字の構成分析!H$41,"▲", "-")), 2) &lt; 0, ABS(ROUND(VALUE(SUBSTITUTE(連結実質赤字比率に係る赤字・黒字の構成分析!H$41,"▲", "-")), 2)), NA())</f>
        <v>#N/A</v>
      </c>
      <c r="G29" s="181">
        <f>IF(ROUND(VALUE(SUBSTITUTE(連結実質赤字比率に係る赤字・黒字の構成分析!H$41,"▲", "-")), 2) &gt;= 0, ABS(ROUND(VALUE(SUBSTITUTE(連結実質赤字比率に係る赤字・黒字の構成分析!H$41,"▲", "-")), 2)), NA())</f>
        <v>0.17</v>
      </c>
      <c r="H29" s="181" t="e">
        <f>IF(ROUND(VALUE(SUBSTITUTE(連結実質赤字比率に係る赤字・黒字の構成分析!I$41,"▲", "-")), 2) &lt; 0, ABS(ROUND(VALUE(SUBSTITUTE(連結実質赤字比率に係る赤字・黒字の構成分析!I$41,"▲", "-")), 2)), NA())</f>
        <v>#N/A</v>
      </c>
      <c r="I29" s="181">
        <f>IF(ROUND(VALUE(SUBSTITUTE(連結実質赤字比率に係る赤字・黒字の構成分析!I$41,"▲", "-")), 2) &gt;= 0, ABS(ROUND(VALUE(SUBSTITUTE(連結実質赤字比率に係る赤字・黒字の構成分析!I$41,"▲", "-")), 2)), NA())</f>
        <v>0.17</v>
      </c>
      <c r="J29" s="181" t="e">
        <f>IF(ROUND(VALUE(SUBSTITUTE(連結実質赤字比率に係る赤字・黒字の構成分析!J$41,"▲", "-")), 2) &lt; 0, ABS(ROUND(VALUE(SUBSTITUTE(連結実質赤字比率に係る赤字・黒字の構成分析!J$41,"▲", "-")), 2)), NA())</f>
        <v>#N/A</v>
      </c>
      <c r="K29" s="181">
        <f>IF(ROUND(VALUE(SUBSTITUTE(連結実質赤字比率に係る赤字・黒字の構成分析!J$41,"▲", "-")), 2) &gt;= 0, ABS(ROUND(VALUE(SUBSTITUTE(連結実質赤字比率に係る赤字・黒字の構成分析!J$41,"▲", "-")), 2)), NA())</f>
        <v>0.18</v>
      </c>
    </row>
    <row r="30" spans="1:11" x14ac:dyDescent="0.2">
      <c r="A30" s="181" t="str">
        <f>IF(連結実質赤字比率に係る赤字・黒字の構成分析!C$40="",NA(),連結実質赤字比率に係る赤字・黒字の構成分析!C$40)</f>
        <v>国民健康保険事業会計</v>
      </c>
      <c r="B30" s="181">
        <f>IF(ROUND(VALUE(SUBSTITUTE(連結実質赤字比率に係る赤字・黒字の構成分析!F$40,"▲", "-")), 2) &lt; 0, ABS(ROUND(VALUE(SUBSTITUTE(連結実質赤字比率に係る赤字・黒字の構成分析!F$40,"▲", "-")), 2)), NA())</f>
        <v>0.97</v>
      </c>
      <c r="C30" s="181" t="e">
        <f>IF(ROUND(VALUE(SUBSTITUTE(連結実質赤字比率に係る赤字・黒字の構成分析!F$40,"▲", "-")), 2) &gt;= 0, ABS(ROUND(VALUE(SUBSTITUTE(連結実質赤字比率に係る赤字・黒字の構成分析!F$40,"▲", "-")), 2)), NA())</f>
        <v>#N/A</v>
      </c>
      <c r="D30" s="181" t="e">
        <f>IF(ROUND(VALUE(SUBSTITUTE(連結実質赤字比率に係る赤字・黒字の構成分析!G$40,"▲", "-")), 2) &lt; 0, ABS(ROUND(VALUE(SUBSTITUTE(連結実質赤字比率に係る赤字・黒字の構成分析!G$40,"▲", "-")), 2)), NA())</f>
        <v>#N/A</v>
      </c>
      <c r="E30" s="181">
        <f>IF(ROUND(VALUE(SUBSTITUTE(連結実質赤字比率に係る赤字・黒字の構成分析!G$40,"▲", "-")), 2) &gt;= 0, ABS(ROUND(VALUE(SUBSTITUTE(連結実質赤字比率に係る赤字・黒字の構成分析!G$40,"▲", "-")), 2)), NA())</f>
        <v>0.19</v>
      </c>
      <c r="F30" s="181" t="e">
        <f>IF(ROUND(VALUE(SUBSTITUTE(連結実質赤字比率に係る赤字・黒字の構成分析!H$40,"▲", "-")), 2) &lt; 0, ABS(ROUND(VALUE(SUBSTITUTE(連結実質赤字比率に係る赤字・黒字の構成分析!H$40,"▲", "-")), 2)), NA())</f>
        <v>#N/A</v>
      </c>
      <c r="G30" s="181">
        <f>IF(ROUND(VALUE(SUBSTITUTE(連結実質赤字比率に係る赤字・黒字の構成分析!H$40,"▲", "-")), 2) &gt;= 0, ABS(ROUND(VALUE(SUBSTITUTE(連結実質赤字比率に係る赤字・黒字の構成分析!H$40,"▲", "-")), 2)), NA())</f>
        <v>0.26</v>
      </c>
      <c r="H30" s="181" t="e">
        <f>IF(ROUND(VALUE(SUBSTITUTE(連結実質赤字比率に係る赤字・黒字の構成分析!I$40,"▲", "-")), 2) &lt; 0, ABS(ROUND(VALUE(SUBSTITUTE(連結実質赤字比率に係る赤字・黒字の構成分析!I$40,"▲", "-")), 2)), NA())</f>
        <v>#N/A</v>
      </c>
      <c r="I30" s="181">
        <f>IF(ROUND(VALUE(SUBSTITUTE(連結実質赤字比率に係る赤字・黒字の構成分析!I$40,"▲", "-")), 2) &gt;= 0, ABS(ROUND(VALUE(SUBSTITUTE(連結実質赤字比率に係る赤字・黒字の構成分析!I$40,"▲", "-")), 2)), NA())</f>
        <v>0.19</v>
      </c>
      <c r="J30" s="181" t="e">
        <f>IF(ROUND(VALUE(SUBSTITUTE(連結実質赤字比率に係る赤字・黒字の構成分析!J$40,"▲", "-")), 2) &lt; 0, ABS(ROUND(VALUE(SUBSTITUTE(連結実質赤字比率に係る赤字・黒字の構成分析!J$40,"▲", "-")), 2)), NA())</f>
        <v>#N/A</v>
      </c>
      <c r="K30" s="181">
        <f>IF(ROUND(VALUE(SUBSTITUTE(連結実質赤字比率に係る赤字・黒字の構成分析!J$40,"▲", "-")), 2) &gt;= 0, ABS(ROUND(VALUE(SUBSTITUTE(連結実質赤字比率に係る赤字・黒字の構成分析!J$40,"▲", "-")), 2)), NA())</f>
        <v>0.35</v>
      </c>
    </row>
    <row r="31" spans="1:11" x14ac:dyDescent="0.2">
      <c r="A31" s="181" t="str">
        <f>IF(連結実質赤字比率に係る赤字・黒字の構成分析!C$39="",NA(),連結実質赤字比率に係る赤字・黒字の構成分析!C$39)</f>
        <v>介護保険事業会計</v>
      </c>
      <c r="B31" s="181" t="e">
        <f>IF(ROUND(VALUE(SUBSTITUTE(連結実質赤字比率に係る赤字・黒字の構成分析!F$39,"▲", "-")), 2) &lt; 0, ABS(ROUND(VALUE(SUBSTITUTE(連結実質赤字比率に係る赤字・黒字の構成分析!F$39,"▲", "-")), 2)), NA())</f>
        <v>#N/A</v>
      </c>
      <c r="C31" s="181">
        <f>IF(ROUND(VALUE(SUBSTITUTE(連結実質赤字比率に係る赤字・黒字の構成分析!F$39,"▲", "-")), 2) &gt;= 0, ABS(ROUND(VALUE(SUBSTITUTE(連結実質赤字比率に係る赤字・黒字の構成分析!F$39,"▲", "-")), 2)), NA())</f>
        <v>0.19</v>
      </c>
      <c r="D31" s="181" t="e">
        <f>IF(ROUND(VALUE(SUBSTITUTE(連結実質赤字比率に係る赤字・黒字の構成分析!G$39,"▲", "-")), 2) &lt; 0, ABS(ROUND(VALUE(SUBSTITUTE(連結実質赤字比率に係る赤字・黒字の構成分析!G$39,"▲", "-")), 2)), NA())</f>
        <v>#N/A</v>
      </c>
      <c r="E31" s="181">
        <f>IF(ROUND(VALUE(SUBSTITUTE(連結実質赤字比率に係る赤字・黒字の構成分析!G$39,"▲", "-")), 2) &gt;= 0, ABS(ROUND(VALUE(SUBSTITUTE(連結実質赤字比率に係る赤字・黒字の構成分析!G$39,"▲", "-")), 2)), NA())</f>
        <v>0.08</v>
      </c>
      <c r="F31" s="181" t="e">
        <f>IF(ROUND(VALUE(SUBSTITUTE(連結実質赤字比率に係る赤字・黒字の構成分析!H$39,"▲", "-")), 2) &lt; 0, ABS(ROUND(VALUE(SUBSTITUTE(連結実質赤字比率に係る赤字・黒字の構成分析!H$39,"▲", "-")), 2)), NA())</f>
        <v>#N/A</v>
      </c>
      <c r="G31" s="181">
        <f>IF(ROUND(VALUE(SUBSTITUTE(連結実質赤字比率に係る赤字・黒字の構成分析!H$39,"▲", "-")), 2) &gt;= 0, ABS(ROUND(VALUE(SUBSTITUTE(連結実質赤字比率に係る赤字・黒字の構成分析!H$39,"▲", "-")), 2)), NA())</f>
        <v>0.48</v>
      </c>
      <c r="H31" s="181" t="e">
        <f>IF(ROUND(VALUE(SUBSTITUTE(連結実質赤字比率に係る赤字・黒字の構成分析!I$39,"▲", "-")), 2) &lt; 0, ABS(ROUND(VALUE(SUBSTITUTE(連結実質赤字比率に係る赤字・黒字の構成分析!I$39,"▲", "-")), 2)), NA())</f>
        <v>#N/A</v>
      </c>
      <c r="I31" s="181">
        <f>IF(ROUND(VALUE(SUBSTITUTE(連結実質赤字比率に係る赤字・黒字の構成分析!I$39,"▲", "-")), 2) &gt;= 0, ABS(ROUND(VALUE(SUBSTITUTE(連結実質赤字比率に係る赤字・黒字の構成分析!I$39,"▲", "-")), 2)), NA())</f>
        <v>0.34</v>
      </c>
      <c r="J31" s="181" t="e">
        <f>IF(ROUND(VALUE(SUBSTITUTE(連結実質赤字比率に係る赤字・黒字の構成分析!J$39,"▲", "-")), 2) &lt; 0, ABS(ROUND(VALUE(SUBSTITUTE(連結実質赤字比率に係る赤字・黒字の構成分析!J$39,"▲", "-")), 2)), NA())</f>
        <v>#N/A</v>
      </c>
      <c r="K31" s="181">
        <f>IF(ROUND(VALUE(SUBSTITUTE(連結実質赤字比率に係る赤字・黒字の構成分析!J$39,"▲", "-")), 2) &gt;= 0, ABS(ROUND(VALUE(SUBSTITUTE(連結実質赤字比率に係る赤字・黒字の構成分析!J$39,"▲", "-")), 2)), NA())</f>
        <v>0.44</v>
      </c>
    </row>
    <row r="32" spans="1:11" x14ac:dyDescent="0.2">
      <c r="A32" s="181" t="str">
        <f>IF(連結実質赤字比率に係る赤字・黒字の構成分析!C$38="",NA(),連結実質赤字比率に係る赤字・黒字の構成分析!C$38)</f>
        <v>工業用水道事業会計</v>
      </c>
      <c r="B32" s="181" t="e">
        <f>IF(ROUND(VALUE(SUBSTITUTE(連結実質赤字比率に係る赤字・黒字の構成分析!F$38,"▲", "-")), 2) &lt; 0, ABS(ROUND(VALUE(SUBSTITUTE(連結実質赤字比率に係る赤字・黒字の構成分析!F$38,"▲", "-")), 2)), NA())</f>
        <v>#N/A</v>
      </c>
      <c r="C32" s="181">
        <f>IF(ROUND(VALUE(SUBSTITUTE(連結実質赤字比率に係る赤字・黒字の構成分析!F$38,"▲", "-")), 2) &gt;= 0, ABS(ROUND(VALUE(SUBSTITUTE(連結実質赤字比率に係る赤字・黒字の構成分析!F$38,"▲", "-")), 2)), NA())</f>
        <v>0.87</v>
      </c>
      <c r="D32" s="181" t="e">
        <f>IF(ROUND(VALUE(SUBSTITUTE(連結実質赤字比率に係る赤字・黒字の構成分析!G$38,"▲", "-")), 2) &lt; 0, ABS(ROUND(VALUE(SUBSTITUTE(連結実質赤字比率に係る赤字・黒字の構成分析!G$38,"▲", "-")), 2)), NA())</f>
        <v>#N/A</v>
      </c>
      <c r="E32" s="181">
        <f>IF(ROUND(VALUE(SUBSTITUTE(連結実質赤字比率に係る赤字・黒字の構成分析!G$38,"▲", "-")), 2) &gt;= 0, ABS(ROUND(VALUE(SUBSTITUTE(連結実質赤字比率に係る赤字・黒字の構成分析!G$38,"▲", "-")), 2)), NA())</f>
        <v>0.78</v>
      </c>
      <c r="F32" s="181" t="e">
        <f>IF(ROUND(VALUE(SUBSTITUTE(連結実質赤字比率に係る赤字・黒字の構成分析!H$38,"▲", "-")), 2) &lt; 0, ABS(ROUND(VALUE(SUBSTITUTE(連結実質赤字比率に係る赤字・黒字の構成分析!H$38,"▲", "-")), 2)), NA())</f>
        <v>#N/A</v>
      </c>
      <c r="G32" s="181">
        <f>IF(ROUND(VALUE(SUBSTITUTE(連結実質赤字比率に係る赤字・黒字の構成分析!H$38,"▲", "-")), 2) &gt;= 0, ABS(ROUND(VALUE(SUBSTITUTE(連結実質赤字比率に係る赤字・黒字の構成分析!H$38,"▲", "-")), 2)), NA())</f>
        <v>0.66</v>
      </c>
      <c r="H32" s="181" t="e">
        <f>IF(ROUND(VALUE(SUBSTITUTE(連結実質赤字比率に係る赤字・黒字の構成分析!I$38,"▲", "-")), 2) &lt; 0, ABS(ROUND(VALUE(SUBSTITUTE(連結実質赤字比率に係る赤字・黒字の構成分析!I$38,"▲", "-")), 2)), NA())</f>
        <v>#N/A</v>
      </c>
      <c r="I32" s="181">
        <f>IF(ROUND(VALUE(SUBSTITUTE(連結実質赤字比率に係る赤字・黒字の構成分析!I$38,"▲", "-")), 2) &gt;= 0, ABS(ROUND(VALUE(SUBSTITUTE(連結実質赤字比率に係る赤字・黒字の構成分析!I$38,"▲", "-")), 2)), NA())</f>
        <v>0.69</v>
      </c>
      <c r="J32" s="181" t="e">
        <f>IF(ROUND(VALUE(SUBSTITUTE(連結実質赤字比率に係る赤字・黒字の構成分析!J$38,"▲", "-")), 2) &lt; 0, ABS(ROUND(VALUE(SUBSTITUTE(連結実質赤字比率に係る赤字・黒字の構成分析!J$38,"▲", "-")), 2)), NA())</f>
        <v>#N/A</v>
      </c>
      <c r="K32" s="181">
        <f>IF(ROUND(VALUE(SUBSTITUTE(連結実質赤字比率に係る赤字・黒字の構成分析!J$38,"▲", "-")), 2) &gt;= 0, ABS(ROUND(VALUE(SUBSTITUTE(連結実質赤字比率に係る赤字・黒字の構成分析!J$38,"▲", "-")), 2)), NA())</f>
        <v>0.7</v>
      </c>
    </row>
    <row r="33" spans="1:16" x14ac:dyDescent="0.2">
      <c r="A33" s="181" t="str">
        <f>IF(連結実質赤字比率に係る赤字・黒字の構成分析!C$37="",NA(),連結実質赤字比率に係る赤字・黒字の構成分析!C$37)</f>
        <v>中央卸売市場事業会計</v>
      </c>
      <c r="B33" s="181" t="e">
        <f>IF(ROUND(VALUE(SUBSTITUTE(連結実質赤字比率に係る赤字・黒字の構成分析!F$37,"▲", "-")), 2) &lt; 0, ABS(ROUND(VALUE(SUBSTITUTE(連結実質赤字比率に係る赤字・黒字の構成分析!F$37,"▲", "-")), 2)), NA())</f>
        <v>#N/A</v>
      </c>
      <c r="C33" s="181">
        <f>IF(ROUND(VALUE(SUBSTITUTE(連結実質赤字比率に係る赤字・黒字の構成分析!F$37,"▲", "-")), 2) &gt;= 0, ABS(ROUND(VALUE(SUBSTITUTE(連結実質赤字比率に係る赤字・黒字の構成分析!F$37,"▲", "-")), 2)), NA())</f>
        <v>0.45</v>
      </c>
      <c r="D33" s="181" t="e">
        <f>IF(ROUND(VALUE(SUBSTITUTE(連結実質赤字比率に係る赤字・黒字の構成分析!G$37,"▲", "-")), 2) &lt; 0, ABS(ROUND(VALUE(SUBSTITUTE(連結実質赤字比率に係る赤字・黒字の構成分析!G$37,"▲", "-")), 2)), NA())</f>
        <v>#N/A</v>
      </c>
      <c r="E33" s="181">
        <f>IF(ROUND(VALUE(SUBSTITUTE(連結実質赤字比率に係る赤字・黒字の構成分析!G$37,"▲", "-")), 2) &gt;= 0, ABS(ROUND(VALUE(SUBSTITUTE(連結実質赤字比率に係る赤字・黒字の構成分析!G$37,"▲", "-")), 2)), NA())</f>
        <v>0.62</v>
      </c>
      <c r="F33" s="181" t="e">
        <f>IF(ROUND(VALUE(SUBSTITUTE(連結実質赤字比率に係る赤字・黒字の構成分析!H$37,"▲", "-")), 2) &lt; 0, ABS(ROUND(VALUE(SUBSTITUTE(連結実質赤字比率に係る赤字・黒字の構成分析!H$37,"▲", "-")), 2)), NA())</f>
        <v>#N/A</v>
      </c>
      <c r="G33" s="181">
        <f>IF(ROUND(VALUE(SUBSTITUTE(連結実質赤字比率に係る赤字・黒字の構成分析!H$37,"▲", "-")), 2) &gt;= 0, ABS(ROUND(VALUE(SUBSTITUTE(連結実質赤字比率に係る赤字・黒字の構成分析!H$37,"▲", "-")), 2)), NA())</f>
        <v>0.76</v>
      </c>
      <c r="H33" s="181" t="e">
        <f>IF(ROUND(VALUE(SUBSTITUTE(連結実質赤字比率に係る赤字・黒字の構成分析!I$37,"▲", "-")), 2) &lt; 0, ABS(ROUND(VALUE(SUBSTITUTE(連結実質赤字比率に係る赤字・黒字の構成分析!I$37,"▲", "-")), 2)), NA())</f>
        <v>#N/A</v>
      </c>
      <c r="I33" s="181">
        <f>IF(ROUND(VALUE(SUBSTITUTE(連結実質赤字比率に係る赤字・黒字の構成分析!I$37,"▲", "-")), 2) &gt;= 0, ABS(ROUND(VALUE(SUBSTITUTE(連結実質赤字比率に係る赤字・黒字の構成分析!I$37,"▲", "-")), 2)), NA())</f>
        <v>0.97</v>
      </c>
      <c r="J33" s="181" t="e">
        <f>IF(ROUND(VALUE(SUBSTITUTE(連結実質赤字比率に係る赤字・黒字の構成分析!J$37,"▲", "-")), 2) &lt; 0, ABS(ROUND(VALUE(SUBSTITUTE(連結実質赤字比率に係る赤字・黒字の構成分析!J$37,"▲", "-")), 2)), NA())</f>
        <v>#N/A</v>
      </c>
      <c r="K33" s="181">
        <f>IF(ROUND(VALUE(SUBSTITUTE(連結実質赤字比率に係る赤字・黒字の構成分析!J$37,"▲", "-")), 2) &gt;= 0, ABS(ROUND(VALUE(SUBSTITUTE(連結実質赤字比率に係る赤字・黒字の構成分析!J$37,"▲", "-")), 2)), NA())</f>
        <v>1.01</v>
      </c>
    </row>
    <row r="34" spans="1:16" x14ac:dyDescent="0.2">
      <c r="A34" s="181" t="str">
        <f>IF(連結実質赤字比率に係る赤字・黒字の構成分析!C$36="",NA(),連結実質赤字比率に係る赤字・黒字の構成分析!C$36)</f>
        <v>一般会計</v>
      </c>
      <c r="B34" s="181" t="e">
        <f>IF(ROUND(VALUE(SUBSTITUTE(連結実質赤字比率に係る赤字・黒字の構成分析!F$36,"▲", "-")), 2) &lt; 0, ABS(ROUND(VALUE(SUBSTITUTE(連結実質赤字比率に係る赤字・黒字の構成分析!F$36,"▲", "-")), 2)), NA())</f>
        <v>#N/A</v>
      </c>
      <c r="C34" s="181">
        <f>IF(ROUND(VALUE(SUBSTITUTE(連結実質赤字比率に係る赤字・黒字の構成分析!F$36,"▲", "-")), 2) &gt;= 0, ABS(ROUND(VALUE(SUBSTITUTE(連結実質赤字比率に係る赤字・黒字の構成分析!F$36,"▲", "-")), 2)), NA())</f>
        <v>0.05</v>
      </c>
      <c r="D34" s="181" t="e">
        <f>IF(ROUND(VALUE(SUBSTITUTE(連結実質赤字比率に係る赤字・黒字の構成分析!G$36,"▲", "-")), 2) &lt; 0, ABS(ROUND(VALUE(SUBSTITUTE(連結実質赤字比率に係る赤字・黒字の構成分析!G$36,"▲", "-")), 2)), NA())</f>
        <v>#N/A</v>
      </c>
      <c r="E34" s="181">
        <f>IF(ROUND(VALUE(SUBSTITUTE(連結実質赤字比率に係る赤字・黒字の構成分析!G$36,"▲", "-")), 2) &gt;= 0, ABS(ROUND(VALUE(SUBSTITUTE(連結実質赤字比率に係る赤字・黒字の構成分析!G$36,"▲", "-")), 2)), NA())</f>
        <v>0.04</v>
      </c>
      <c r="F34" s="181" t="e">
        <f>IF(ROUND(VALUE(SUBSTITUTE(連結実質赤字比率に係る赤字・黒字の構成分析!H$36,"▲", "-")), 2) &lt; 0, ABS(ROUND(VALUE(SUBSTITUTE(連結実質赤字比率に係る赤字・黒字の構成分析!H$36,"▲", "-")), 2)), NA())</f>
        <v>#N/A</v>
      </c>
      <c r="G34" s="181">
        <f>IF(ROUND(VALUE(SUBSTITUTE(連結実質赤字比率に係る赤字・黒字の構成分析!H$36,"▲", "-")), 2) &gt;= 0, ABS(ROUND(VALUE(SUBSTITUTE(連結実質赤字比率に係る赤字・黒字の構成分析!H$36,"▲", "-")), 2)), NA())</f>
        <v>0.05</v>
      </c>
      <c r="H34" s="181" t="e">
        <f>IF(ROUND(VALUE(SUBSTITUTE(連結実質赤字比率に係る赤字・黒字の構成分析!I$36,"▲", "-")), 2) &lt; 0, ABS(ROUND(VALUE(SUBSTITUTE(連結実質赤字比率に係る赤字・黒字の構成分析!I$36,"▲", "-")), 2)), NA())</f>
        <v>#N/A</v>
      </c>
      <c r="I34" s="181">
        <f>IF(ROUND(VALUE(SUBSTITUTE(連結実質赤字比率に係る赤字・黒字の構成分析!I$36,"▲", "-")), 2) &gt;= 0, ABS(ROUND(VALUE(SUBSTITUTE(連結実質赤字比率に係る赤字・黒字の構成分析!I$36,"▲", "-")), 2)), NA())</f>
        <v>0.31</v>
      </c>
      <c r="J34" s="181" t="e">
        <f>IF(ROUND(VALUE(SUBSTITUTE(連結実質赤字比率に係る赤字・黒字の構成分析!J$36,"▲", "-")), 2) &lt; 0, ABS(ROUND(VALUE(SUBSTITUTE(連結実質赤字比率に係る赤字・黒字の構成分析!J$36,"▲", "-")), 2)), NA())</f>
        <v>#N/A</v>
      </c>
      <c r="K34" s="181">
        <f>IF(ROUND(VALUE(SUBSTITUTE(連結実質赤字比率に係る赤字・黒字の構成分析!J$36,"▲", "-")), 2) &gt;= 0, ABS(ROUND(VALUE(SUBSTITUTE(連結実質赤字比率に係る赤字・黒字の構成分析!J$36,"▲", "-")), 2)), NA())</f>
        <v>1.5</v>
      </c>
    </row>
    <row r="35" spans="1:16" x14ac:dyDescent="0.2">
      <c r="A35" s="181" t="str">
        <f>IF(連結実質赤字比率に係る赤字・黒字の構成分析!C$35="",NA(),連結実質赤字比率に係る赤字・黒字の構成分析!C$35)</f>
        <v>水道事業会計</v>
      </c>
      <c r="B35" s="181" t="e">
        <f>IF(ROUND(VALUE(SUBSTITUTE(連結実質赤字比率に係る赤字・黒字の構成分析!F$35,"▲", "-")), 2) &lt; 0, ABS(ROUND(VALUE(SUBSTITUTE(連結実質赤字比率に係る赤字・黒字の構成分析!F$35,"▲", "-")), 2)), NA())</f>
        <v>#N/A</v>
      </c>
      <c r="C35" s="181">
        <f>IF(ROUND(VALUE(SUBSTITUTE(連結実質赤字比率に係る赤字・黒字の構成分析!F$35,"▲", "-")), 2) &gt;= 0, ABS(ROUND(VALUE(SUBSTITUTE(連結実質赤字比率に係る赤字・黒字の構成分析!F$35,"▲", "-")), 2)), NA())</f>
        <v>5.22</v>
      </c>
      <c r="D35" s="181" t="e">
        <f>IF(ROUND(VALUE(SUBSTITUTE(連結実質赤字比率に係る赤字・黒字の構成分析!G$35,"▲", "-")), 2) &lt; 0, ABS(ROUND(VALUE(SUBSTITUTE(連結実質赤字比率に係る赤字・黒字の構成分析!G$35,"▲", "-")), 2)), NA())</f>
        <v>#N/A</v>
      </c>
      <c r="E35" s="181">
        <f>IF(ROUND(VALUE(SUBSTITUTE(連結実質赤字比率に係る赤字・黒字の構成分析!G$35,"▲", "-")), 2) &gt;= 0, ABS(ROUND(VALUE(SUBSTITUTE(連結実質赤字比率に係る赤字・黒字の構成分析!G$35,"▲", "-")), 2)), NA())</f>
        <v>4.53</v>
      </c>
      <c r="F35" s="181" t="e">
        <f>IF(ROUND(VALUE(SUBSTITUTE(連結実質赤字比率に係る赤字・黒字の構成分析!H$35,"▲", "-")), 2) &lt; 0, ABS(ROUND(VALUE(SUBSTITUTE(連結実質赤字比率に係る赤字・黒字の構成分析!H$35,"▲", "-")), 2)), NA())</f>
        <v>#N/A</v>
      </c>
      <c r="G35" s="181">
        <f>IF(ROUND(VALUE(SUBSTITUTE(連結実質赤字比率に係る赤字・黒字の構成分析!H$35,"▲", "-")), 2) &gt;= 0, ABS(ROUND(VALUE(SUBSTITUTE(連結実質赤字比率に係る赤字・黒字の構成分析!H$35,"▲", "-")), 2)), NA())</f>
        <v>4.84</v>
      </c>
      <c r="H35" s="181" t="e">
        <f>IF(ROUND(VALUE(SUBSTITUTE(連結実質赤字比率に係る赤字・黒字の構成分析!I$35,"▲", "-")), 2) &lt; 0, ABS(ROUND(VALUE(SUBSTITUTE(連結実質赤字比率に係る赤字・黒字の構成分析!I$35,"▲", "-")), 2)), NA())</f>
        <v>#N/A</v>
      </c>
      <c r="I35" s="181">
        <f>IF(ROUND(VALUE(SUBSTITUTE(連結実質赤字比率に係る赤字・黒字の構成分析!I$35,"▲", "-")), 2) &gt;= 0, ABS(ROUND(VALUE(SUBSTITUTE(連結実質赤字比率に係る赤字・黒字の構成分析!I$35,"▲", "-")), 2)), NA())</f>
        <v>4.51</v>
      </c>
      <c r="J35" s="181" t="e">
        <f>IF(ROUND(VALUE(SUBSTITUTE(連結実質赤字比率に係る赤字・黒字の構成分析!J$35,"▲", "-")), 2) &lt; 0, ABS(ROUND(VALUE(SUBSTITUTE(連結実質赤字比率に係る赤字・黒字の構成分析!J$35,"▲", "-")), 2)), NA())</f>
        <v>#N/A</v>
      </c>
      <c r="K35" s="181">
        <f>IF(ROUND(VALUE(SUBSTITUTE(連結実質赤字比率に係る赤字・黒字の構成分析!J$35,"▲", "-")), 2) &gt;= 0, ABS(ROUND(VALUE(SUBSTITUTE(連結実質赤字比率に係る赤字・黒字の構成分析!J$35,"▲", "-")), 2)), NA())</f>
        <v>3.95</v>
      </c>
    </row>
    <row r="36" spans="1:16" x14ac:dyDescent="0.2">
      <c r="A36" s="181" t="str">
        <f>IF(連結実質赤字比率に係る赤字・黒字の構成分析!C$34="",NA(),連結実質赤字比率に係る赤字・黒字の構成分析!C$34)</f>
        <v>下水道事業会計</v>
      </c>
      <c r="B36" s="181" t="e">
        <f>IF(ROUND(VALUE(SUBSTITUTE(連結実質赤字比率に係る赤字・黒字の構成分析!F$34,"▲", "-")), 2) &lt; 0, ABS(ROUND(VALUE(SUBSTITUTE(連結実質赤字比率に係る赤字・黒字の構成分析!F$34,"▲", "-")), 2)), NA())</f>
        <v>#N/A</v>
      </c>
      <c r="C36" s="181">
        <f>IF(ROUND(VALUE(SUBSTITUTE(連結実質赤字比率に係る赤字・黒字の構成分析!F$34,"▲", "-")), 2) &gt;= 0, ABS(ROUND(VALUE(SUBSTITUTE(連結実質赤字比率に係る赤字・黒字の構成分析!F$34,"▲", "-")), 2)), NA())</f>
        <v>4</v>
      </c>
      <c r="D36" s="181" t="e">
        <f>IF(ROUND(VALUE(SUBSTITUTE(連結実質赤字比率に係る赤字・黒字の構成分析!G$34,"▲", "-")), 2) &lt; 0, ABS(ROUND(VALUE(SUBSTITUTE(連結実質赤字比率に係る赤字・黒字の構成分析!G$34,"▲", "-")), 2)), NA())</f>
        <v>#N/A</v>
      </c>
      <c r="E36" s="181">
        <f>IF(ROUND(VALUE(SUBSTITUTE(連結実質赤字比率に係る赤字・黒字の構成分析!G$34,"▲", "-")), 2) &gt;= 0, ABS(ROUND(VALUE(SUBSTITUTE(連結実質赤字比率に係る赤字・黒字の構成分析!G$34,"▲", "-")), 2)), NA())</f>
        <v>3.87</v>
      </c>
      <c r="F36" s="181" t="e">
        <f>IF(ROUND(VALUE(SUBSTITUTE(連結実質赤字比率に係る赤字・黒字の構成分析!H$34,"▲", "-")), 2) &lt; 0, ABS(ROUND(VALUE(SUBSTITUTE(連結実質赤字比率に係る赤字・黒字の構成分析!H$34,"▲", "-")), 2)), NA())</f>
        <v>#N/A</v>
      </c>
      <c r="G36" s="181">
        <f>IF(ROUND(VALUE(SUBSTITUTE(連結実質赤字比率に係る赤字・黒字の構成分析!H$34,"▲", "-")), 2) &gt;= 0, ABS(ROUND(VALUE(SUBSTITUTE(連結実質赤字比率に係る赤字・黒字の構成分析!H$34,"▲", "-")), 2)), NA())</f>
        <v>4.32</v>
      </c>
      <c r="H36" s="181" t="e">
        <f>IF(ROUND(VALUE(SUBSTITUTE(連結実質赤字比率に係る赤字・黒字の構成分析!I$34,"▲", "-")), 2) &lt; 0, ABS(ROUND(VALUE(SUBSTITUTE(連結実質赤字比率に係る赤字・黒字の構成分析!I$34,"▲", "-")), 2)), NA())</f>
        <v>#N/A</v>
      </c>
      <c r="I36" s="181">
        <f>IF(ROUND(VALUE(SUBSTITUTE(連結実質赤字比率に係る赤字・黒字の構成分析!I$34,"▲", "-")), 2) &gt;= 0, ABS(ROUND(VALUE(SUBSTITUTE(連結実質赤字比率に係る赤字・黒字の構成分析!I$34,"▲", "-")), 2)), NA())</f>
        <v>4.67</v>
      </c>
      <c r="J36" s="181" t="e">
        <f>IF(ROUND(VALUE(SUBSTITUTE(連結実質赤字比率に係る赤字・黒字の構成分析!J$34,"▲", "-")), 2) &lt; 0, ABS(ROUND(VALUE(SUBSTITUTE(連結実質赤字比率に係る赤字・黒字の構成分析!J$34,"▲", "-")), 2)), NA())</f>
        <v>#N/A</v>
      </c>
      <c r="K36" s="181">
        <f>IF(ROUND(VALUE(SUBSTITUTE(連結実質赤字比率に係る赤字・黒字の構成分析!J$34,"▲", "-")), 2) &gt;= 0, ABS(ROUND(VALUE(SUBSTITUTE(連結実質赤字比率に係る赤字・黒字の構成分析!J$34,"▲", "-")), 2)), NA())</f>
        <v>4.55</v>
      </c>
    </row>
    <row r="39" spans="1:16" x14ac:dyDescent="0.2">
      <c r="A39" s="150" t="s">
        <v>60</v>
      </c>
    </row>
    <row r="40" spans="1:16" x14ac:dyDescent="0.2">
      <c r="A40" s="182"/>
      <c r="B40" s="182" t="str">
        <f>'実質公債費比率（分子）の構造'!K$44</f>
        <v>H28</v>
      </c>
      <c r="C40" s="182"/>
      <c r="D40" s="182"/>
      <c r="E40" s="182" t="str">
        <f>'実質公債費比率（分子）の構造'!L$44</f>
        <v>H29</v>
      </c>
      <c r="F40" s="182"/>
      <c r="G40" s="182"/>
      <c r="H40" s="182" t="str">
        <f>'実質公債費比率（分子）の構造'!M$44</f>
        <v>H30</v>
      </c>
      <c r="I40" s="182"/>
      <c r="J40" s="182"/>
      <c r="K40" s="182" t="str">
        <f>'実質公債費比率（分子）の構造'!N$44</f>
        <v>R01</v>
      </c>
      <c r="L40" s="182"/>
      <c r="M40" s="182"/>
      <c r="N40" s="182" t="str">
        <f>'実質公債費比率（分子）の構造'!O$44</f>
        <v>R02</v>
      </c>
      <c r="O40" s="182"/>
      <c r="P40" s="182"/>
    </row>
    <row r="41" spans="1:16" x14ac:dyDescent="0.2">
      <c r="A41" s="182"/>
      <c r="B41" s="182" t="s">
        <v>61</v>
      </c>
      <c r="C41" s="182"/>
      <c r="D41" s="182" t="s">
        <v>62</v>
      </c>
      <c r="E41" s="182" t="s">
        <v>61</v>
      </c>
      <c r="F41" s="182"/>
      <c r="G41" s="182" t="s">
        <v>62</v>
      </c>
      <c r="H41" s="182" t="s">
        <v>61</v>
      </c>
      <c r="I41" s="182"/>
      <c r="J41" s="182" t="s">
        <v>62</v>
      </c>
      <c r="K41" s="182" t="s">
        <v>61</v>
      </c>
      <c r="L41" s="182"/>
      <c r="M41" s="182" t="s">
        <v>62</v>
      </c>
      <c r="N41" s="182" t="s">
        <v>61</v>
      </c>
      <c r="O41" s="182"/>
      <c r="P41" s="182" t="s">
        <v>62</v>
      </c>
    </row>
    <row r="42" spans="1:16" x14ac:dyDescent="0.2">
      <c r="A42" s="182" t="s">
        <v>63</v>
      </c>
      <c r="B42" s="182"/>
      <c r="C42" s="182"/>
      <c r="D42" s="182">
        <f>'実質公債費比率（分子）の構造'!K$52</f>
        <v>201375</v>
      </c>
      <c r="E42" s="182"/>
      <c r="F42" s="182"/>
      <c r="G42" s="182">
        <f>'実質公債費比率（分子）の構造'!L$52</f>
        <v>197595</v>
      </c>
      <c r="H42" s="182"/>
      <c r="I42" s="182"/>
      <c r="J42" s="182">
        <f>'実質公債費比率（分子）の構造'!M$52</f>
        <v>192279</v>
      </c>
      <c r="K42" s="182"/>
      <c r="L42" s="182"/>
      <c r="M42" s="182">
        <f>'実質公債費比率（分子）の構造'!N$52</f>
        <v>188754</v>
      </c>
      <c r="N42" s="182"/>
      <c r="O42" s="182"/>
      <c r="P42" s="182">
        <f>'実質公債費比率（分子）の構造'!O$52</f>
        <v>181883</v>
      </c>
    </row>
    <row r="43" spans="1:16" x14ac:dyDescent="0.2">
      <c r="A43" s="182" t="s">
        <v>64</v>
      </c>
      <c r="B43" s="182" t="str">
        <f>'実質公債費比率（分子）の構造'!K$51</f>
        <v>-</v>
      </c>
      <c r="C43" s="182"/>
      <c r="D43" s="182"/>
      <c r="E43" s="182" t="str">
        <f>'実質公債費比率（分子）の構造'!L$51</f>
        <v>-</v>
      </c>
      <c r="F43" s="182"/>
      <c r="G43" s="182"/>
      <c r="H43" s="182" t="str">
        <f>'実質公債費比率（分子）の構造'!M$51</f>
        <v>-</v>
      </c>
      <c r="I43" s="182"/>
      <c r="J43" s="182"/>
      <c r="K43" s="182" t="str">
        <f>'実質公債費比率（分子）の構造'!N$51</f>
        <v>-</v>
      </c>
      <c r="L43" s="182"/>
      <c r="M43" s="182"/>
      <c r="N43" s="182" t="str">
        <f>'実質公債費比率（分子）の構造'!O$51</f>
        <v>-</v>
      </c>
      <c r="O43" s="182"/>
      <c r="P43" s="182"/>
    </row>
    <row r="44" spans="1:16" x14ac:dyDescent="0.2">
      <c r="A44" s="182" t="s">
        <v>65</v>
      </c>
      <c r="B44" s="182">
        <f>'実質公債費比率（分子）の構造'!K$50</f>
        <v>9624</v>
      </c>
      <c r="C44" s="182"/>
      <c r="D44" s="182"/>
      <c r="E44" s="182">
        <f>'実質公債費比率（分子）の構造'!L$50</f>
        <v>9504</v>
      </c>
      <c r="F44" s="182"/>
      <c r="G44" s="182"/>
      <c r="H44" s="182">
        <f>'実質公債費比率（分子）の構造'!M$50</f>
        <v>9777</v>
      </c>
      <c r="I44" s="182"/>
      <c r="J44" s="182"/>
      <c r="K44" s="182">
        <f>'実質公債費比率（分子）の構造'!N$50</f>
        <v>10345</v>
      </c>
      <c r="L44" s="182"/>
      <c r="M44" s="182"/>
      <c r="N44" s="182">
        <f>'実質公債費比率（分子）の構造'!O$50</f>
        <v>11126</v>
      </c>
      <c r="O44" s="182"/>
      <c r="P44" s="182"/>
    </row>
    <row r="45" spans="1:16" x14ac:dyDescent="0.2">
      <c r="A45" s="182" t="s">
        <v>66</v>
      </c>
      <c r="B45" s="182">
        <f>'実質公債費比率（分子）の構造'!K$49</f>
        <v>1401</v>
      </c>
      <c r="C45" s="182"/>
      <c r="D45" s="182"/>
      <c r="E45" s="182">
        <f>'実質公債費比率（分子）の構造'!L$49</f>
        <v>1421</v>
      </c>
      <c r="F45" s="182"/>
      <c r="G45" s="182"/>
      <c r="H45" s="182">
        <f>'実質公債費比率（分子）の構造'!M$49</f>
        <v>944</v>
      </c>
      <c r="I45" s="182"/>
      <c r="J45" s="182"/>
      <c r="K45" s="182">
        <f>'実質公債費比率（分子）の構造'!N$49</f>
        <v>844</v>
      </c>
      <c r="L45" s="182"/>
      <c r="M45" s="182"/>
      <c r="N45" s="182">
        <f>'実質公債費比率（分子）の構造'!O$49</f>
        <v>644</v>
      </c>
      <c r="O45" s="182"/>
      <c r="P45" s="182"/>
    </row>
    <row r="46" spans="1:16" x14ac:dyDescent="0.2">
      <c r="A46" s="182" t="s">
        <v>67</v>
      </c>
      <c r="B46" s="182">
        <f>'実質公債費比率（分子）の構造'!K$48</f>
        <v>29493</v>
      </c>
      <c r="C46" s="182"/>
      <c r="D46" s="182"/>
      <c r="E46" s="182">
        <f>'実質公債費比率（分子）の構造'!L$48</f>
        <v>28678</v>
      </c>
      <c r="F46" s="182"/>
      <c r="G46" s="182"/>
      <c r="H46" s="182">
        <f>'実質公債費比率（分子）の構造'!M$48</f>
        <v>24087</v>
      </c>
      <c r="I46" s="182"/>
      <c r="J46" s="182"/>
      <c r="K46" s="182">
        <f>'実質公債費比率（分子）の構造'!N$48</f>
        <v>20839</v>
      </c>
      <c r="L46" s="182"/>
      <c r="M46" s="182"/>
      <c r="N46" s="182">
        <f>'実質公債費比率（分子）の構造'!O$48</f>
        <v>20211</v>
      </c>
      <c r="O46" s="182"/>
      <c r="P46" s="182"/>
    </row>
    <row r="47" spans="1:16" x14ac:dyDescent="0.2">
      <c r="A47" s="182" t="s">
        <v>68</v>
      </c>
      <c r="B47" s="182">
        <f>'実質公債費比率（分子）の構造'!K$47</f>
        <v>96041</v>
      </c>
      <c r="C47" s="182"/>
      <c r="D47" s="182"/>
      <c r="E47" s="182">
        <f>'実質公債費比率（分子）の構造'!L$47</f>
        <v>90869</v>
      </c>
      <c r="F47" s="182"/>
      <c r="G47" s="182"/>
      <c r="H47" s="182">
        <f>'実質公債費比率（分子）の構造'!M$47</f>
        <v>90622</v>
      </c>
      <c r="I47" s="182"/>
      <c r="J47" s="182"/>
      <c r="K47" s="182">
        <f>'実質公債費比率（分子）の構造'!N$47</f>
        <v>85856</v>
      </c>
      <c r="L47" s="182"/>
      <c r="M47" s="182"/>
      <c r="N47" s="182">
        <f>'実質公債費比率（分子）の構造'!O$47</f>
        <v>78418</v>
      </c>
      <c r="O47" s="182"/>
      <c r="P47" s="182"/>
    </row>
    <row r="48" spans="1:16" x14ac:dyDescent="0.2">
      <c r="A48" s="182" t="s">
        <v>69</v>
      </c>
      <c r="B48" s="182" t="str">
        <f>'実質公債費比率（分子）の構造'!K$46</f>
        <v>-</v>
      </c>
      <c r="C48" s="182"/>
      <c r="D48" s="182"/>
      <c r="E48" s="182" t="str">
        <f>'実質公債費比率（分子）の構造'!L$46</f>
        <v>-</v>
      </c>
      <c r="F48" s="182"/>
      <c r="G48" s="182"/>
      <c r="H48" s="182" t="str">
        <f>'実質公債費比率（分子）の構造'!M$46</f>
        <v>-</v>
      </c>
      <c r="I48" s="182"/>
      <c r="J48" s="182"/>
      <c r="K48" s="182" t="str">
        <f>'実質公債費比率（分子）の構造'!N$46</f>
        <v>-</v>
      </c>
      <c r="L48" s="182"/>
      <c r="M48" s="182"/>
      <c r="N48" s="182" t="str">
        <f>'実質公債費比率（分子）の構造'!O$46</f>
        <v>-</v>
      </c>
      <c r="O48" s="182"/>
      <c r="P48" s="182"/>
    </row>
    <row r="49" spans="1:16" x14ac:dyDescent="0.2">
      <c r="A49" s="182" t="s">
        <v>70</v>
      </c>
      <c r="B49" s="182">
        <f>'実質公債費比率（分子）の構造'!K$45</f>
        <v>98498</v>
      </c>
      <c r="C49" s="182"/>
      <c r="D49" s="182"/>
      <c r="E49" s="182">
        <f>'実質公債費比率（分子）の構造'!L$45</f>
        <v>91416</v>
      </c>
      <c r="F49" s="182"/>
      <c r="G49" s="182"/>
      <c r="H49" s="182">
        <f>'実質公債費比率（分子）の構造'!M$45</f>
        <v>98356</v>
      </c>
      <c r="I49" s="182"/>
      <c r="J49" s="182"/>
      <c r="K49" s="182">
        <f>'実質公債費比率（分子）の構造'!N$45</f>
        <v>87690</v>
      </c>
      <c r="L49" s="182"/>
      <c r="M49" s="182"/>
      <c r="N49" s="182">
        <f>'実質公債費比率（分子）の構造'!O$45</f>
        <v>85236</v>
      </c>
      <c r="O49" s="182"/>
      <c r="P49" s="182"/>
    </row>
    <row r="50" spans="1:16" x14ac:dyDescent="0.2">
      <c r="A50" s="182" t="s">
        <v>71</v>
      </c>
      <c r="B50" s="182" t="e">
        <f>NA()</f>
        <v>#N/A</v>
      </c>
      <c r="C50" s="182">
        <f>IF(ISNUMBER('実質公債費比率（分子）の構造'!K$53),'実質公債費比率（分子）の構造'!K$53,NA())</f>
        <v>33682</v>
      </c>
      <c r="D50" s="182" t="e">
        <f>NA()</f>
        <v>#N/A</v>
      </c>
      <c r="E50" s="182" t="e">
        <f>NA()</f>
        <v>#N/A</v>
      </c>
      <c r="F50" s="182">
        <f>IF(ISNUMBER('実質公債費比率（分子）の構造'!L$53),'実質公債費比率（分子）の構造'!L$53,NA())</f>
        <v>24293</v>
      </c>
      <c r="G50" s="182" t="e">
        <f>NA()</f>
        <v>#N/A</v>
      </c>
      <c r="H50" s="182" t="e">
        <f>NA()</f>
        <v>#N/A</v>
      </c>
      <c r="I50" s="182">
        <f>IF(ISNUMBER('実質公債費比率（分子）の構造'!M$53),'実質公債費比率（分子）の構造'!M$53,NA())</f>
        <v>31507</v>
      </c>
      <c r="J50" s="182" t="e">
        <f>NA()</f>
        <v>#N/A</v>
      </c>
      <c r="K50" s="182" t="e">
        <f>NA()</f>
        <v>#N/A</v>
      </c>
      <c r="L50" s="182">
        <f>IF(ISNUMBER('実質公債費比率（分子）の構造'!N$53),'実質公債費比率（分子）の構造'!N$53,NA())</f>
        <v>16820</v>
      </c>
      <c r="M50" s="182" t="e">
        <f>NA()</f>
        <v>#N/A</v>
      </c>
      <c r="N50" s="182" t="e">
        <f>NA()</f>
        <v>#N/A</v>
      </c>
      <c r="O50" s="182">
        <f>IF(ISNUMBER('実質公債費比率（分子）の構造'!O$53),'実質公債費比率（分子）の構造'!O$53,NA())</f>
        <v>13752</v>
      </c>
      <c r="P50" s="182" t="e">
        <f>NA()</f>
        <v>#N/A</v>
      </c>
    </row>
    <row r="53" spans="1:16" x14ac:dyDescent="0.2">
      <c r="A53" s="150" t="s">
        <v>72</v>
      </c>
    </row>
    <row r="54" spans="1:16" x14ac:dyDescent="0.2">
      <c r="A54" s="181"/>
      <c r="B54" s="181" t="str">
        <f>'将来負担比率（分子）の構造'!I$40</f>
        <v>H28</v>
      </c>
      <c r="C54" s="181"/>
      <c r="D54" s="181"/>
      <c r="E54" s="181" t="str">
        <f>'将来負担比率（分子）の構造'!J$40</f>
        <v>H29</v>
      </c>
      <c r="F54" s="181"/>
      <c r="G54" s="181"/>
      <c r="H54" s="181" t="str">
        <f>'将来負担比率（分子）の構造'!K$40</f>
        <v>H30</v>
      </c>
      <c r="I54" s="181"/>
      <c r="J54" s="181"/>
      <c r="K54" s="181" t="str">
        <f>'将来負担比率（分子）の構造'!L$40</f>
        <v>R01</v>
      </c>
      <c r="L54" s="181"/>
      <c r="M54" s="181"/>
      <c r="N54" s="181" t="str">
        <f>'将来負担比率（分子）の構造'!M$40</f>
        <v>R02</v>
      </c>
      <c r="O54" s="181"/>
      <c r="P54" s="181"/>
    </row>
    <row r="55" spans="1:16" x14ac:dyDescent="0.2">
      <c r="A55" s="181"/>
      <c r="B55" s="181" t="s">
        <v>73</v>
      </c>
      <c r="C55" s="181"/>
      <c r="D55" s="181" t="s">
        <v>74</v>
      </c>
      <c r="E55" s="181" t="s">
        <v>73</v>
      </c>
      <c r="F55" s="181"/>
      <c r="G55" s="181" t="s">
        <v>74</v>
      </c>
      <c r="H55" s="181" t="s">
        <v>73</v>
      </c>
      <c r="I55" s="181"/>
      <c r="J55" s="181" t="s">
        <v>74</v>
      </c>
      <c r="K55" s="181" t="s">
        <v>73</v>
      </c>
      <c r="L55" s="181"/>
      <c r="M55" s="181" t="s">
        <v>74</v>
      </c>
      <c r="N55" s="181" t="s">
        <v>73</v>
      </c>
      <c r="O55" s="181"/>
      <c r="P55" s="181" t="s">
        <v>74</v>
      </c>
    </row>
    <row r="56" spans="1:16" x14ac:dyDescent="0.2">
      <c r="A56" s="181" t="s">
        <v>43</v>
      </c>
      <c r="B56" s="181"/>
      <c r="C56" s="181"/>
      <c r="D56" s="181">
        <f>'将来負担比率（分子）の構造'!I$52</f>
        <v>1391907</v>
      </c>
      <c r="E56" s="181"/>
      <c r="F56" s="181"/>
      <c r="G56" s="181">
        <f>'将来負担比率（分子）の構造'!J$52</f>
        <v>1388561</v>
      </c>
      <c r="H56" s="181"/>
      <c r="I56" s="181"/>
      <c r="J56" s="181">
        <f>'将来負担比率（分子）の構造'!K$52</f>
        <v>1383105</v>
      </c>
      <c r="K56" s="181"/>
      <c r="L56" s="181"/>
      <c r="M56" s="181">
        <f>'将来負担比率（分子）の構造'!L$52</f>
        <v>1370027</v>
      </c>
      <c r="N56" s="181"/>
      <c r="O56" s="181"/>
      <c r="P56" s="181">
        <f>'将来負担比率（分子）の構造'!M$52</f>
        <v>1353105</v>
      </c>
    </row>
    <row r="57" spans="1:16" x14ac:dyDescent="0.2">
      <c r="A57" s="181" t="s">
        <v>42</v>
      </c>
      <c r="B57" s="181"/>
      <c r="C57" s="181"/>
      <c r="D57" s="181">
        <f>'将来負担比率（分子）の構造'!I$51</f>
        <v>823324</v>
      </c>
      <c r="E57" s="181"/>
      <c r="F57" s="181"/>
      <c r="G57" s="181">
        <f>'将来負担比率（分子）の構造'!J$51</f>
        <v>802848</v>
      </c>
      <c r="H57" s="181"/>
      <c r="I57" s="181"/>
      <c r="J57" s="181">
        <f>'将来負担比率（分子）の構造'!K$51</f>
        <v>775725</v>
      </c>
      <c r="K57" s="181"/>
      <c r="L57" s="181"/>
      <c r="M57" s="181">
        <f>'将来負担比率（分子）の構造'!L$51</f>
        <v>761513</v>
      </c>
      <c r="N57" s="181"/>
      <c r="O57" s="181"/>
      <c r="P57" s="181">
        <f>'将来負担比率（分子）の構造'!M$51</f>
        <v>786137</v>
      </c>
    </row>
    <row r="58" spans="1:16" x14ac:dyDescent="0.2">
      <c r="A58" s="181" t="s">
        <v>41</v>
      </c>
      <c r="B58" s="181"/>
      <c r="C58" s="181"/>
      <c r="D58" s="181">
        <f>'将来負担比率（分子）の構造'!I$50</f>
        <v>789994</v>
      </c>
      <c r="E58" s="181"/>
      <c r="F58" s="181"/>
      <c r="G58" s="181">
        <f>'将来負担比率（分子）の構造'!J$50</f>
        <v>1357768</v>
      </c>
      <c r="H58" s="181"/>
      <c r="I58" s="181"/>
      <c r="J58" s="181">
        <f>'将来負担比率（分子）の構造'!K$50</f>
        <v>967903</v>
      </c>
      <c r="K58" s="181"/>
      <c r="L58" s="181"/>
      <c r="M58" s="181">
        <f>'将来負担比率（分子）の構造'!L$50</f>
        <v>966191</v>
      </c>
      <c r="N58" s="181"/>
      <c r="O58" s="181"/>
      <c r="P58" s="181">
        <f>'将来負担比率（分子）の構造'!M$50</f>
        <v>897658</v>
      </c>
    </row>
    <row r="59" spans="1:16" x14ac:dyDescent="0.2">
      <c r="A59" s="181" t="s">
        <v>39</v>
      </c>
      <c r="B59" s="181" t="str">
        <f>'将来負担比率（分子）の構造'!I$49</f>
        <v>-</v>
      </c>
      <c r="C59" s="181"/>
      <c r="D59" s="181"/>
      <c r="E59" s="181" t="str">
        <f>'将来負担比率（分子）の構造'!J$49</f>
        <v>-</v>
      </c>
      <c r="F59" s="181"/>
      <c r="G59" s="181"/>
      <c r="H59" s="181" t="str">
        <f>'将来負担比率（分子）の構造'!K$49</f>
        <v>-</v>
      </c>
      <c r="I59" s="181"/>
      <c r="J59" s="181"/>
      <c r="K59" s="181" t="str">
        <f>'将来負担比率（分子）の構造'!L$49</f>
        <v>-</v>
      </c>
      <c r="L59" s="181"/>
      <c r="M59" s="181"/>
      <c r="N59" s="181" t="str">
        <f>'将来負担比率（分子）の構造'!M$49</f>
        <v>-</v>
      </c>
      <c r="O59" s="181"/>
      <c r="P59" s="181"/>
    </row>
    <row r="60" spans="1:16" x14ac:dyDescent="0.2">
      <c r="A60" s="181" t="s">
        <v>38</v>
      </c>
      <c r="B60" s="181" t="str">
        <f>'将来負担比率（分子）の構造'!I$48</f>
        <v>-</v>
      </c>
      <c r="C60" s="181"/>
      <c r="D60" s="181"/>
      <c r="E60" s="181" t="str">
        <f>'将来負担比率（分子）の構造'!J$48</f>
        <v>-</v>
      </c>
      <c r="F60" s="181"/>
      <c r="G60" s="181"/>
      <c r="H60" s="181" t="str">
        <f>'将来負担比率（分子）の構造'!K$48</f>
        <v>-</v>
      </c>
      <c r="I60" s="181"/>
      <c r="J60" s="181"/>
      <c r="K60" s="181" t="str">
        <f>'将来負担比率（分子）の構造'!L$48</f>
        <v>-</v>
      </c>
      <c r="L60" s="181"/>
      <c r="M60" s="181"/>
      <c r="N60" s="181" t="str">
        <f>'将来負担比率（分子）の構造'!M$48</f>
        <v>-</v>
      </c>
      <c r="O60" s="181"/>
      <c r="P60" s="181"/>
    </row>
    <row r="61" spans="1:16" x14ac:dyDescent="0.2">
      <c r="A61" s="181" t="s">
        <v>36</v>
      </c>
      <c r="B61" s="181">
        <f>'将来負担比率（分子）の構造'!I$46</f>
        <v>33146</v>
      </c>
      <c r="C61" s="181"/>
      <c r="D61" s="181"/>
      <c r="E61" s="181">
        <f>'将来負担比率（分子）の構造'!J$46</f>
        <v>31652</v>
      </c>
      <c r="F61" s="181"/>
      <c r="G61" s="181"/>
      <c r="H61" s="181">
        <f>'将来負担比率（分子）の構造'!K$46</f>
        <v>29793</v>
      </c>
      <c r="I61" s="181"/>
      <c r="J61" s="181"/>
      <c r="K61" s="181">
        <f>'将来負担比率（分子）の構造'!L$46</f>
        <v>27323</v>
      </c>
      <c r="L61" s="181"/>
      <c r="M61" s="181"/>
      <c r="N61" s="181">
        <f>'将来負担比率（分子）の構造'!M$46</f>
        <v>25578</v>
      </c>
      <c r="O61" s="181"/>
      <c r="P61" s="181"/>
    </row>
    <row r="62" spans="1:16" x14ac:dyDescent="0.2">
      <c r="A62" s="181" t="s">
        <v>35</v>
      </c>
      <c r="B62" s="181">
        <f>'将来負担比率（分子）の構造'!I$45</f>
        <v>173475</v>
      </c>
      <c r="C62" s="181"/>
      <c r="D62" s="181"/>
      <c r="E62" s="181">
        <f>'将来負担比率（分子）の構造'!J$45</f>
        <v>238982</v>
      </c>
      <c r="F62" s="181"/>
      <c r="G62" s="181"/>
      <c r="H62" s="181">
        <f>'将来負担比率（分子）の構造'!K$45</f>
        <v>239730</v>
      </c>
      <c r="I62" s="181"/>
      <c r="J62" s="181"/>
      <c r="K62" s="181">
        <f>'将来負担比率（分子）の構造'!L$45</f>
        <v>234245</v>
      </c>
      <c r="L62" s="181"/>
      <c r="M62" s="181"/>
      <c r="N62" s="181">
        <f>'将来負担比率（分子）の構造'!M$45</f>
        <v>229242</v>
      </c>
      <c r="O62" s="181"/>
      <c r="P62" s="181"/>
    </row>
    <row r="63" spans="1:16" x14ac:dyDescent="0.2">
      <c r="A63" s="181" t="s">
        <v>34</v>
      </c>
      <c r="B63" s="181">
        <f>'将来負担比率（分子）の構造'!I$44</f>
        <v>10537</v>
      </c>
      <c r="C63" s="181"/>
      <c r="D63" s="181"/>
      <c r="E63" s="181">
        <f>'将来負担比率（分子）の構造'!J$44</f>
        <v>9344</v>
      </c>
      <c r="F63" s="181"/>
      <c r="G63" s="181"/>
      <c r="H63" s="181">
        <f>'将来負担比率（分子）の構造'!K$44</f>
        <v>8849</v>
      </c>
      <c r="I63" s="181"/>
      <c r="J63" s="181"/>
      <c r="K63" s="181">
        <f>'将来負担比率（分子）の構造'!L$44</f>
        <v>8091</v>
      </c>
      <c r="L63" s="181"/>
      <c r="M63" s="181"/>
      <c r="N63" s="181">
        <f>'将来負担比率（分子）の構造'!M$44</f>
        <v>8515</v>
      </c>
      <c r="O63" s="181"/>
      <c r="P63" s="181"/>
    </row>
    <row r="64" spans="1:16" x14ac:dyDescent="0.2">
      <c r="A64" s="181" t="s">
        <v>33</v>
      </c>
      <c r="B64" s="181">
        <f>'将来負担比率（分子）の構造'!I$43</f>
        <v>343540</v>
      </c>
      <c r="C64" s="181"/>
      <c r="D64" s="181"/>
      <c r="E64" s="181">
        <f>'将来負担比率（分子）の構造'!J$43</f>
        <v>308633</v>
      </c>
      <c r="F64" s="181"/>
      <c r="G64" s="181"/>
      <c r="H64" s="181">
        <f>'将来負担比率（分子）の構造'!K$43</f>
        <v>308783</v>
      </c>
      <c r="I64" s="181"/>
      <c r="J64" s="181"/>
      <c r="K64" s="181">
        <f>'将来負担比率（分子）の構造'!L$43</f>
        <v>289885</v>
      </c>
      <c r="L64" s="181"/>
      <c r="M64" s="181"/>
      <c r="N64" s="181">
        <f>'将来負担比率（分子）の構造'!M$43</f>
        <v>282245</v>
      </c>
      <c r="O64" s="181"/>
      <c r="P64" s="181"/>
    </row>
    <row r="65" spans="1:16" x14ac:dyDescent="0.2">
      <c r="A65" s="181" t="s">
        <v>32</v>
      </c>
      <c r="B65" s="181">
        <f>'将来負担比率（分子）の構造'!I$42</f>
        <v>117430</v>
      </c>
      <c r="C65" s="181"/>
      <c r="D65" s="181"/>
      <c r="E65" s="181">
        <f>'将来負担比率（分子）の構造'!J$42</f>
        <v>109016</v>
      </c>
      <c r="F65" s="181"/>
      <c r="G65" s="181"/>
      <c r="H65" s="181">
        <f>'将来負担比率（分子）の構造'!K$42</f>
        <v>99424</v>
      </c>
      <c r="I65" s="181"/>
      <c r="J65" s="181"/>
      <c r="K65" s="181">
        <f>'将来負担比率（分子）の構造'!L$42</f>
        <v>88277</v>
      </c>
      <c r="L65" s="181"/>
      <c r="M65" s="181"/>
      <c r="N65" s="181">
        <f>'将来負担比率（分子）の構造'!M$42</f>
        <v>77408</v>
      </c>
      <c r="O65" s="181"/>
      <c r="P65" s="181"/>
    </row>
    <row r="66" spans="1:16" x14ac:dyDescent="0.2">
      <c r="A66" s="181" t="s">
        <v>31</v>
      </c>
      <c r="B66" s="181">
        <f>'将来負担比率（分子）の構造'!I$41</f>
        <v>2943610</v>
      </c>
      <c r="C66" s="181"/>
      <c r="D66" s="181"/>
      <c r="E66" s="181">
        <f>'将来負担比率（分子）の構造'!J$41</f>
        <v>3330875</v>
      </c>
      <c r="F66" s="181"/>
      <c r="G66" s="181"/>
      <c r="H66" s="181">
        <f>'将来負担比率（分子）の構造'!K$41</f>
        <v>2785361</v>
      </c>
      <c r="I66" s="181"/>
      <c r="J66" s="181"/>
      <c r="K66" s="181">
        <f>'将来負担比率（分子）の構造'!L$41</f>
        <v>2625777</v>
      </c>
      <c r="L66" s="181"/>
      <c r="M66" s="181"/>
      <c r="N66" s="181">
        <f>'将来負担比率（分子）の構造'!M$41</f>
        <v>2454823</v>
      </c>
      <c r="O66" s="181"/>
      <c r="P66" s="181"/>
    </row>
    <row r="67" spans="1:16" x14ac:dyDescent="0.2">
      <c r="A67" s="181" t="s">
        <v>75</v>
      </c>
      <c r="B67" s="181" t="e">
        <f>NA()</f>
        <v>#N/A</v>
      </c>
      <c r="C67" s="181">
        <f>IF(ISNUMBER('将来負担比率（分子）の構造'!I$53), IF('将来負担比率（分子）の構造'!I$53 &lt; 0, 0, '将来負担比率（分子）の構造'!I$53), NA())</f>
        <v>616512</v>
      </c>
      <c r="D67" s="181" t="e">
        <f>NA()</f>
        <v>#N/A</v>
      </c>
      <c r="E67" s="181" t="e">
        <f>NA()</f>
        <v>#N/A</v>
      </c>
      <c r="F67" s="181">
        <f>IF(ISNUMBER('将来負担比率（分子）の構造'!J$53), IF('将来負担比率（分子）の構造'!J$53 &lt; 0, 0, '将来負担比率（分子）の構造'!J$53), NA())</f>
        <v>479324</v>
      </c>
      <c r="G67" s="181" t="e">
        <f>NA()</f>
        <v>#N/A</v>
      </c>
      <c r="H67" s="181" t="e">
        <f>NA()</f>
        <v>#N/A</v>
      </c>
      <c r="I67" s="181">
        <f>IF(ISNUMBER('将来負担比率（分子）の構造'!K$53), IF('将来負担比率（分子）の構造'!K$53 &lt; 0, 0, '将来負担比率（分子）の構造'!K$53), NA())</f>
        <v>345207</v>
      </c>
      <c r="J67" s="181" t="e">
        <f>NA()</f>
        <v>#N/A</v>
      </c>
      <c r="K67" s="181" t="e">
        <f>NA()</f>
        <v>#N/A</v>
      </c>
      <c r="L67" s="181">
        <f>IF(ISNUMBER('将来負担比率（分子）の構造'!L$53), IF('将来負担比率（分子）の構造'!L$53 &lt; 0, 0, '将来負担比率（分子）の構造'!L$53), NA())</f>
        <v>175868</v>
      </c>
      <c r="M67" s="181" t="e">
        <f>NA()</f>
        <v>#N/A</v>
      </c>
      <c r="N67" s="181" t="e">
        <f>NA()</f>
        <v>#N/A</v>
      </c>
      <c r="O67" s="181">
        <f>IF(ISNUMBER('将来負担比率（分子）の構造'!M$53), IF('将来負担比率（分子）の構造'!M$53 &lt; 0, 0, '将来負担比率（分子）の構造'!M$53), NA())</f>
        <v>40910</v>
      </c>
      <c r="P67" s="181" t="e">
        <f>NA()</f>
        <v>#N/A</v>
      </c>
    </row>
    <row r="70" spans="1:16" x14ac:dyDescent="0.2">
      <c r="A70" s="183" t="s">
        <v>76</v>
      </c>
      <c r="B70" s="183"/>
      <c r="C70" s="183"/>
      <c r="D70" s="183"/>
      <c r="E70" s="183"/>
      <c r="F70" s="183"/>
    </row>
    <row r="71" spans="1:16" x14ac:dyDescent="0.2">
      <c r="A71" s="184"/>
      <c r="B71" s="184" t="e">
        <f>#REF!</f>
        <v>#REF!</v>
      </c>
      <c r="C71" s="184" t="e">
        <f>#REF!</f>
        <v>#REF!</v>
      </c>
      <c r="D71" s="184" t="e">
        <f>#REF!</f>
        <v>#REF!</v>
      </c>
    </row>
    <row r="72" spans="1:16" x14ac:dyDescent="0.2">
      <c r="A72" s="184" t="s">
        <v>77</v>
      </c>
      <c r="B72" s="185" t="e">
        <f>#REF!</f>
        <v>#REF!</v>
      </c>
      <c r="C72" s="185" t="e">
        <f>#REF!</f>
        <v>#REF!</v>
      </c>
      <c r="D72" s="185" t="e">
        <f>#REF!</f>
        <v>#REF!</v>
      </c>
    </row>
    <row r="73" spans="1:16" x14ac:dyDescent="0.2">
      <c r="A73" s="184" t="s">
        <v>78</v>
      </c>
      <c r="B73" s="185" t="e">
        <f>#REF!</f>
        <v>#REF!</v>
      </c>
      <c r="C73" s="185" t="e">
        <f>#REF!</f>
        <v>#REF!</v>
      </c>
      <c r="D73" s="185" t="e">
        <f>#REF!</f>
        <v>#REF!</v>
      </c>
    </row>
    <row r="74" spans="1:16" x14ac:dyDescent="0.2">
      <c r="A74" s="184" t="s">
        <v>79</v>
      </c>
      <c r="B74" s="185" t="e">
        <f>#REF!</f>
        <v>#REF!</v>
      </c>
      <c r="C74" s="185" t="e">
        <f>#REF!</f>
        <v>#REF!</v>
      </c>
      <c r="D74" s="185" t="e">
        <f>#REF!</f>
        <v>#REF!</v>
      </c>
    </row>
  </sheetData>
  <sheetProtection algorithmName="SHA-512" hashValue="nJmUZ/JhX8jtPFkfm0t/HKF8eUrwoYV8f8fIlXnuuqWBo2khl0WT8t5FhJeb2Jfh76VYhTvIy4W59w8kyJySKg==" saltValue="SLqGVlMFAEgi6swTZDzR8w==" spinCount="100000" sheet="1" objects="1" scenarios="1"/>
  <phoneticPr fontId="2"/>
  <pageMargins left="0.78700000000000003" right="0.78700000000000003" top="0.98399999999999999" bottom="0.98399999999999999" header="0.51200000000000001" footer="0.51200000000000001"/>
  <pageSetup paperSize="9"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細川　周平(016610)</cp:lastModifiedBy>
  <cp:lastPrinted>2022-03-17T06:59:24Z</cp:lastPrinted>
  <dcterms:created xsi:type="dcterms:W3CDTF">2022-02-02T05:49:22Z</dcterms:created>
  <dcterms:modified xsi:type="dcterms:W3CDTF">2022-09-30T05:46:48Z</dcterms:modified>
  <cp:category/>
</cp:coreProperties>
</file>