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B77A8548-2876-4C3F-AED7-DE0B3A41988E}" xr6:coauthVersionLast="36" xr6:coauthVersionMax="36" xr10:uidLastSave="{00000000-0000-0000-0000-000000000000}"/>
  <bookViews>
    <workbookView xWindow="0" yWindow="0" windowWidth="19200" windowHeight="6860" tabRatio="90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U38" i="10"/>
  <c r="BW37" i="10"/>
  <c r="BE37" i="10"/>
  <c r="BE36" i="10"/>
  <c r="BE35" i="10"/>
  <c r="BE34" i="10"/>
  <c r="C34" i="10"/>
  <c r="C35" i="10" s="1"/>
  <c r="C36" i="10" l="1"/>
  <c r="C37" i="10" s="1"/>
  <c r="C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AM38" i="10" l="1"/>
  <c r="AM39" i="10" l="1"/>
  <c r="BW34" i="10" s="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<sst xmlns="http://schemas.openxmlformats.org/spreadsheetml/2006/main" count="1435" uniqueCount="648">
  <si>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</si>
  <si>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</si>
  <si>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</si>
  <si>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</si>
  <si>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</si>
  <si>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</si>
  <si>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</si>
  <si>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</si>
  <si>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</si>
  <si>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</si>
  <si>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</si>
  <si>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</si>
  <si>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</si>
  <si>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</si>
  <si>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</si>
  <si>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</si>
  <si>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</si>
  <si>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</si>
  <si>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</si>
  <si>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</si>
  <si>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</si>
  <si>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</si>
  <si>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</si>
  <si>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</si>
  <si>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</si>
  <si>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</si>
  <si>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</si>
  <si>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</si>
  <si>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</si>
  <si>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</si>
  <si>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</si>
  <si>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</si>
  <si>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</si>
  <si>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</si>
  <si>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</si>
  <si>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</si>
  <si>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</si>
  <si>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</si>
  <si>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</si>
  <si>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</si>
  <si>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</si>
  <si>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</si>
  <si>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</si>
  <si>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</si>
  <si>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</si>
  <si>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</si>
  <si>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</si>
  <si>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</si>
  <si>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</si>
  <si>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</si>
  <si>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</si>
  <si>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</si>
  <si>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</si>
  <si>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</si>
  <si>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</si>
  <si>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</si>
  <si>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</si>
  <si>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</si>
  <si>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</si>
  <si>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</si>
  <si>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</si>
  <si>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</si>
  <si>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</si>
  <si>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</si>
  <si>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</si>
  <si>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</si>
  <si>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</si>
  <si>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</si>
  <si>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</si>
  <si>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</si>
  <si>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</si>
  <si>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</si>
  <si>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</si>
  <si>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</si>
  <si>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</si>
  <si>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</si>
  <si>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</si>
  <si>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</si>
  <si>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</si>
  <si>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</si>
  <si>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</si>
  <si>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</si>
  <si>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</si>
  <si>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</si>
  <si>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</si>
  <si>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</si>
  <si>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</si>
  <si>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</si>
  <si>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</si>
  <si>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</si>
  <si>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</si>
  <si>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</si>
  <si>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</si>
  <si>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</si>
  <si>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</si>
  <si>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</si>
  <si>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</si>
  <si>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</si>
  <si>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札幌市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</si>
  <si>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</si>
  <si>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</si>
  <si>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</si>
  <si>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</si>
  <si>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</si>
  <si>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</si>
  <si>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</si>
  <si>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</si>
  <si>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</si>
  <si>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</si>
  <si>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</si>
  <si>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</si>
  <si>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</si>
  <si>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</si>
  <si>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</si>
  <si>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</si>
  <si>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</si>
  <si>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</si>
  <si>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</si>
  <si>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</si>
  <si>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</si>
  <si>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</si>
  <si>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</si>
  <si>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</si>
  <si>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</si>
  <si>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</si>
  <si>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</si>
  <si>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</si>
  <si>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</si>
  <si>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</si>
  <si>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</si>
  <si>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</si>
  <si>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</si>
  <si>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</si>
  <si>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</si>
  <si>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</si>
  <si>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</si>
  <si>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</si>
  <si>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</si>
  <si>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</si>
  <si>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</si>
  <si>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</si>
  <si>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</si>
  <si>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</si>
  <si>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</si>
  <si>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</si>
  <si>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</si>
  <si>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</si>
  <si>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</si>
  <si>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</si>
  <si>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</si>
  <si>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</si>
  <si>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</si>
  <si>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</si>
  <si>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</si>
  <si>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</si>
  <si>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</si>
  <si>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</si>
  <si>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</si>
  <si>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</si>
  <si>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</si>
  <si>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</si>
  <si>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</si>
  <si>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</si>
  <si>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</si>
  <si>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</si>
  <si>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</si>
  <si>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</si>
  <si>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</si>
  <si>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</si>
  <si>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</si>
  <si>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</si>
  <si>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</si>
  <si>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</si>
  <si>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</si>
  <si>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</si>
  <si>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</si>
  <si>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</si>
  <si>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</si>
  <si>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</si>
  <si>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</si>
  <si>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</si>
  <si>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</si>
  <si>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</si>
  <si>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</si>
  <si>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</si>
  <si>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</si>
  <si>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</si>
  <si>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</si>
  <si>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</si>
  <si>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</si>
  <si>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</si>
  <si>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</si>
  <si>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</si>
  <si>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</si>
  <si>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</si>
  <si>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</si>
  <si>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</si>
  <si>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</si>
  <si>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</si>
  <si>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</si>
  <si>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</si>
  <si>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</si>
  <si>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</si>
  <si>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</si>
  <si>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</si>
  <si>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</si>
  <si>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</si>
  <si>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</si>
  <si>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</si>
  <si>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</si>
  <si>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</si>
  <si>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北海道札幌市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</si>
  <si>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</si>
  <si>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</si>
  <si>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</si>
  <si>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</si>
  <si>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</si>
  <si>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</si>
  <si>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</si>
  <si>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</si>
  <si>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</si>
  <si>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</si>
  <si>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</si>
  <si>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</si>
  <si>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</si>
  <si>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</si>
  <si>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</si>
  <si>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</si>
  <si>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</si>
  <si>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</si>
  <si>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</si>
  <si>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</si>
  <si>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</si>
  <si>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</si>
  <si>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</si>
  <si>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</si>
  <si>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</si>
  <si>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</si>
  <si>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</si>
  <si>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</si>
  <si>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</si>
  <si>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</si>
  <si>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</si>
  <si>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</si>
  <si>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</si>
  <si>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</si>
  <si>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</si>
  <si>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</si>
  <si>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</si>
  <si>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</si>
  <si>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</si>
  <si>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</si>
  <si>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</si>
  <si>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</si>
  <si>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</si>
  <si>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</si>
  <si>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</si>
  <si>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</si>
  <si>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</si>
  <si>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</si>
  <si>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</si>
  <si>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</si>
  <si>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</si>
  <si>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</si>
  <si>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</si>
  <si>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</si>
  <si>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</si>
  <si>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</si>
  <si>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</si>
  <si>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</si>
  <si>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</si>
  <si>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</si>
  <si>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</si>
  <si>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</si>
  <si>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</si>
  <si>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</si>
  <si>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</si>
  <si>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</si>
  <si>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</si>
  <si>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</si>
  <si>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</si>
  <si>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</si>
  <si>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</si>
  <si>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</si>
  <si>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</si>
  <si>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</si>
  <si>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</si>
  <si>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</si>
  <si>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</si>
  <si>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</si>
  <si>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</si>
  <si>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</si>
  <si>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</si>
  <si>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</si>
  <si>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</si>
  <si>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</si>
  <si>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</si>
  <si>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</si>
  <si>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</si>
  <si>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</si>
  <si>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</si>
  <si>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</si>
  <si>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</si>
  <si>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</si>
  <si>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</si>
  <si>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</si>
  <si>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</si>
  <si>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</si>
  <si>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</si>
  <si>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</si>
  <si>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</si>
  <si>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</si>
  <si>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</si>
  <si>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</si>
  <si>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</si>
  <si>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</si>
  <si>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</si>
  <si>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</si>
  <si>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</si>
  <si>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</si>
  <si>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</si>
  <si>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</si>
  <si>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</si>
  <si>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</si>
  <si>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</si>
  <si>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</si>
  <si>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</si>
  <si>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</si>
  <si>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</si>
  <si>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</si>
  <si>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</si>
  <si>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</si>
  <si>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</si>
  <si>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</si>
  <si>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</si>
  <si>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</si>
  <si>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</si>
  <si>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</si>
  <si>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</si>
  <si>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</si>
  <si>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</si>
  <si>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</si>
  <si>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</si>
  <si>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</si>
  <si>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</si>
  <si>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</si>
  <si>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</si>
  <si>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</si>
  <si>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</si>
  <si>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</si>
  <si>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</si>
  <si>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</si>
  <si>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</si>
  <si>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</si>
  <si>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</si>
  <si>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</si>
  <si>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</si>
  <si>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</si>
  <si>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</si>
  <si>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</si>
  <si>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</si>
  <si>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</si>
  <si>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</si>
  <si>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</si>
  <si>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</si>
  <si>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</si>
  <si>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北海道札幌市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</si>
  <si>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</si>
  <si>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</si>
  <si>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</si>
  <si>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</si>
  <si>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</si>
  <si>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</si>
  <si>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</si>
  <si>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</si>
  <si>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</si>
  <si>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</si>
  <si>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</si>
  <si>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</si>
  <si>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</si>
  <si>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</si>
  <si>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</si>
  <si>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</si>
  <si>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</si>
  <si>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</si>
  <si>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</si>
  <si>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</si>
  <si>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</si>
  <si>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母子父子寡婦福祉資金貸付会計</t>
    <phoneticPr fontId="5"/>
  </si>
  <si>
    <t>基金会計</t>
    <phoneticPr fontId="5"/>
  </si>
  <si>
    <t>公債会計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</si>
  <si>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</si>
  <si>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</si>
  <si>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</si>
  <si>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</si>
  <si>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</si>
  <si>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</si>
  <si>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</si>
  <si>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</si>
  <si>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</si>
  <si>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</si>
  <si>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</si>
  <si>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</si>
  <si>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</si>
  <si>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</si>
  <si>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駐車場会計</t>
    <phoneticPr fontId="5"/>
  </si>
  <si>
    <t>国民健康保険会計</t>
    <phoneticPr fontId="5"/>
  </si>
  <si>
    <t>後期高齢者医療会計</t>
    <phoneticPr fontId="5"/>
  </si>
  <si>
    <t>介護保険会計</t>
    <phoneticPr fontId="5"/>
  </si>
  <si>
    <t>病院事業会計</t>
    <phoneticPr fontId="5"/>
  </si>
  <si>
    <t>法適用企業</t>
    <phoneticPr fontId="5"/>
  </si>
  <si>
    <t>中央卸売市場事業会計</t>
    <phoneticPr fontId="5"/>
  </si>
  <si>
    <t>法適用企業</t>
    <phoneticPr fontId="5"/>
  </si>
  <si>
    <t>軌道整備事業会計</t>
    <phoneticPr fontId="5"/>
  </si>
  <si>
    <t>高速電車事業会計</t>
    <phoneticPr fontId="5"/>
  </si>
  <si>
    <t>-</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</si>
  <si>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</si>
  <si>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</si>
  <si>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</si>
  <si>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</si>
  <si>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</si>
  <si>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</si>
  <si>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</si>
  <si>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</si>
  <si>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</si>
  <si>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</si>
  <si>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</si>
  <si>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</si>
  <si>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</si>
  <si>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</si>
  <si>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</si>
  <si>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</si>
  <si>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</si>
  <si>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</si>
  <si>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</si>
  <si>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</si>
  <si>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</si>
  <si>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</si>
  <si>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</si>
  <si>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</si>
  <si>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</si>
  <si>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</si>
  <si>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</si>
  <si>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</si>
  <si>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</si>
  <si>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</si>
  <si>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</si>
  <si>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</si>
  <si>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</si>
  <si>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</si>
  <si>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</si>
  <si>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</si>
  <si>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</si>
  <si>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</si>
  <si>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</si>
  <si>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</si>
  <si>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</si>
  <si>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</si>
  <si>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</si>
  <si>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</si>
  <si>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</si>
  <si>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</si>
  <si>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</si>
  <si>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</si>
  <si>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</si>
  <si>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</si>
  <si>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</si>
  <si>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</si>
  <si>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</si>
  <si>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</si>
  <si>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</si>
  <si>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</si>
  <si>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</si>
  <si>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</si>
  <si>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</si>
  <si>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</si>
  <si>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</si>
  <si>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</si>
  <si>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</si>
  <si>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</si>
  <si>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</si>
  <si>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</si>
  <si>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</si>
  <si>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</si>
  <si>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高速電車事業会計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</si>
  <si>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</si>
  <si>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</si>
  <si>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</si>
  <si>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中央卸売市場事業会計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</si>
  <si>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</si>
  <si>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</si>
  <si>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</si>
  <si>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</si>
  <si>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</si>
  <si>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</si>
  <si>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</si>
  <si>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</si>
  <si>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</si>
  <si>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</si>
  <si>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</si>
  <si>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</si>
  <si>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</si>
  <si>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</si>
  <si>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</si>
  <si>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</si>
  <si>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</si>
  <si>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</si>
  <si>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</si>
  <si>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</si>
  <si>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</si>
  <si>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</si>
  <si>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</si>
  <si>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</si>
  <si>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</si>
  <si>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</si>
  <si>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</si>
  <si>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</si>
  <si>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</si>
  <si>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</si>
  <si>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</si>
  <si>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</si>
  <si>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</si>
  <si>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</si>
  <si>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</si>
  <si>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</si>
  <si>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</si>
  <si>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</si>
  <si>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</si>
  <si>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</si>
  <si>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</si>
  <si>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</si>
  <si>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</si>
  <si>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</si>
  <si>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</si>
  <si>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</si>
  <si>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</si>
  <si>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</si>
  <si>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</si>
  <si>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</si>
  <si>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</si>
  <si>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</si>
  <si>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</si>
  <si>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</si>
  <si>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</si>
  <si>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</si>
  <si>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</si>
  <si>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</si>
  <si>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</si>
  <si>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</si>
  <si>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</si>
  <si>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</si>
  <si>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</si>
  <si>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</si>
  <si>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</si>
  <si>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</si>
  <si>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</si>
  <si>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</si>
  <si>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</si>
  <si>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</si>
  <si>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</si>
  <si>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</si>
  <si>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</si>
  <si>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</si>
  <si>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</si>
  <si>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</si>
  <si>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</si>
  <si>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</si>
  <si>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</si>
  <si>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</si>
  <si>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</si>
  <si>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</si>
  <si>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</si>
  <si>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0.83</t>
  </si>
  <si>
    <t>▲ 0.51</t>
  </si>
  <si>
    <t>水道事業会計</t>
  </si>
  <si>
    <t>一般会計</t>
  </si>
  <si>
    <t>下水道事業会計</t>
  </si>
  <si>
    <t>介護保険会計</t>
  </si>
  <si>
    <t>病院事業会計</t>
  </si>
  <si>
    <t>▲ 0.09</t>
  </si>
  <si>
    <t>国民健康保険会計</t>
  </si>
  <si>
    <t>後期高齢者医療会計</t>
  </si>
  <si>
    <t>中央卸売市場事業会計</t>
  </si>
  <si>
    <t>その他会計（赤字）</t>
  </si>
  <si>
    <t>その他会計（黒字）</t>
  </si>
  <si>
    <t>（百万円）</t>
    <phoneticPr fontId="5"/>
  </si>
  <si>
    <t>H27末</t>
  </si>
  <si>
    <t>H28末</t>
  </si>
  <si>
    <t>H29末</t>
  </si>
  <si>
    <t>H30末</t>
  </si>
  <si>
    <t>R01末</t>
  </si>
  <si>
    <t>-</t>
    <phoneticPr fontId="2"/>
  </si>
  <si>
    <t>-</t>
    <phoneticPr fontId="2"/>
  </si>
  <si>
    <t>北海道市町村備荒資金組合</t>
    <rPh sb="0" eb="3">
      <t>ホッカイドウ</t>
    </rPh>
    <rPh sb="3" eb="6">
      <t>シチョウソン</t>
    </rPh>
    <rPh sb="6" eb="8">
      <t>ビコウ</t>
    </rPh>
    <rPh sb="8" eb="10">
      <t>シキン</t>
    </rPh>
    <rPh sb="10" eb="12">
      <t>クミアイ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</si>
  <si>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</si>
  <si>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石狩西部広域水道企業団</t>
    <rPh sb="0" eb="2">
      <t>イシカリ</t>
    </rPh>
    <rPh sb="2" eb="4">
      <t>セイブ</t>
    </rPh>
    <rPh sb="4" eb="6">
      <t>コウイキ</t>
    </rPh>
    <rPh sb="6" eb="8">
      <t>スイドウ</t>
    </rPh>
    <rPh sb="8" eb="10">
      <t>キギョウ</t>
    </rPh>
    <rPh sb="10" eb="11">
      <t>ダン</t>
    </rPh>
    <phoneticPr fontId="2"/>
  </si>
  <si>
    <t>(公財)札幌市中小企業共済センター</t>
    <rPh sb="1" eb="2">
      <t>コウ</t>
    </rPh>
    <rPh sb="2" eb="3">
      <t>ザイ</t>
    </rPh>
    <phoneticPr fontId="5"/>
  </si>
  <si>
    <t>(一財)札幌市住宅管理公社</t>
    <rPh sb="1" eb="2">
      <t>イチ</t>
    </rPh>
    <phoneticPr fontId="5"/>
  </si>
  <si>
    <t>(一財)さっぽろ水道サービス協会</t>
  </si>
  <si>
    <t>(公財)さっぽろ青少年女性活動協会</t>
    <rPh sb="1" eb="2">
      <t>コウ</t>
    </rPh>
    <rPh sb="2" eb="3">
      <t>ザイ</t>
    </rPh>
    <phoneticPr fontId="5"/>
  </si>
  <si>
    <t>(一財)札幌産業流通振興協会</t>
    <rPh sb="1" eb="2">
      <t>イチ</t>
    </rPh>
    <phoneticPr fontId="5"/>
  </si>
  <si>
    <t>(一財)札幌市下水道資源公社</t>
  </si>
  <si>
    <t>(一財)札幌市スポーツ協会</t>
    <rPh sb="1" eb="2">
      <t>イチ</t>
    </rPh>
    <rPh sb="4" eb="7">
      <t>サッポロシ</t>
    </rPh>
    <rPh sb="11" eb="13">
      <t>キョウカイ</t>
    </rPh>
    <phoneticPr fontId="5"/>
  </si>
  <si>
    <t>(公財)札幌市公園緑化協会</t>
    <rPh sb="1" eb="2">
      <t>コウ</t>
    </rPh>
    <rPh sb="2" eb="3">
      <t>ザイ</t>
    </rPh>
    <phoneticPr fontId="5"/>
  </si>
  <si>
    <t>(一財)札幌勤労者職業福祉センター</t>
    <rPh sb="1" eb="2">
      <t>イチ</t>
    </rPh>
    <rPh sb="2" eb="3">
      <t>ザイ</t>
    </rPh>
    <phoneticPr fontId="2"/>
  </si>
  <si>
    <t>(公財)札幌市芸術文化財団</t>
    <rPh sb="1" eb="2">
      <t>コウ</t>
    </rPh>
    <rPh sb="2" eb="3">
      <t>ザイ</t>
    </rPh>
    <phoneticPr fontId="5"/>
  </si>
  <si>
    <t>(一財)さっぽろ産業振興財団</t>
    <rPh sb="1" eb="2">
      <t>イチ</t>
    </rPh>
    <phoneticPr fontId="5"/>
  </si>
  <si>
    <t>(一財)札幌市交通事業振興公社</t>
  </si>
  <si>
    <t>(一財)札幌市環境事業公社</t>
  </si>
  <si>
    <t>(公財)札幌国際プラザ</t>
  </si>
  <si>
    <t>(公財)札幌市防災協会</t>
    <rPh sb="1" eb="2">
      <t>コウ</t>
    </rPh>
    <phoneticPr fontId="5"/>
  </si>
  <si>
    <t>(財)札幌市防災協会</t>
  </si>
  <si>
    <t>(公財)札幌市生涯学習振興財団</t>
    <rPh sb="1" eb="2">
      <t>コウ</t>
    </rPh>
    <rPh sb="2" eb="3">
      <t>ザイ</t>
    </rPh>
    <phoneticPr fontId="5"/>
  </si>
  <si>
    <t>(財)札幌市生涯学習振興財団</t>
  </si>
  <si>
    <t>(公財)パシフィック・ミュージック・フェスティバル組織委員会</t>
  </si>
  <si>
    <t>(一財)札幌市職員福利厚生会</t>
    <rPh sb="1" eb="2">
      <t>イチ</t>
    </rPh>
    <phoneticPr fontId="5"/>
  </si>
  <si>
    <t>(財)札幌市職員福利厚生会</t>
  </si>
  <si>
    <t>(一財)さっぽろシュリー</t>
    <rPh sb="1" eb="2">
      <t>イチ</t>
    </rPh>
    <phoneticPr fontId="5"/>
  </si>
  <si>
    <t>(財)さっぽろシュリー</t>
  </si>
  <si>
    <t>(株)札幌振興公社</t>
  </si>
  <si>
    <t>(株)札幌花き地方卸売市場</t>
  </si>
  <si>
    <t>(株)札幌ドーム</t>
  </si>
  <si>
    <t>(株)札幌エネルギー供給公社</t>
  </si>
  <si>
    <t>(株)札幌副都心開発公社</t>
  </si>
  <si>
    <t>(株)札幌丘珠空港ビル</t>
  </si>
  <si>
    <t>公立大学法人札幌市立大学</t>
  </si>
  <si>
    <t>札幌市森林組合</t>
  </si>
  <si>
    <t>(公財)北海道障がい者スポーツ協会</t>
    <rPh sb="1" eb="3">
      <t>コウザイ</t>
    </rPh>
    <rPh sb="4" eb="7">
      <t>ホッカイドウ</t>
    </rPh>
    <rPh sb="7" eb="8">
      <t>ショウ</t>
    </rPh>
    <rPh sb="10" eb="11">
      <t>シャ</t>
    </rPh>
    <rPh sb="15" eb="17">
      <t>キョウカイ</t>
    </rPh>
    <phoneticPr fontId="2"/>
  </si>
  <si>
    <t>(株)コンサドーレ</t>
  </si>
  <si>
    <t>(株)札幌総合情報センター</t>
  </si>
  <si>
    <t>札幌大通まちづくり株式会社</t>
    <rPh sb="2" eb="4">
      <t>オオドオ</t>
    </rPh>
    <rPh sb="9" eb="13">
      <t>カブシキガイシャ</t>
    </rPh>
    <phoneticPr fontId="2"/>
  </si>
  <si>
    <t>まちづくり推進基金</t>
    <rPh sb="5" eb="7">
      <t>スイシン</t>
    </rPh>
    <rPh sb="7" eb="9">
      <t>キキン</t>
    </rPh>
    <phoneticPr fontId="2"/>
  </si>
  <si>
    <t>オリンピック・パラリンピック基金</t>
    <rPh sb="14" eb="16">
      <t>キキン</t>
    </rPh>
    <phoneticPr fontId="2"/>
  </si>
  <si>
    <t>スポーツ振興基金</t>
    <rPh sb="4" eb="6">
      <t>シンコウ</t>
    </rPh>
    <rPh sb="6" eb="8">
      <t>キキン</t>
    </rPh>
    <phoneticPr fontId="2"/>
  </si>
  <si>
    <t>奨学基金</t>
    <rPh sb="0" eb="2">
      <t>ショウガク</t>
    </rPh>
    <rPh sb="2" eb="4">
      <t>キキン</t>
    </rPh>
    <phoneticPr fontId="2"/>
  </si>
  <si>
    <t>霊園基金</t>
    <rPh sb="0" eb="2">
      <t>レイエン</t>
    </rPh>
    <rPh sb="2" eb="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</si>
  <si>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</si>
  <si>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</si>
  <si>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</si>
  <si>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</si>
  <si>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</si>
  <si>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と比較して低い水準にある、令和２年度においては、企業債残高の減による公営企業債等繰入見込額の減及び標準税収入額等の増による標準財政規模の増により、将来負担比率が減少している。また、令和２年度単年度の実質公債費比率は、定時償還債の発行に伴う残高の増傾向により元金償還が増加したことから、令和元年度単年度の比率と比べ、0.82ポイント増加している。なお、昨年度の算定に用いられた平成29年度単年度の比率1.79％が令和２年度単年度の比率3.19％に置き換わったことから、平均値としての実質公債費比率についても増加している。
　今後も、本市の将来を見据えた真に必要な分野には積極的に投資を行う一方、世代間の負担の平準化を考慮しつつ、将来世代に過度な負担を残さない財政運営を継続していく。</t>
    <rPh sb="1" eb="3">
      <t>ショウライ</t>
    </rPh>
    <rPh sb="3" eb="5">
      <t>フタン</t>
    </rPh>
    <rPh sb="5" eb="7">
      <t>ヒリツ</t>
    </rPh>
    <rPh sb="7" eb="8">
      <t>オヨ</t>
    </rPh>
    <rPh sb="9" eb="11">
      <t>ジッシツ</t>
    </rPh>
    <rPh sb="11" eb="14">
      <t>コウサイヒ</t>
    </rPh>
    <rPh sb="14" eb="16">
      <t>ヒリツ</t>
    </rPh>
    <rPh sb="20" eb="22">
      <t>ルイジ</t>
    </rPh>
    <rPh sb="22" eb="24">
      <t>ダンタイ</t>
    </rPh>
    <rPh sb="25" eb="27">
      <t>ヒカク</t>
    </rPh>
    <rPh sb="29" eb="30">
      <t>ヒク</t>
    </rPh>
    <rPh sb="31" eb="33">
      <t>スイジュン</t>
    </rPh>
    <rPh sb="37" eb="39">
      <t>レイワ</t>
    </rPh>
    <rPh sb="40" eb="42">
      <t>ネンド</t>
    </rPh>
    <rPh sb="71" eb="72">
      <t>オヨ</t>
    </rPh>
    <rPh sb="73" eb="80">
      <t>ヒョウジュンゼイシュウニュウガクトウ</t>
    </rPh>
    <rPh sb="81" eb="82">
      <t>ゾウ</t>
    </rPh>
    <rPh sb="85" eb="91">
      <t>ヒョウジュンザイセイキボ</t>
    </rPh>
    <rPh sb="92" eb="93">
      <t>ゾウ</t>
    </rPh>
    <rPh sb="97" eb="99">
      <t>ショウライ</t>
    </rPh>
    <rPh sb="99" eb="101">
      <t>フタン</t>
    </rPh>
    <rPh sb="101" eb="103">
      <t>ヒリツ</t>
    </rPh>
    <rPh sb="104" eb="106">
      <t>ゲンショウ</t>
    </rPh>
    <rPh sb="114" eb="116">
      <t>レイワ</t>
    </rPh>
    <rPh sb="117" eb="119">
      <t>ネンド</t>
    </rPh>
    <rPh sb="119" eb="122">
      <t>タンネンド</t>
    </rPh>
    <rPh sb="123" eb="125">
      <t>ジッシツ</t>
    </rPh>
    <rPh sb="125" eb="128">
      <t>コウサイヒ</t>
    </rPh>
    <rPh sb="128" eb="130">
      <t>ヒリツ</t>
    </rPh>
    <rPh sb="132" eb="137">
      <t>テイジショウカンサイ</t>
    </rPh>
    <rPh sb="138" eb="140">
      <t>ハッコウ</t>
    </rPh>
    <rPh sb="141" eb="142">
      <t>トモナ</t>
    </rPh>
    <rPh sb="143" eb="145">
      <t>ザンダカ</t>
    </rPh>
    <rPh sb="146" eb="149">
      <t>ゾウケイコウ</t>
    </rPh>
    <rPh sb="152" eb="156">
      <t>ガンキンショウカン</t>
    </rPh>
    <rPh sb="157" eb="159">
      <t>ゾウカ</t>
    </rPh>
    <rPh sb="166" eb="168">
      <t>レイワ</t>
    </rPh>
    <rPh sb="168" eb="169">
      <t>ガン</t>
    </rPh>
    <rPh sb="169" eb="171">
      <t>ネンド</t>
    </rPh>
    <rPh sb="171" eb="174">
      <t>タンネンド</t>
    </rPh>
    <rPh sb="175" eb="177">
      <t>ヒリツ</t>
    </rPh>
    <rPh sb="178" eb="179">
      <t>クラ</t>
    </rPh>
    <rPh sb="189" eb="191">
      <t>ゾウカ</t>
    </rPh>
    <rPh sb="199" eb="202">
      <t>サクネンド</t>
    </rPh>
    <rPh sb="203" eb="205">
      <t>サンテイ</t>
    </rPh>
    <rPh sb="206" eb="207">
      <t>モチ</t>
    </rPh>
    <rPh sb="211" eb="213">
      <t>ヘイセイ</t>
    </rPh>
    <rPh sb="215" eb="217">
      <t>ネンド</t>
    </rPh>
    <rPh sb="217" eb="220">
      <t>タンネンド</t>
    </rPh>
    <rPh sb="221" eb="223">
      <t>ヒリツ</t>
    </rPh>
    <rPh sb="229" eb="231">
      <t>レイワ</t>
    </rPh>
    <rPh sb="232" eb="234">
      <t>ネンド</t>
    </rPh>
    <rPh sb="234" eb="237">
      <t>タンネンド</t>
    </rPh>
    <rPh sb="238" eb="240">
      <t>ヒリツ</t>
    </rPh>
    <rPh sb="246" eb="247">
      <t>オ</t>
    </rPh>
    <rPh sb="248" eb="249">
      <t>カ</t>
    </rPh>
    <rPh sb="257" eb="260">
      <t>ヘイキンチ</t>
    </rPh>
    <rPh sb="264" eb="266">
      <t>ジッシツ</t>
    </rPh>
    <rPh sb="266" eb="269">
      <t>コウサイヒ</t>
    </rPh>
    <rPh sb="269" eb="271">
      <t>ヒリツ</t>
    </rPh>
    <rPh sb="276" eb="278">
      <t>ゾウカ</t>
    </rPh>
    <rPh sb="285" eb="287">
      <t>コンゴ</t>
    </rPh>
    <rPh sb="289" eb="291">
      <t>ホンシ</t>
    </rPh>
    <rPh sb="292" eb="294">
      <t>ショウライ</t>
    </rPh>
    <rPh sb="295" eb="297">
      <t>ミス</t>
    </rPh>
    <rPh sb="299" eb="300">
      <t>シン</t>
    </rPh>
    <rPh sb="301" eb="303">
      <t>ヒツヨウ</t>
    </rPh>
    <rPh sb="304" eb="306">
      <t>ブンヤ</t>
    </rPh>
    <rPh sb="308" eb="311">
      <t>セッキョクテキ</t>
    </rPh>
    <rPh sb="312" eb="314">
      <t>トウシ</t>
    </rPh>
    <rPh sb="315" eb="316">
      <t>オコナ</t>
    </rPh>
    <rPh sb="317" eb="319">
      <t>イッポウ</t>
    </rPh>
    <rPh sb="320" eb="323">
      <t>セダイカン</t>
    </rPh>
    <rPh sb="324" eb="326">
      <t>フタン</t>
    </rPh>
    <rPh sb="327" eb="330">
      <t>ヘイジュンカ</t>
    </rPh>
    <rPh sb="331" eb="333">
      <t>コウリョ</t>
    </rPh>
    <rPh sb="337" eb="339">
      <t>ショウライ</t>
    </rPh>
    <rPh sb="339" eb="341">
      <t>セダイ</t>
    </rPh>
    <rPh sb="342" eb="344">
      <t>カド</t>
    </rPh>
    <rPh sb="345" eb="347">
      <t>フタン</t>
    </rPh>
    <rPh sb="348" eb="349">
      <t>ノコ</t>
    </rPh>
    <rPh sb="352" eb="354">
      <t>ザイセイ</t>
    </rPh>
    <rPh sb="354" eb="356">
      <t>ウンエイ</t>
    </rPh>
    <rPh sb="357" eb="359">
      <t>ケイゾク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</si>
  <si>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</si>
  <si>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</si>
  <si>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</si>
  <si>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企業債残高の減による公営企業債等繰入見込額の減及び標準税収入額等の増による標準財政規模の増により、将来負担比率が減少している。また、有形固定資産減価償却率については、類似団体と比較して高い水準となっているが、将来世代へ過度な負担を残さないよう、施設の老朽化状況を見極めながら対策を実施している状況。今後、更なる施設の更新需要が見込まれているところではあるが、持続可能な財政運営を行うためにも、これまで本市が進めてきた計画的な維持・補修による長寿命化、公共施設の複合化などの取組を進めていく。</t>
    <rPh sb="1" eb="3">
      <t>キギョウ</t>
    </rPh>
    <rPh sb="3" eb="4">
      <t>サイ</t>
    </rPh>
    <rPh sb="4" eb="6">
      <t>ザンダカ</t>
    </rPh>
    <rPh sb="7" eb="8">
      <t>ゲン</t>
    </rPh>
    <rPh sb="11" eb="13">
      <t>コウエイ</t>
    </rPh>
    <rPh sb="13" eb="15">
      <t>キギョウ</t>
    </rPh>
    <rPh sb="15" eb="16">
      <t>サイ</t>
    </rPh>
    <rPh sb="16" eb="17">
      <t>ナド</t>
    </rPh>
    <rPh sb="17" eb="19">
      <t>クリイレ</t>
    </rPh>
    <rPh sb="19" eb="21">
      <t>ミコミ</t>
    </rPh>
    <rPh sb="21" eb="22">
      <t>ガク</t>
    </rPh>
    <rPh sb="23" eb="24">
      <t>ゲン</t>
    </rPh>
    <rPh sb="24" eb="25">
      <t>オヨ</t>
    </rPh>
    <rPh sb="26" eb="28">
      <t>ヒョウジュン</t>
    </rPh>
    <rPh sb="28" eb="29">
      <t>ゼイ</t>
    </rPh>
    <rPh sb="29" eb="31">
      <t>シュウニュウ</t>
    </rPh>
    <rPh sb="31" eb="32">
      <t>ガク</t>
    </rPh>
    <rPh sb="32" eb="33">
      <t>トウ</t>
    </rPh>
    <rPh sb="34" eb="35">
      <t>ゾウ</t>
    </rPh>
    <rPh sb="38" eb="40">
      <t>ヒョウジュン</t>
    </rPh>
    <rPh sb="40" eb="42">
      <t>ザイセイ</t>
    </rPh>
    <rPh sb="42" eb="44">
      <t>キボ</t>
    </rPh>
    <rPh sb="45" eb="46">
      <t>ゾウ</t>
    </rPh>
    <rPh sb="50" eb="52">
      <t>ショウライ</t>
    </rPh>
    <rPh sb="52" eb="54">
      <t>フタン</t>
    </rPh>
    <rPh sb="54" eb="56">
      <t>ヒリツ</t>
    </rPh>
    <rPh sb="57" eb="59">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</si>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</sst>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quot;▲ &quot;#,##0.0"/>
    <numFmt numFmtId="189" formatCode="0.0;&quot;▲ &quot;0.0"/>
    <numFmt numFmtId="190" formatCode="#,##0.0_ "/>
    <numFmt numFmtId="191" formatCode="#,##0.00;&quot;▲ &quot;#,##0.00"/>
    <numFmt numFmtId="192"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176"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176" fontId="16" fillId="0" borderId="0" applyFont="0" applyFill="0" applyBorder="0" applyAlignment="0" applyProtection="0"/>
    <xf numFmtId="0" fontId="38" fillId="0" borderId="0">
      <alignment vertical="center"/>
    </xf>
    <xf numFmtId="0" fontId="1"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38" fontId="16" fillId="0" borderId="0" applyFont="0" applyFill="0" applyBorder="0" applyAlignment="0" applyProtection="0"/>
    <xf numFmtId="38" fontId="16"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1" fillId="0" borderId="0">
      <alignment vertical="center"/>
    </xf>
    <xf numFmtId="0" fontId="39"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shrinkToFit="1"/>
    </xf>
    <xf numFmtId="177" fontId="6" fillId="0" borderId="5" xfId="1" applyNumberFormat="1" applyFont="1" applyFill="1" applyBorder="1" applyAlignment="1" applyProtection="1">
      <alignment horizontal="right" vertical="center" shrinkToFit="1"/>
    </xf>
    <xf numFmtId="177"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shrinkToFit="1"/>
    </xf>
    <xf numFmtId="177" fontId="6" fillId="0" borderId="15" xfId="1" applyNumberFormat="1" applyFont="1" applyFill="1" applyBorder="1" applyAlignment="1" applyProtection="1">
      <alignment horizontal="right" vertical="center" shrinkToFit="1"/>
    </xf>
    <xf numFmtId="177"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shrinkToFit="1"/>
    </xf>
    <xf numFmtId="177" fontId="6" fillId="0" borderId="21" xfId="1" applyNumberFormat="1" applyFont="1" applyFill="1" applyBorder="1" applyAlignment="1" applyProtection="1">
      <alignment horizontal="right" vertical="center" shrinkToFit="1"/>
    </xf>
    <xf numFmtId="177"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shrinkToFit="1"/>
    </xf>
    <xf numFmtId="177" fontId="6" fillId="0" borderId="28" xfId="2" applyNumberFormat="1" applyFont="1" applyFill="1" applyBorder="1" applyAlignment="1">
      <alignment horizontal="right" vertical="center" shrinkToFit="1"/>
    </xf>
    <xf numFmtId="177"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shrinkToFit="1"/>
    </xf>
    <xf numFmtId="177" fontId="6" fillId="0" borderId="34" xfId="2" applyNumberFormat="1" applyFont="1" applyFill="1" applyBorder="1" applyAlignment="1">
      <alignment horizontal="right" vertical="center" shrinkToFit="1"/>
    </xf>
    <xf numFmtId="177"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shrinkToFit="1"/>
    </xf>
    <xf numFmtId="177" fontId="6" fillId="0" borderId="21" xfId="2" applyNumberFormat="1" applyFont="1" applyFill="1" applyBorder="1" applyAlignment="1">
      <alignment horizontal="right" vertical="center" shrinkToFit="1"/>
    </xf>
    <xf numFmtId="177"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shrinkToFit="1"/>
    </xf>
    <xf numFmtId="178" fontId="7" fillId="0" borderId="28" xfId="3" applyNumberFormat="1" applyFont="1" applyFill="1" applyBorder="1" applyAlignment="1" applyProtection="1">
      <alignment horizontal="right" vertical="center" shrinkToFit="1"/>
    </xf>
    <xf numFmtId="178"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shrinkToFit="1"/>
    </xf>
    <xf numFmtId="178" fontId="7" fillId="0" borderId="34" xfId="3" applyNumberFormat="1" applyFont="1" applyFill="1" applyBorder="1" applyAlignment="1" applyProtection="1">
      <alignment horizontal="right" vertical="center" shrinkToFit="1"/>
    </xf>
    <xf numFmtId="178"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shrinkToFit="1"/>
    </xf>
    <xf numFmtId="178" fontId="7" fillId="0" borderId="21" xfId="3" applyNumberFormat="1" applyFont="1" applyFill="1" applyBorder="1" applyAlignment="1" applyProtection="1">
      <alignment horizontal="right" vertical="center" shrinkToFit="1"/>
    </xf>
    <xf numFmtId="178"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8"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8" fontId="8" fillId="0" borderId="27" xfId="3" applyNumberFormat="1" applyFont="1" applyBorder="1" applyAlignment="1" applyProtection="1">
      <alignment horizontal="right" vertical="center" shrinkToFit="1"/>
      <protection locked="0"/>
    </xf>
    <xf numFmtId="178" fontId="8" fillId="0" borderId="28" xfId="3" applyNumberFormat="1" applyFont="1" applyBorder="1" applyAlignment="1" applyProtection="1">
      <alignment horizontal="right" vertical="center" shrinkToFit="1"/>
      <protection locked="0"/>
    </xf>
    <xf numFmtId="178" fontId="8" fillId="0" borderId="29" xfId="3" applyNumberFormat="1" applyFont="1" applyBorder="1" applyAlignment="1" applyProtection="1">
      <alignment horizontal="right" vertical="center" shrinkToFit="1"/>
      <protection locked="0"/>
    </xf>
    <xf numFmtId="178" fontId="8" fillId="0" borderId="20" xfId="3" applyNumberFormat="1" applyFont="1" applyBorder="1" applyAlignment="1" applyProtection="1">
      <alignment horizontal="right" vertical="center" shrinkToFit="1"/>
      <protection locked="0"/>
    </xf>
    <xf numFmtId="178" fontId="8" fillId="0" borderId="21" xfId="3" applyNumberFormat="1" applyFont="1" applyBorder="1" applyAlignment="1" applyProtection="1">
      <alignment horizontal="right" vertical="center" shrinkToFit="1"/>
      <protection locked="0"/>
    </xf>
    <xf numFmtId="178"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shrinkToFit="1"/>
    </xf>
    <xf numFmtId="178" fontId="7" fillId="0" borderId="28" xfId="4" applyNumberFormat="1" applyFont="1" applyFill="1" applyBorder="1" applyAlignment="1" applyProtection="1">
      <alignment horizontal="right" vertical="center" shrinkToFit="1"/>
    </xf>
    <xf numFmtId="178"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shrinkToFit="1"/>
    </xf>
    <xf numFmtId="178" fontId="7" fillId="0" borderId="34" xfId="4" applyNumberFormat="1" applyFont="1" applyFill="1" applyBorder="1" applyAlignment="1" applyProtection="1">
      <alignment horizontal="right" vertical="center" shrinkToFit="1"/>
    </xf>
    <xf numFmtId="178"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shrinkToFit="1"/>
    </xf>
    <xf numFmtId="178" fontId="7" fillId="0" borderId="21" xfId="4" applyNumberFormat="1" applyFont="1" applyFill="1" applyBorder="1" applyAlignment="1" applyProtection="1">
      <alignment horizontal="right" vertical="center" shrinkToFit="1"/>
    </xf>
    <xf numFmtId="178"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8" fontId="13" fillId="0" borderId="5" xfId="5" applyNumberFormat="1" applyFont="1" applyFill="1" applyBorder="1" applyAlignment="1" applyProtection="1">
      <alignment horizontal="right" vertical="center" shrinkToFit="1"/>
    </xf>
    <xf numFmtId="178"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8" fontId="13" fillId="0" borderId="15" xfId="5" applyNumberFormat="1" applyFont="1" applyFill="1" applyBorder="1" applyAlignment="1" applyProtection="1">
      <alignment horizontal="right" vertical="center" shrinkToFit="1"/>
    </xf>
    <xf numFmtId="178" fontId="13" fillId="0" borderId="16" xfId="5" applyNumberFormat="1" applyFont="1" applyFill="1" applyBorder="1" applyAlignment="1" applyProtection="1">
      <alignment horizontal="right" vertical="center" shrinkToFit="1"/>
    </xf>
    <xf numFmtId="178" fontId="13" fillId="0" borderId="34" xfId="5" applyNumberFormat="1" applyFont="1" applyFill="1" applyBorder="1" applyAlignment="1" applyProtection="1">
      <alignment horizontal="right" vertical="center" shrinkToFit="1"/>
    </xf>
    <xf numFmtId="178"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8" fontId="13" fillId="0" borderId="34" xfId="5" applyNumberFormat="1" applyFont="1" applyFill="1" applyBorder="1" applyAlignment="1" applyProtection="1">
      <alignment horizontal="right" vertical="center" shrinkToFit="1"/>
      <protection locked="0"/>
    </xf>
    <xf numFmtId="178"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8" fontId="13" fillId="0" borderId="21" xfId="5" applyNumberFormat="1" applyFont="1" applyFill="1" applyBorder="1" applyAlignment="1" applyProtection="1">
      <alignment horizontal="right" vertical="center" shrinkToFit="1"/>
      <protection locked="0"/>
    </xf>
    <xf numFmtId="178"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8" fontId="13" fillId="0" borderId="51" xfId="5" applyNumberFormat="1" applyFont="1" applyFill="1" applyBorder="1" applyAlignment="1" applyProtection="1">
      <alignment horizontal="right" vertical="center" shrinkToFit="1"/>
    </xf>
    <xf numFmtId="178" fontId="13" fillId="0" borderId="6" xfId="5" applyNumberFormat="1" applyFont="1" applyFill="1" applyBorder="1" applyAlignment="1" applyProtection="1">
      <alignment horizontal="right" vertical="center" shrinkToFit="1"/>
    </xf>
    <xf numFmtId="179" fontId="17" fillId="0" borderId="41" xfId="6" applyNumberFormat="1" applyFont="1" applyBorder="1" applyAlignment="1">
      <alignment vertical="center"/>
    </xf>
    <xf numFmtId="179" fontId="17" fillId="0" borderId="48" xfId="6" applyNumberFormat="1" applyFont="1" applyBorder="1" applyAlignment="1">
      <alignment vertical="center"/>
    </xf>
    <xf numFmtId="179" fontId="17" fillId="0" borderId="15" xfId="6" applyNumberFormat="1" applyFont="1" applyBorder="1" applyAlignment="1">
      <alignment horizontal="center" vertical="center" wrapText="1"/>
    </xf>
    <xf numFmtId="179" fontId="17" fillId="0" borderId="39" xfId="6" applyNumberFormat="1" applyFont="1" applyBorder="1" applyAlignment="1">
      <alignment horizontal="center" vertical="center"/>
    </xf>
    <xf numFmtId="179" fontId="17" fillId="0" borderId="31" xfId="6" applyNumberFormat="1" applyFont="1" applyBorder="1" applyAlignment="1">
      <alignment horizontal="center" vertical="center"/>
    </xf>
    <xf numFmtId="179" fontId="17" fillId="0" borderId="42" xfId="6" applyNumberFormat="1" applyFont="1" applyBorder="1" applyAlignment="1">
      <alignment horizontal="center" vertical="center"/>
    </xf>
    <xf numFmtId="0" fontId="16" fillId="0" borderId="0" xfId="6"/>
    <xf numFmtId="179" fontId="17" fillId="0" borderId="37" xfId="6" applyNumberFormat="1" applyFont="1" applyBorder="1" applyAlignment="1">
      <alignment vertical="center"/>
    </xf>
    <xf numFmtId="179" fontId="17" fillId="0" borderId="40" xfId="6" applyNumberFormat="1" applyFont="1" applyBorder="1" applyAlignment="1">
      <alignment vertical="center"/>
    </xf>
    <xf numFmtId="0" fontId="16" fillId="0" borderId="47" xfId="6" applyFont="1" applyBorder="1" applyAlignment="1">
      <alignment vertical="center"/>
    </xf>
    <xf numFmtId="179" fontId="17" fillId="0" borderId="41" xfId="6" applyNumberFormat="1" applyFont="1" applyBorder="1" applyAlignment="1">
      <alignment horizontal="center" vertical="center"/>
    </xf>
    <xf numFmtId="179" fontId="17" fillId="0" borderId="52" xfId="6" applyNumberFormat="1" applyFont="1" applyBorder="1" applyAlignment="1">
      <alignment horizontal="center" vertical="center" wrapText="1"/>
    </xf>
    <xf numFmtId="179" fontId="17" fillId="0" borderId="53" xfId="6" applyNumberFormat="1" applyFont="1" applyBorder="1" applyAlignment="1">
      <alignment horizontal="center" vertical="center"/>
    </xf>
    <xf numFmtId="179" fontId="17" fillId="0" borderId="54" xfId="6" applyNumberFormat="1" applyFont="1" applyBorder="1" applyAlignment="1">
      <alignment horizontal="center" vertical="center" wrapText="1"/>
    </xf>
    <xf numFmtId="179" fontId="17" fillId="0" borderId="34" xfId="6" applyNumberFormat="1" applyFont="1" applyBorder="1" applyAlignment="1">
      <alignment horizontal="center" vertical="center"/>
    </xf>
    <xf numFmtId="179" fontId="17" fillId="0" borderId="48" xfId="6" applyNumberFormat="1" applyFont="1" applyBorder="1" applyAlignment="1">
      <alignment horizontal="center" vertical="center"/>
    </xf>
    <xf numFmtId="180" fontId="17" fillId="0" borderId="15" xfId="6" applyNumberFormat="1" applyFont="1" applyFill="1" applyBorder="1" applyAlignment="1">
      <alignment vertical="center"/>
    </xf>
    <xf numFmtId="180" fontId="17" fillId="0" borderId="41" xfId="6" applyNumberFormat="1" applyFont="1" applyFill="1" applyBorder="1" applyAlignment="1">
      <alignment vertical="center"/>
    </xf>
    <xf numFmtId="181" fontId="17" fillId="0" borderId="55" xfId="6" applyNumberFormat="1" applyFont="1" applyFill="1" applyBorder="1" applyAlignment="1">
      <alignment vertical="center"/>
    </xf>
    <xf numFmtId="180" fontId="17" fillId="0" borderId="53" xfId="6" applyNumberFormat="1" applyFont="1" applyFill="1" applyBorder="1" applyAlignment="1">
      <alignment vertical="center"/>
    </xf>
    <xf numFmtId="181" fontId="17" fillId="0" borderId="56" xfId="6" applyNumberFormat="1" applyFont="1" applyFill="1" applyBorder="1" applyAlignment="1">
      <alignment vertical="center"/>
    </xf>
    <xf numFmtId="181" fontId="17" fillId="0" borderId="15" xfId="6" applyNumberFormat="1" applyFont="1" applyBorder="1" applyAlignment="1">
      <alignment vertical="center"/>
    </xf>
    <xf numFmtId="179" fontId="17" fillId="0" borderId="37" xfId="6" applyNumberFormat="1" applyFont="1" applyBorder="1" applyAlignment="1">
      <alignment horizontal="center" vertical="center"/>
    </xf>
    <xf numFmtId="179" fontId="17" fillId="0" borderId="57" xfId="6" applyNumberFormat="1" applyFont="1" applyBorder="1" applyAlignment="1">
      <alignment horizontal="center" vertical="center"/>
    </xf>
    <xf numFmtId="180" fontId="17" fillId="0" borderId="58" xfId="6" applyNumberFormat="1" applyFont="1" applyFill="1" applyBorder="1" applyAlignment="1">
      <alignment vertical="center"/>
    </xf>
    <xf numFmtId="180" fontId="17" fillId="0" borderId="59" xfId="6" applyNumberFormat="1" applyFont="1" applyFill="1" applyBorder="1" applyAlignment="1">
      <alignment vertical="center"/>
    </xf>
    <xf numFmtId="181" fontId="17" fillId="0" borderId="57" xfId="6" applyNumberFormat="1" applyFont="1" applyFill="1" applyBorder="1" applyAlignment="1">
      <alignment vertical="center"/>
    </xf>
    <xf numFmtId="180" fontId="17" fillId="0" borderId="60" xfId="6" applyNumberFormat="1" applyFont="1" applyFill="1" applyBorder="1" applyAlignment="1">
      <alignment vertical="center"/>
    </xf>
    <xf numFmtId="181" fontId="17" fillId="0" borderId="61" xfId="6" applyNumberFormat="1" applyFont="1" applyFill="1" applyBorder="1" applyAlignment="1">
      <alignment vertical="center"/>
    </xf>
    <xf numFmtId="181" fontId="17" fillId="0" borderId="58" xfId="6" applyNumberFormat="1" applyFont="1" applyBorder="1" applyAlignment="1">
      <alignment vertical="center"/>
    </xf>
    <xf numFmtId="180" fontId="17" fillId="0" borderId="58" xfId="6" applyNumberFormat="1" applyFont="1" applyFill="1" applyBorder="1" applyAlignment="1">
      <alignment vertical="center" wrapText="1"/>
    </xf>
    <xf numFmtId="180" fontId="17" fillId="0" borderId="15" xfId="6" applyNumberFormat="1" applyFont="1" applyBorder="1" applyAlignment="1">
      <alignment vertical="center"/>
    </xf>
    <xf numFmtId="180" fontId="17" fillId="0" borderId="41" xfId="6" applyNumberFormat="1" applyFont="1" applyBorder="1" applyAlignment="1">
      <alignment vertical="center"/>
    </xf>
    <xf numFmtId="181" fontId="17" fillId="0" borderId="55" xfId="6" applyNumberFormat="1" applyFont="1" applyBorder="1" applyAlignment="1">
      <alignment vertical="center"/>
    </xf>
    <xf numFmtId="180" fontId="17" fillId="0" borderId="53" xfId="6" applyNumberFormat="1" applyFont="1" applyBorder="1" applyAlignment="1">
      <alignment vertical="center"/>
    </xf>
    <xf numFmtId="181"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8"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5" fontId="20" fillId="0" borderId="36" xfId="8" applyNumberFormat="1" applyFont="1" applyFill="1" applyBorder="1" applyAlignment="1">
      <alignment horizontal="right" vertical="center" shrinkToFit="1"/>
    </xf>
    <xf numFmtId="185" fontId="20" fillId="0" borderId="8" xfId="8" applyNumberFormat="1" applyFont="1" applyFill="1" applyBorder="1" applyAlignment="1">
      <alignment horizontal="right" vertical="center" shrinkToFit="1"/>
    </xf>
    <xf numFmtId="185"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5" fontId="20" fillId="0" borderId="36" xfId="8" applyNumberFormat="1" applyFont="1" applyFill="1" applyBorder="1" applyAlignment="1">
      <alignment vertical="center" shrinkToFit="1"/>
    </xf>
    <xf numFmtId="185" fontId="20" fillId="0" borderId="8" xfId="8" applyNumberFormat="1" applyFont="1" applyFill="1" applyBorder="1" applyAlignment="1">
      <alignment vertical="center" shrinkToFit="1"/>
    </xf>
    <xf numFmtId="185"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2" fontId="20" fillId="0" borderId="74" xfId="8" applyNumberFormat="1" applyFont="1" applyFill="1" applyBorder="1" applyAlignment="1">
      <alignment vertical="center"/>
    </xf>
    <xf numFmtId="182" fontId="20" fillId="0" borderId="75" xfId="8" applyNumberFormat="1" applyFont="1" applyFill="1" applyBorder="1" applyAlignment="1">
      <alignment vertical="center"/>
    </xf>
    <xf numFmtId="182"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8" fontId="34" fillId="6" borderId="0" xfId="12" applyNumberFormat="1" applyFont="1" applyFill="1" applyBorder="1" applyAlignment="1" applyProtection="1">
      <alignment horizontal="right" vertical="center" shrinkToFit="1"/>
    </xf>
    <xf numFmtId="178"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9"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9" fontId="3" fillId="6" borderId="37" xfId="16" applyNumberFormat="1" applyFont="1" applyFill="1" applyBorder="1">
      <alignment vertical="center"/>
    </xf>
    <xf numFmtId="179" fontId="3" fillId="6" borderId="54" xfId="16" applyNumberFormat="1" applyFont="1" applyFill="1" applyBorder="1">
      <alignment vertical="center"/>
    </xf>
    <xf numFmtId="179" fontId="3" fillId="6" borderId="40" xfId="16" applyNumberFormat="1" applyFont="1" applyFill="1" applyBorder="1">
      <alignment vertical="center"/>
    </xf>
    <xf numFmtId="179" fontId="3" fillId="6" borderId="34" xfId="16" applyNumberFormat="1" applyFont="1" applyFill="1" applyBorder="1" applyAlignment="1">
      <alignment horizontal="center" vertical="center"/>
    </xf>
    <xf numFmtId="179" fontId="20" fillId="6" borderId="186" xfId="16" applyNumberFormat="1" applyFont="1" applyFill="1" applyBorder="1" applyAlignment="1">
      <alignment horizontal="center" vertical="center"/>
    </xf>
    <xf numFmtId="179" fontId="3" fillId="6" borderId="52" xfId="16" applyNumberFormat="1" applyFont="1" applyFill="1" applyBorder="1" applyAlignment="1">
      <alignment horizontal="center" vertical="center"/>
    </xf>
    <xf numFmtId="178" fontId="3" fillId="6" borderId="47" xfId="17" applyNumberFormat="1" applyFont="1" applyFill="1" applyBorder="1" applyAlignment="1">
      <alignment horizontal="right" vertical="center" shrinkToFit="1"/>
    </xf>
    <xf numFmtId="178" fontId="3" fillId="6" borderId="37" xfId="17" applyNumberFormat="1" applyFont="1" applyFill="1" applyBorder="1" applyAlignment="1">
      <alignment horizontal="right" vertical="center" shrinkToFit="1"/>
    </xf>
    <xf numFmtId="188" fontId="3" fillId="6" borderId="187" xfId="17" applyNumberFormat="1" applyFont="1" applyFill="1" applyBorder="1" applyAlignment="1">
      <alignment horizontal="right" vertical="center" shrinkToFit="1"/>
    </xf>
    <xf numFmtId="178" fontId="3" fillId="6" borderId="34" xfId="17" applyNumberFormat="1" applyFont="1" applyFill="1" applyBorder="1" applyAlignment="1">
      <alignment horizontal="right" vertical="center" shrinkToFit="1"/>
    </xf>
    <xf numFmtId="178" fontId="3" fillId="6" borderId="39" xfId="17" applyNumberFormat="1" applyFont="1" applyFill="1" applyBorder="1" applyAlignment="1">
      <alignment horizontal="right" vertical="center" shrinkToFit="1"/>
    </xf>
    <xf numFmtId="188"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90" fontId="3" fillId="0" borderId="0" xfId="16" applyNumberFormat="1" applyFont="1" applyFill="1" applyBorder="1">
      <alignment vertical="center"/>
    </xf>
    <xf numFmtId="179" fontId="3" fillId="0" borderId="39" xfId="16" applyNumberFormat="1" applyFont="1" applyFill="1" applyBorder="1">
      <alignment vertical="center"/>
    </xf>
    <xf numFmtId="179" fontId="3" fillId="0" borderId="31" xfId="16" applyNumberFormat="1" applyFont="1" applyFill="1" applyBorder="1">
      <alignment vertical="center"/>
    </xf>
    <xf numFmtId="179" fontId="3" fillId="0" borderId="42" xfId="16" applyNumberFormat="1" applyFont="1" applyFill="1" applyBorder="1">
      <alignment vertical="center"/>
    </xf>
    <xf numFmtId="179" fontId="3" fillId="0" borderId="34" xfId="16" applyNumberFormat="1" applyFont="1" applyFill="1" applyBorder="1" applyAlignment="1">
      <alignment horizontal="center" vertical="center"/>
    </xf>
    <xf numFmtId="179" fontId="3" fillId="0" borderId="186" xfId="16" applyNumberFormat="1" applyFont="1" applyFill="1" applyBorder="1" applyAlignment="1">
      <alignment horizontal="center" vertical="center"/>
    </xf>
    <xf numFmtId="179" fontId="3" fillId="0" borderId="52" xfId="16" applyNumberFormat="1" applyFont="1" applyFill="1" applyBorder="1" applyAlignment="1">
      <alignment horizontal="center" vertical="center"/>
    </xf>
    <xf numFmtId="179" fontId="3" fillId="0" borderId="0" xfId="16" applyNumberFormat="1" applyFont="1" applyFill="1" applyBorder="1" applyAlignment="1">
      <alignment horizontal="center" vertical="center"/>
    </xf>
    <xf numFmtId="179" fontId="3" fillId="0" borderId="64" xfId="16" applyNumberFormat="1" applyFont="1" applyFill="1" applyBorder="1">
      <alignment vertical="center"/>
    </xf>
    <xf numFmtId="191" fontId="17" fillId="0" borderId="34" xfId="16" applyNumberFormat="1" applyFont="1" applyFill="1" applyBorder="1" applyAlignment="1">
      <alignment horizontal="right" vertical="center" shrinkToFit="1"/>
    </xf>
    <xf numFmtId="191" fontId="17"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9" fontId="3" fillId="0" borderId="38" xfId="16" applyNumberFormat="1" applyFont="1" applyFill="1" applyBorder="1">
      <alignment vertical="center"/>
    </xf>
    <xf numFmtId="179" fontId="3" fillId="0" borderId="0" xfId="16" applyNumberFormat="1" applyFont="1" applyFill="1">
      <alignment vertical="center"/>
    </xf>
    <xf numFmtId="188" fontId="17" fillId="0" borderId="34" xfId="16" applyNumberFormat="1" applyFont="1" applyFill="1" applyBorder="1" applyAlignment="1">
      <alignment horizontal="right" vertical="center" shrinkToFit="1"/>
    </xf>
    <xf numFmtId="188" fontId="17"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9" fontId="3" fillId="0" borderId="37" xfId="16" applyNumberFormat="1" applyFont="1" applyFill="1" applyBorder="1">
      <alignment vertical="center"/>
    </xf>
    <xf numFmtId="179" fontId="3" fillId="0" borderId="54" xfId="16" applyNumberFormat="1" applyFont="1" applyFill="1" applyBorder="1">
      <alignment vertical="center"/>
    </xf>
    <xf numFmtId="190" fontId="3" fillId="0" borderId="54" xfId="16" applyNumberFormat="1" applyFont="1" applyFill="1" applyBorder="1">
      <alignment vertical="center"/>
    </xf>
    <xf numFmtId="179"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8" fontId="3" fillId="6" borderId="34" xfId="16" applyNumberFormat="1" applyFont="1" applyFill="1" applyBorder="1" applyAlignment="1">
      <alignment horizontal="right" vertical="center" shrinkToFit="1"/>
    </xf>
    <xf numFmtId="178"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178" fontId="3" fillId="0" borderId="34" xfId="16" applyNumberFormat="1" applyFont="1" applyFill="1" applyBorder="1" applyAlignment="1">
      <alignment horizontal="right" vertical="center" shrinkToFit="1"/>
    </xf>
    <xf numFmtId="178"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9" fontId="17" fillId="0" borderId="41" xfId="18" applyNumberFormat="1" applyFont="1" applyBorder="1" applyAlignment="1">
      <alignment vertical="center"/>
    </xf>
    <xf numFmtId="179" fontId="17" fillId="0" borderId="48" xfId="18" applyNumberFormat="1" applyFont="1" applyBorder="1" applyAlignment="1">
      <alignment vertical="center"/>
    </xf>
    <xf numFmtId="179" fontId="17" fillId="0" borderId="37" xfId="18" applyNumberFormat="1" applyFont="1" applyBorder="1" applyAlignment="1">
      <alignment vertical="center"/>
    </xf>
    <xf numFmtId="179" fontId="17" fillId="0" borderId="40" xfId="18" applyNumberFormat="1" applyFont="1" applyBorder="1" applyAlignment="1">
      <alignment vertical="center"/>
    </xf>
    <xf numFmtId="179" fontId="17" fillId="0" borderId="41" xfId="18" applyNumberFormat="1" applyFont="1" applyBorder="1" applyAlignment="1">
      <alignment horizontal="center" vertical="center"/>
    </xf>
    <xf numFmtId="179" fontId="17" fillId="0" borderId="52" xfId="18" applyNumberFormat="1" applyFont="1" applyBorder="1" applyAlignment="1">
      <alignment horizontal="center" vertical="center" wrapText="1"/>
    </xf>
    <xf numFmtId="179" fontId="24" fillId="0" borderId="53" xfId="18" applyNumberFormat="1" applyFont="1" applyBorder="1" applyAlignment="1">
      <alignment horizontal="center" vertical="center"/>
    </xf>
    <xf numFmtId="179" fontId="17" fillId="0" borderId="54" xfId="18" applyNumberFormat="1" applyFont="1" applyBorder="1" applyAlignment="1">
      <alignment horizontal="center" vertical="center" wrapText="1"/>
    </xf>
    <xf numFmtId="179" fontId="17" fillId="0" borderId="34" xfId="18" applyNumberFormat="1" applyFont="1" applyBorder="1" applyAlignment="1">
      <alignment horizontal="center" vertical="center"/>
    </xf>
    <xf numFmtId="178" fontId="17" fillId="0" borderId="15" xfId="19" applyNumberFormat="1" applyFont="1" applyFill="1" applyBorder="1" applyAlignment="1">
      <alignment horizontal="right" vertical="center" shrinkToFit="1"/>
    </xf>
    <xf numFmtId="178" fontId="17" fillId="0" borderId="41" xfId="19" applyNumberFormat="1" applyFont="1" applyFill="1" applyBorder="1" applyAlignment="1">
      <alignment horizontal="right" vertical="center" shrinkToFit="1"/>
    </xf>
    <xf numFmtId="188" fontId="17" fillId="0" borderId="55" xfId="19" applyNumberFormat="1" applyFont="1" applyFill="1" applyBorder="1" applyAlignment="1">
      <alignment horizontal="right" vertical="center" shrinkToFit="1"/>
    </xf>
    <xf numFmtId="178" fontId="17" fillId="0" borderId="53" xfId="19" applyNumberFormat="1" applyFont="1" applyFill="1" applyBorder="1" applyAlignment="1">
      <alignment horizontal="right" vertical="center" shrinkToFit="1"/>
    </xf>
    <xf numFmtId="188" fontId="17" fillId="0" borderId="56" xfId="19" applyNumberFormat="1" applyFont="1" applyFill="1" applyBorder="1" applyAlignment="1">
      <alignment horizontal="right" vertical="center" shrinkToFit="1"/>
    </xf>
    <xf numFmtId="188" fontId="17" fillId="0" borderId="15" xfId="19" applyNumberFormat="1" applyFont="1" applyBorder="1" applyAlignment="1">
      <alignment horizontal="right" vertical="center" shrinkToFit="1"/>
    </xf>
    <xf numFmtId="179" fontId="17" fillId="0" borderId="37" xfId="18" applyNumberFormat="1" applyFont="1" applyBorder="1" applyAlignment="1">
      <alignment horizontal="center" vertical="center"/>
    </xf>
    <xf numFmtId="179" fontId="17" fillId="0" borderId="57" xfId="18" applyNumberFormat="1" applyFont="1" applyBorder="1" applyAlignment="1">
      <alignment horizontal="center" vertical="center"/>
    </xf>
    <xf numFmtId="178" fontId="17" fillId="0" borderId="58" xfId="19" applyNumberFormat="1" applyFont="1" applyFill="1" applyBorder="1" applyAlignment="1">
      <alignment horizontal="right" vertical="center" shrinkToFit="1"/>
    </xf>
    <xf numFmtId="178" fontId="17" fillId="0" borderId="59" xfId="19" applyNumberFormat="1" applyFont="1" applyFill="1" applyBorder="1" applyAlignment="1">
      <alignment horizontal="right" vertical="center" shrinkToFit="1"/>
    </xf>
    <xf numFmtId="188" fontId="17" fillId="0" borderId="57" xfId="19" applyNumberFormat="1" applyFont="1" applyFill="1" applyBorder="1" applyAlignment="1">
      <alignment horizontal="right" vertical="center" shrinkToFit="1"/>
    </xf>
    <xf numFmtId="178" fontId="17" fillId="0" borderId="60" xfId="19" applyNumberFormat="1" applyFont="1" applyFill="1" applyBorder="1" applyAlignment="1">
      <alignment horizontal="right" vertical="center" shrinkToFit="1"/>
    </xf>
    <xf numFmtId="188" fontId="17" fillId="0" borderId="61" xfId="19" applyNumberFormat="1" applyFont="1" applyFill="1" applyBorder="1" applyAlignment="1">
      <alignment horizontal="right" vertical="center" shrinkToFit="1"/>
    </xf>
    <xf numFmtId="188" fontId="17" fillId="0" borderId="58" xfId="19" applyNumberFormat="1" applyFont="1" applyBorder="1" applyAlignment="1">
      <alignment horizontal="right" vertical="center" shrinkToFit="1"/>
    </xf>
    <xf numFmtId="179" fontId="17" fillId="0" borderId="48" xfId="18" applyNumberFormat="1" applyFont="1" applyBorder="1" applyAlignment="1">
      <alignment horizontal="center" vertical="center"/>
    </xf>
    <xf numFmtId="178" fontId="17" fillId="0" borderId="15" xfId="19" applyNumberFormat="1" applyFont="1" applyBorder="1" applyAlignment="1">
      <alignment horizontal="right" vertical="center" shrinkToFit="1"/>
    </xf>
    <xf numFmtId="178" fontId="17" fillId="0" borderId="41" xfId="19" applyNumberFormat="1" applyFont="1" applyBorder="1" applyAlignment="1">
      <alignment horizontal="right" vertical="center" shrinkToFit="1"/>
    </xf>
    <xf numFmtId="188" fontId="17" fillId="0" borderId="55" xfId="19" applyNumberFormat="1" applyFont="1" applyBorder="1" applyAlignment="1">
      <alignment horizontal="right" vertical="center" shrinkToFit="1"/>
    </xf>
    <xf numFmtId="178" fontId="17" fillId="0" borderId="53" xfId="19" applyNumberFormat="1" applyFont="1" applyBorder="1" applyAlignment="1">
      <alignment horizontal="right" vertical="center" shrinkToFit="1"/>
    </xf>
    <xf numFmtId="188"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7"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2" fontId="20" fillId="0" borderId="44" xfId="8" applyNumberFormat="1" applyFont="1" applyFill="1" applyBorder="1" applyAlignment="1">
      <alignment horizontal="right" vertical="center" shrinkToFit="1"/>
    </xf>
    <xf numFmtId="182" fontId="20" fillId="0" borderId="18" xfId="8" applyNumberFormat="1" applyFont="1" applyFill="1" applyBorder="1" applyAlignment="1">
      <alignment horizontal="right" vertical="center" shrinkToFit="1"/>
    </xf>
    <xf numFmtId="182"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9" fontId="20" fillId="0" borderId="39" xfId="8" applyNumberFormat="1" applyFont="1" applyFill="1" applyBorder="1" applyAlignment="1">
      <alignment horizontal="right" vertical="center" shrinkToFit="1"/>
    </xf>
    <xf numFmtId="179" fontId="20" fillId="0" borderId="31" xfId="8" applyNumberFormat="1" applyFont="1" applyFill="1" applyBorder="1" applyAlignment="1">
      <alignment horizontal="right" vertical="center" shrinkToFit="1"/>
    </xf>
    <xf numFmtId="179" fontId="20" fillId="0" borderId="42" xfId="8" applyNumberFormat="1" applyFont="1" applyFill="1" applyBorder="1" applyAlignment="1">
      <alignment horizontal="right" vertical="center" shrinkToFit="1"/>
    </xf>
    <xf numFmtId="179"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9" fontId="20" fillId="0" borderId="36" xfId="8" applyNumberFormat="1" applyFont="1" applyFill="1" applyBorder="1" applyAlignment="1">
      <alignment horizontal="right" vertical="center" shrinkToFit="1"/>
    </xf>
    <xf numFmtId="179" fontId="20" fillId="0" borderId="8" xfId="8" applyNumberFormat="1" applyFont="1" applyFill="1" applyBorder="1" applyAlignment="1">
      <alignment horizontal="right" vertical="center" shrinkToFit="1"/>
    </xf>
    <xf numFmtId="179"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9" fontId="20" fillId="0" borderId="7" xfId="8" applyNumberFormat="1" applyFont="1" applyFill="1" applyBorder="1" applyAlignment="1">
      <alignment horizontal="right" vertical="center" shrinkToFit="1"/>
    </xf>
    <xf numFmtId="179" fontId="20" fillId="0" borderId="0" xfId="8" applyNumberFormat="1" applyFont="1" applyFill="1" applyBorder="1" applyAlignment="1">
      <alignment horizontal="right" vertical="center" shrinkToFit="1"/>
    </xf>
    <xf numFmtId="179" fontId="20" fillId="0" borderId="66" xfId="8" applyNumberFormat="1" applyFont="1" applyFill="1" applyBorder="1" applyAlignment="1">
      <alignment horizontal="right" vertical="center" shrinkToFit="1"/>
    </xf>
    <xf numFmtId="179" fontId="20" fillId="0" borderId="74" xfId="8" applyNumberFormat="1" applyFont="1" applyFill="1" applyBorder="1" applyAlignment="1">
      <alignment horizontal="right" vertical="center" shrinkToFit="1"/>
    </xf>
    <xf numFmtId="179" fontId="20" fillId="0" borderId="75" xfId="8" applyNumberFormat="1" applyFont="1" applyFill="1" applyBorder="1" applyAlignment="1">
      <alignment horizontal="right" vertical="center" shrinkToFit="1"/>
    </xf>
    <xf numFmtId="179"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9" fontId="20" fillId="0" borderId="44" xfId="8" applyNumberFormat="1" applyFont="1" applyFill="1" applyBorder="1" applyAlignment="1">
      <alignment horizontal="right" vertical="center"/>
    </xf>
    <xf numFmtId="179" fontId="20" fillId="0" borderId="18" xfId="8" applyNumberFormat="1" applyFont="1" applyFill="1" applyBorder="1" applyAlignment="1">
      <alignment horizontal="right" vertical="center"/>
    </xf>
    <xf numFmtId="179"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4" fontId="20" fillId="0" borderId="51" xfId="8" applyNumberFormat="1" applyFont="1" applyFill="1" applyBorder="1" applyAlignment="1">
      <alignment horizontal="right" vertical="center" shrinkToFit="1"/>
    </xf>
    <xf numFmtId="184" fontId="20" fillId="0" borderId="79" xfId="8" applyNumberFormat="1" applyFont="1" applyFill="1" applyBorder="1" applyAlignment="1">
      <alignment horizontal="right" vertical="center" shrinkToFit="1"/>
    </xf>
    <xf numFmtId="184" fontId="20" fillId="0" borderId="6" xfId="8" applyNumberFormat="1" applyFont="1" applyFill="1" applyBorder="1" applyAlignment="1">
      <alignment horizontal="right" vertical="center" shrinkToFit="1"/>
    </xf>
    <xf numFmtId="182"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9" fontId="20" fillId="0" borderId="51" xfId="8" applyNumberFormat="1" applyFont="1" applyFill="1" applyBorder="1" applyAlignment="1">
      <alignment horizontal="right" vertical="center" shrinkToFit="1"/>
    </xf>
    <xf numFmtId="179" fontId="20" fillId="0" borderId="79" xfId="8" applyNumberFormat="1" applyFont="1" applyFill="1" applyBorder="1" applyAlignment="1">
      <alignment horizontal="right" vertical="center" shrinkToFit="1"/>
    </xf>
    <xf numFmtId="179" fontId="20" fillId="0" borderId="6" xfId="8" applyNumberFormat="1" applyFont="1" applyFill="1" applyBorder="1" applyAlignment="1">
      <alignment horizontal="right" vertical="center" shrinkToFit="1"/>
    </xf>
    <xf numFmtId="182" fontId="20" fillId="0" borderId="75" xfId="8" applyNumberFormat="1" applyFont="1" applyFill="1" applyBorder="1" applyAlignment="1">
      <alignment horizontal="right" vertical="center"/>
    </xf>
    <xf numFmtId="182"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9" fontId="20" fillId="0" borderId="8" xfId="8" applyNumberFormat="1" applyFont="1" applyFill="1" applyBorder="1" applyAlignment="1">
      <alignment horizontal="right" vertical="center"/>
    </xf>
    <xf numFmtId="179"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6" fontId="24" fillId="0" borderId="41" xfId="8" applyNumberFormat="1" applyFont="1" applyFill="1" applyBorder="1" applyAlignment="1">
      <alignment horizontal="right" vertical="center" shrinkToFit="1"/>
    </xf>
    <xf numFmtId="186" fontId="24" fillId="0" borderId="12" xfId="8" applyNumberFormat="1" applyFont="1" applyFill="1" applyBorder="1" applyAlignment="1">
      <alignment horizontal="right" vertical="center" shrinkToFit="1"/>
    </xf>
    <xf numFmtId="186"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2" fontId="20" fillId="0" borderId="39" xfId="8" applyNumberFormat="1" applyFont="1" applyFill="1" applyBorder="1" applyAlignment="1">
      <alignment horizontal="right" vertical="center" shrinkToFit="1"/>
    </xf>
    <xf numFmtId="182" fontId="20" fillId="0" borderId="31" xfId="8" applyNumberFormat="1" applyFont="1" applyFill="1" applyBorder="1" applyAlignment="1">
      <alignment horizontal="right" vertical="center" shrinkToFit="1"/>
    </xf>
    <xf numFmtId="182" fontId="20" fillId="0" borderId="42" xfId="8" applyNumberFormat="1" applyFont="1" applyFill="1" applyBorder="1" applyAlignment="1">
      <alignment horizontal="right" vertical="center" shrinkToFit="1"/>
    </xf>
    <xf numFmtId="182"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9" fontId="24" fillId="0" borderId="39" xfId="8" applyNumberFormat="1" applyFont="1" applyFill="1" applyBorder="1" applyAlignment="1">
      <alignment horizontal="right" vertical="center" shrinkToFit="1"/>
    </xf>
    <xf numFmtId="179" fontId="24" fillId="0" borderId="31" xfId="8" applyNumberFormat="1" applyFont="1" applyFill="1" applyBorder="1" applyAlignment="1">
      <alignment horizontal="right" vertical="center" shrinkToFit="1"/>
    </xf>
    <xf numFmtId="179"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2" fontId="20" fillId="0" borderId="74" xfId="8" applyNumberFormat="1" applyFont="1" applyFill="1" applyBorder="1" applyAlignment="1">
      <alignment horizontal="right" vertical="center" shrinkToFit="1"/>
    </xf>
    <xf numFmtId="182" fontId="20" fillId="0" borderId="75" xfId="8" applyNumberFormat="1" applyFont="1" applyFill="1" applyBorder="1" applyAlignment="1">
      <alignment horizontal="right" vertical="center" shrinkToFit="1"/>
    </xf>
    <xf numFmtId="182"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4" fontId="20" fillId="0" borderId="7" xfId="8" applyNumberFormat="1" applyFont="1" applyFill="1" applyBorder="1" applyAlignment="1">
      <alignment horizontal="right" vertical="center" shrinkToFit="1"/>
    </xf>
    <xf numFmtId="184" fontId="20" fillId="0" borderId="0" xfId="8" applyNumberFormat="1" applyFont="1" applyFill="1" applyBorder="1" applyAlignment="1">
      <alignment horizontal="right" vertical="center" shrinkToFit="1"/>
    </xf>
    <xf numFmtId="184"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9" fontId="24" fillId="0" borderId="62" xfId="8" applyNumberFormat="1" applyFont="1" applyFill="1" applyBorder="1" applyAlignment="1">
      <alignment horizontal="right" vertical="center" shrinkToFit="1"/>
    </xf>
    <xf numFmtId="179" fontId="24" fillId="0" borderId="8" xfId="8" applyNumberFormat="1" applyFont="1" applyFill="1" applyBorder="1" applyAlignment="1">
      <alignment horizontal="right" vertical="center" shrinkToFit="1"/>
    </xf>
    <xf numFmtId="179"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6" fontId="20" fillId="0" borderId="44" xfId="8" applyNumberFormat="1" applyFont="1" applyFill="1" applyBorder="1" applyAlignment="1">
      <alignment horizontal="right" vertical="center" shrinkToFit="1"/>
    </xf>
    <xf numFmtId="186" fontId="20" fillId="0" borderId="18" xfId="8" applyNumberFormat="1" applyFont="1" applyFill="1" applyBorder="1" applyAlignment="1">
      <alignment horizontal="right" vertical="center" shrinkToFit="1"/>
    </xf>
    <xf numFmtId="186"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9" fontId="20" fillId="0" borderId="45" xfId="8" applyNumberFormat="1" applyFont="1" applyFill="1" applyBorder="1" applyAlignment="1">
      <alignment horizontal="right" vertical="center" shrinkToFit="1"/>
    </xf>
    <xf numFmtId="179" fontId="20" fillId="0" borderId="25" xfId="8" applyNumberFormat="1" applyFont="1" applyFill="1" applyBorder="1" applyAlignment="1">
      <alignment horizontal="right" vertical="center" shrinkToFit="1"/>
    </xf>
    <xf numFmtId="179"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2" fontId="20" fillId="0" borderId="36" xfId="8" applyNumberFormat="1" applyFont="1" applyFill="1" applyBorder="1" applyAlignment="1">
      <alignment horizontal="right" vertical="center" shrinkToFit="1"/>
    </xf>
    <xf numFmtId="182" fontId="20" fillId="0" borderId="8" xfId="8" applyNumberFormat="1" applyFont="1" applyFill="1" applyBorder="1" applyAlignment="1">
      <alignment horizontal="right" vertical="center" shrinkToFit="1"/>
    </xf>
    <xf numFmtId="182"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9"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2" fontId="20" fillId="0" borderId="91" xfId="11" applyNumberFormat="1" applyFont="1" applyFill="1" applyBorder="1" applyAlignment="1">
      <alignment horizontal="right" vertical="center" shrinkToFit="1"/>
    </xf>
    <xf numFmtId="182" fontId="1" fillId="0" borderId="54" xfId="11" applyNumberFormat="1" applyFill="1" applyBorder="1" applyAlignment="1">
      <alignment horizontal="right" vertical="center" shrinkToFit="1"/>
    </xf>
    <xf numFmtId="182" fontId="1" fillId="0" borderId="89" xfId="11" applyNumberFormat="1" applyFill="1" applyBorder="1" applyAlignment="1">
      <alignment horizontal="right" vertical="center" shrinkToFit="1"/>
    </xf>
    <xf numFmtId="179" fontId="20" fillId="0" borderId="91" xfId="11" applyNumberFormat="1" applyFont="1" applyFill="1" applyBorder="1" applyAlignment="1">
      <alignment horizontal="right" vertical="center" shrinkToFit="1"/>
    </xf>
    <xf numFmtId="179" fontId="20" fillId="5" borderId="91" xfId="11" applyNumberFormat="1" applyFont="1" applyFill="1" applyBorder="1" applyAlignment="1">
      <alignment horizontal="right" vertical="center" shrinkToFit="1"/>
    </xf>
    <xf numFmtId="179" fontId="20" fillId="5" borderId="54" xfId="11" applyNumberFormat="1" applyFont="1" applyFill="1" applyBorder="1" applyAlignment="1">
      <alignment horizontal="right" vertical="center" shrinkToFit="1"/>
    </xf>
    <xf numFmtId="179"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9" fontId="20" fillId="0" borderId="64" xfId="11" applyNumberFormat="1" applyFont="1" applyFill="1" applyBorder="1" applyAlignment="1">
      <alignment horizontal="right" vertical="center" shrinkToFit="1"/>
    </xf>
    <xf numFmtId="179" fontId="20" fillId="0" borderId="0" xfId="11" applyNumberFormat="1" applyFont="1" applyFill="1" applyBorder="1" applyAlignment="1">
      <alignment horizontal="right" vertical="center" shrinkToFit="1"/>
    </xf>
    <xf numFmtId="179" fontId="20" fillId="0" borderId="85" xfId="11" applyNumberFormat="1" applyFont="1" applyFill="1" applyBorder="1" applyAlignment="1">
      <alignment horizontal="right" vertical="center" shrinkToFit="1"/>
    </xf>
    <xf numFmtId="182" fontId="20" fillId="0" borderId="88" xfId="11" applyNumberFormat="1" applyFont="1" applyFill="1" applyBorder="1" applyAlignment="1">
      <alignment horizontal="right" vertical="center" shrinkToFit="1"/>
    </xf>
    <xf numFmtId="182" fontId="20" fillId="0" borderId="0" xfId="11" applyNumberFormat="1" applyFont="1" applyFill="1" applyBorder="1" applyAlignment="1">
      <alignment horizontal="right" vertical="center" shrinkToFit="1"/>
    </xf>
    <xf numFmtId="182" fontId="20" fillId="0" borderId="85" xfId="11" applyNumberFormat="1" applyFont="1" applyFill="1" applyBorder="1" applyAlignment="1">
      <alignment horizontal="right" vertical="center" shrinkToFit="1"/>
    </xf>
    <xf numFmtId="179" fontId="20" fillId="0" borderId="88" xfId="11" applyNumberFormat="1" applyFont="1" applyFill="1" applyBorder="1" applyAlignment="1">
      <alignment horizontal="right" vertical="center" shrinkToFit="1"/>
    </xf>
    <xf numFmtId="179" fontId="20" fillId="5" borderId="88" xfId="11" applyNumberFormat="1" applyFont="1" applyFill="1" applyBorder="1" applyAlignment="1">
      <alignment horizontal="right" vertical="center" shrinkToFit="1"/>
    </xf>
    <xf numFmtId="179" fontId="20" fillId="5" borderId="0" xfId="11" applyNumberFormat="1" applyFont="1" applyFill="1" applyBorder="1" applyAlignment="1">
      <alignment horizontal="right" vertical="center" shrinkToFit="1"/>
    </xf>
    <xf numFmtId="179"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2" fontId="1" fillId="0" borderId="0" xfId="11" applyNumberFormat="1" applyFill="1" applyAlignment="1">
      <alignment horizontal="right" vertical="center" shrinkToFit="1"/>
    </xf>
    <xf numFmtId="182" fontId="1" fillId="0" borderId="85" xfId="11" applyNumberFormat="1" applyFill="1" applyBorder="1" applyAlignment="1">
      <alignment horizontal="right" vertical="center" shrinkToFit="1"/>
    </xf>
    <xf numFmtId="179" fontId="20" fillId="0" borderId="54" xfId="11" applyNumberFormat="1" applyFont="1" applyFill="1" applyBorder="1" applyAlignment="1">
      <alignment horizontal="right" vertical="center" shrinkToFit="1"/>
    </xf>
    <xf numFmtId="179" fontId="20" fillId="0" borderId="89" xfId="11" applyNumberFormat="1" applyFont="1" applyFill="1" applyBorder="1" applyAlignment="1">
      <alignment horizontal="right" vertical="center" shrinkToFit="1"/>
    </xf>
    <xf numFmtId="182" fontId="20" fillId="0" borderId="90" xfId="11" applyNumberFormat="1" applyFont="1" applyFill="1" applyBorder="1" applyAlignment="1">
      <alignment horizontal="right" vertical="center" shrinkToFit="1"/>
    </xf>
    <xf numFmtId="179" fontId="20" fillId="0" borderId="90" xfId="11" applyNumberFormat="1" applyFont="1" applyFill="1" applyBorder="1" applyAlignment="1">
      <alignment horizontal="right" vertical="center" shrinkToFit="1"/>
    </xf>
    <xf numFmtId="182" fontId="20" fillId="0" borderId="54" xfId="11" applyNumberFormat="1" applyFont="1" applyFill="1" applyBorder="1" applyAlignment="1">
      <alignment horizontal="right" vertical="center" shrinkToFit="1"/>
    </xf>
    <xf numFmtId="182"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9" fontId="20" fillId="0" borderId="40" xfId="11" applyNumberFormat="1" applyFont="1" applyFill="1" applyBorder="1" applyAlignment="1">
      <alignment horizontal="right" vertical="center" shrinkToFit="1"/>
    </xf>
    <xf numFmtId="182" fontId="20" fillId="0" borderId="86" xfId="11" applyNumberFormat="1" applyFont="1" applyFill="1" applyBorder="1" applyAlignment="1">
      <alignment horizontal="right" vertical="center" shrinkToFit="1"/>
    </xf>
    <xf numFmtId="179" fontId="20" fillId="0" borderId="86" xfId="11" applyNumberFormat="1" applyFont="1" applyFill="1" applyBorder="1" applyAlignment="1">
      <alignment horizontal="right" vertical="center" shrinkToFit="1"/>
    </xf>
    <xf numFmtId="182"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2"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9"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9" fontId="20" fillId="0" borderId="41" xfId="11" applyNumberFormat="1" applyFont="1" applyFill="1" applyBorder="1" applyAlignment="1">
      <alignment horizontal="right" vertical="center" shrinkToFit="1"/>
    </xf>
    <xf numFmtId="179" fontId="20" fillId="0" borderId="12" xfId="11" applyNumberFormat="1" applyFont="1" applyFill="1" applyBorder="1" applyAlignment="1">
      <alignment horizontal="right" vertical="center" shrinkToFit="1"/>
    </xf>
    <xf numFmtId="179"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2"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2"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2"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2"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9" fontId="20" fillId="0" borderId="87" xfId="11" applyNumberFormat="1" applyFont="1" applyFill="1" applyBorder="1" applyAlignment="1">
      <alignment horizontal="right" vertical="center" shrinkToFit="1"/>
    </xf>
    <xf numFmtId="179" fontId="20" fillId="0" borderId="84" xfId="11" applyNumberFormat="1" applyFont="1" applyFill="1" applyBorder="1" applyAlignment="1">
      <alignment horizontal="right" vertical="center" shrinkToFit="1"/>
    </xf>
    <xf numFmtId="179" fontId="20" fillId="0" borderId="82" xfId="11" applyNumberFormat="1" applyFont="1" applyFill="1" applyBorder="1" applyAlignment="1">
      <alignment horizontal="right" vertical="center" shrinkToFit="1"/>
    </xf>
    <xf numFmtId="182" fontId="20" fillId="0" borderId="84" xfId="11" applyNumberFormat="1" applyFont="1" applyFill="1" applyBorder="1" applyAlignment="1">
      <alignment horizontal="right" vertical="center" shrinkToFit="1"/>
    </xf>
    <xf numFmtId="182" fontId="20" fillId="0" borderId="48" xfId="11" applyNumberFormat="1" applyFont="1" applyFill="1" applyBorder="1" applyAlignment="1">
      <alignment horizontal="right" vertical="center" shrinkToFit="1"/>
    </xf>
    <xf numFmtId="0" fontId="16" fillId="0" borderId="0" xfId="6" applyAlignment="1">
      <alignment vertical="center"/>
    </xf>
    <xf numFmtId="182"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9" fontId="20" fillId="0" borderId="64" xfId="11" applyNumberFormat="1" applyFont="1" applyFill="1" applyBorder="1" applyAlignment="1">
      <alignment horizontal="right" vertical="center"/>
    </xf>
    <xf numFmtId="179" fontId="20" fillId="0" borderId="0" xfId="11" applyNumberFormat="1" applyFont="1" applyFill="1" applyBorder="1" applyAlignment="1">
      <alignment horizontal="right" vertical="center"/>
    </xf>
    <xf numFmtId="179" fontId="20" fillId="0" borderId="85" xfId="11" applyNumberFormat="1" applyFont="1" applyFill="1" applyBorder="1" applyAlignment="1">
      <alignment horizontal="right" vertical="center"/>
    </xf>
    <xf numFmtId="182" fontId="20" fillId="0" borderId="86" xfId="11" applyNumberFormat="1" applyFont="1" applyFill="1" applyBorder="1" applyAlignment="1">
      <alignment horizontal="right" vertical="center"/>
    </xf>
    <xf numFmtId="179"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9" fontId="20" fillId="0" borderId="38" xfId="11" applyNumberFormat="1" applyFont="1" applyFill="1" applyBorder="1" applyAlignment="1">
      <alignment horizontal="right" vertical="center"/>
    </xf>
    <xf numFmtId="182" fontId="20" fillId="0" borderId="83" xfId="11" applyNumberFormat="1" applyFont="1" applyFill="1" applyBorder="1" applyAlignment="1">
      <alignment horizontal="right" vertical="center" shrinkToFit="1"/>
    </xf>
    <xf numFmtId="179"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8" fontId="34" fillId="6" borderId="130" xfId="14" applyNumberFormat="1" applyFont="1" applyFill="1" applyBorder="1" applyAlignment="1" applyProtection="1">
      <alignment horizontal="right" vertical="center" shrinkToFit="1"/>
    </xf>
    <xf numFmtId="188" fontId="34" fillId="6" borderId="18" xfId="14" applyNumberFormat="1" applyFont="1" applyFill="1" applyBorder="1" applyAlignment="1" applyProtection="1">
      <alignment horizontal="right" vertical="center" shrinkToFit="1"/>
    </xf>
    <xf numFmtId="188" fontId="34" fillId="6" borderId="184" xfId="14" applyNumberFormat="1" applyFont="1" applyFill="1" applyBorder="1" applyAlignment="1" applyProtection="1">
      <alignment horizontal="right" vertical="center" shrinkToFit="1"/>
    </xf>
    <xf numFmtId="188" fontId="34" fillId="6" borderId="166" xfId="14" applyNumberFormat="1" applyFont="1" applyFill="1" applyBorder="1" applyAlignment="1" applyProtection="1">
      <alignment horizontal="right" vertical="center" shrinkToFit="1"/>
    </xf>
    <xf numFmtId="188" fontId="34" fillId="6" borderId="167" xfId="14" applyNumberFormat="1" applyFont="1" applyFill="1" applyBorder="1" applyAlignment="1" applyProtection="1">
      <alignment horizontal="right" vertical="center" shrinkToFit="1"/>
    </xf>
    <xf numFmtId="188"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9" fontId="34" fillId="6" borderId="72" xfId="14" applyNumberFormat="1" applyFont="1" applyFill="1" applyBorder="1" applyAlignment="1" applyProtection="1">
      <alignment horizontal="right" vertical="center" shrinkToFit="1"/>
    </xf>
    <xf numFmtId="189" fontId="34" fillId="6" borderId="75" xfId="14" applyNumberFormat="1" applyFont="1" applyFill="1" applyBorder="1" applyAlignment="1" applyProtection="1">
      <alignment horizontal="right" vertical="center" shrinkToFit="1"/>
    </xf>
    <xf numFmtId="189" fontId="34" fillId="6" borderId="70" xfId="14" applyNumberFormat="1" applyFont="1" applyFill="1" applyBorder="1" applyAlignment="1" applyProtection="1">
      <alignment horizontal="right" vertical="center" shrinkToFit="1"/>
    </xf>
    <xf numFmtId="189" fontId="34" fillId="6" borderId="181" xfId="14" applyNumberFormat="1" applyFont="1" applyFill="1" applyBorder="1" applyAlignment="1" applyProtection="1">
      <alignment horizontal="right" vertical="center" shrinkToFit="1"/>
    </xf>
    <xf numFmtId="189" fontId="34" fillId="6" borderId="182" xfId="14" applyNumberFormat="1" applyFont="1" applyFill="1" applyBorder="1" applyAlignment="1" applyProtection="1">
      <alignment horizontal="right" vertical="center" shrinkToFit="1"/>
    </xf>
    <xf numFmtId="189"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8" fontId="34" fillId="6" borderId="39" xfId="14" applyNumberFormat="1" applyFont="1" applyFill="1" applyBorder="1" applyAlignment="1" applyProtection="1">
      <alignment horizontal="right" vertical="center" shrinkToFit="1"/>
    </xf>
    <xf numFmtId="188" fontId="34" fillId="6" borderId="31" xfId="14" applyNumberFormat="1" applyFont="1" applyFill="1" applyBorder="1" applyAlignment="1" applyProtection="1">
      <alignment horizontal="right" vertical="center" shrinkToFit="1"/>
    </xf>
    <xf numFmtId="188" fontId="34" fillId="6" borderId="156" xfId="14" applyNumberFormat="1" applyFont="1" applyFill="1" applyBorder="1" applyAlignment="1" applyProtection="1">
      <alignment horizontal="right" vertical="center" shrinkToFit="1"/>
    </xf>
    <xf numFmtId="188" fontId="34" fillId="6" borderId="157" xfId="14" applyNumberFormat="1" applyFont="1" applyFill="1" applyBorder="1" applyAlignment="1" applyProtection="1">
      <alignment horizontal="right" vertical="center" shrinkToFit="1"/>
    </xf>
    <xf numFmtId="188" fontId="34" fillId="6" borderId="158" xfId="14" applyNumberFormat="1" applyFont="1" applyFill="1" applyBorder="1" applyAlignment="1" applyProtection="1">
      <alignment horizontal="right" vertical="center" shrinkToFit="1"/>
    </xf>
    <xf numFmtId="188" fontId="34" fillId="6" borderId="159" xfId="14" applyNumberFormat="1" applyFont="1" applyFill="1" applyBorder="1" applyAlignment="1" applyProtection="1">
      <alignment horizontal="right" vertical="center" shrinkToFit="1"/>
    </xf>
    <xf numFmtId="188"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9" fontId="34" fillId="6" borderId="64" xfId="14" applyNumberFormat="1" applyFont="1" applyFill="1" applyBorder="1" applyAlignment="1" applyProtection="1">
      <alignment horizontal="right" vertical="center" shrinkToFit="1"/>
    </xf>
    <xf numFmtId="189" fontId="34" fillId="6" borderId="0" xfId="14" applyNumberFormat="1" applyFont="1" applyFill="1" applyBorder="1" applyAlignment="1" applyProtection="1">
      <alignment horizontal="right" vertical="center" shrinkToFit="1"/>
    </xf>
    <xf numFmtId="189" fontId="34" fillId="6" borderId="38" xfId="14" applyNumberFormat="1" applyFont="1" applyFill="1" applyBorder="1" applyAlignment="1" applyProtection="1">
      <alignment horizontal="right" vertical="center" shrinkToFit="1"/>
    </xf>
    <xf numFmtId="189" fontId="34" fillId="6" borderId="0" xfId="14" applyNumberFormat="1" applyFont="1" applyFill="1" applyAlignment="1" applyProtection="1">
      <alignment horizontal="right" vertical="center" shrinkToFit="1"/>
    </xf>
    <xf numFmtId="189"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8" fontId="34" fillId="6" borderId="37" xfId="14" applyNumberFormat="1" applyFont="1" applyFill="1" applyBorder="1" applyAlignment="1" applyProtection="1">
      <alignment horizontal="right" vertical="center" shrinkToFit="1"/>
    </xf>
    <xf numFmtId="178" fontId="34" fillId="6" borderId="54" xfId="14" applyNumberFormat="1" applyFont="1" applyFill="1" applyBorder="1" applyAlignment="1" applyProtection="1">
      <alignment horizontal="right" vertical="center" shrinkToFit="1"/>
    </xf>
    <xf numFmtId="178" fontId="34" fillId="6" borderId="89" xfId="14" applyNumberFormat="1" applyFont="1" applyFill="1" applyBorder="1" applyAlignment="1" applyProtection="1">
      <alignment horizontal="right" vertical="center" shrinkToFit="1"/>
    </xf>
    <xf numFmtId="178" fontId="34" fillId="6" borderId="91"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38" xfId="14" applyNumberFormat="1" applyFont="1" applyFill="1" applyBorder="1" applyAlignment="1" applyProtection="1">
      <alignment horizontal="right" vertical="center" shrinkToFit="1"/>
    </xf>
    <xf numFmtId="177" fontId="34" fillId="6" borderId="0" xfId="14" applyNumberFormat="1" applyFont="1" applyFill="1" applyAlignment="1" applyProtection="1">
      <alignment horizontal="right" vertical="center" shrinkToFit="1"/>
    </xf>
    <xf numFmtId="177"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8" fontId="34" fillId="6" borderId="64" xfId="14" applyNumberFormat="1" applyFont="1" applyFill="1" applyBorder="1" applyAlignment="1" applyProtection="1">
      <alignment horizontal="right" vertical="center" shrinkToFit="1"/>
    </xf>
    <xf numFmtId="178" fontId="34" fillId="6" borderId="0" xfId="14" applyNumberFormat="1" applyFont="1" applyFill="1" applyBorder="1" applyAlignment="1" applyProtection="1">
      <alignment horizontal="right" vertical="center" shrinkToFit="1"/>
    </xf>
    <xf numFmtId="178" fontId="34" fillId="6" borderId="85" xfId="14" applyNumberFormat="1" applyFont="1" applyFill="1" applyBorder="1" applyAlignment="1" applyProtection="1">
      <alignment horizontal="right" vertical="center" shrinkToFit="1"/>
    </xf>
    <xf numFmtId="178" fontId="34" fillId="6" borderId="88" xfId="14" applyNumberFormat="1" applyFont="1" applyFill="1" applyBorder="1" applyAlignment="1" applyProtection="1">
      <alignment horizontal="right" vertical="center" shrinkToFit="1"/>
    </xf>
    <xf numFmtId="188" fontId="34" fillId="6" borderId="175" xfId="14" applyNumberFormat="1" applyFont="1" applyFill="1" applyBorder="1" applyAlignment="1" applyProtection="1">
      <alignment horizontal="right" vertical="center" shrinkToFit="1"/>
    </xf>
    <xf numFmtId="188" fontId="34" fillId="6" borderId="176" xfId="14" applyNumberFormat="1" applyFont="1" applyFill="1" applyBorder="1" applyAlignment="1" applyProtection="1">
      <alignment horizontal="right" vertical="center" shrinkToFit="1"/>
    </xf>
    <xf numFmtId="188" fontId="34" fillId="6" borderId="177" xfId="14" applyNumberFormat="1" applyFont="1" applyFill="1" applyBorder="1" applyAlignment="1" applyProtection="1">
      <alignment horizontal="right" vertical="center" shrinkToFit="1"/>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8" fontId="34" fillId="6" borderId="172" xfId="14" applyNumberFormat="1" applyFont="1" applyFill="1" applyBorder="1" applyAlignment="1" applyProtection="1">
      <alignment horizontal="right" vertical="center" shrinkToFit="1"/>
    </xf>
    <xf numFmtId="178" fontId="34" fillId="6" borderId="173" xfId="14" applyNumberFormat="1" applyFont="1" applyFill="1" applyBorder="1" applyAlignment="1" applyProtection="1">
      <alignment horizontal="right" vertical="center" shrinkToFit="1"/>
    </xf>
    <xf numFmtId="188" fontId="34" fillId="6" borderId="173" xfId="14" applyNumberFormat="1" applyFont="1" applyFill="1" applyBorder="1" applyAlignment="1" applyProtection="1">
      <alignment horizontal="right" vertical="center" shrinkToFit="1"/>
    </xf>
    <xf numFmtId="188" fontId="34" fillId="6" borderId="174" xfId="14" applyNumberFormat="1" applyFont="1" applyFill="1" applyBorder="1" applyAlignment="1" applyProtection="1">
      <alignment horizontal="right" vertical="center" shrinkToFit="1"/>
    </xf>
    <xf numFmtId="188" fontId="34" fillId="6" borderId="86" xfId="14" applyNumberFormat="1" applyFont="1" applyFill="1" applyBorder="1" applyAlignment="1" applyProtection="1">
      <alignment horizontal="right" vertical="center" shrinkToFit="1"/>
    </xf>
    <xf numFmtId="188"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8" fontId="34" fillId="6" borderId="41" xfId="13" applyNumberFormat="1" applyFont="1" applyFill="1" applyBorder="1" applyAlignment="1" applyProtection="1">
      <alignment horizontal="right" vertical="center" shrinkToFit="1"/>
    </xf>
    <xf numFmtId="178" fontId="34" fillId="6" borderId="12" xfId="13" applyNumberFormat="1" applyFont="1" applyFill="1" applyBorder="1" applyAlignment="1" applyProtection="1">
      <alignment horizontal="right" vertical="center" shrinkToFit="1"/>
    </xf>
    <xf numFmtId="178" fontId="34" fillId="6" borderId="82" xfId="13" applyNumberFormat="1" applyFont="1" applyFill="1" applyBorder="1" applyAlignment="1" applyProtection="1">
      <alignment horizontal="right" vertical="center" shrinkToFit="1"/>
    </xf>
    <xf numFmtId="178" fontId="34" fillId="6" borderId="84" xfId="13" applyNumberFormat="1" applyFont="1" applyFill="1" applyBorder="1" applyAlignment="1" applyProtection="1">
      <alignment horizontal="right" vertical="center" shrinkToFit="1"/>
    </xf>
    <xf numFmtId="188" fontId="34" fillId="6" borderId="169" xfId="14" applyNumberFormat="1" applyFont="1" applyFill="1" applyBorder="1" applyAlignment="1" applyProtection="1">
      <alignment horizontal="right" vertical="center" shrinkToFit="1"/>
    </xf>
    <xf numFmtId="188" fontId="34" fillId="6" borderId="170" xfId="14" applyNumberFormat="1" applyFont="1" applyFill="1" applyBorder="1" applyAlignment="1" applyProtection="1">
      <alignment horizontal="right" vertical="center" shrinkToFit="1"/>
    </xf>
    <xf numFmtId="188"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8" fontId="34" fillId="6" borderId="154" xfId="14" applyNumberFormat="1" applyFont="1" applyFill="1" applyBorder="1" applyAlignment="1" applyProtection="1">
      <alignment horizontal="right" vertical="center" shrinkToFit="1"/>
    </xf>
    <xf numFmtId="178"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8" fontId="34" fillId="6" borderId="88"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8" fontId="34" fillId="6" borderId="128" xfId="14" applyNumberFormat="1" applyFont="1" applyFill="1" applyBorder="1" applyAlignment="1" applyProtection="1">
      <alignment horizontal="right" vertical="center" shrinkToFit="1"/>
    </xf>
    <xf numFmtId="188" fontId="34" fillId="6" borderId="129" xfId="14" applyNumberFormat="1" applyFont="1" applyFill="1" applyBorder="1" applyAlignment="1" applyProtection="1">
      <alignment horizontal="right" vertical="center" shrinkToFit="1"/>
    </xf>
    <xf numFmtId="178" fontId="34" fillId="6" borderId="164" xfId="14" applyNumberFormat="1" applyFont="1" applyFill="1" applyBorder="1" applyAlignment="1" applyProtection="1">
      <alignment horizontal="right" vertical="center" shrinkToFit="1"/>
    </xf>
    <xf numFmtId="178" fontId="34" fillId="6" borderId="165" xfId="14" applyNumberFormat="1" applyFont="1" applyFill="1" applyBorder="1" applyAlignment="1" applyProtection="1">
      <alignment horizontal="right" vertical="center" shrinkToFit="1"/>
    </xf>
    <xf numFmtId="188"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8" fontId="34" fillId="6" borderId="83" xfId="14" applyNumberFormat="1" applyFont="1" applyFill="1" applyBorder="1" applyAlignment="1" applyProtection="1">
      <alignment horizontal="right" vertical="center" shrinkToFit="1"/>
    </xf>
    <xf numFmtId="188" fontId="34" fillId="6" borderId="83" xfId="14" applyNumberFormat="1" applyFont="1" applyFill="1" applyBorder="1" applyAlignment="1" applyProtection="1">
      <alignment horizontal="right" vertical="center" shrinkToFit="1"/>
    </xf>
    <xf numFmtId="188" fontId="34" fillId="6" borderId="153" xfId="14" applyNumberFormat="1" applyFont="1" applyFill="1" applyBorder="1" applyAlignment="1" applyProtection="1">
      <alignment horizontal="right" vertical="center" shrinkToFit="1"/>
    </xf>
    <xf numFmtId="178" fontId="34" fillId="6" borderId="90" xfId="14" applyNumberFormat="1" applyFont="1" applyFill="1" applyBorder="1" applyAlignment="1" applyProtection="1">
      <alignment horizontal="right" vertical="center" shrinkToFit="1"/>
    </xf>
    <xf numFmtId="188" fontId="34" fillId="6" borderId="163" xfId="14" applyNumberFormat="1" applyFont="1" applyFill="1" applyBorder="1" applyAlignment="1" applyProtection="1">
      <alignment horizontal="right" vertical="center" shrinkToFit="1"/>
    </xf>
    <xf numFmtId="188" fontId="34" fillId="6" borderId="47" xfId="14" applyNumberFormat="1" applyFont="1" applyFill="1" applyBorder="1" applyAlignment="1" applyProtection="1">
      <alignment horizontal="right" vertical="center" shrinkToFit="1"/>
    </xf>
    <xf numFmtId="188" fontId="34" fillId="6" borderId="91" xfId="14" applyNumberFormat="1" applyFont="1" applyFill="1" applyBorder="1" applyAlignment="1" applyProtection="1">
      <alignment horizontal="right" vertical="center" shrinkToFit="1"/>
    </xf>
    <xf numFmtId="188" fontId="34" fillId="6" borderId="54" xfId="14" applyNumberFormat="1" applyFont="1" applyFill="1" applyBorder="1" applyAlignment="1" applyProtection="1">
      <alignment horizontal="right" vertical="center" shrinkToFit="1"/>
    </xf>
    <xf numFmtId="188"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8" fontId="34" fillId="6" borderId="151" xfId="14" applyNumberFormat="1" applyFont="1" applyFill="1" applyBorder="1" applyAlignment="1" applyProtection="1">
      <alignment horizontal="right" vertical="center" shrinkToFit="1"/>
    </xf>
    <xf numFmtId="188"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8" fontId="34" fillId="6" borderId="152" xfId="14" applyNumberFormat="1" applyFont="1" applyFill="1" applyBorder="1" applyAlignment="1" applyProtection="1">
      <alignment horizontal="right" vertical="center" shrinkToFit="1"/>
    </xf>
    <xf numFmtId="188"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8" fontId="34" fillId="6" borderId="87" xfId="14" applyNumberFormat="1" applyFont="1" applyFill="1" applyBorder="1" applyAlignment="1" applyProtection="1">
      <alignment horizontal="right" vertical="center" shrinkToFit="1"/>
    </xf>
    <xf numFmtId="188"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8"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8" fontId="34" fillId="6" borderId="41" xfId="14" applyNumberFormat="1" applyFont="1" applyFill="1" applyBorder="1" applyAlignment="1" applyProtection="1">
      <alignment horizontal="right" vertical="center" shrinkToFit="1"/>
    </xf>
    <xf numFmtId="178" fontId="34" fillId="6" borderId="12" xfId="14" applyNumberFormat="1" applyFont="1" applyFill="1" applyBorder="1" applyAlignment="1" applyProtection="1">
      <alignment horizontal="right" vertical="center" shrinkToFit="1"/>
    </xf>
    <xf numFmtId="178" fontId="34" fillId="6" borderId="82" xfId="14" applyNumberFormat="1" applyFont="1" applyFill="1" applyBorder="1" applyAlignment="1" applyProtection="1">
      <alignment horizontal="right" vertical="center" shrinkToFit="1"/>
    </xf>
    <xf numFmtId="178" fontId="34" fillId="6" borderId="84" xfId="14" applyNumberFormat="1" applyFont="1" applyFill="1" applyBorder="1" applyAlignment="1" applyProtection="1">
      <alignment horizontal="right" vertical="center" shrinkToFit="1"/>
    </xf>
    <xf numFmtId="188" fontId="34" fillId="6" borderId="84" xfId="14" applyNumberFormat="1" applyFont="1" applyFill="1" applyBorder="1" applyAlignment="1" applyProtection="1">
      <alignment horizontal="right" vertical="center" shrinkToFit="1"/>
    </xf>
    <xf numFmtId="188" fontId="34" fillId="6" borderId="12" xfId="14" applyNumberFormat="1" applyFont="1" applyFill="1" applyBorder="1" applyAlignment="1" applyProtection="1">
      <alignment horizontal="right" vertical="center" shrinkToFit="1"/>
    </xf>
    <xf numFmtId="188"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8" fontId="34" fillId="6" borderId="39" xfId="14" applyNumberFormat="1" applyFont="1" applyFill="1" applyBorder="1" applyAlignment="1" applyProtection="1">
      <alignment horizontal="right" vertical="center" shrinkToFit="1"/>
    </xf>
    <xf numFmtId="178" fontId="34" fillId="6" borderId="31" xfId="14" applyNumberFormat="1" applyFont="1" applyFill="1" applyBorder="1" applyAlignment="1" applyProtection="1">
      <alignment horizontal="right" vertical="center" shrinkToFit="1"/>
    </xf>
    <xf numFmtId="178" fontId="34" fillId="6" borderId="156" xfId="14" applyNumberFormat="1" applyFont="1" applyFill="1" applyBorder="1" applyAlignment="1" applyProtection="1">
      <alignment horizontal="right" vertical="center" shrinkToFit="1"/>
    </xf>
    <xf numFmtId="178" fontId="34" fillId="6" borderId="157" xfId="14" applyNumberFormat="1" applyFont="1" applyFill="1" applyBorder="1" applyAlignment="1" applyProtection="1">
      <alignment horizontal="right" vertical="center" shrinkToFit="1"/>
    </xf>
    <xf numFmtId="178" fontId="34" fillId="6" borderId="158" xfId="14" applyNumberFormat="1" applyFont="1" applyFill="1" applyBorder="1" applyAlignment="1" applyProtection="1">
      <alignment horizontal="right" vertical="center" shrinkToFit="1"/>
    </xf>
    <xf numFmtId="178" fontId="34" fillId="6" borderId="159" xfId="14" applyNumberFormat="1" applyFont="1" applyFill="1" applyBorder="1" applyAlignment="1" applyProtection="1">
      <alignment horizontal="right" vertical="center" shrinkToFit="1"/>
    </xf>
    <xf numFmtId="178"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8" fontId="34" fillId="6" borderId="64" xfId="13" applyNumberFormat="1" applyFont="1" applyFill="1" applyBorder="1" applyAlignment="1" applyProtection="1">
      <alignment horizontal="right" vertical="center" shrinkToFit="1"/>
    </xf>
    <xf numFmtId="178" fontId="34" fillId="6" borderId="0" xfId="13" applyNumberFormat="1" applyFont="1" applyFill="1" applyBorder="1" applyAlignment="1" applyProtection="1">
      <alignment horizontal="right" vertical="center" shrinkToFit="1"/>
    </xf>
    <xf numFmtId="178" fontId="34" fillId="6" borderId="85" xfId="13" applyNumberFormat="1" applyFont="1" applyFill="1" applyBorder="1" applyAlignment="1" applyProtection="1">
      <alignment horizontal="right" vertical="center" shrinkToFit="1"/>
    </xf>
    <xf numFmtId="178" fontId="34" fillId="6" borderId="88" xfId="13" applyNumberFormat="1" applyFont="1" applyFill="1" applyBorder="1" applyAlignment="1" applyProtection="1">
      <alignment horizontal="right" vertical="center" shrinkToFit="1"/>
    </xf>
    <xf numFmtId="188" fontId="34" fillId="6" borderId="88" xfId="13" applyNumberFormat="1" applyFont="1" applyFill="1" applyBorder="1" applyAlignment="1" applyProtection="1">
      <alignment horizontal="right" vertical="center" shrinkToFit="1"/>
    </xf>
    <xf numFmtId="188" fontId="34" fillId="6" borderId="0" xfId="13" applyNumberFormat="1" applyFont="1" applyFill="1" applyBorder="1" applyAlignment="1" applyProtection="1">
      <alignment horizontal="right" vertical="center" shrinkToFit="1"/>
    </xf>
    <xf numFmtId="188"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8" fontId="34" fillId="8" borderId="148" xfId="12" applyNumberFormat="1" applyFont="1" applyFill="1" applyBorder="1" applyAlignment="1" applyProtection="1">
      <alignment horizontal="right" vertical="center" shrinkToFit="1"/>
      <protection locked="0"/>
    </xf>
    <xf numFmtId="178" fontId="34" fillId="8" borderId="149" xfId="12" applyNumberFormat="1" applyFont="1" applyFill="1" applyBorder="1" applyAlignment="1" applyProtection="1">
      <alignment horizontal="right" vertical="center" shrinkToFit="1"/>
      <protection locked="0"/>
    </xf>
    <xf numFmtId="178" fontId="34" fillId="8" borderId="150" xfId="12" applyNumberFormat="1" applyFont="1" applyFill="1" applyBorder="1" applyAlignment="1" applyProtection="1">
      <alignment horizontal="right" vertical="center" shrinkToFit="1"/>
      <protection locked="0"/>
    </xf>
    <xf numFmtId="178" fontId="34" fillId="8" borderId="44" xfId="12" applyNumberFormat="1" applyFont="1" applyFill="1" applyBorder="1" applyAlignment="1" applyProtection="1">
      <alignment horizontal="right" vertical="center" shrinkToFit="1"/>
      <protection locked="0"/>
    </xf>
    <xf numFmtId="178" fontId="34" fillId="8" borderId="18" xfId="12" applyNumberFormat="1" applyFont="1" applyFill="1" applyBorder="1" applyAlignment="1" applyProtection="1">
      <alignment horizontal="right" vertical="center" shrinkToFit="1"/>
      <protection locked="0"/>
    </xf>
    <xf numFmtId="178"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8" fontId="34" fillId="6" borderId="112" xfId="12" applyNumberFormat="1" applyFont="1" applyFill="1" applyBorder="1" applyAlignment="1" applyProtection="1">
      <alignment horizontal="right" vertical="center" shrinkToFit="1"/>
      <protection locked="0"/>
    </xf>
    <xf numFmtId="178" fontId="34" fillId="6" borderId="113" xfId="12" applyNumberFormat="1" applyFont="1" applyFill="1" applyBorder="1" applyAlignment="1" applyProtection="1">
      <alignment horizontal="right" vertical="center" shrinkToFit="1"/>
      <protection locked="0"/>
    </xf>
    <xf numFmtId="178" fontId="34" fillId="6" borderId="114" xfId="12" applyNumberFormat="1" applyFont="1" applyFill="1" applyBorder="1" applyAlignment="1" applyProtection="1">
      <alignment horizontal="right" vertical="center" shrinkToFit="1"/>
      <protection locked="0"/>
    </xf>
    <xf numFmtId="178"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8" fontId="34" fillId="8" borderId="142" xfId="12" applyNumberFormat="1" applyFont="1" applyFill="1" applyBorder="1" applyAlignment="1" applyProtection="1">
      <alignment horizontal="right" vertical="center" shrinkToFit="1"/>
      <protection locked="0"/>
    </xf>
    <xf numFmtId="178"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8" fontId="34" fillId="6" borderId="123" xfId="12" applyNumberFormat="1" applyFont="1" applyFill="1" applyBorder="1" applyAlignment="1" applyProtection="1">
      <alignment horizontal="right" vertical="center" shrinkToFit="1"/>
      <protection locked="0"/>
    </xf>
    <xf numFmtId="178"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8"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8" fontId="34" fillId="0" borderId="115" xfId="12" applyNumberFormat="1" applyFont="1" applyBorder="1" applyAlignment="1" applyProtection="1">
      <alignment horizontal="right" vertical="center" shrinkToFit="1"/>
      <protection locked="0"/>
    </xf>
    <xf numFmtId="178" fontId="34" fillId="0" borderId="112" xfId="12" applyNumberFormat="1" applyFont="1" applyBorder="1" applyAlignment="1" applyProtection="1">
      <alignment horizontal="right" vertical="center" shrinkToFit="1"/>
      <protection locked="0"/>
    </xf>
    <xf numFmtId="178" fontId="34" fillId="0" borderId="113" xfId="12" applyNumberFormat="1" applyFont="1" applyBorder="1" applyAlignment="1" applyProtection="1">
      <alignment horizontal="right" vertical="center" shrinkToFit="1"/>
      <protection locked="0"/>
    </xf>
    <xf numFmtId="178" fontId="34" fillId="0" borderId="120" xfId="12" applyNumberFormat="1" applyFont="1" applyBorder="1" applyAlignment="1" applyProtection="1">
      <alignment horizontal="right" vertical="center" shrinkToFit="1"/>
      <protection locked="0"/>
    </xf>
    <xf numFmtId="178" fontId="34" fillId="0" borderId="117" xfId="12" applyNumberFormat="1" applyFont="1" applyBorder="1" applyAlignment="1" applyProtection="1">
      <alignment horizontal="right" vertical="center" shrinkToFit="1"/>
      <protection locked="0"/>
    </xf>
    <xf numFmtId="178" fontId="34" fillId="0" borderId="103" xfId="12" applyNumberFormat="1" applyFont="1" applyBorder="1" applyAlignment="1" applyProtection="1">
      <alignment horizontal="right" vertical="center" shrinkToFit="1"/>
      <protection locked="0"/>
    </xf>
    <xf numFmtId="178" fontId="34" fillId="0" borderId="99" xfId="12" applyNumberFormat="1" applyFont="1" applyBorder="1" applyAlignment="1" applyProtection="1">
      <alignment horizontal="right" vertical="center" shrinkToFit="1"/>
      <protection locked="0"/>
    </xf>
    <xf numFmtId="178" fontId="34" fillId="0" borderId="107" xfId="12" applyNumberFormat="1" applyFont="1" applyBorder="1" applyAlignment="1" applyProtection="1">
      <alignment horizontal="right" vertical="center" shrinkToFit="1"/>
      <protection locked="0"/>
    </xf>
    <xf numFmtId="178"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8" fontId="34" fillId="0" borderId="98" xfId="12" applyNumberFormat="1" applyFont="1" applyBorder="1" applyAlignment="1" applyProtection="1">
      <alignment horizontal="right" vertical="center" shrinkToFit="1"/>
      <protection locked="0"/>
    </xf>
    <xf numFmtId="178" fontId="34" fillId="0" borderId="112" xfId="15" applyNumberFormat="1" applyFont="1" applyBorder="1" applyAlignment="1" applyProtection="1">
      <alignment horizontal="right" vertical="center" shrinkToFit="1"/>
      <protection locked="0"/>
    </xf>
    <xf numFmtId="178" fontId="34" fillId="0" borderId="113" xfId="15" applyNumberFormat="1" applyFont="1" applyBorder="1" applyAlignment="1" applyProtection="1">
      <alignment horizontal="right" vertical="center" shrinkToFit="1"/>
      <protection locked="0"/>
    </xf>
    <xf numFmtId="178"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8" fontId="34" fillId="0" borderId="118" xfId="14" applyNumberFormat="1" applyFont="1" applyBorder="1" applyAlignment="1" applyProtection="1">
      <alignment horizontal="right" vertical="center" shrinkToFit="1"/>
      <protection locked="0"/>
    </xf>
    <xf numFmtId="178" fontId="34" fillId="0" borderId="113" xfId="14" applyNumberFormat="1" applyFont="1" applyBorder="1" applyAlignment="1" applyProtection="1">
      <alignment horizontal="right" vertical="center" shrinkToFit="1"/>
      <protection locked="0"/>
    </xf>
    <xf numFmtId="178" fontId="34" fillId="0" borderId="119" xfId="14" applyNumberFormat="1" applyFont="1" applyBorder="1" applyAlignment="1" applyProtection="1">
      <alignment horizontal="right" vertical="center" shrinkToFit="1"/>
      <protection locked="0"/>
    </xf>
    <xf numFmtId="178" fontId="34" fillId="6" borderId="120" xfId="13" applyNumberFormat="1" applyFont="1" applyFill="1" applyBorder="1" applyAlignment="1" applyProtection="1">
      <alignment horizontal="right" vertical="center" shrinkToFit="1"/>
      <protection locked="0"/>
    </xf>
    <xf numFmtId="178" fontId="34" fillId="6" borderId="116" xfId="13" applyNumberFormat="1" applyFont="1" applyFill="1" applyBorder="1" applyAlignment="1" applyProtection="1">
      <alignment horizontal="right" vertical="center" shrinkToFit="1"/>
      <protection locked="0"/>
    </xf>
    <xf numFmtId="188" fontId="34" fillId="6" borderId="116" xfId="13" applyNumberFormat="1" applyFont="1" applyFill="1" applyBorder="1" applyAlignment="1" applyProtection="1">
      <alignment horizontal="right" vertical="center" shrinkToFit="1"/>
      <protection locked="0"/>
    </xf>
    <xf numFmtId="188" fontId="34" fillId="8" borderId="134" xfId="12" applyNumberFormat="1" applyFont="1" applyFill="1" applyBorder="1" applyAlignment="1" applyProtection="1">
      <alignment horizontal="right" vertical="center" shrinkToFit="1"/>
      <protection locked="0"/>
    </xf>
    <xf numFmtId="178" fontId="34" fillId="8" borderId="17" xfId="12" applyNumberFormat="1" applyFont="1" applyFill="1" applyBorder="1" applyAlignment="1" applyProtection="1">
      <alignment horizontal="right" vertical="center" shrinkToFit="1"/>
      <protection locked="0"/>
    </xf>
    <xf numFmtId="178" fontId="34" fillId="8" borderId="19" xfId="12" applyNumberFormat="1" applyFont="1" applyFill="1" applyBorder="1" applyAlignment="1" applyProtection="1">
      <alignment horizontal="right" vertical="center" shrinkToFit="1"/>
      <protection locked="0"/>
    </xf>
    <xf numFmtId="178" fontId="34" fillId="8" borderId="143" xfId="12" applyNumberFormat="1" applyFont="1" applyFill="1" applyBorder="1" applyAlignment="1" applyProtection="1">
      <alignment horizontal="right" vertical="center" shrinkToFit="1"/>
      <protection locked="0"/>
    </xf>
    <xf numFmtId="178" fontId="34" fillId="8" borderId="131" xfId="12" applyNumberFormat="1" applyFont="1" applyFill="1" applyBorder="1" applyAlignment="1" applyProtection="1">
      <alignment horizontal="right" vertical="center" shrinkToFit="1"/>
      <protection locked="0"/>
    </xf>
    <xf numFmtId="178" fontId="34" fillId="8" borderId="132" xfId="12" applyNumberFormat="1" applyFont="1" applyFill="1" applyBorder="1" applyAlignment="1" applyProtection="1">
      <alignment horizontal="right" vertical="center" shrinkToFit="1"/>
      <protection locked="0"/>
    </xf>
    <xf numFmtId="178"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8" fontId="34" fillId="6" borderId="115" xfId="13" applyNumberFormat="1" applyFont="1" applyFill="1" applyBorder="1" applyAlignment="1" applyProtection="1">
      <alignment horizontal="right" vertical="center" shrinkToFit="1"/>
      <protection locked="0"/>
    </xf>
    <xf numFmtId="178" fontId="34" fillId="6" borderId="117" xfId="13" applyNumberFormat="1" applyFont="1" applyFill="1" applyBorder="1" applyAlignment="1" applyProtection="1">
      <alignment horizontal="right" vertical="center" shrinkToFit="1"/>
      <protection locked="0"/>
    </xf>
    <xf numFmtId="188" fontId="34" fillId="0" borderId="116" xfId="12" applyNumberFormat="1" applyFont="1" applyBorder="1" applyAlignment="1" applyProtection="1">
      <alignment horizontal="right" vertical="center" shrinkToFit="1"/>
      <protection locked="0"/>
    </xf>
    <xf numFmtId="178" fontId="34" fillId="0" borderId="115" xfId="14" applyNumberFormat="1" applyFont="1" applyBorder="1" applyAlignment="1" applyProtection="1">
      <alignment horizontal="right" vertical="center" shrinkToFit="1"/>
      <protection locked="0"/>
    </xf>
    <xf numFmtId="178" fontId="34" fillId="0" borderId="116" xfId="14" applyNumberFormat="1" applyFont="1" applyBorder="1" applyAlignment="1" applyProtection="1">
      <alignment horizontal="right" vertical="center" shrinkToFit="1"/>
      <protection locked="0"/>
    </xf>
    <xf numFmtId="178" fontId="34" fillId="0" borderId="117" xfId="14" applyNumberFormat="1" applyFont="1" applyBorder="1" applyAlignment="1" applyProtection="1">
      <alignment horizontal="right" vertical="center" shrinkToFit="1"/>
      <protection locked="0"/>
    </xf>
    <xf numFmtId="178" fontId="34" fillId="0" borderId="112" xfId="15" applyNumberFormat="1" applyFont="1" applyFill="1" applyBorder="1" applyAlignment="1" applyProtection="1">
      <alignment horizontal="right" vertical="center" shrinkToFit="1"/>
      <protection locked="0"/>
    </xf>
    <xf numFmtId="178" fontId="34" fillId="0" borderId="113" xfId="15" applyNumberFormat="1" applyFont="1" applyFill="1" applyBorder="1" applyAlignment="1" applyProtection="1">
      <alignment horizontal="right" vertical="center" shrinkToFit="1"/>
      <protection locked="0"/>
    </xf>
    <xf numFmtId="178" fontId="34" fillId="0" borderId="114" xfId="15" applyNumberFormat="1" applyFont="1" applyFill="1" applyBorder="1" applyAlignment="1" applyProtection="1">
      <alignment horizontal="right" vertical="center" shrinkToFit="1"/>
      <protection locked="0"/>
    </xf>
    <xf numFmtId="0" fontId="34" fillId="0" borderId="112" xfId="15" applyFont="1" applyFill="1" applyBorder="1" applyAlignment="1" applyProtection="1">
      <alignment horizontal="left" vertical="center" shrinkToFit="1"/>
      <protection locked="0"/>
    </xf>
    <xf numFmtId="0" fontId="34" fillId="0" borderId="113" xfId="15" applyFont="1" applyFill="1" applyBorder="1" applyAlignment="1" applyProtection="1">
      <alignment horizontal="left" vertical="center" shrinkToFit="1"/>
      <protection locked="0"/>
    </xf>
    <xf numFmtId="0" fontId="34" fillId="0" borderId="114"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178" fontId="34" fillId="0" borderId="137" xfId="12" applyNumberFormat="1" applyFont="1" applyBorder="1" applyAlignment="1" applyProtection="1">
      <alignment horizontal="right" vertical="center" shrinkToFit="1"/>
      <protection locked="0"/>
    </xf>
    <xf numFmtId="188"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8" fontId="34" fillId="0" borderId="136" xfId="14" applyNumberFormat="1" applyFont="1" applyBorder="1" applyAlignment="1" applyProtection="1">
      <alignment horizontal="right" vertical="center" shrinkToFit="1"/>
      <protection locked="0"/>
    </xf>
    <xf numFmtId="178" fontId="34" fillId="0" borderId="137" xfId="14" applyNumberFormat="1" applyFont="1" applyBorder="1" applyAlignment="1" applyProtection="1">
      <alignment horizontal="right" vertical="center" shrinkToFit="1"/>
      <protection locked="0"/>
    </xf>
    <xf numFmtId="178" fontId="34" fillId="0" borderId="138" xfId="14" applyNumberFormat="1" applyFont="1" applyBorder="1" applyAlignment="1" applyProtection="1">
      <alignment horizontal="right" vertical="center" shrinkToFit="1"/>
      <protection locked="0"/>
    </xf>
    <xf numFmtId="178" fontId="34" fillId="0" borderId="139" xfId="14" applyNumberFormat="1" applyFont="1" applyBorder="1" applyAlignment="1" applyProtection="1">
      <alignment horizontal="right" vertical="center" shrinkToFit="1"/>
      <protection locked="0"/>
    </xf>
    <xf numFmtId="178" fontId="34" fillId="0" borderId="140" xfId="14" applyNumberFormat="1" applyFont="1" applyBorder="1" applyAlignment="1" applyProtection="1">
      <alignment horizontal="right" vertical="center" shrinkToFit="1"/>
      <protection locked="0"/>
    </xf>
    <xf numFmtId="178" fontId="34" fillId="0" borderId="141" xfId="12" applyNumberFormat="1" applyFont="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178" fontId="34" fillId="8" borderId="17" xfId="15" applyNumberFormat="1" applyFont="1" applyFill="1" applyBorder="1" applyAlignment="1" applyProtection="1">
      <alignment horizontal="right" vertical="center" shrinkToFit="1"/>
      <protection locked="0"/>
    </xf>
    <xf numFmtId="178" fontId="34" fillId="8" borderId="18" xfId="15" applyNumberFormat="1" applyFont="1" applyFill="1" applyBorder="1" applyAlignment="1" applyProtection="1">
      <alignment horizontal="right" vertical="center" shrinkToFit="1"/>
      <protection locked="0"/>
    </xf>
    <xf numFmtId="178" fontId="34" fillId="8" borderId="19" xfId="15" applyNumberFormat="1" applyFont="1" applyFill="1" applyBorder="1" applyAlignment="1" applyProtection="1">
      <alignment horizontal="right" vertical="center" shrinkToFit="1"/>
      <protection locked="0"/>
    </xf>
    <xf numFmtId="178" fontId="34" fillId="0" borderId="123" xfId="14" applyNumberFormat="1" applyFont="1" applyBorder="1" applyAlignment="1" applyProtection="1">
      <alignment horizontal="right" vertical="center" shrinkToFit="1"/>
      <protection locked="0"/>
    </xf>
    <xf numFmtId="178" fontId="34" fillId="0" borderId="124" xfId="14" applyNumberFormat="1" applyFont="1" applyBorder="1" applyAlignment="1" applyProtection="1">
      <alignment horizontal="right" vertical="center" shrinkToFit="1"/>
      <protection locked="0"/>
    </xf>
    <xf numFmtId="178"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8" fontId="34" fillId="0" borderId="120" xfId="15" applyNumberFormat="1" applyFont="1" applyBorder="1" applyAlignment="1" applyProtection="1">
      <alignment horizontal="right" vertical="center" shrinkToFit="1"/>
      <protection locked="0"/>
    </xf>
    <xf numFmtId="178" fontId="34" fillId="0" borderId="116" xfId="15" applyNumberFormat="1" applyFont="1" applyBorder="1" applyAlignment="1" applyProtection="1">
      <alignment horizontal="right" vertical="center" shrinkToFit="1"/>
      <protection locked="0"/>
    </xf>
    <xf numFmtId="178" fontId="34" fillId="8" borderId="128" xfId="15" applyNumberFormat="1" applyFont="1" applyFill="1" applyBorder="1" applyAlignment="1" applyProtection="1">
      <alignment horizontal="right" vertical="center" shrinkToFit="1"/>
      <protection locked="0"/>
    </xf>
    <xf numFmtId="178" fontId="34" fillId="8" borderId="129" xfId="15" applyNumberFormat="1" applyFont="1" applyFill="1" applyBorder="1" applyAlignment="1" applyProtection="1">
      <alignment horizontal="right" vertical="center" shrinkToFit="1"/>
      <protection locked="0"/>
    </xf>
    <xf numFmtId="178" fontId="34" fillId="8" borderId="130" xfId="15" applyNumberFormat="1" applyFont="1" applyFill="1" applyBorder="1" applyAlignment="1" applyProtection="1">
      <alignment horizontal="right" vertical="center" shrinkToFit="1"/>
      <protection locked="0"/>
    </xf>
    <xf numFmtId="178" fontId="34" fillId="8" borderId="131" xfId="15" applyNumberFormat="1" applyFont="1" applyFill="1" applyBorder="1" applyAlignment="1" applyProtection="1">
      <alignment horizontal="right" vertical="center" shrinkToFit="1"/>
      <protection locked="0"/>
    </xf>
    <xf numFmtId="178" fontId="34" fillId="8" borderId="132" xfId="15" applyNumberFormat="1" applyFont="1" applyFill="1" applyBorder="1" applyAlignment="1" applyProtection="1">
      <alignment horizontal="right" vertical="center" shrinkToFit="1"/>
      <protection locked="0"/>
    </xf>
    <xf numFmtId="178" fontId="34" fillId="8" borderId="133" xfId="15" applyNumberFormat="1" applyFont="1" applyFill="1" applyBorder="1" applyAlignment="1" applyProtection="1">
      <alignment horizontal="right" vertical="center" shrinkToFit="1"/>
      <protection locked="0"/>
    </xf>
    <xf numFmtId="178"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8" fontId="34" fillId="0" borderId="126" xfId="15" applyNumberFormat="1" applyFont="1" applyBorder="1" applyAlignment="1" applyProtection="1">
      <alignment horizontal="right" vertical="center" shrinkToFit="1"/>
      <protection locked="0"/>
    </xf>
    <xf numFmtId="178"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8" fontId="34" fillId="0" borderId="107" xfId="15" applyNumberFormat="1" applyFont="1" applyBorder="1" applyAlignment="1" applyProtection="1">
      <alignment horizontal="right" vertical="center" shrinkToFit="1"/>
      <protection locked="0"/>
    </xf>
    <xf numFmtId="178"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8" fontId="34" fillId="0" borderId="101" xfId="14" applyNumberFormat="1" applyFont="1" applyBorder="1" applyAlignment="1" applyProtection="1">
      <alignment horizontal="right" vertical="center" shrinkToFit="1"/>
      <protection locked="0"/>
    </xf>
    <xf numFmtId="178" fontId="34" fillId="0" borderId="102" xfId="14" applyNumberFormat="1" applyFont="1" applyBorder="1" applyAlignment="1" applyProtection="1">
      <alignment horizontal="right" vertical="center" shrinkToFit="1"/>
      <protection locked="0"/>
    </xf>
    <xf numFmtId="178" fontId="34" fillId="0" borderId="103" xfId="14" applyNumberFormat="1" applyFont="1" applyBorder="1" applyAlignment="1" applyProtection="1">
      <alignment horizontal="right" vertical="center" shrinkToFit="1"/>
      <protection locked="0"/>
    </xf>
    <xf numFmtId="178" fontId="34" fillId="0" borderId="104" xfId="14" applyNumberFormat="1" applyFont="1" applyBorder="1" applyAlignment="1" applyProtection="1">
      <alignment horizontal="right" vertical="center" shrinkToFit="1"/>
      <protection locked="0"/>
    </xf>
    <xf numFmtId="178" fontId="34" fillId="0" borderId="105" xfId="14" applyNumberFormat="1" applyFont="1" applyBorder="1" applyAlignment="1" applyProtection="1">
      <alignment horizontal="right" vertical="center" shrinkToFit="1"/>
      <protection locked="0"/>
    </xf>
    <xf numFmtId="178"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4" fillId="0" borderId="98" xfId="15" applyNumberFormat="1" applyFont="1" applyFill="1" applyBorder="1" applyAlignment="1" applyProtection="1">
      <alignment horizontal="right" vertical="center" shrinkToFit="1"/>
      <protection locked="0"/>
    </xf>
    <xf numFmtId="178" fontId="34" fillId="0" borderId="99" xfId="15" applyNumberFormat="1" applyFont="1" applyFill="1" applyBorder="1" applyAlignment="1" applyProtection="1">
      <alignment horizontal="right" vertical="center" shrinkToFit="1"/>
      <protection locked="0"/>
    </xf>
    <xf numFmtId="178" fontId="34" fillId="0" borderId="100" xfId="15" applyNumberFormat="1" applyFont="1" applyFill="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9" fontId="3" fillId="0" borderId="39" xfId="16" applyNumberFormat="1" applyFont="1" applyFill="1" applyBorder="1" applyAlignment="1">
      <alignment vertical="center" wrapText="1"/>
    </xf>
    <xf numFmtId="179" fontId="3" fillId="0" borderId="31" xfId="16" applyNumberFormat="1" applyFont="1" applyFill="1" applyBorder="1" applyAlignment="1">
      <alignment vertical="center" wrapText="1"/>
    </xf>
    <xf numFmtId="179" fontId="3" fillId="0" borderId="42" xfId="16" applyNumberFormat="1" applyFont="1" applyFill="1" applyBorder="1" applyAlignment="1">
      <alignment vertical="center" wrapText="1"/>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9" fontId="17" fillId="0" borderId="15" xfId="18" applyNumberFormat="1" applyFont="1" applyBorder="1" applyAlignment="1">
      <alignment horizontal="center" vertical="center" wrapText="1"/>
    </xf>
    <xf numFmtId="179" fontId="17" fillId="0" borderId="47" xfId="18" applyNumberFormat="1" applyFont="1" applyBorder="1" applyAlignment="1">
      <alignment horizontal="center" vertical="center" wrapText="1"/>
    </xf>
    <xf numFmtId="179" fontId="17" fillId="0" borderId="39" xfId="18" applyNumberFormat="1" applyFont="1" applyBorder="1" applyAlignment="1">
      <alignment horizontal="center" vertical="center"/>
    </xf>
    <xf numFmtId="179" fontId="17" fillId="0" borderId="31" xfId="18" applyNumberFormat="1" applyFont="1" applyBorder="1" applyAlignment="1">
      <alignment horizontal="center" vertical="center"/>
    </xf>
    <xf numFmtId="179" fontId="17" fillId="0" borderId="42" xfId="18" applyNumberFormat="1" applyFont="1" applyBorder="1" applyAlignment="1">
      <alignment horizontal="center" vertical="center"/>
    </xf>
    <xf numFmtId="180" fontId="3" fillId="6" borderId="39" xfId="17" applyNumberFormat="1" applyFont="1" applyFill="1" applyBorder="1" applyAlignment="1">
      <alignment horizontal="left" vertical="center" wrapText="1"/>
    </xf>
    <xf numFmtId="180" fontId="3" fillId="6" borderId="31" xfId="17" applyNumberFormat="1" applyFont="1" applyFill="1" applyBorder="1" applyAlignment="1">
      <alignment horizontal="left" vertical="center" wrapText="1"/>
    </xf>
    <xf numFmtId="180"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9" fontId="17" fillId="0" borderId="39" xfId="16" applyNumberFormat="1" applyFont="1" applyBorder="1">
      <alignment vertical="center"/>
    </xf>
    <xf numFmtId="179" fontId="17" fillId="0" borderId="31" xfId="16" applyNumberFormat="1" applyFont="1" applyBorder="1">
      <alignment vertical="center"/>
    </xf>
    <xf numFmtId="179"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1"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40" applyFont="1">
      <alignment vertical="center"/>
    </xf>
    <xf numFmtId="188" fontId="1" fillId="6" borderId="34" xfId="17" applyNumberFormat="1" applyFont="1" applyFill="1" applyBorder="1" applyAlignment="1">
      <alignment horizontal="center" vertical="center"/>
    </xf>
    <xf numFmtId="180"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9" fontId="16"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80"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80"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9" fontId="1" fillId="6" borderId="0" xfId="16" applyNumberFormat="1" applyFont="1" applyFill="1" applyAlignment="1">
      <alignment vertical="center" wrapText="1"/>
    </xf>
    <xf numFmtId="188" fontId="16" fillId="0" borderId="0" xfId="19" applyNumberFormat="1" applyAlignment="1">
      <alignment horizontal="right" vertical="center"/>
    </xf>
    <xf numFmtId="178" fontId="16" fillId="0" borderId="0" xfId="19" applyNumberFormat="1" applyAlignment="1">
      <alignment horizontal="right" vertical="center"/>
    </xf>
    <xf numFmtId="179" fontId="16" fillId="0" borderId="0" xfId="18" applyNumberFormat="1" applyAlignment="1">
      <alignment horizontal="center" vertical="center"/>
    </xf>
    <xf numFmtId="179"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9" fontId="1" fillId="0" borderId="0" xfId="16" applyNumberFormat="1" applyFont="1">
      <alignment vertical="center"/>
    </xf>
    <xf numFmtId="179" fontId="39"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9" fontId="1" fillId="0" borderId="64" xfId="16" applyNumberFormat="1" applyFont="1" applyBorder="1">
      <alignment vertical="center"/>
    </xf>
    <xf numFmtId="179" fontId="1" fillId="0" borderId="40" xfId="16" applyNumberFormat="1" applyFont="1" applyBorder="1">
      <alignment vertical="center"/>
    </xf>
    <xf numFmtId="190" fontId="1" fillId="0" borderId="54" xfId="16" applyNumberFormat="1" applyFont="1" applyBorder="1">
      <alignment vertical="center"/>
    </xf>
    <xf numFmtId="179" fontId="1" fillId="0" borderId="54" xfId="16" applyNumberFormat="1" applyFont="1" applyBorder="1">
      <alignment vertical="center"/>
    </xf>
    <xf numFmtId="179" fontId="1" fillId="0" borderId="37" xfId="16" applyNumberFormat="1" applyFont="1" applyBorder="1">
      <alignment vertical="center"/>
    </xf>
    <xf numFmtId="179" fontId="1" fillId="0" borderId="38" xfId="16" applyNumberFormat="1" applyFont="1" applyBorder="1">
      <alignment vertical="center"/>
    </xf>
    <xf numFmtId="192" fontId="1" fillId="0" borderId="0" xfId="16" applyNumberFormat="1" applyFont="1">
      <alignment vertical="center"/>
    </xf>
    <xf numFmtId="180"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41">
    <cellStyle name="パーセント 2" xfId="32" xr:uid="{00000000-0005-0000-0000-000000000000}"/>
    <cellStyle name="桁区切り 2" xfId="30" xr:uid="{00000000-0005-0000-0000-000001000000}"/>
    <cellStyle name="桁区切り 2 2" xfId="31" xr:uid="{00000000-0005-0000-0000-000002000000}"/>
    <cellStyle name="桁区切り 2 3" xfId="28" xr:uid="{00000000-0005-0000-0000-000003000000}"/>
    <cellStyle name="桁区切り 3" xfId="27" xr:uid="{00000000-0005-0000-0000-000004000000}"/>
    <cellStyle name="桁区切り 4" xfId="22" xr:uid="{00000000-0005-0000-0000-000005000000}"/>
    <cellStyle name="桁区切り 5" xfId="23" xr:uid="{00000000-0005-0000-0000-000006000000}"/>
    <cellStyle name="通貨 2" xfId="21" xr:uid="{00000000-0005-0000-0000-000007000000}"/>
    <cellStyle name="通貨 3" xfId="24" xr:uid="{00000000-0005-0000-0000-000008000000}"/>
    <cellStyle name="標準" xfId="0" builtinId="0"/>
    <cellStyle name="標準 2" xfId="6" xr:uid="{00000000-0005-0000-0000-00000A000000}"/>
    <cellStyle name="標準 2 2" xfId="7" xr:uid="{00000000-0005-0000-0000-00000B000000}"/>
    <cellStyle name="標準 2 3" xfId="10" xr:uid="{00000000-0005-0000-0000-00000C000000}"/>
    <cellStyle name="標準 2 3 2" xfId="29" xr:uid="{00000000-0005-0000-0000-00000D000000}"/>
    <cellStyle name="標準 2_2007AJAHO401600" xfId="26" xr:uid="{00000000-0005-0000-0000-00000E000000}"/>
    <cellStyle name="標準 3" xfId="11" xr:uid="{00000000-0005-0000-0000-00000F000000}"/>
    <cellStyle name="標準 3 2" xfId="20" xr:uid="{00000000-0005-0000-0000-000010000000}"/>
    <cellStyle name="標準 3 3" xfId="39" xr:uid="{00000000-0005-0000-0000-000011000000}"/>
    <cellStyle name="標準 3 4" xfId="25" xr:uid="{00000000-0005-0000-0000-000012000000}"/>
    <cellStyle name="標準 3_APAHO401000" xfId="33" xr:uid="{00000000-0005-0000-0000-000013000000}"/>
    <cellStyle name="標準 4" xfId="5" xr:uid="{00000000-0005-0000-0000-000014000000}"/>
    <cellStyle name="標準 4 2" xfId="34" xr:uid="{00000000-0005-0000-0000-000015000000}"/>
    <cellStyle name="標準 4_APAHO401000" xfId="35" xr:uid="{00000000-0005-0000-0000-000016000000}"/>
    <cellStyle name="標準 4_APAHO401600" xfId="1" xr:uid="{00000000-0005-0000-0000-000017000000}"/>
    <cellStyle name="標準 4_APAHO4019001" xfId="4" xr:uid="{00000000-0005-0000-0000-000018000000}"/>
    <cellStyle name="標準 4_ZJ08_022012_青森市_2010" xfId="3" xr:uid="{00000000-0005-0000-0000-000019000000}"/>
    <cellStyle name="標準 5" xfId="36" xr:uid="{00000000-0005-0000-0000-00001A000000}"/>
    <cellStyle name="標準 6" xfId="8" xr:uid="{00000000-0005-0000-0000-00001B000000}"/>
    <cellStyle name="標準 6 2" xfId="38" xr:uid="{00000000-0005-0000-0000-00001C000000}"/>
    <cellStyle name="標準 6 3" xfId="37" xr:uid="{00000000-0005-0000-0000-00001D000000}"/>
    <cellStyle name="標準 6_APAHO401000" xfId="9" xr:uid="{00000000-0005-0000-0000-00001E000000}"/>
    <cellStyle name="標準 6_APAHO401200_O-JJ1016-001-3_財政状況資料集(決算状況カード(各会計・関係団体))(Rev2)2" xfId="15" xr:uid="{00000000-0005-0000-0000-00001F000000}"/>
    <cellStyle name="標準 6_APAHO402200_O-JJ1016-001-3_財政状況資料集(決算状況カード(各会計・関係団体))(Rev2)2" xfId="12" xr:uid="{00000000-0005-0000-0000-000020000000}"/>
    <cellStyle name="標準 7" xfId="40" xr:uid="{00000000-0005-0000-0000-000021000000}"/>
    <cellStyle name="標準_【レイアウト】（県）資料３（Ｐ２）　歳出比較分析表" xfId="16" xr:uid="{00000000-0005-0000-0000-000022000000}"/>
    <cellStyle name="標準_【レイアウト】（市）資料３（Ｐ２）　歳出比較分析表" xfId="17" xr:uid="{00000000-0005-0000-0000-000023000000}"/>
    <cellStyle name="標準_APAHO251300" xfId="18" xr:uid="{00000000-0005-0000-0000-000024000000}"/>
    <cellStyle name="標準_APAHO252300" xfId="19" xr:uid="{00000000-0005-0000-0000-000025000000}"/>
    <cellStyle name="標準_Book1" xfId="13" xr:uid="{00000000-0005-0000-0000-000026000000}"/>
    <cellStyle name="標準_O-JJ0722-001-3_決算状況カード(各会計・関係団体)_O-JJ1016-001-3_財政状況資料集(決算状況カード(各会計・関係団体))(Rev2)2" xfId="14" xr:uid="{00000000-0005-0000-0000-000027000000}"/>
    <cellStyle name="標準_O-JJ0722-001-8_連結実質赤字比率に係る赤字・黒字の構成分析" xfId="2" xr:uid="{00000000-0005-0000-0000-00002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2ACE-4AC1-A18A-4CE43F183D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60370</c:v>
                </c:pt>
                <c:pt idx="1">
                  <c:v>55698</c:v>
                </c:pt>
                <c:pt idx="2">
                  <c:v>54946</c:v>
                </c:pt>
                <c:pt idx="3">
                  <c:v>47961</c:v>
                </c:pt>
                <c:pt idx="4">
                  <c:v>50962</c:v>
                </c:pt>
              </c:numCache>
            </c:numRef>
          </c:val>
          <c:smooth val="0"/>
          <c:extLst>
            <c:ext xmlns:c16="http://schemas.microsoft.com/office/drawing/2014/chart" uri="{C3380CC4-5D6E-409C-BE32-E72D297353CC}">
              <c16:uniqueId val="{00000001-2ACE-4AC1-A18A-4CE43F183D77}"/>
            </c:ext>
          </c:extLst>
        </c:ser>
        <c:dLbls>
          <c:showLegendKey val="0"/>
          <c:showVal val="0"/>
          <c:showCatName val="0"/>
          <c:showSerName val="0"/>
          <c:showPercent val="0"/>
          <c:showBubbleSize val="0"/>
        </c:dLbls>
        <c:marker val="1"/>
        <c:smooth val="0"/>
        <c:axId val="499755584"/>
        <c:axId val="499749312"/>
      </c:lineChart>
      <c:catAx>
        <c:axId val="499755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749312"/>
        <c:crosses val="autoZero"/>
        <c:auto val="1"/>
        <c:lblAlgn val="ctr"/>
        <c:lblOffset val="100"/>
        <c:tickLblSkip val="1"/>
        <c:tickMarkSkip val="1"/>
        <c:noMultiLvlLbl val="0"/>
      </c:catAx>
      <c:valAx>
        <c:axId val="4997493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75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1.35</c:v>
                </c:pt>
                <c:pt idx="1">
                  <c:v>1.49</c:v>
                </c:pt>
                <c:pt idx="2">
                  <c:v>0.96</c:v>
                </c:pt>
                <c:pt idx="3">
                  <c:v>1.46</c:v>
                </c:pt>
                <c:pt idx="4">
                  <c:v>2.3199999999999998</c:v>
                </c:pt>
              </c:numCache>
            </c:numRef>
          </c:val>
          <c:extLst>
            <c:ext xmlns:c16="http://schemas.microsoft.com/office/drawing/2014/chart" uri="{C3380CC4-5D6E-409C-BE32-E72D297353CC}">
              <c16:uniqueId val="{00000000-C0D8-4CE8-86DF-33B125DE3E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2.97</c:v>
                </c:pt>
                <c:pt idx="1">
                  <c:v>3.22</c:v>
                </c:pt>
                <c:pt idx="2">
                  <c:v>3.91</c:v>
                </c:pt>
                <c:pt idx="3">
                  <c:v>4.34</c:v>
                </c:pt>
                <c:pt idx="4">
                  <c:v>4.92</c:v>
                </c:pt>
              </c:numCache>
            </c:numRef>
          </c:val>
          <c:extLst>
            <c:ext xmlns:c16="http://schemas.microsoft.com/office/drawing/2014/chart" uri="{C3380CC4-5D6E-409C-BE32-E72D297353CC}">
              <c16:uniqueId val="{00000001-C0D8-4CE8-86DF-33B125DE3E54}"/>
            </c:ext>
          </c:extLst>
        </c:ser>
        <c:dLbls>
          <c:showLegendKey val="0"/>
          <c:showVal val="0"/>
          <c:showCatName val="0"/>
          <c:showSerName val="0"/>
          <c:showPercent val="0"/>
          <c:showBubbleSize val="0"/>
        </c:dLbls>
        <c:gapWidth val="250"/>
        <c:overlap val="100"/>
        <c:axId val="499750096"/>
        <c:axId val="499751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-0.83</c:v>
                </c:pt>
                <c:pt idx="1">
                  <c:v>0.28999999999999998</c:v>
                </c:pt>
                <c:pt idx="2">
                  <c:v>-0.51</c:v>
                </c:pt>
                <c:pt idx="3">
                  <c:v>0.5</c:v>
                </c:pt>
                <c:pt idx="4">
                  <c:v>0.89</c:v>
                </c:pt>
              </c:numCache>
            </c:numRef>
          </c:val>
          <c:smooth val="0"/>
          <c:extLst>
            <c:ext xmlns:c16="http://schemas.microsoft.com/office/drawing/2014/chart" uri="{C3380CC4-5D6E-409C-BE32-E72D297353CC}">
              <c16:uniqueId val="{00000002-C0D8-4CE8-86DF-33B125DE3E54}"/>
            </c:ext>
          </c:extLst>
        </c:ser>
        <c:dLbls>
          <c:showLegendKey val="0"/>
          <c:showVal val="0"/>
          <c:showCatName val="0"/>
          <c:showSerName val="0"/>
          <c:showPercent val="0"/>
          <c:showBubbleSize val="0"/>
        </c:dLbls>
        <c:marker val="1"/>
        <c:smooth val="0"/>
        <c:axId val="499750096"/>
        <c:axId val="499751272"/>
      </c:lineChart>
      <c:catAx>
        <c:axId val="49975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751272"/>
        <c:crosses val="autoZero"/>
        <c:auto val="1"/>
        <c:lblAlgn val="ctr"/>
        <c:lblOffset val="100"/>
        <c:tickLblSkip val="1"/>
        <c:tickMarkSkip val="1"/>
        <c:noMultiLvlLbl val="0"/>
      </c:catAx>
      <c:valAx>
        <c:axId val="499751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75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0.27</c:v>
                </c:pt>
                <c:pt idx="4">
                  <c:v>#N/A</c:v>
                </c:pt>
                <c:pt idx="5">
                  <c:v>0.36</c:v>
                </c:pt>
                <c:pt idx="6">
                  <c:v>#N/A</c:v>
                </c:pt>
                <c:pt idx="7">
                  <c:v>0.49</c:v>
                </c:pt>
                <c:pt idx="8">
                  <c:v>#N/A</c:v>
                </c:pt>
                <c:pt idx="9">
                  <c:v>0.16</c:v>
                </c:pt>
              </c:numCache>
            </c:numRef>
          </c:val>
          <c:extLst>
            <c:ext xmlns:c16="http://schemas.microsoft.com/office/drawing/2014/chart" uri="{C3380CC4-5D6E-409C-BE32-E72D297353CC}">
              <c16:uniqueId val="{00000000-4A87-4035-9752-94460A5579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87-4035-9752-94460A557920}"/>
            </c:ext>
          </c:extLst>
        </c:ser>
        <c:ser>
          <c:idx val="2"/>
          <c:order val="2"/>
          <c:tx>
            <c:strRef>
              <c:f>データシート!$A$29</c:f>
              <c:strCache>
                <c:ptCount val="1"/>
                <c:pt idx="0">
                  <c:v>中央卸売市場事業会計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0.23</c:v>
                </c:pt>
                <c:pt idx="2">
                  <c:v>#N/A</c:v>
                </c:pt>
                <c:pt idx="3">
                  <c:v>0.21</c:v>
                </c:pt>
                <c:pt idx="4">
                  <c:v>#N/A</c:v>
                </c:pt>
                <c:pt idx="5">
                  <c:v>0.2</c:v>
                </c:pt>
                <c:pt idx="6">
                  <c:v>#N/A</c:v>
                </c:pt>
                <c:pt idx="7">
                  <c:v>0.19</c:v>
                </c:pt>
                <c:pt idx="8">
                  <c:v>#N/A</c:v>
                </c:pt>
                <c:pt idx="9">
                  <c:v>0.17</c:v>
                </c:pt>
              </c:numCache>
            </c:numRef>
          </c:val>
          <c:extLst>
            <c:ext xmlns:c16="http://schemas.microsoft.com/office/drawing/2014/chart" uri="{C3380CC4-5D6E-409C-BE32-E72D297353CC}">
              <c16:uniqueId val="{00000002-4A87-4035-9752-94460A557920}"/>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0.19</c:v>
                </c:pt>
                <c:pt idx="2">
                  <c:v>#N/A</c:v>
                </c:pt>
                <c:pt idx="3">
                  <c:v>0.18</c:v>
                </c:pt>
                <c:pt idx="4">
                  <c:v>#N/A</c:v>
                </c:pt>
                <c:pt idx="5">
                  <c:v>0.19</c:v>
                </c:pt>
                <c:pt idx="6">
                  <c:v>#N/A</c:v>
                </c:pt>
                <c:pt idx="7">
                  <c:v>0.2</c:v>
                </c:pt>
                <c:pt idx="8">
                  <c:v>#N/A</c:v>
                </c:pt>
                <c:pt idx="9">
                  <c:v>0.21</c:v>
                </c:pt>
              </c:numCache>
            </c:numRef>
          </c:val>
          <c:extLst>
            <c:ext xmlns:c16="http://schemas.microsoft.com/office/drawing/2014/chart" uri="{C3380CC4-5D6E-409C-BE32-E72D297353CC}">
              <c16:uniqueId val="{00000003-4A87-4035-9752-94460A557920}"/>
            </c:ext>
          </c:extLst>
        </c:ser>
        <c:ser>
          <c:idx val="4"/>
          <c:order val="4"/>
          <c:tx>
            <c:strRef>
              <c:f>データシート!$A$31</c:f>
              <c:strCache>
                <c:ptCount val="1"/>
                <c:pt idx="0">
                  <c:v>国民健康保険会計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0.85</c:v>
                </c:pt>
                <c:pt idx="4">
                  <c:v>#N/A</c:v>
                </c:pt>
                <c:pt idx="5">
                  <c:v>0.16</c:v>
                </c:pt>
                <c:pt idx="6">
                  <c:v>#N/A</c:v>
                </c:pt>
                <c:pt idx="7">
                  <c:v>0.4</c:v>
                </c:pt>
                <c:pt idx="8">
                  <c:v>#N/A</c:v>
                </c:pt>
                <c:pt idx="9">
                  <c:v>0.54</c:v>
                </c:pt>
              </c:numCache>
            </c:numRef>
          </c:val>
          <c:extLst>
            <c:ext xmlns:c16="http://schemas.microsoft.com/office/drawing/2014/chart" uri="{C3380CC4-5D6E-409C-BE32-E72D297353CC}">
              <c16:uniqueId val="{00000004-4A87-4035-9752-94460A557920}"/>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0.09</c:v>
                </c:pt>
                <c:pt idx="1">
                  <c:v>#N/A</c:v>
                </c:pt>
                <c:pt idx="2">
                  <c:v>#N/A</c:v>
                </c:pt>
                <c:pt idx="3">
                  <c:v>0.14000000000000001</c:v>
                </c:pt>
                <c:pt idx="4">
                  <c:v>#N/A</c:v>
                </c:pt>
                <c:pt idx="5">
                  <c:v>0.1</c:v>
                </c:pt>
                <c:pt idx="6">
                  <c:v>#N/A</c:v>
                </c:pt>
                <c:pt idx="7">
                  <c:v>0.11</c:v>
                </c:pt>
                <c:pt idx="8">
                  <c:v>#N/A</c:v>
                </c:pt>
                <c:pt idx="9">
                  <c:v>0.65</c:v>
                </c:pt>
              </c:numCache>
            </c:numRef>
          </c:val>
          <c:extLst>
            <c:ext xmlns:c16="http://schemas.microsoft.com/office/drawing/2014/chart" uri="{C3380CC4-5D6E-409C-BE32-E72D297353CC}">
              <c16:uniqueId val="{00000005-4A87-4035-9752-94460A557920}"/>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0.18</c:v>
                </c:pt>
                <c:pt idx="4">
                  <c:v>#N/A</c:v>
                </c:pt>
                <c:pt idx="5">
                  <c:v>0.67</c:v>
                </c:pt>
                <c:pt idx="6">
                  <c:v>#N/A</c:v>
                </c:pt>
                <c:pt idx="7">
                  <c:v>0.28999999999999998</c:v>
                </c:pt>
                <c:pt idx="8">
                  <c:v>#N/A</c:v>
                </c:pt>
                <c:pt idx="9">
                  <c:v>0.73</c:v>
                </c:pt>
              </c:numCache>
            </c:numRef>
          </c:val>
          <c:extLst>
            <c:ext xmlns:c16="http://schemas.microsoft.com/office/drawing/2014/chart" uri="{C3380CC4-5D6E-409C-BE32-E72D297353CC}">
              <c16:uniqueId val="{00000006-4A87-4035-9752-94460A55792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1.54</c:v>
                </c:pt>
                <c:pt idx="2">
                  <c:v>#N/A</c:v>
                </c:pt>
                <c:pt idx="3">
                  <c:v>1.39</c:v>
                </c:pt>
                <c:pt idx="4">
                  <c:v>#N/A</c:v>
                </c:pt>
                <c:pt idx="5">
                  <c:v>1.39</c:v>
                </c:pt>
                <c:pt idx="6">
                  <c:v>#N/A</c:v>
                </c:pt>
                <c:pt idx="7">
                  <c:v>1.4</c:v>
                </c:pt>
                <c:pt idx="8">
                  <c:v>#N/A</c:v>
                </c:pt>
                <c:pt idx="9">
                  <c:v>1.3</c:v>
                </c:pt>
              </c:numCache>
            </c:numRef>
          </c:val>
          <c:extLst>
            <c:ext xmlns:c16="http://schemas.microsoft.com/office/drawing/2014/chart" uri="{C3380CC4-5D6E-409C-BE32-E72D297353CC}">
              <c16:uniqueId val="{00000007-4A87-4035-9752-94460A5579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1.32</c:v>
                </c:pt>
                <c:pt idx="2">
                  <c:v>#N/A</c:v>
                </c:pt>
                <c:pt idx="3">
                  <c:v>1.42</c:v>
                </c:pt>
                <c:pt idx="4">
                  <c:v>#N/A</c:v>
                </c:pt>
                <c:pt idx="5">
                  <c:v>0.87</c:v>
                </c:pt>
                <c:pt idx="6">
                  <c:v>#N/A</c:v>
                </c:pt>
                <c:pt idx="7">
                  <c:v>1.32</c:v>
                </c:pt>
                <c:pt idx="8">
                  <c:v>#N/A</c:v>
                </c:pt>
                <c:pt idx="9">
                  <c:v>2.2400000000000002</c:v>
                </c:pt>
              </c:numCache>
            </c:numRef>
          </c:val>
          <c:extLst>
            <c:ext xmlns:c16="http://schemas.microsoft.com/office/drawing/2014/chart" uri="{C3380CC4-5D6E-409C-BE32-E72D297353CC}">
              <c16:uniqueId val="{00000008-4A87-4035-9752-94460A5579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3.11</c:v>
                </c:pt>
                <c:pt idx="2">
                  <c:v>#N/A</c:v>
                </c:pt>
                <c:pt idx="3">
                  <c:v>2.87</c:v>
                </c:pt>
                <c:pt idx="4">
                  <c:v>#N/A</c:v>
                </c:pt>
                <c:pt idx="5">
                  <c:v>2.84</c:v>
                </c:pt>
                <c:pt idx="6">
                  <c:v>#N/A</c:v>
                </c:pt>
                <c:pt idx="7">
                  <c:v>2.97</c:v>
                </c:pt>
                <c:pt idx="8">
                  <c:v>#N/A</c:v>
                </c:pt>
                <c:pt idx="9">
                  <c:v>3.2</c:v>
                </c:pt>
              </c:numCache>
            </c:numRef>
          </c:val>
          <c:extLst>
            <c:ext xmlns:c16="http://schemas.microsoft.com/office/drawing/2014/chart" uri="{C3380CC4-5D6E-409C-BE32-E72D297353CC}">
              <c16:uniqueId val="{00000009-4A87-4035-9752-94460A557920}"/>
            </c:ext>
          </c:extLst>
        </c:ser>
        <c:dLbls>
          <c:showLegendKey val="0"/>
          <c:showVal val="0"/>
          <c:showCatName val="0"/>
          <c:showSerName val="0"/>
          <c:showPercent val="0"/>
          <c:showBubbleSize val="0"/>
        </c:dLbls>
        <c:gapWidth val="150"/>
        <c:overlap val="100"/>
        <c:axId val="499752056"/>
        <c:axId val="499755976"/>
      </c:barChart>
      <c:catAx>
        <c:axId val="49975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755976"/>
        <c:crosses val="autoZero"/>
        <c:auto val="1"/>
        <c:lblAlgn val="ctr"/>
        <c:lblOffset val="100"/>
        <c:tickLblSkip val="1"/>
        <c:tickMarkSkip val="1"/>
        <c:noMultiLvlLbl val="0"/>
      </c:catAx>
      <c:valAx>
        <c:axId val="49975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752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80811</c:v>
                </c:pt>
                <c:pt idx="5">
                  <c:v>79939</c:v>
                </c:pt>
                <c:pt idx="8">
                  <c:v>79286</c:v>
                </c:pt>
                <c:pt idx="11">
                  <c:v>78312</c:v>
                </c:pt>
                <c:pt idx="14">
                  <c:v>77306</c:v>
                </c:pt>
              </c:numCache>
            </c:numRef>
          </c:val>
          <c:extLst>
            <c:ext xmlns:c16="http://schemas.microsoft.com/office/drawing/2014/chart" uri="{C3380CC4-5D6E-409C-BE32-E72D297353CC}">
              <c16:uniqueId val="{00000000-62CF-4745-B57E-7F8F8F96E8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2CF-4745-B57E-7F8F8F96E8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339</c:v>
                </c:pt>
                <c:pt idx="3">
                  <c:v>282</c:v>
                </c:pt>
                <c:pt idx="6">
                  <c:v>277</c:v>
                </c:pt>
                <c:pt idx="9">
                  <c:v>278</c:v>
                </c:pt>
                <c:pt idx="12">
                  <c:v>278</c:v>
                </c:pt>
              </c:numCache>
            </c:numRef>
          </c:val>
          <c:extLst>
            <c:ext xmlns:c16="http://schemas.microsoft.com/office/drawing/2014/chart" uri="{C3380CC4-5D6E-409C-BE32-E72D297353CC}">
              <c16:uniqueId val="{00000002-62CF-4745-B57E-7F8F8F96E8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CF-4745-B57E-7F8F8F96E8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20829</c:v>
                </c:pt>
                <c:pt idx="3">
                  <c:v>19218</c:v>
                </c:pt>
                <c:pt idx="6">
                  <c:v>18778</c:v>
                </c:pt>
                <c:pt idx="9">
                  <c:v>17336</c:v>
                </c:pt>
                <c:pt idx="12">
                  <c:v>16081</c:v>
                </c:pt>
              </c:numCache>
            </c:numRef>
          </c:val>
          <c:extLst>
            <c:ext xmlns:c16="http://schemas.microsoft.com/office/drawing/2014/chart" uri="{C3380CC4-5D6E-409C-BE32-E72D297353CC}">
              <c16:uniqueId val="{00000004-62CF-4745-B57E-7F8F8F96E8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42069</c:v>
                </c:pt>
                <c:pt idx="3">
                  <c:v>42254</c:v>
                </c:pt>
                <c:pt idx="6">
                  <c:v>43689</c:v>
                </c:pt>
                <c:pt idx="9">
                  <c:v>44227</c:v>
                </c:pt>
                <c:pt idx="12">
                  <c:v>45368</c:v>
                </c:pt>
              </c:numCache>
            </c:numRef>
          </c:val>
          <c:extLst>
            <c:ext xmlns:c16="http://schemas.microsoft.com/office/drawing/2014/chart" uri="{C3380CC4-5D6E-409C-BE32-E72D297353CC}">
              <c16:uniqueId val="{00000005-62CF-4745-B57E-7F8F8F96E8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CF-4745-B57E-7F8F8F96E8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28063</c:v>
                </c:pt>
                <c:pt idx="3">
                  <c:v>26266</c:v>
                </c:pt>
                <c:pt idx="6">
                  <c:v>27387</c:v>
                </c:pt>
                <c:pt idx="9">
                  <c:v>27362</c:v>
                </c:pt>
                <c:pt idx="12">
                  <c:v>30550</c:v>
                </c:pt>
              </c:numCache>
            </c:numRef>
          </c:val>
          <c:extLst>
            <c:ext xmlns:c16="http://schemas.microsoft.com/office/drawing/2014/chart" uri="{C3380CC4-5D6E-409C-BE32-E72D297353CC}">
              <c16:uniqueId val="{00000007-62CF-4745-B57E-7F8F8F96E8EE}"/>
            </c:ext>
          </c:extLst>
        </c:ser>
        <c:dLbls>
          <c:showLegendKey val="0"/>
          <c:showVal val="0"/>
          <c:showCatName val="0"/>
          <c:showSerName val="0"/>
          <c:showPercent val="0"/>
          <c:showBubbleSize val="0"/>
        </c:dLbls>
        <c:gapWidth val="100"/>
        <c:overlap val="100"/>
        <c:axId val="499758328"/>
        <c:axId val="49976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10489</c:v>
                </c:pt>
                <c:pt idx="2">
                  <c:v>#N/A</c:v>
                </c:pt>
                <c:pt idx="3">
                  <c:v>#N/A</c:v>
                </c:pt>
                <c:pt idx="4">
                  <c:v>8081</c:v>
                </c:pt>
                <c:pt idx="5">
                  <c:v>#N/A</c:v>
                </c:pt>
                <c:pt idx="6">
                  <c:v>#N/A</c:v>
                </c:pt>
                <c:pt idx="7">
                  <c:v>10845</c:v>
                </c:pt>
                <c:pt idx="8">
                  <c:v>#N/A</c:v>
                </c:pt>
                <c:pt idx="9">
                  <c:v>#N/A</c:v>
                </c:pt>
                <c:pt idx="10">
                  <c:v>10891</c:v>
                </c:pt>
                <c:pt idx="11">
                  <c:v>#N/A</c:v>
                </c:pt>
                <c:pt idx="12">
                  <c:v>#N/A</c:v>
                </c:pt>
                <c:pt idx="13">
                  <c:v>14972</c:v>
                </c:pt>
                <c:pt idx="14">
                  <c:v>#N/A</c:v>
                </c:pt>
              </c:numCache>
            </c:numRef>
          </c:val>
          <c:smooth val="0"/>
          <c:extLst>
            <c:ext xmlns:c16="http://schemas.microsoft.com/office/drawing/2014/chart" uri="{C3380CC4-5D6E-409C-BE32-E72D297353CC}">
              <c16:uniqueId val="{00000008-62CF-4745-B57E-7F8F8F96E8EE}"/>
            </c:ext>
          </c:extLst>
        </c:ser>
        <c:dLbls>
          <c:showLegendKey val="0"/>
          <c:showVal val="0"/>
          <c:showCatName val="0"/>
          <c:showSerName val="0"/>
          <c:showPercent val="0"/>
          <c:showBubbleSize val="0"/>
        </c:dLbls>
        <c:marker val="1"/>
        <c:smooth val="0"/>
        <c:axId val="499758328"/>
        <c:axId val="499760288"/>
      </c:lineChart>
      <c:catAx>
        <c:axId val="49975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760288"/>
        <c:crosses val="autoZero"/>
        <c:auto val="1"/>
        <c:lblAlgn val="ctr"/>
        <c:lblOffset val="100"/>
        <c:tickLblSkip val="1"/>
        <c:tickMarkSkip val="1"/>
        <c:noMultiLvlLbl val="0"/>
      </c:catAx>
      <c:valAx>
        <c:axId val="49976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75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790799</c:v>
                </c:pt>
                <c:pt idx="5">
                  <c:v>809708</c:v>
                </c:pt>
                <c:pt idx="8">
                  <c:v>831126</c:v>
                </c:pt>
                <c:pt idx="11">
                  <c:v>846513</c:v>
                </c:pt>
                <c:pt idx="14">
                  <c:v>861475</c:v>
                </c:pt>
              </c:numCache>
            </c:numRef>
          </c:val>
          <c:extLst>
            <c:ext xmlns:c16="http://schemas.microsoft.com/office/drawing/2014/chart" uri="{C3380CC4-5D6E-409C-BE32-E72D297353CC}">
              <c16:uniqueId val="{00000000-88A5-43BB-A973-79DE3834BD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224645</c:v>
                </c:pt>
                <c:pt idx="5">
                  <c:v>215578</c:v>
                </c:pt>
                <c:pt idx="8">
                  <c:v>218671</c:v>
                </c:pt>
                <c:pt idx="11">
                  <c:v>229157</c:v>
                </c:pt>
                <c:pt idx="14">
                  <c:v>236039</c:v>
                </c:pt>
              </c:numCache>
            </c:numRef>
          </c:val>
          <c:extLst>
            <c:ext xmlns:c16="http://schemas.microsoft.com/office/drawing/2014/chart" uri="{C3380CC4-5D6E-409C-BE32-E72D297353CC}">
              <c16:uniqueId val="{00000001-88A5-43BB-A973-79DE3834BD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271958</c:v>
                </c:pt>
                <c:pt idx="5">
                  <c:v>290861</c:v>
                </c:pt>
                <c:pt idx="8">
                  <c:v>308211</c:v>
                </c:pt>
                <c:pt idx="11">
                  <c:v>339292</c:v>
                </c:pt>
                <c:pt idx="14">
                  <c:v>366879</c:v>
                </c:pt>
              </c:numCache>
            </c:numRef>
          </c:val>
          <c:extLst>
            <c:ext xmlns:c16="http://schemas.microsoft.com/office/drawing/2014/chart" uri="{C3380CC4-5D6E-409C-BE32-E72D297353CC}">
              <c16:uniqueId val="{00000002-88A5-43BB-A973-79DE3834BD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A5-43BB-A973-79DE3834BD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A5-43BB-A973-79DE3834BD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1746</c:v>
                </c:pt>
                <c:pt idx="3">
                  <c:v>1570</c:v>
                </c:pt>
                <c:pt idx="6">
                  <c:v>1678</c:v>
                </c:pt>
                <c:pt idx="9">
                  <c:v>1507</c:v>
                </c:pt>
                <c:pt idx="12">
                  <c:v>1611</c:v>
                </c:pt>
              </c:numCache>
            </c:numRef>
          </c:val>
          <c:extLst>
            <c:ext xmlns:c16="http://schemas.microsoft.com/office/drawing/2014/chart" uri="{C3380CC4-5D6E-409C-BE32-E72D297353CC}">
              <c16:uniqueId val="{00000005-88A5-43BB-A973-79DE3834BD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75072</c:v>
                </c:pt>
                <c:pt idx="3">
                  <c:v>131012</c:v>
                </c:pt>
                <c:pt idx="6">
                  <c:v>128609</c:v>
                </c:pt>
                <c:pt idx="9">
                  <c:v>125973</c:v>
                </c:pt>
                <c:pt idx="12">
                  <c:v>118499</c:v>
                </c:pt>
              </c:numCache>
            </c:numRef>
          </c:val>
          <c:extLst>
            <c:ext xmlns:c16="http://schemas.microsoft.com/office/drawing/2014/chart" uri="{C3380CC4-5D6E-409C-BE32-E72D297353CC}">
              <c16:uniqueId val="{00000006-88A5-43BB-A973-79DE3834BD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8A5-43BB-A973-79DE3834BD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225258</c:v>
                </c:pt>
                <c:pt idx="3">
                  <c:v>209947</c:v>
                </c:pt>
                <c:pt idx="6">
                  <c:v>199669</c:v>
                </c:pt>
                <c:pt idx="9">
                  <c:v>188420</c:v>
                </c:pt>
                <c:pt idx="12">
                  <c:v>180068</c:v>
                </c:pt>
              </c:numCache>
            </c:numRef>
          </c:val>
          <c:extLst>
            <c:ext xmlns:c16="http://schemas.microsoft.com/office/drawing/2014/chart" uri="{C3380CC4-5D6E-409C-BE32-E72D297353CC}">
              <c16:uniqueId val="{00000008-88A5-43BB-A973-79DE3834BD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8039</c:v>
                </c:pt>
                <c:pt idx="3">
                  <c:v>7068</c:v>
                </c:pt>
                <c:pt idx="6">
                  <c:v>1144</c:v>
                </c:pt>
                <c:pt idx="9">
                  <c:v>936</c:v>
                </c:pt>
                <c:pt idx="12">
                  <c:v>728</c:v>
                </c:pt>
              </c:numCache>
            </c:numRef>
          </c:val>
          <c:extLst>
            <c:ext xmlns:c16="http://schemas.microsoft.com/office/drawing/2014/chart" uri="{C3380CC4-5D6E-409C-BE32-E72D297353CC}">
              <c16:uniqueId val="{00000009-88A5-43BB-A973-79DE3834BD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1207997</c:v>
                </c:pt>
                <c:pt idx="3">
                  <c:v>1254520</c:v>
                </c:pt>
                <c:pt idx="6">
                  <c:v>1288253</c:v>
                </c:pt>
                <c:pt idx="9">
                  <c:v>1326761</c:v>
                </c:pt>
                <c:pt idx="12">
                  <c:v>1365904</c:v>
                </c:pt>
              </c:numCache>
            </c:numRef>
          </c:val>
          <c:extLst>
            <c:ext xmlns:c16="http://schemas.microsoft.com/office/drawing/2014/chart" uri="{C3380CC4-5D6E-409C-BE32-E72D297353CC}">
              <c16:uniqueId val="{0000000A-88A5-43BB-A973-79DE3834BD8F}"/>
            </c:ext>
          </c:extLst>
        </c:ser>
        <c:dLbls>
          <c:showLegendKey val="0"/>
          <c:showVal val="0"/>
          <c:showCatName val="0"/>
          <c:showSerName val="0"/>
          <c:showPercent val="0"/>
          <c:showBubbleSize val="0"/>
        </c:dLbls>
        <c:gapWidth val="100"/>
        <c:overlap val="100"/>
        <c:axId val="499760680"/>
        <c:axId val="49976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230709</c:v>
                </c:pt>
                <c:pt idx="2">
                  <c:v>#N/A</c:v>
                </c:pt>
                <c:pt idx="3">
                  <c:v>#N/A</c:v>
                </c:pt>
                <c:pt idx="4">
                  <c:v>287969</c:v>
                </c:pt>
                <c:pt idx="5">
                  <c:v>#N/A</c:v>
                </c:pt>
                <c:pt idx="6">
                  <c:v>#N/A</c:v>
                </c:pt>
                <c:pt idx="7">
                  <c:v>261344</c:v>
                </c:pt>
                <c:pt idx="8">
                  <c:v>#N/A</c:v>
                </c:pt>
                <c:pt idx="9">
                  <c:v>#N/A</c:v>
                </c:pt>
                <c:pt idx="10">
                  <c:v>228636</c:v>
                </c:pt>
                <c:pt idx="11">
                  <c:v>#N/A</c:v>
                </c:pt>
                <c:pt idx="12">
                  <c:v>#N/A</c:v>
                </c:pt>
                <c:pt idx="13">
                  <c:v>202416</c:v>
                </c:pt>
                <c:pt idx="14">
                  <c:v>#N/A</c:v>
                </c:pt>
              </c:numCache>
            </c:numRef>
          </c:val>
          <c:smooth val="0"/>
          <c:extLst>
            <c:ext xmlns:c16="http://schemas.microsoft.com/office/drawing/2014/chart" uri="{C3380CC4-5D6E-409C-BE32-E72D297353CC}">
              <c16:uniqueId val="{0000000B-88A5-43BB-A973-79DE3834BD8F}"/>
            </c:ext>
          </c:extLst>
        </c:ser>
        <c:dLbls>
          <c:showLegendKey val="0"/>
          <c:showVal val="0"/>
          <c:showCatName val="0"/>
          <c:showSerName val="0"/>
          <c:showPercent val="0"/>
          <c:showBubbleSize val="0"/>
        </c:dLbls>
        <c:marker val="1"/>
        <c:smooth val="0"/>
        <c:axId val="499760680"/>
        <c:axId val="499761072"/>
      </c:lineChart>
      <c:catAx>
        <c:axId val="49976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761072"/>
        <c:crosses val="autoZero"/>
        <c:auto val="1"/>
        <c:lblAlgn val="ctr"/>
        <c:lblOffset val="100"/>
        <c:tickLblSkip val="1"/>
        <c:tickMarkSkip val="1"/>
        <c:noMultiLvlLbl val="0"/>
      </c:catAx>
      <c:valAx>
        <c:axId val="49976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76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20090</c:v>
                </c:pt>
                <c:pt idx="1">
                  <c:v>22391</c:v>
                </c:pt>
                <c:pt idx="2">
                  <c:v>25891</c:v>
                </c:pt>
              </c:numCache>
            </c:numRef>
          </c:val>
          <c:extLst>
            <c:ext xmlns:c16="http://schemas.microsoft.com/office/drawing/2014/chart" uri="{C3380CC4-5D6E-409C-BE32-E72D297353CC}">
              <c16:uniqueId val="{00000000-4855-4A8F-B4B8-E1D8B1F110A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1198</c:v>
                </c:pt>
                <c:pt idx="1">
                  <c:v>911</c:v>
                </c:pt>
                <c:pt idx="2">
                  <c:v>776</c:v>
                </c:pt>
              </c:numCache>
            </c:numRef>
          </c:val>
          <c:extLst>
            <c:ext xmlns:c16="http://schemas.microsoft.com/office/drawing/2014/chart" uri="{C3380CC4-5D6E-409C-BE32-E72D297353CC}">
              <c16:uniqueId val="{00000001-4855-4A8F-B4B8-E1D8B1F110A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41565</c:v>
                </c:pt>
                <c:pt idx="1">
                  <c:v>41395</c:v>
                </c:pt>
                <c:pt idx="2">
                  <c:v>42133</c:v>
                </c:pt>
              </c:numCache>
            </c:numRef>
          </c:val>
          <c:extLst>
            <c:ext xmlns:c16="http://schemas.microsoft.com/office/drawing/2014/chart" uri="{C3380CC4-5D6E-409C-BE32-E72D297353CC}">
              <c16:uniqueId val="{00000002-4855-4A8F-B4B8-E1D8B1F110AF}"/>
            </c:ext>
          </c:extLst>
        </c:ser>
        <c:dLbls>
          <c:showLegendKey val="0"/>
          <c:showVal val="0"/>
          <c:showCatName val="0"/>
          <c:showSerName val="0"/>
          <c:showPercent val="0"/>
          <c:showBubbleSize val="0"/>
        </c:dLbls>
        <c:gapWidth val="120"/>
        <c:overlap val="100"/>
        <c:axId val="427346488"/>
        <c:axId val="427345312"/>
      </c:barChart>
      <c:catAx>
        <c:axId val="42734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345312"/>
        <c:crosses val="autoZero"/>
        <c:auto val="1"/>
        <c:lblAlgn val="ctr"/>
        <c:lblOffset val="100"/>
        <c:tickLblSkip val="1"/>
        <c:tickMarkSkip val="1"/>
        <c:noMultiLvlLbl val="0"/>
      </c:catAx>
      <c:valAx>
        <c:axId val="427345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34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{BD4FAEFD-7F76-4CD5-BE56-180F9D573ACD}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78F-42D8-99BB-B2EC23A53F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{D5956E13-0392-4972-ACC4-670C6FA77EEC}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8F-42D8-99BB-B2EC23A53F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{44037910-13B9-4A4E-8E44-75372B3A24DA}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8F-42D8-99BB-B2EC23A53F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{9258B0FA-4C95-449F-9EEE-906AC1517BB8}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8F-42D8-99BB-B2EC23A53F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{73B9423A-3324-4868-B862-2BF073A9B457}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8F-42D8-99BB-B2EC23A53FF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{CF203DE3-C5BF-4608-A73E-2027F57DBBC4}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78F-42D8-99BB-B2EC23A53FF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{5C91A52C-B478-4B08-B908-7B182E3A05C0}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78F-42D8-99BB-B2EC23A53FF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{44182A8E-F9F9-4748-80B1-A24C2420F13A}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78F-42D8-99BB-B2EC23A53FF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{FCBA544C-A66E-4773-AC02-62CA639BBB4F}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78F-42D8-99BB-B2EC23A53F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65.3</c:v>
                </c:pt>
                <c:pt idx="8">
                  <c:v>66.7</c:v>
                </c:pt>
                <c:pt idx="16">
                  <c:v>66.900000000000006</c:v>
                </c:pt>
                <c:pt idx="24">
                  <c:v>67.900000000000006</c:v>
                </c:pt>
                <c:pt idx="32">
                  <c:v>69.2</c:v>
                </c:pt>
              </c:numCache>
            </c:numRef>
          </c:xVal>
          <c:yVal>
            <c:numRef>
              <c:f>公会計指標分析・財政指標組合せ分析表!$BP$51:$DC$51</c:f>
              <c:numCache>
                <c:formatCode>#,##0.0;"▲ "#,##0.0</c:formatCode>
                <c:ptCount val="40"/>
                <c:pt idx="0">
                  <c:v>59</c:v>
                </c:pt>
                <c:pt idx="8">
                  <c:v>63.8</c:v>
                </c:pt>
                <c:pt idx="16">
                  <c:v>57.3</c:v>
                </c:pt>
                <c:pt idx="24">
                  <c:v>49.7</c:v>
                </c:pt>
                <c:pt idx="32">
                  <c:v>43</c:v>
                </c:pt>
              </c:numCache>
            </c:numRef>
          </c:yVal>
          <c:smooth val="0"/>
          <c:extLst>
            <c:ext xmlns:c16="http://schemas.microsoft.com/office/drawing/2014/chart" uri="{C3380CC4-5D6E-409C-BE32-E72D297353CC}">
              <c16:uniqueId val="{00000009-C78F-42D8-99BB-B2EC23A53F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{772FE5B4-F44C-4CAA-A872-417B920D0A61}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78F-42D8-99BB-B2EC23A53F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{87F939E9-8460-41CB-8274-D8C34CBEAB6E}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8F-42D8-99BB-B2EC23A53F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{BFB04CEC-B9F4-4C35-A5AA-3F1C46BF3EF4}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8F-42D8-99BB-B2EC23A53F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{6A66DDA4-777E-4372-802F-15657CA7E8BF}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8F-42D8-99BB-B2EC23A53F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{7832B291-C831-4F34-8A44-0FA76BC12EF5}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8F-42D8-99BB-B2EC23A53FF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{63237BE4-A553-4DB3-AFD6-5CA56FA3BAA5}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78F-42D8-99BB-B2EC23A53FF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{0D86041E-5088-4786-8F59-58986DDA1148}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78F-42D8-99BB-B2EC23A53FF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{B968EE10-9B5B-4CEF-B6E7-37C19D7A5FB1}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78F-42D8-99BB-B2EC23A53FF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{D0C40D6A-EEA9-4A3D-840F-66F43B1CE54A}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78F-42D8-99BB-B2EC23A53F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C78F-42D8-99BB-B2EC23A53FFC}"/>
            </c:ext>
          </c:extLst>
        </c:ser>
        <c:dLbls>
          <c:showLegendKey val="0"/>
          <c:showVal val="1"/>
          <c:showCatName val="0"/>
          <c:showSerName val="0"/>
          <c:showPercent val="0"/>
          <c:showBubbleSize val="0"/>
        </c:dLbls>
        <c:axId val="351485328"/>
        <c:axId val="351482976"/>
      </c:scatterChart>
      <c:valAx>
        <c:axId val="351485328"/>
        <c:scaling>
          <c:orientation val="maxMin"/>
          <c:max val="7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482976"/>
        <c:crosses val="autoZero"/>
        <c:crossBetween val="midCat"/>
      </c:valAx>
      <c:valAx>
        <c:axId val="351482976"/>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148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{86A03D3A-DCDE-4DD6-BE7E-B69B112203B9}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F62-41BF-BE2B-E2E0E3E361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{1ADDB0D0-8E45-4E6A-AB84-6538C2F75E80}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62-41BF-BE2B-E2E0E3E361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{511E0767-794C-456C-892A-6B41E71DEE55}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62-41BF-BE2B-E2E0E3E361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{098EC8D4-FD23-44B0-8EF3-85D3E03A5CA3}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62-41BF-BE2B-E2E0E3E361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{1E45F1AB-E532-4010-A5EA-124A5D73B1F6}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62-41BF-BE2B-E2E0E3E361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{85FCD0F3-DFDC-4003-81D8-884E31AB0FB6}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F62-41BF-BE2B-E2E0E3E361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{3F77FF04-6DBD-49D1-A603-DD9E9AB193B1}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F62-41BF-BE2B-E2E0E3E361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{793CC010-C360-4B22-B05C-AA2CE4D2D15B}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F62-41BF-BE2B-E2E0E3E361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{EE652275-AE4C-4BA5-9AC5-07C3DA1E2B68}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F62-41BF-BE2B-E2E0E3E361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2.8</c:v>
                </c:pt>
                <c:pt idx="16">
                  <c:v>2.2000000000000002</c:v>
                </c:pt>
                <c:pt idx="24">
                  <c:v>2.1</c:v>
                </c:pt>
                <c:pt idx="32">
                  <c:v>2.6</c:v>
                </c:pt>
              </c:numCache>
            </c:numRef>
          </c:xVal>
          <c:yVal>
            <c:numRef>
              <c:f>公会計指標分析・財政指標組合せ分析表!$BP$73:$DC$73</c:f>
              <c:numCache>
                <c:formatCode>#,##0.0;"▲ "#,##0.0</c:formatCode>
                <c:ptCount val="40"/>
                <c:pt idx="0">
                  <c:v>59</c:v>
                </c:pt>
                <c:pt idx="8">
                  <c:v>63.8</c:v>
                </c:pt>
                <c:pt idx="16">
                  <c:v>57.3</c:v>
                </c:pt>
                <c:pt idx="24">
                  <c:v>49.7</c:v>
                </c:pt>
                <c:pt idx="32">
                  <c:v>43</c:v>
                </c:pt>
              </c:numCache>
            </c:numRef>
          </c:yVal>
          <c:smooth val="0"/>
          <c:extLst>
            <c:ext xmlns:c16="http://schemas.microsoft.com/office/drawing/2014/chart" uri="{C3380CC4-5D6E-409C-BE32-E72D297353CC}">
              <c16:uniqueId val="{00000009-6F62-41BF-BE2B-E2E0E3E361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{3ACEABCC-80B6-4A7D-B6F8-B41E65B32867}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F62-41BF-BE2B-E2E0E3E361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{724CFBCD-115D-4815-A4E0-3C08901F3765}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62-41BF-BE2B-E2E0E3E361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{11B8DB34-693B-4AA5-80E9-2379C544FCD5}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62-41BF-BE2B-E2E0E3E361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{CED86E60-DE61-4A1C-9FC4-AB9598E0900B}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62-41BF-BE2B-E2E0E3E361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{E1DEC871-5D8C-4FC8-B2EF-49521B9D6276}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62-41BF-BE2B-E2E0E3E361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{D89288D2-9E0C-4829-9B24-71F5210405AB}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F62-41BF-BE2B-E2E0E3E361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{053A0954-831D-41E4-A459-6891939A8670}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F62-41BF-BE2B-E2E0E3E361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{9E90FD76-7319-4CE8-8908-A21749E4605B}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F62-41BF-BE2B-E2E0E3E361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{48CECCC5-D93A-4BB5-BABF-A405D81BB1B6}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F62-41BF-BE2B-E2E0E3E361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6F62-41BF-BE2B-E2E0E3E361A8}"/>
            </c:ext>
          </c:extLst>
        </c:ser>
        <c:dLbls>
          <c:showLegendKey val="0"/>
          <c:showVal val="1"/>
          <c:showCatName val="0"/>
          <c:showSerName val="0"/>
          <c:showPercent val="0"/>
          <c:showBubbleSize val="0"/>
        </c:dLbls>
        <c:axId val="351482192"/>
        <c:axId val="351485720"/>
      </c:scatterChart>
      <c:valAx>
        <c:axId val="351482192"/>
        <c:scaling>
          <c:orientation val="maxMin"/>
          <c:max val="11"/>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485720"/>
        <c:crosses val="autoZero"/>
        <c:crossBetween val="midCat"/>
      </c:valAx>
      <c:valAx>
        <c:axId val="35148572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1482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元利償還金が増加していること等により、実質公債費比率の分子は前年度比で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老朽化したインフラや公共施設の更新需要への対応が本格化することを見据えると、後年時の公債費も増加していくことが見込まれることから、中長期的な視点を持ったうえで、建設事業費の平準化や総量の抑制による建設債の圧縮などにより、将来にわたってバランスの取れた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年度から減債基金から公債会計への貸付は行っておらず、貸付に係る残高は減少し続けており、平成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年度末残高）には積立不足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解消されている。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公営企業会計の元金償還が進んでいることなどにより公営企業債等繰入見込額は減少している。（平成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また、減債基金において、満期一括償還準備金の取崩しを上回る積立があったことなどにより、充当可能基金は増（平成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億円の増）となり、将来負担比率の分子は減少している。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9168050-6FC3-4D03-BBFC-BD662CC6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6FA0CAA-3531-4469-9CD3-DC34C77B6E1C}"/>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6E01855-610B-414F-A829-39687474C464}"/>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DF68E4D-EFF4-4C22-9D3B-E1A43BE3C84F}"/>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EC78363-8A30-471F-A81E-9D6FA521583E}"/>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A7FAA12-1539-48E5-BF3D-FD24F686DFAB}"/>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ACCC398-2B27-4269-8F2F-9092CA54F3C6}"/>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北海道札幌市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74108E5-75EB-4DA6-8959-502FF3C95443}"/>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1FE87756-F578-4DCD-B129-20AA02285CB1}"/>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BCFE72D-C5EA-4898-A0B8-6DC8BA243A4D}"/>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4077BC8-F8EE-42B0-B218-80880C24153F}"/>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・財政調整基金に決算剰余金を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億円積み立てたこと等により、基金全体としては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新型コロナウイルス感染症の影響により事業費が増加傾向にあるものの、事業進捗の変更や予算執行段階での節減を行い、令和元年度に定めた中期財政フレームにおける基金残高は上回る見込みである。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中期的な財政見通しを踏まえ、今後発生する様々な行政課題に対応していくため、基金の適切な管理を行い、活用について検討していく。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E7DC692-46EE-46F6-B31B-9C000B7ADB62}"/>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876E72F-AECA-4192-8AF5-492664B0687C}"/>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96C39D53-20FD-4849-BB9C-6078D291FDE7}"/>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・まちづくり推進基金：公園、学校その他の都市施設の整備、団地造成事業の円滑な運営、都市活性化のための諸事業の推進に資する。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・オリンピック・パラリンピック基金：冬季オリンピック・パラリンピックの招致及び開催のための事業に資する。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・スポーツ振興基金：スポーツ施設の広告料収入等の積立額１億６千万円が、スポーツ事業への充当のための取崩額２億１千万円を下回ったため。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・霊園基金：市営霊園の運営管理費に充当するため、令和２年度に６千万円を取り崩したことによる減少。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・まちづくり推進基金：今後の都市基盤の整備など、将来のまちづくりを見据えた取組などへの活用を検討していく。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・オリンピック・パラリンピック基金：冬季オリンピック・パラリンピックに係る施設整備等のため、財政状況を勘案しながら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億円程度を積み立てる。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1202888-C414-41EE-ADE7-F3236A9E2C4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E2DED15-D9DA-4293-96F3-B9A18AC554C6}"/>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40FAF8E-35A9-481A-BFCD-D94ABC1527F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・札幌市アクションプラン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の「財政運営の取組」の中で、アクションプラン最終年度である令和４年度末の残高について、少なくとも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億円以上の水準を維持することとしている。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・財政調整基金は、年度間の財政の不均衡を調整するためのものであり、今後の災害対応や除雪費への備えとして、一定程度の残高は維持する必要があるものと認識している。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8F0A88B-7933-4E83-9A90-256AC1222AD7}"/>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FBFB2375-25AE-408F-B8BC-5300871309F6}"/>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B5FEE7B-0D8C-405C-87C1-2CE67EB9629E}"/>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・公債費償還のための取崩に伴う減少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・減債基金の残額については、公債費償還の財源として取り崩していくこととする。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836199D-424C-484C-94A8-3282EFC525C5}"/>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6675C9F-30F6-4BB3-99A7-BBB79F1C1B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E8B38EF-7145-4CC8-A63B-1B263C2E0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BDA2ADA-5A15-4E84-AC49-42CB5EC5669F}"/>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C642CA5-C914-44E6-B990-4543136616BA}"/>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33FAFDF-D0AA-4EA5-AE71-0568155CDCD5}"/>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2E42E70-717B-440B-ABBB-BD6DE2AF7791}"/>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79015FD-ACBC-4369-A9D4-53C00A73F03A}"/>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8932010-239E-4399-879A-31BEF2508433}"/>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08F1B10-FB2D-4424-88B6-E26CB88CB999}"/>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A2C683F-E62A-4293-AA1D-D9CAB937F42A}"/>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5B041C9-3FB5-4F41-BF07-80CF245ED9CA}"/>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0945753-0FD2-430F-8795-D1A79A35761C}"/>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1,961,575
1,947,599
1,121.26
1,288,833,506
1,272,707,248
12,229,226
526,342,157
1,098,668,483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AC23295-7FEA-4510-B4B2-9B0581B2103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1702642-E992-4295-84F1-C3018DB5D148}"/>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3EEC491-0B5F-4EB4-97BE-2513F602448C}"/>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CEDA9E5-B7C1-4FD9-B2E6-4B469BA80AC7}"/>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0D58B88-FB41-4709-AE8A-3B01CBAA9227}"/>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51CF0EC-246B-452C-8474-52C2BB89AFAB}"/>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70428BB-74F5-4AB3-959F-C68E71170B84}"/>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8C38CB5-E007-486C-9DCC-0B87E9FFD388}"/>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4CB70C0-FE98-484A-82B1-DB98B6BFEA76}"/>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CD6A031-7F19-4127-A90A-5899A593D4F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F0F92BA-F79C-405F-8778-5E6C387F109B}"/>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C982DD3-7F4A-48E6-9115-BA2A33F0493F}"/>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44ED82D-1128-4FBE-935D-65D4BBC51624}"/>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F156D1-C6B1-4BC0-8669-94E776068750}"/>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6A29078-2B69-4A55-991F-8E4F9B9CB812}"/>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E7F318A-7F11-4527-91D9-688B993BE644}"/>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0855AB8-89A1-489D-8F93-48B5017CC155}"/>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95A5C9C-735B-43C3-ADB4-F43D6443EA94}"/>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3CB7821-C9E0-47FC-86FC-772585A97A4F}"/>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E7EC720-EADE-43EC-9BF4-3D07C49F7A58}"/>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D2A54C0-BE3C-495D-9D62-82BBED7E1D8D}"/>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7813672-8515-4D72-B9B5-62CEB6A44E9F}"/>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5D04088-3263-4D91-86C7-4C75A456F8AA}"/>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4448D9E-D4E1-41AD-805F-403CFE5AD013}"/>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D0EDD2B-915F-4AB7-A980-6E0846684F67}"/>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FFDB2DB-1051-4CD1-9543-C0C1FAA03D43}"/>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F382616-EC0C-4362-ACEA-CFF9F3E40EE1}"/>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916E890-9698-42E3-A559-0A8D4EC0BBC5}"/>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BF1E5DF-3494-42EA-90E3-AA3493E4283D}"/>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6730F48-0C47-4449-AC8A-C9096BE0B361}"/>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7F8BCDB-4641-4505-8554-87E0376E6C2E}"/>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52A06B2-EED4-4B53-91A3-1761622E5B2A}"/>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CC2FE87-C5AF-44FF-B006-8EEF9D2D35C7}"/>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EA74C12-B224-47D2-9961-5DCEF5DE8720}"/>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86138B2-F97F-411E-9DB5-788752D5A9C4}"/>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有形固定資産減価償却率は、類似団体と比較して高い水準となっており、ここ数年数値が増加している状況である。これは、有形固定資産のうち約３割を占めている道路資産の減価償却累計額が高く、全体の数値に影響を与えてい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今後もそれぞれの施設の老朽化状況を見極めながら、計画的な維持・補修による長寿命化、公共施設の複合化などの取組を進めていく。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F53DC97-04A7-441F-88E2-DBE8EF308237}"/>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768702C-05DC-4380-B85D-5D3F2CFF46CA}"/>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E067EC6-6D7E-4624-9724-4E7C40764943}"/>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F3E8366-7DF8-4472-8805-85D1467F94F1}"/>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5D471CDC-146E-4119-ADB6-5D76AF5640B1}"/>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0E46E1F-9308-4CA9-9177-ED6F966B770D}"/>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A2D8634A-AED2-4559-A408-CC9C4C800C45}"/>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211A1C7-435D-46C3-9995-E69F3F63A66C}"/>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1723C3C-4811-46B8-8AF4-45730599D3EF}"/>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1AE2EB5-48AD-4B8B-92C7-1D0DAA417987}"/>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1B64EA2-F550-4269-A96D-1ACE6691F2E4}"/>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21CF071-4080-4A75-945B-9C11BACCE006}"/>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70FD8A56-37D1-485B-848A-DB3301EED32D}"/>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6A9CD4C-4AB1-4DE1-BEA9-61BF8F82C09D}"/>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CF5B39A8-9D74-4CA4-B54C-9F88DCE420A4}"/>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9C82ADF2-D1E4-407A-BE12-03B5DE1C477B}"/>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2B5479F8-9908-4D86-96FA-5693A4698201}"/>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724F052E-AB8B-4D3C-9820-0844E70270FC}"/>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036C46AA-92E9-4218-9E60-85143FA66D76}"/>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id="{6C7792A9-4013-45AA-9100-25CF950FB606}"/>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A0AE4D9D-BC37-4B9D-BBC8-8998A4D6DB82}"/>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0E8052E0-0DBE-4B0F-9759-3CFABA8024B2}"/>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71196E33-A2CA-4CD9-B890-56A5E602123B}"/>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27DCB36F-8C8E-4941-A3A4-77054E25B727}"/>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C8D2D683-5338-48EC-A332-B1C06E738D37}"/>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848F139-1517-4A52-8150-E13320216EC8}"/>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2A3DA04-2108-43C7-8E1C-9061097467EB}"/>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6CA51AB-5AE2-4F7B-9EC3-58CEB348823A}"/>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0267134-2D6B-499A-B0D0-C93B73A1E9BE}"/>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F6D8AB-F160-42BC-A8C0-7DAD7603FE7B}"/>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130937</xdr:rowOff>
    </xdr:from>
    <xdr:to>
      <xdr:col>23</xdr:col>
      <xdr:colOff>136525</xdr:colOff>
      <xdr:row>34</xdr:row>
      <xdr:rowOff>61087</xdr:rowOff>
    </xdr:to>
    <xdr:sp macro="" textlink="">
      <xdr:nvSpPr>
        <xdr:cNvPr id="79" name="楕円 78">
          <a:extLst>
            <a:ext uri="{FF2B5EF4-FFF2-40B4-BE49-F238E27FC236}">
              <a16:creationId xmlns:a16="http://schemas.microsoft.com/office/drawing/2014/main" id="{B999798D-3ECD-4602-98B6-637AE4ACAD40}"/>
            </a:ext>
          </a:extLst>
        </xdr:cNvPr>
        <xdr:cNvSpPr/>
      </xdr:nvSpPr>
      <xdr:spPr>
        <a:xfrm>
          <a:off x="4254500" y="54744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109364</xdr:rowOff>
    </xdr:from>
    <xdr:ext cx="405111" cy="259045"/>
    <xdr:sp macro="" textlink="">
      <xdr:nvSpPr>
        <xdr:cNvPr id="80" name="有形固定資産減価償却率該当値テキスト">
          <a:extLst>
            <a:ext uri="{FF2B5EF4-FFF2-40B4-BE49-F238E27FC236}">
              <a16:creationId xmlns:a16="http://schemas.microsoft.com/office/drawing/2014/main" id="{52C490D0-5D64-4842-B8D0-EE657150AF66}"/>
            </a:ext>
          </a:extLst>
        </xdr:cNvPr>
        <xdr:cNvSpPr txBox="1"/>
      </xdr:nvSpPr>
      <xdr:spPr>
        <a:xfrm>
          <a:off x="4359275" y="54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18669</xdr:rowOff>
    </xdr:from>
    <xdr:to>
      <xdr:col>19</xdr:col>
      <xdr:colOff>187325</xdr:colOff>
      <xdr:row>33</xdr:row>
      <xdr:rowOff>120269</xdr:rowOff>
    </xdr:to>
    <xdr:sp macro="" textlink="">
      <xdr:nvSpPr>
        <xdr:cNvPr id="81" name="楕円 80">
          <a:extLst>
            <a:ext uri="{FF2B5EF4-FFF2-40B4-BE49-F238E27FC236}">
              <a16:creationId xmlns:a16="http://schemas.microsoft.com/office/drawing/2014/main" id="{BD51687A-ACAC-492D-B5DE-26F7D9C53FA0}"/>
            </a:ext>
          </a:extLst>
        </xdr:cNvPr>
        <xdr:cNvSpPr/>
      </xdr:nvSpPr>
      <xdr:spPr>
        <a:xfrm>
          <a:off x="3616325" y="53621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69469</xdr:rowOff>
    </xdr:from>
    <xdr:to>
      <xdr:col>23</xdr:col>
      <xdr:colOff>85725</xdr:colOff>
      <xdr:row>34</xdr:row>
      <xdr:rowOff>10287</xdr:rowOff>
    </xdr:to>
    <xdr:cxnSp macro="">
      <xdr:nvCxnSpPr>
        <xdr:cNvPr id="82" name="直線コネクタ 81">
          <a:extLst>
            <a:ext uri="{FF2B5EF4-FFF2-40B4-BE49-F238E27FC236}">
              <a16:creationId xmlns:a16="http://schemas.microsoft.com/office/drawing/2014/main" id="{CFD36B0C-996B-4CFB-8CC5-C97DEC59453A}"/>
            </a:ext>
          </a:extLst>
        </xdr:cNvPr>
        <xdr:cNvCxnSpPr/>
      </xdr:nvCxnSpPr>
      <xdr:spPr>
        <a:xfrm>
          <a:off x="3673475" y="5409819"/>
          <a:ext cx="62865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103759</xdr:rowOff>
    </xdr:from>
    <xdr:to>
      <xdr:col>15</xdr:col>
      <xdr:colOff>187325</xdr:colOff>
      <xdr:row>33</xdr:row>
      <xdr:rowOff>33909</xdr:rowOff>
    </xdr:to>
    <xdr:sp macro="" textlink="">
      <xdr:nvSpPr>
        <xdr:cNvPr id="83" name="楕円 82">
          <a:extLst>
            <a:ext uri="{FF2B5EF4-FFF2-40B4-BE49-F238E27FC236}">
              <a16:creationId xmlns:a16="http://schemas.microsoft.com/office/drawing/2014/main" id="{86A91120-6306-4C9D-BD8E-D8869EDE9343}"/>
            </a:ext>
          </a:extLst>
        </xdr:cNvPr>
        <xdr:cNvSpPr/>
      </xdr:nvSpPr>
      <xdr:spPr>
        <a:xfrm>
          <a:off x="2930525" y="528853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154559</xdr:rowOff>
    </xdr:from>
    <xdr:to>
      <xdr:col>19</xdr:col>
      <xdr:colOff>136525</xdr:colOff>
      <xdr:row>33</xdr:row>
      <xdr:rowOff>69469</xdr:rowOff>
    </xdr:to>
    <xdr:cxnSp macro="">
      <xdr:nvCxnSpPr>
        <xdr:cNvPr id="84" name="直線コネクタ 83">
          <a:extLst>
            <a:ext uri="{FF2B5EF4-FFF2-40B4-BE49-F238E27FC236}">
              <a16:creationId xmlns:a16="http://schemas.microsoft.com/office/drawing/2014/main" id="{3B040DA1-D5B3-425C-AF10-9DFC888D4442}"/>
            </a:ext>
          </a:extLst>
        </xdr:cNvPr>
        <xdr:cNvCxnSpPr/>
      </xdr:nvCxnSpPr>
      <xdr:spPr>
        <a:xfrm>
          <a:off x="2987675" y="5336159"/>
          <a:ext cx="6858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86487</xdr:rowOff>
    </xdr:from>
    <xdr:to>
      <xdr:col>11</xdr:col>
      <xdr:colOff>187325</xdr:colOff>
      <xdr:row>33</xdr:row>
      <xdr:rowOff>16637</xdr:rowOff>
    </xdr:to>
    <xdr:sp macro="" textlink="">
      <xdr:nvSpPr>
        <xdr:cNvPr id="85" name="楕円 84">
          <a:extLst>
            <a:ext uri="{FF2B5EF4-FFF2-40B4-BE49-F238E27FC236}">
              <a16:creationId xmlns:a16="http://schemas.microsoft.com/office/drawing/2014/main" id="{C61EBD53-9F3F-4199-9867-9B0E2985754C}"/>
            </a:ext>
          </a:extLst>
        </xdr:cNvPr>
        <xdr:cNvSpPr/>
      </xdr:nvSpPr>
      <xdr:spPr>
        <a:xfrm>
          <a:off x="2244725" y="52649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137287</xdr:rowOff>
    </xdr:from>
    <xdr:to>
      <xdr:col>15</xdr:col>
      <xdr:colOff>136525</xdr:colOff>
      <xdr:row>32</xdr:row>
      <xdr:rowOff>154559</xdr:rowOff>
    </xdr:to>
    <xdr:cxnSp macro="">
      <xdr:nvCxnSpPr>
        <xdr:cNvPr id="86" name="直線コネクタ 85">
          <a:extLst>
            <a:ext uri="{FF2B5EF4-FFF2-40B4-BE49-F238E27FC236}">
              <a16:creationId xmlns:a16="http://schemas.microsoft.com/office/drawing/2014/main" id="{9DDA9846-BB97-4BBC-86EA-BA96D37BF471}"/>
            </a:ext>
          </a:extLst>
        </xdr:cNvPr>
        <xdr:cNvCxnSpPr/>
      </xdr:nvCxnSpPr>
      <xdr:spPr>
        <a:xfrm>
          <a:off x="2301875" y="5322062"/>
          <a:ext cx="6858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137033</xdr:rowOff>
    </xdr:from>
    <xdr:to>
      <xdr:col>7</xdr:col>
      <xdr:colOff>187325</xdr:colOff>
      <xdr:row>32</xdr:row>
      <xdr:rowOff>67183</xdr:rowOff>
    </xdr:to>
    <xdr:sp macro="" textlink="">
      <xdr:nvSpPr>
        <xdr:cNvPr id="87" name="楕円 86">
          <a:extLst>
            <a:ext uri="{FF2B5EF4-FFF2-40B4-BE49-F238E27FC236}">
              <a16:creationId xmlns:a16="http://schemas.microsoft.com/office/drawing/2014/main" id="{3B0D3EF5-9F55-4780-B01B-8889FD840185}"/>
            </a:ext>
          </a:extLst>
        </xdr:cNvPr>
        <xdr:cNvSpPr/>
      </xdr:nvSpPr>
      <xdr:spPr>
        <a:xfrm>
          <a:off x="1558925" y="51598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16383</xdr:rowOff>
    </xdr:from>
    <xdr:to>
      <xdr:col>11</xdr:col>
      <xdr:colOff>136525</xdr:colOff>
      <xdr:row>32</xdr:row>
      <xdr:rowOff>137287</xdr:rowOff>
    </xdr:to>
    <xdr:cxnSp macro="">
      <xdr:nvCxnSpPr>
        <xdr:cNvPr id="88" name="直線コネクタ 87">
          <a:extLst>
            <a:ext uri="{FF2B5EF4-FFF2-40B4-BE49-F238E27FC236}">
              <a16:creationId xmlns:a16="http://schemas.microsoft.com/office/drawing/2014/main" id="{BFA61554-C6C0-4E72-A65F-F5BC4A601561}"/>
            </a:ext>
          </a:extLst>
        </xdr:cNvPr>
        <xdr:cNvCxnSpPr/>
      </xdr:nvCxnSpPr>
      <xdr:spPr>
        <a:xfrm>
          <a:off x="1616075" y="5197983"/>
          <a:ext cx="685800" cy="1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id="{90B43D31-AD4A-4143-9A81-7236E3659596}"/>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id="{BA330E49-7869-4FF7-9D31-0DB23554AEE3}"/>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C88F6AD5-4534-48AB-9E73-C27FB46D96C6}"/>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id="{D7493F4F-9414-45F9-BDC3-1C6C5E052A48}"/>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111396</xdr:rowOff>
    </xdr:from>
    <xdr:ext cx="405111" cy="259045"/>
    <xdr:sp macro="" textlink="">
      <xdr:nvSpPr>
        <xdr:cNvPr id="93" name="n_1mainValue有形固定資産減価償却率">
          <a:extLst>
            <a:ext uri="{FF2B5EF4-FFF2-40B4-BE49-F238E27FC236}">
              <a16:creationId xmlns:a16="http://schemas.microsoft.com/office/drawing/2014/main" id="{C34BEDD4-4755-46CC-90C1-863DF9850D9D}"/>
            </a:ext>
          </a:extLst>
        </xdr:cNvPr>
        <xdr:cNvSpPr txBox="1"/>
      </xdr:nvSpPr>
      <xdr:spPr>
        <a:xfrm>
          <a:off x="3474094" y="545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25036</xdr:rowOff>
    </xdr:from>
    <xdr:ext cx="405111" cy="259045"/>
    <xdr:sp macro="" textlink="">
      <xdr:nvSpPr>
        <xdr:cNvPr id="94" name="n_2mainValue有形固定資産減価償却率">
          <a:extLst>
            <a:ext uri="{FF2B5EF4-FFF2-40B4-BE49-F238E27FC236}">
              <a16:creationId xmlns:a16="http://schemas.microsoft.com/office/drawing/2014/main" id="{59006843-11A4-41B8-B7B7-A7035396436A}"/>
            </a:ext>
          </a:extLst>
        </xdr:cNvPr>
        <xdr:cNvSpPr txBox="1"/>
      </xdr:nvSpPr>
      <xdr:spPr>
        <a:xfrm>
          <a:off x="2797819" y="5371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7764</xdr:rowOff>
    </xdr:from>
    <xdr:ext cx="405111" cy="259045"/>
    <xdr:sp macro="" textlink="">
      <xdr:nvSpPr>
        <xdr:cNvPr id="95" name="n_3mainValue有形固定資産減価償却率">
          <a:extLst>
            <a:ext uri="{FF2B5EF4-FFF2-40B4-BE49-F238E27FC236}">
              <a16:creationId xmlns:a16="http://schemas.microsoft.com/office/drawing/2014/main" id="{91B59950-929C-4BA6-B8C1-D2CF0AA40A04}"/>
            </a:ext>
          </a:extLst>
        </xdr:cNvPr>
        <xdr:cNvSpPr txBox="1"/>
      </xdr:nvSpPr>
      <xdr:spPr>
        <a:xfrm>
          <a:off x="2112019" y="5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58310</xdr:rowOff>
    </xdr:from>
    <xdr:ext cx="405111" cy="259045"/>
    <xdr:sp macro="" textlink="">
      <xdr:nvSpPr>
        <xdr:cNvPr id="96" name="n_4mainValue有形固定資産減価償却率">
          <a:extLst>
            <a:ext uri="{FF2B5EF4-FFF2-40B4-BE49-F238E27FC236}">
              <a16:creationId xmlns:a16="http://schemas.microsoft.com/office/drawing/2014/main" id="{53F769C8-5ADD-4134-9232-F3913B845637}"/>
            </a:ext>
          </a:extLst>
        </xdr:cNvPr>
        <xdr:cNvSpPr txBox="1"/>
      </xdr:nvSpPr>
      <xdr:spPr>
        <a:xfrm>
          <a:off x="1426219" y="5239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AF248DF-B7B0-4B3B-BF42-24D9D93F79F8}"/>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1BC8BD6A-C72D-440C-B28C-9D2CA42BCCC2}"/>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B5DCE977-2A21-4197-84AD-53C2A11DE888}"/>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5E20B28-49F7-470D-9847-6DDD4FBD4E6F}"/>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8FAFCEF-A6C4-4E0E-BB39-478AD76FDD6A}"/>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EAC67E56-4AA2-4EF7-A24A-6AFA74182323}"/>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DC09B29-1743-4BB5-8E1A-5240C2D74C90}"/>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6FF3410E-D3D1-4C3A-9350-75443F0475EA}"/>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318C725-5107-48F5-934E-DE6A270368F8}"/>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A9E8F4D-ADD6-477C-B686-EB7FA531DA1E}"/>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DBE84A4-646A-4122-80D9-9B1B00BAAF7A}"/>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9EE87E4-E726-4D43-BDA1-AB28E9D780CC}"/>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B040DBA-0D75-4620-B76B-C3E350A6B844}"/>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当方の把握している数値は以下の通りであり、その場合債務償還比率は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％となります。以下、その前提で回答いたします。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債務償還比率は類似団体平均を下回っており、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している。主な要因としては、物件費や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費の増加により経常経費充当財源等が増加したことによる。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F89A16A7-3240-4892-AF73-F8235215E66B}"/>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AFF0204B-A2B4-4FA7-86B6-F311AE8A209C}"/>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86064A73-75D6-4918-9493-D3DDC94119C1}"/>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E2816BF9-8CB0-4DF8-9946-C3EF87190570}"/>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8F6416F0-6B2E-4DAB-BAAA-E24F0A618039}"/>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3CA0B392-D70D-48A5-A77B-7C412D8352DC}"/>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61A1EB22-8F3E-460A-8546-8A167DB118FE}"/>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D0980F1F-4719-4AB4-9D2C-73EA01145072}"/>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256EFBD6-DDF4-4406-95CD-D4B88FB63C11}"/>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2CA9B47A-B800-4C02-8845-5E6247EEDEEC}"/>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E1435C10-9DA1-45B1-B89D-120B780CC1DA}"/>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3D6CBB45-9477-4F49-B4F4-954FAF4868CF}"/>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3483CC14-82B3-4F40-A96C-EFCE67620AAE}"/>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4911494C-CB1B-4D7B-B83C-0F86E81AC08C}"/>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2D0B41F3-BC3A-4443-A1AF-EBB73B917E5B}"/>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45C7CB9C-0EBD-47BA-B269-6D56B2C4BFA0}"/>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3C9DA278-3659-4E81-ADCE-EE309FB57EED}"/>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BE86D54E-9288-4745-8FEB-E144339FDD94}"/>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D34D25A7-33B0-45F9-8C58-3B082FDFB5D1}"/>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023B2AF7-ADD8-4D19-AA1F-986A2D8323A5}"/>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EF95D4F2-6E05-475B-91B6-D7E62F210E3F}"/>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a:extLst>
            <a:ext uri="{FF2B5EF4-FFF2-40B4-BE49-F238E27FC236}">
              <a16:creationId xmlns:a16="http://schemas.microsoft.com/office/drawing/2014/main" id="{58CACE82-9A39-487F-9D89-445D8509D507}"/>
            </a:ext>
          </a:extLst>
        </xdr:cNvPr>
        <xdr:cNvSpPr txBox="1"/>
      </xdr:nvSpPr>
      <xdr:spPr>
        <a:xfrm>
          <a:off x="13379450" y="47136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8FA96E55-F972-43A6-A189-367A5A7ED847}"/>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699F50E0-08B8-4E57-B70E-910CB3BD6F39}"/>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FF0C3717-F1A2-4084-BC6F-A759F77C275E}"/>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F535F2D4-ECF6-44B6-949A-6BD0089CC209}"/>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994E0A31-2B8A-4BA0-9A05-3610A8D926A0}"/>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81EB759-DFAB-408A-9EC0-FC2CFD9B4C91}"/>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1D6299E-5A1C-4B2C-A3C2-C61DA301845A}"/>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EE374D5-01E5-411A-8D48-D3B5AC644918}"/>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B9B8627-B361-4F9F-95F5-EFAC1D2DDCD6}"/>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CFA918E-8D4D-46C9-9F85-C2213CBE9514}"/>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147136</xdr:rowOff>
    </xdr:from>
    <xdr:to>
      <xdr:col>76</xdr:col>
      <xdr:colOff>73025</xdr:colOff>
      <xdr:row>29</xdr:row>
      <xdr:rowOff>77286</xdr:rowOff>
    </xdr:to>
    <xdr:sp macro="" textlink="">
      <xdr:nvSpPr>
        <xdr:cNvPr id="142" name="楕円 141">
          <a:extLst>
            <a:ext uri="{FF2B5EF4-FFF2-40B4-BE49-F238E27FC236}">
              <a16:creationId xmlns:a16="http://schemas.microsoft.com/office/drawing/2014/main" id="{3DEB8634-EAB5-4C5F-8D9F-43BE30AC8EF8}"/>
            </a:ext>
          </a:extLst>
        </xdr:cNvPr>
        <xdr:cNvSpPr/>
      </xdr:nvSpPr>
      <xdr:spPr>
        <a:xfrm>
          <a:off x="13293725" y="46778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170013</xdr:rowOff>
    </xdr:from>
    <xdr:ext cx="469744" cy="259045"/>
    <xdr:sp macro="" textlink="">
      <xdr:nvSpPr>
        <xdr:cNvPr id="143" name="債務償還比率該当値テキスト">
          <a:extLst>
            <a:ext uri="{FF2B5EF4-FFF2-40B4-BE49-F238E27FC236}">
              <a16:creationId xmlns:a16="http://schemas.microsoft.com/office/drawing/2014/main" id="{4BE326AD-BE51-493E-B388-C4E1E703D5FC}"/>
            </a:ext>
          </a:extLst>
        </xdr:cNvPr>
        <xdr:cNvSpPr txBox="1"/>
      </xdr:nvSpPr>
      <xdr:spPr>
        <a:xfrm>
          <a:off x="13379450" y="45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91602</xdr:rowOff>
    </xdr:from>
    <xdr:to>
      <xdr:col>72</xdr:col>
      <xdr:colOff>123825</xdr:colOff>
      <xdr:row>29</xdr:row>
      <xdr:rowOff>21752</xdr:rowOff>
    </xdr:to>
    <xdr:sp macro="" textlink="">
      <xdr:nvSpPr>
        <xdr:cNvPr id="144" name="楕円 143">
          <a:extLst>
            <a:ext uri="{FF2B5EF4-FFF2-40B4-BE49-F238E27FC236}">
              <a16:creationId xmlns:a16="http://schemas.microsoft.com/office/drawing/2014/main" id="{C10E61E8-5C60-4265-9787-8D25F72DF6FB}"/>
            </a:ext>
          </a:extLst>
        </xdr:cNvPr>
        <xdr:cNvSpPr/>
      </xdr:nvSpPr>
      <xdr:spPr>
        <a:xfrm>
          <a:off x="12646025" y="46223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142402</xdr:rowOff>
    </xdr:from>
    <xdr:to>
      <xdr:col>76</xdr:col>
      <xdr:colOff>22225</xdr:colOff>
      <xdr:row>29</xdr:row>
      <xdr:rowOff>26486</xdr:rowOff>
    </xdr:to>
    <xdr:cxnSp macro="">
      <xdr:nvCxnSpPr>
        <xdr:cNvPr id="145" name="直線コネクタ 144">
          <a:extLst>
            <a:ext uri="{FF2B5EF4-FFF2-40B4-BE49-F238E27FC236}">
              <a16:creationId xmlns:a16="http://schemas.microsoft.com/office/drawing/2014/main" id="{EAF76953-FD2F-48EF-AB6B-42DE8FB44C80}"/>
            </a:ext>
          </a:extLst>
        </xdr:cNvPr>
        <xdr:cNvCxnSpPr/>
      </xdr:nvCxnSpPr>
      <xdr:spPr>
        <a:xfrm>
          <a:off x="12693650" y="4679477"/>
          <a:ext cx="638175"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135982</xdr:rowOff>
    </xdr:from>
    <xdr:to>
      <xdr:col>68</xdr:col>
      <xdr:colOff>123825</xdr:colOff>
      <xdr:row>29</xdr:row>
      <xdr:rowOff>66132</xdr:rowOff>
    </xdr:to>
    <xdr:sp macro="" textlink="">
      <xdr:nvSpPr>
        <xdr:cNvPr id="146" name="楕円 145">
          <a:extLst>
            <a:ext uri="{FF2B5EF4-FFF2-40B4-BE49-F238E27FC236}">
              <a16:creationId xmlns:a16="http://schemas.microsoft.com/office/drawing/2014/main" id="{2EB0B8D2-4385-4350-B1B8-2321EB0AE4D2}"/>
            </a:ext>
          </a:extLst>
        </xdr:cNvPr>
        <xdr:cNvSpPr/>
      </xdr:nvSpPr>
      <xdr:spPr>
        <a:xfrm>
          <a:off x="11960225" y="46698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142402</xdr:rowOff>
    </xdr:from>
    <xdr:to>
      <xdr:col>72</xdr:col>
      <xdr:colOff>73025</xdr:colOff>
      <xdr:row>29</xdr:row>
      <xdr:rowOff>15332</xdr:rowOff>
    </xdr:to>
    <xdr:cxnSp macro="">
      <xdr:nvCxnSpPr>
        <xdr:cNvPr id="147" name="直線コネクタ 146">
          <a:extLst>
            <a:ext uri="{FF2B5EF4-FFF2-40B4-BE49-F238E27FC236}">
              <a16:creationId xmlns:a16="http://schemas.microsoft.com/office/drawing/2014/main" id="{88A5B528-45C5-4822-896B-6F6384567677}"/>
            </a:ext>
          </a:extLst>
        </xdr:cNvPr>
        <xdr:cNvCxnSpPr/>
      </xdr:nvCxnSpPr>
      <xdr:spPr>
        <a:xfrm flipV="1">
          <a:off x="12007850" y="4679477"/>
          <a:ext cx="6858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70372</xdr:rowOff>
    </xdr:from>
    <xdr:to>
      <xdr:col>64</xdr:col>
      <xdr:colOff>123825</xdr:colOff>
      <xdr:row>29</xdr:row>
      <xdr:rowOff>522</xdr:rowOff>
    </xdr:to>
    <xdr:sp macro="" textlink="">
      <xdr:nvSpPr>
        <xdr:cNvPr id="148" name="楕円 147">
          <a:extLst>
            <a:ext uri="{FF2B5EF4-FFF2-40B4-BE49-F238E27FC236}">
              <a16:creationId xmlns:a16="http://schemas.microsoft.com/office/drawing/2014/main" id="{FD78A514-6711-4330-89F4-6365561D963C}"/>
            </a:ext>
          </a:extLst>
        </xdr:cNvPr>
        <xdr:cNvSpPr/>
      </xdr:nvSpPr>
      <xdr:spPr>
        <a:xfrm>
          <a:off x="11274425" y="46010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121172</xdr:rowOff>
    </xdr:from>
    <xdr:to>
      <xdr:col>68</xdr:col>
      <xdr:colOff>73025</xdr:colOff>
      <xdr:row>29</xdr:row>
      <xdr:rowOff>15332</xdr:rowOff>
    </xdr:to>
    <xdr:cxnSp macro="">
      <xdr:nvCxnSpPr>
        <xdr:cNvPr id="149" name="直線コネクタ 148">
          <a:extLst>
            <a:ext uri="{FF2B5EF4-FFF2-40B4-BE49-F238E27FC236}">
              <a16:creationId xmlns:a16="http://schemas.microsoft.com/office/drawing/2014/main" id="{762D00FC-7924-4513-8D56-2090F6445DDC}"/>
            </a:ext>
          </a:extLst>
        </xdr:cNvPr>
        <xdr:cNvCxnSpPr/>
      </xdr:nvCxnSpPr>
      <xdr:spPr>
        <a:xfrm>
          <a:off x="11322050" y="4658247"/>
          <a:ext cx="6858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75530</xdr:rowOff>
    </xdr:from>
    <xdr:to>
      <xdr:col>60</xdr:col>
      <xdr:colOff>123825</xdr:colOff>
      <xdr:row>29</xdr:row>
      <xdr:rowOff>5680</xdr:rowOff>
    </xdr:to>
    <xdr:sp macro="" textlink="">
      <xdr:nvSpPr>
        <xdr:cNvPr id="150" name="楕円 149">
          <a:extLst>
            <a:ext uri="{FF2B5EF4-FFF2-40B4-BE49-F238E27FC236}">
              <a16:creationId xmlns:a16="http://schemas.microsoft.com/office/drawing/2014/main" id="{56345C9E-AF44-4386-BDCB-08E0CEA0D959}"/>
            </a:ext>
          </a:extLst>
        </xdr:cNvPr>
        <xdr:cNvSpPr/>
      </xdr:nvSpPr>
      <xdr:spPr>
        <a:xfrm>
          <a:off x="10588625" y="4609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121172</xdr:rowOff>
    </xdr:from>
    <xdr:to>
      <xdr:col>64</xdr:col>
      <xdr:colOff>73025</xdr:colOff>
      <xdr:row>28</xdr:row>
      <xdr:rowOff>126330</xdr:rowOff>
    </xdr:to>
    <xdr:cxnSp macro="">
      <xdr:nvCxnSpPr>
        <xdr:cNvPr id="151" name="直線コネクタ 150">
          <a:extLst>
            <a:ext uri="{FF2B5EF4-FFF2-40B4-BE49-F238E27FC236}">
              <a16:creationId xmlns:a16="http://schemas.microsoft.com/office/drawing/2014/main" id="{A484A3FA-84D1-4F9E-9B29-467344D772F8}"/>
            </a:ext>
          </a:extLst>
        </xdr:cNvPr>
        <xdr:cNvCxnSpPr/>
      </xdr:nvCxnSpPr>
      <xdr:spPr>
        <a:xfrm flipV="1">
          <a:off x="10636250" y="4658247"/>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2" name="n_1aveValue債務償還比率">
          <a:extLst>
            <a:ext uri="{FF2B5EF4-FFF2-40B4-BE49-F238E27FC236}">
              <a16:creationId xmlns:a16="http://schemas.microsoft.com/office/drawing/2014/main" id="{07328568-2782-4E0C-906B-29490C7C32B3}"/>
            </a:ext>
          </a:extLst>
        </xdr:cNvPr>
        <xdr:cNvSpPr txBox="1"/>
      </xdr:nvSpPr>
      <xdr:spPr>
        <a:xfrm>
          <a:off x="12441763" y="4830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3" name="n_2aveValue債務償還比率">
          <a:extLst>
            <a:ext uri="{FF2B5EF4-FFF2-40B4-BE49-F238E27FC236}">
              <a16:creationId xmlns:a16="http://schemas.microsoft.com/office/drawing/2014/main" id="{6C163AF5-C772-4E76-B1B3-87ACE3A3C32C}"/>
            </a:ext>
          </a:extLst>
        </xdr:cNvPr>
        <xdr:cNvSpPr txBox="1"/>
      </xdr:nvSpPr>
      <xdr:spPr>
        <a:xfrm>
          <a:off x="11765488"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4" name="n_3aveValue債務償還比率">
          <a:extLst>
            <a:ext uri="{FF2B5EF4-FFF2-40B4-BE49-F238E27FC236}">
              <a16:creationId xmlns:a16="http://schemas.microsoft.com/office/drawing/2014/main" id="{12AC8965-1B84-401E-9676-DF6B0270ED78}"/>
            </a:ext>
          </a:extLst>
        </xdr:cNvPr>
        <xdr:cNvSpPr txBox="1"/>
      </xdr:nvSpPr>
      <xdr:spPr>
        <a:xfrm>
          <a:off x="110796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5" name="n_4aveValue債務償還比率">
          <a:extLst>
            <a:ext uri="{FF2B5EF4-FFF2-40B4-BE49-F238E27FC236}">
              <a16:creationId xmlns:a16="http://schemas.microsoft.com/office/drawing/2014/main" id="{EADA0DD5-0471-47B1-B5B1-F722F0BECC69}"/>
            </a:ext>
          </a:extLst>
        </xdr:cNvPr>
        <xdr:cNvSpPr txBox="1"/>
      </xdr:nvSpPr>
      <xdr:spPr>
        <a:xfrm>
          <a:off x="103938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38279</xdr:rowOff>
    </xdr:from>
    <xdr:ext cx="469744" cy="259045"/>
    <xdr:sp macro="" textlink="">
      <xdr:nvSpPr>
        <xdr:cNvPr id="156" name="n_1mainValue債務償還比率">
          <a:extLst>
            <a:ext uri="{FF2B5EF4-FFF2-40B4-BE49-F238E27FC236}">
              <a16:creationId xmlns:a16="http://schemas.microsoft.com/office/drawing/2014/main" id="{F084DB57-A7DB-4D9C-B0D0-61ADD67975C3}"/>
            </a:ext>
          </a:extLst>
        </xdr:cNvPr>
        <xdr:cNvSpPr txBox="1"/>
      </xdr:nvSpPr>
      <xdr:spPr>
        <a:xfrm>
          <a:off x="12465127" y="441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82659</xdr:rowOff>
    </xdr:from>
    <xdr:ext cx="469744" cy="259045"/>
    <xdr:sp macro="" textlink="">
      <xdr:nvSpPr>
        <xdr:cNvPr id="157" name="n_2mainValue債務償還比率">
          <a:extLst>
            <a:ext uri="{FF2B5EF4-FFF2-40B4-BE49-F238E27FC236}">
              <a16:creationId xmlns:a16="http://schemas.microsoft.com/office/drawing/2014/main" id="{2B8D2E19-7ACF-4F65-8948-D2316DF9224C}"/>
            </a:ext>
          </a:extLst>
        </xdr:cNvPr>
        <xdr:cNvSpPr txBox="1"/>
      </xdr:nvSpPr>
      <xdr:spPr>
        <a:xfrm>
          <a:off x="11788852" y="445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17049</xdr:rowOff>
    </xdr:from>
    <xdr:ext cx="469744" cy="259045"/>
    <xdr:sp macro="" textlink="">
      <xdr:nvSpPr>
        <xdr:cNvPr id="158" name="n_3mainValue債務償還比率">
          <a:extLst>
            <a:ext uri="{FF2B5EF4-FFF2-40B4-BE49-F238E27FC236}">
              <a16:creationId xmlns:a16="http://schemas.microsoft.com/office/drawing/2014/main" id="{2E68DA89-6E32-4E70-82E0-8CD4729A95F3}"/>
            </a:ext>
          </a:extLst>
        </xdr:cNvPr>
        <xdr:cNvSpPr txBox="1"/>
      </xdr:nvSpPr>
      <xdr:spPr>
        <a:xfrm>
          <a:off x="11103052" y="4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22207</xdr:rowOff>
    </xdr:from>
    <xdr:ext cx="469744" cy="259045"/>
    <xdr:sp macro="" textlink="">
      <xdr:nvSpPr>
        <xdr:cNvPr id="159" name="n_4mainValue債務償還比率">
          <a:extLst>
            <a:ext uri="{FF2B5EF4-FFF2-40B4-BE49-F238E27FC236}">
              <a16:creationId xmlns:a16="http://schemas.microsoft.com/office/drawing/2014/main" id="{AE7896DC-7BDE-443E-ABA2-A47A83714124}"/>
            </a:ext>
          </a:extLst>
        </xdr:cNvPr>
        <xdr:cNvSpPr txBox="1"/>
      </xdr:nvSpPr>
      <xdr:spPr>
        <a:xfrm>
          <a:off x="10417252" y="43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AD7E7CD4-A8BB-4270-A0B8-A34B77556ACC}"/>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ED0BD05B-E645-4397-9DB8-B4B7EE5A2AB2}"/>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8D71E091-31E7-420A-8115-EDE62EDEF76F}"/>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E674CBE3-2099-400E-B508-F3AF929D3466}"/>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38F81C4F-B213-4141-AF7F-BE893691B70B}"/>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48C4B573-4E60-4457-8C0B-5D6C1BFC6C94}"/>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3D834B-987A-4429-8FF7-084BD0A2C83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C2CF4D-0F01-428C-96A9-755A87D7C94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7366D9-E978-498B-BBDD-6909D023AB6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E28D2A-9C72-446C-809E-F6353071E23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3A492C-8825-41CC-97A4-7F96D9B9DA71}"/>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242F5C-E96E-455D-801E-1FF5CC29540F}"/>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927E72-9BA7-4112-AAA2-38B88752C44E}"/>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39ABBD-4B2D-4F2B-BCA7-5792AA412BC3}"/>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AC80AD-47DC-49C1-A981-54F5D437E415}"/>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546EF6-FED1-46CB-930D-38EFE1EA573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1,961,575
1,947,599
1,121.26
1,288,833,506
1,272,707,248
12,229,226
526,342,157
1,098,668,483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E259F7-E63D-4161-8DA7-68139AB5288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98AF2F-39AD-4AC9-A401-E7072D46DE2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3C4D65-C245-43CA-A0F9-01B83484AA6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EEEF6D-2151-45BD-A017-DF53705916B8}"/>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271020-04D1-4DA4-B054-706DFAFF318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DFEE0E-B8BC-47FB-ABCE-14D348B79E64}"/>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7163AC-89D0-4EE4-9374-8D4F2760A390}"/>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60C084-1066-4F34-83A0-DA505CF3BF9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794BF8-510C-4FA0-8560-B5DA634DA64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13D159-BFDF-4562-A5C5-61AF9620047F}"/>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C84C03-28F2-4662-8C04-F99C450DFD0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AA0901-74AF-4B3D-8BAE-55732D8510F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E11808-9FD4-49A2-8F14-58E5B4CCA59B}"/>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3C82E8-B5E3-40E1-9AB0-BD5232F1FA6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4EEB3C-A2A4-4772-92C0-EE80C8A27E6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3B479AD-8A0A-4398-8077-49F750111BC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9A1336-3CD1-455B-91DF-BEDAC0B415E8}"/>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CCB179-4B47-4758-B286-27219D6BE78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BA9C2C-3D9E-47BF-A990-7A86FFAACF78}"/>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FBDFCD-2175-45A5-8075-0985B28DB686}"/>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1524F9-EDB2-4700-90F3-E37A77CBE4B8}"/>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8C285F-0E2F-4F53-A170-2F788810514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FD07AA-F38E-434B-A66C-3881D256CA28}"/>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F6821F-00A8-49EC-9E5A-86FC15F8F2C1}"/>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78C3CD-9732-4549-A5E6-C348E910EFA4}"/>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99FB12-4504-4BE4-BDF8-D5352E4C8AED}"/>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A205B3-2B51-4030-8241-F04BBA04CFA9}"/>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7D3F67-9CB8-4F43-8571-D0C827860316}"/>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0E47ED-9E6C-45E1-ADF0-E26F3D668D5A}"/>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27D05A-5A36-4590-A849-6804E98D76FD}"/>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D1C9CD-68BA-4CB6-867E-EF2A54A241C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5DBE92-7D22-44C3-96C4-80A327143A1A}"/>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55AB823-8E52-4F89-8163-9F6CA41EE32F}"/>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46473B0-63FC-4740-980D-8BDD3273D2C1}"/>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B537874-34EE-47D6-AD33-A91778BFC729}"/>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BDB6769-9A1C-4B2B-8CB4-3F4D59620E4D}"/>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10DC4F2-E089-483D-92CA-6A3AEF733A6D}"/>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426DD38-0F6A-43F4-B4D5-332080329404}"/>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9E32E88-6F35-4C35-8139-37A17795D2D9}"/>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8C9F38D-4760-488E-9CCE-D178246E1BE7}"/>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0B0D6F2-20A1-4684-9383-7850C93E7061}"/>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E22D468C-B7C0-4DE6-BC68-0C21E977DAE2}"/>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FD64FE9-30CD-4656-BED7-0D718418A2D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2ECFBA32-31D5-4523-BDE6-E0B4D8D62666}"/>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53597A11-FBE8-4D60-A16B-D9493E04F1D6}"/>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60CC3D1D-40DF-4912-9E5B-04F5985C3839}"/>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E7B42214-1FC5-4912-A7F1-FC12F80EF8DC}"/>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ACD9712A-2D24-4A53-B40C-D42B2494E89F}"/>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36847</xdr:rowOff>
    </xdr:from>
    <xdr:ext cx="405111" cy="259045"/>
    <xdr:sp macro="" textlink="">
      <xdr:nvSpPr>
        <xdr:cNvPr id="60" name="【道路】&#10;有形固定資産減価償却率平均値テキスト">
          <a:extLst>
            <a:ext uri="{FF2B5EF4-FFF2-40B4-BE49-F238E27FC236}">
              <a16:creationId xmlns:a16="http://schemas.microsoft.com/office/drawing/2014/main" id="{A3EBD927-C476-437B-80F5-6ECE9B53993E}"/>
            </a:ext>
          </a:extLst>
        </xdr:cNvPr>
        <xdr:cNvSpPr txBox="1"/>
      </xdr:nvSpPr>
      <xdr:spPr>
        <a:xfrm>
          <a:off x="4219575"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7A922DBD-8E4C-4123-A671-8AFA2C3F111E}"/>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A7D9884B-A4EC-42F3-A3FD-FCCE7DC9EA82}"/>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18A34CFA-EC36-4DE1-92F6-F48F28167936}"/>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7E3AB074-603B-4C13-A9D0-965599EAED79}"/>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B2606E6D-D588-426E-8341-24849B441B2A}"/>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7EBA76A-E75E-4A27-9E2A-E572E42E110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16DBCF-8CF7-4A22-9743-09BF1223EC5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23211E9-7E29-4F52-98C2-50A3860AA8F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30B2EB-0B7D-48EC-A674-95BF043CC62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8FD7B6C-37BA-4033-848D-DC1616E84A1E}"/>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112268</xdr:rowOff>
    </xdr:from>
    <xdr:to>
      <xdr:col>24</xdr:col>
      <xdr:colOff>114300</xdr:colOff>
      <xdr:row>42</xdr:row>
      <xdr:rowOff>42418</xdr:rowOff>
    </xdr:to>
    <xdr:sp macro="" textlink="">
      <xdr:nvSpPr>
        <xdr:cNvPr id="71" name="楕円 70">
          <a:extLst>
            <a:ext uri="{FF2B5EF4-FFF2-40B4-BE49-F238E27FC236}">
              <a16:creationId xmlns:a16="http://schemas.microsoft.com/office/drawing/2014/main" id="{DA80A159-91B2-4DD2-8AB4-48F68811AD7D}"/>
            </a:ext>
          </a:extLst>
        </xdr:cNvPr>
        <xdr:cNvSpPr/>
      </xdr:nvSpPr>
      <xdr:spPr>
        <a:xfrm>
          <a:off x="4124325" y="67511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27195</xdr:rowOff>
    </xdr:from>
    <xdr:ext cx="405111" cy="259045"/>
    <xdr:sp macro="" textlink="">
      <xdr:nvSpPr>
        <xdr:cNvPr id="72" name="【道路】&#10;有形固定資産減価償却率該当値テキスト">
          <a:extLst>
            <a:ext uri="{FF2B5EF4-FFF2-40B4-BE49-F238E27FC236}">
              <a16:creationId xmlns:a16="http://schemas.microsoft.com/office/drawing/2014/main" id="{4889692C-7CEA-4B4F-992A-7B1278E3512D}"/>
            </a:ext>
          </a:extLst>
        </xdr:cNvPr>
        <xdr:cNvSpPr txBox="1"/>
      </xdr:nvSpPr>
      <xdr:spPr>
        <a:xfrm>
          <a:off x="4219575" y="666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75692</xdr:rowOff>
    </xdr:from>
    <xdr:to>
      <xdr:col>20</xdr:col>
      <xdr:colOff>38100</xdr:colOff>
      <xdr:row>42</xdr:row>
      <xdr:rowOff>5842</xdr:rowOff>
    </xdr:to>
    <xdr:sp macro="" textlink="">
      <xdr:nvSpPr>
        <xdr:cNvPr id="73" name="楕円 72">
          <a:extLst>
            <a:ext uri="{FF2B5EF4-FFF2-40B4-BE49-F238E27FC236}">
              <a16:creationId xmlns:a16="http://schemas.microsoft.com/office/drawing/2014/main" id="{D70CFE57-7FAD-4499-83B4-A053343D10D9}"/>
            </a:ext>
          </a:extLst>
        </xdr:cNvPr>
        <xdr:cNvSpPr/>
      </xdr:nvSpPr>
      <xdr:spPr>
        <a:xfrm>
          <a:off x="3381375" y="67146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126492</xdr:rowOff>
    </xdr:from>
    <xdr:to>
      <xdr:col>24</xdr:col>
      <xdr:colOff>63500</xdr:colOff>
      <xdr:row>41</xdr:row>
      <xdr:rowOff>163068</xdr:rowOff>
    </xdr:to>
    <xdr:cxnSp macro="">
      <xdr:nvCxnSpPr>
        <xdr:cNvPr id="74" name="直線コネクタ 73">
          <a:extLst>
            <a:ext uri="{FF2B5EF4-FFF2-40B4-BE49-F238E27FC236}">
              <a16:creationId xmlns:a16="http://schemas.microsoft.com/office/drawing/2014/main" id="{24F6F451-3C56-43F1-B559-D86DE4C1BA0A}"/>
            </a:ext>
          </a:extLst>
        </xdr:cNvPr>
        <xdr:cNvCxnSpPr/>
      </xdr:nvCxnSpPr>
      <xdr:spPr>
        <a:xfrm>
          <a:off x="3429000" y="6762242"/>
          <a:ext cx="7524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41402</xdr:rowOff>
    </xdr:from>
    <xdr:to>
      <xdr:col>15</xdr:col>
      <xdr:colOff>101600</xdr:colOff>
      <xdr:row>41</xdr:row>
      <xdr:rowOff>143002</xdr:rowOff>
    </xdr:to>
    <xdr:sp macro="" textlink="">
      <xdr:nvSpPr>
        <xdr:cNvPr id="75" name="楕円 74">
          <a:extLst>
            <a:ext uri="{FF2B5EF4-FFF2-40B4-BE49-F238E27FC236}">
              <a16:creationId xmlns:a16="http://schemas.microsoft.com/office/drawing/2014/main" id="{ECB7976C-47D8-4C34-B894-7F1BDDA684D0}"/>
            </a:ext>
          </a:extLst>
        </xdr:cNvPr>
        <xdr:cNvSpPr/>
      </xdr:nvSpPr>
      <xdr:spPr>
        <a:xfrm>
          <a:off x="2571750" y="66835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92202</xdr:rowOff>
    </xdr:from>
    <xdr:to>
      <xdr:col>19</xdr:col>
      <xdr:colOff>177800</xdr:colOff>
      <xdr:row>41</xdr:row>
      <xdr:rowOff>126492</xdr:rowOff>
    </xdr:to>
    <xdr:cxnSp macro="">
      <xdr:nvCxnSpPr>
        <xdr:cNvPr id="76" name="直線コネクタ 75">
          <a:extLst>
            <a:ext uri="{FF2B5EF4-FFF2-40B4-BE49-F238E27FC236}">
              <a16:creationId xmlns:a16="http://schemas.microsoft.com/office/drawing/2014/main" id="{12B5FF9D-F1BE-4BDE-A414-6604609F572C}"/>
            </a:ext>
          </a:extLst>
        </xdr:cNvPr>
        <xdr:cNvCxnSpPr/>
      </xdr:nvCxnSpPr>
      <xdr:spPr>
        <a:xfrm>
          <a:off x="2619375" y="6731127"/>
          <a:ext cx="80962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7112</xdr:rowOff>
    </xdr:from>
    <xdr:to>
      <xdr:col>10</xdr:col>
      <xdr:colOff>165100</xdr:colOff>
      <xdr:row>41</xdr:row>
      <xdr:rowOff>108712</xdr:rowOff>
    </xdr:to>
    <xdr:sp macro="" textlink="">
      <xdr:nvSpPr>
        <xdr:cNvPr id="77" name="楕円 76">
          <a:extLst>
            <a:ext uri="{FF2B5EF4-FFF2-40B4-BE49-F238E27FC236}">
              <a16:creationId xmlns:a16="http://schemas.microsoft.com/office/drawing/2014/main" id="{0D8DE535-7DFF-4274-8DCC-19C5517C957A}"/>
            </a:ext>
          </a:extLst>
        </xdr:cNvPr>
        <xdr:cNvSpPr/>
      </xdr:nvSpPr>
      <xdr:spPr>
        <a:xfrm>
          <a:off x="1781175" y="66492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57912</xdr:rowOff>
    </xdr:from>
    <xdr:to>
      <xdr:col>15</xdr:col>
      <xdr:colOff>50800</xdr:colOff>
      <xdr:row>41</xdr:row>
      <xdr:rowOff>92202</xdr:rowOff>
    </xdr:to>
    <xdr:cxnSp macro="">
      <xdr:nvCxnSpPr>
        <xdr:cNvPr id="78" name="直線コネクタ 77">
          <a:extLst>
            <a:ext uri="{FF2B5EF4-FFF2-40B4-BE49-F238E27FC236}">
              <a16:creationId xmlns:a16="http://schemas.microsoft.com/office/drawing/2014/main" id="{0608E7E9-C52B-446B-BE18-2AED93CFCA25}"/>
            </a:ext>
          </a:extLst>
        </xdr:cNvPr>
        <xdr:cNvCxnSpPr/>
      </xdr:nvCxnSpPr>
      <xdr:spPr>
        <a:xfrm>
          <a:off x="1828800" y="6696837"/>
          <a:ext cx="7905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146558</xdr:rowOff>
    </xdr:from>
    <xdr:to>
      <xdr:col>6</xdr:col>
      <xdr:colOff>38100</xdr:colOff>
      <xdr:row>41</xdr:row>
      <xdr:rowOff>76708</xdr:rowOff>
    </xdr:to>
    <xdr:sp macro="" textlink="">
      <xdr:nvSpPr>
        <xdr:cNvPr id="79" name="楕円 78">
          <a:extLst>
            <a:ext uri="{FF2B5EF4-FFF2-40B4-BE49-F238E27FC236}">
              <a16:creationId xmlns:a16="http://schemas.microsoft.com/office/drawing/2014/main" id="{A0FDE5D8-839C-4818-BEB1-28E00EFBD35E}"/>
            </a:ext>
          </a:extLst>
        </xdr:cNvPr>
        <xdr:cNvSpPr/>
      </xdr:nvSpPr>
      <xdr:spPr>
        <a:xfrm>
          <a:off x="981075" y="66203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25908</xdr:rowOff>
    </xdr:from>
    <xdr:to>
      <xdr:col>10</xdr:col>
      <xdr:colOff>114300</xdr:colOff>
      <xdr:row>41</xdr:row>
      <xdr:rowOff>57912</xdr:rowOff>
    </xdr:to>
    <xdr:cxnSp macro="">
      <xdr:nvCxnSpPr>
        <xdr:cNvPr id="80" name="直線コネクタ 79">
          <a:extLst>
            <a:ext uri="{FF2B5EF4-FFF2-40B4-BE49-F238E27FC236}">
              <a16:creationId xmlns:a16="http://schemas.microsoft.com/office/drawing/2014/main" id="{30C048B1-C3BE-4B0B-B833-D9E0C48C6C72}"/>
            </a:ext>
          </a:extLst>
        </xdr:cNvPr>
        <xdr:cNvCxnSpPr/>
      </xdr:nvCxnSpPr>
      <xdr:spPr>
        <a:xfrm>
          <a:off x="1028700" y="6668008"/>
          <a:ext cx="8001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A3581A9E-B37B-4DF9-8D1E-6BACA32DE4BF}"/>
            </a:ext>
          </a:extLst>
        </xdr:cNvPr>
        <xdr:cNvSpPr txBox="1"/>
      </xdr:nvSpPr>
      <xdr:spPr>
        <a:xfrm>
          <a:off x="32391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2" name="n_2aveValue【道路】&#10;有形固定資産減価償却率">
          <a:extLst>
            <a:ext uri="{FF2B5EF4-FFF2-40B4-BE49-F238E27FC236}">
              <a16:creationId xmlns:a16="http://schemas.microsoft.com/office/drawing/2014/main" id="{96F0C33F-7332-4981-A661-943AEB13299E}"/>
            </a:ext>
          </a:extLst>
        </xdr:cNvPr>
        <xdr:cNvSpPr txBox="1"/>
      </xdr:nvSpPr>
      <xdr:spPr>
        <a:xfrm>
          <a:off x="2439044"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0587BD9D-A292-4AD7-8FF4-8864BFF61DA0}"/>
            </a:ext>
          </a:extLst>
        </xdr:cNvPr>
        <xdr:cNvSpPr txBox="1"/>
      </xdr:nvSpPr>
      <xdr:spPr>
        <a:xfrm>
          <a:off x="16484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90949</xdr:rowOff>
    </xdr:from>
    <xdr:ext cx="405111" cy="259045"/>
    <xdr:sp macro="" textlink="">
      <xdr:nvSpPr>
        <xdr:cNvPr id="84" name="n_4aveValue【道路】&#10;有形固定資産減価償却率">
          <a:extLst>
            <a:ext uri="{FF2B5EF4-FFF2-40B4-BE49-F238E27FC236}">
              <a16:creationId xmlns:a16="http://schemas.microsoft.com/office/drawing/2014/main" id="{1E4E23C2-726F-405D-938B-BB637C5CE8FF}"/>
            </a:ext>
          </a:extLst>
        </xdr:cNvPr>
        <xdr:cNvSpPr txBox="1"/>
      </xdr:nvSpPr>
      <xdr:spPr>
        <a:xfrm>
          <a:off x="8483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168419</xdr:rowOff>
    </xdr:from>
    <xdr:ext cx="405111" cy="259045"/>
    <xdr:sp macro="" textlink="">
      <xdr:nvSpPr>
        <xdr:cNvPr id="85" name="n_1mainValue【道路】&#10;有形固定資産減価償却率">
          <a:extLst>
            <a:ext uri="{FF2B5EF4-FFF2-40B4-BE49-F238E27FC236}">
              <a16:creationId xmlns:a16="http://schemas.microsoft.com/office/drawing/2014/main" id="{E73F5114-9B07-4E59-B0F8-EADC4478582D}"/>
            </a:ext>
          </a:extLst>
        </xdr:cNvPr>
        <xdr:cNvSpPr txBox="1"/>
      </xdr:nvSpPr>
      <xdr:spPr>
        <a:xfrm>
          <a:off x="32391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134129</xdr:rowOff>
    </xdr:from>
    <xdr:ext cx="405111" cy="259045"/>
    <xdr:sp macro="" textlink="">
      <xdr:nvSpPr>
        <xdr:cNvPr id="86" name="n_2mainValue【道路】&#10;有形固定資産減価償却率">
          <a:extLst>
            <a:ext uri="{FF2B5EF4-FFF2-40B4-BE49-F238E27FC236}">
              <a16:creationId xmlns:a16="http://schemas.microsoft.com/office/drawing/2014/main" id="{CF9998A1-FF28-405E-A4CA-EACA3E0BFC67}"/>
            </a:ext>
          </a:extLst>
        </xdr:cNvPr>
        <xdr:cNvSpPr txBox="1"/>
      </xdr:nvSpPr>
      <xdr:spPr>
        <a:xfrm>
          <a:off x="2439044" y="677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99839</xdr:rowOff>
    </xdr:from>
    <xdr:ext cx="405111" cy="259045"/>
    <xdr:sp macro="" textlink="">
      <xdr:nvSpPr>
        <xdr:cNvPr id="87" name="n_3mainValue【道路】&#10;有形固定資産減価償却率">
          <a:extLst>
            <a:ext uri="{FF2B5EF4-FFF2-40B4-BE49-F238E27FC236}">
              <a16:creationId xmlns:a16="http://schemas.microsoft.com/office/drawing/2014/main" id="{5AC3425A-59A8-4220-BBCB-818B684522B3}"/>
            </a:ext>
          </a:extLst>
        </xdr:cNvPr>
        <xdr:cNvSpPr txBox="1"/>
      </xdr:nvSpPr>
      <xdr:spPr>
        <a:xfrm>
          <a:off x="1648469" y="674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67835</xdr:rowOff>
    </xdr:from>
    <xdr:ext cx="405111" cy="259045"/>
    <xdr:sp macro="" textlink="">
      <xdr:nvSpPr>
        <xdr:cNvPr id="88" name="n_4mainValue【道路】&#10;有形固定資産減価償却率">
          <a:extLst>
            <a:ext uri="{FF2B5EF4-FFF2-40B4-BE49-F238E27FC236}">
              <a16:creationId xmlns:a16="http://schemas.microsoft.com/office/drawing/2014/main" id="{E87A30EB-D926-4506-8959-0A01E19D55A7}"/>
            </a:ext>
          </a:extLst>
        </xdr:cNvPr>
        <xdr:cNvSpPr txBox="1"/>
      </xdr:nvSpPr>
      <xdr:spPr>
        <a:xfrm>
          <a:off x="848369" y="670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6CCD409-99FD-4BD9-B564-436070A10C8B}"/>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A6C971B-3406-47EB-8290-B2BA1DE88EB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9F0046C-FF23-4C73-92B8-7ED6914EF79C}"/>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BA9A9FD-E075-4337-8C77-065EE59D6E1A}"/>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839F76C-7DE4-45D5-B294-AE0CD48AB367}"/>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13284CA-CD89-4FFB-83E0-6B64626C2A66}"/>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3D70435-6ACF-4E54-A8EE-710B0A8B6DC0}"/>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4A642AB-9758-4C0D-9C21-735CCB39852D}"/>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6C28B7A-E78C-4AA6-9A9C-6FCE2AFAC0CF}"/>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EFF317F-DF3F-4569-B621-11DF55073FC9}"/>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8C6AA6A-0DDB-4085-B827-CEEA2E4CDF7F}"/>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7415966-7891-4C9C-A95F-67240D4588B7}"/>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00755B9-2C62-415F-9C79-4CE2597B1C9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988BD236-3CFC-4CBA-9597-6066BB1772B4}"/>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00F22D6-ACDC-4CE3-8D3E-13EAE4AE326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D04D33B9-4E14-4DC0-8A21-A15876C3452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0B3C91A-A358-4BA7-A2E9-CD408DC29FD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FCE01C01-8893-427B-B054-EBE87EA54B1A}"/>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32C658D-D3B4-4D5F-B465-5922FA92863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76C59E6-A834-4060-B8E3-21765E0AC077}"/>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E87AE04-6D82-4D34-8681-3906400BCEBD}"/>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D4278B51-D7BF-4D7B-893C-AEC14E9A8B09}"/>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F265950-D950-4301-BE10-5689476A9DF0}"/>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96CC8B62-17E3-414A-80A4-4A6BD989ED08}"/>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A316D4D3-4067-438B-BA9F-972F15610DE1}"/>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5EF2A776-F015-478A-BA60-303AACBC0CE2}"/>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632A4139-27DF-45B3-90AC-DF9ED3985B1E}"/>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9F1B256C-A93E-4ED3-8B64-8243904A43C8}"/>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a:extLst>
            <a:ext uri="{FF2B5EF4-FFF2-40B4-BE49-F238E27FC236}">
              <a16:creationId xmlns:a16="http://schemas.microsoft.com/office/drawing/2014/main" id="{A85C41E6-0675-492E-AA2A-D38C6BB64CCB}"/>
            </a:ext>
          </a:extLst>
        </xdr:cNvPr>
        <xdr:cNvSpPr txBox="1"/>
      </xdr:nvSpPr>
      <xdr:spPr>
        <a:xfrm>
          <a:off x="9467850" y="6266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304D23E6-B2D7-4C78-981D-2C9DE9FFD70F}"/>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9E7E7AEE-4A5A-4114-94C2-D41DA41FB868}"/>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4239EBBA-7038-4665-AAC9-99EADCF1B56A}"/>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2AAAA59C-B150-4E10-9DF0-4ABEA4A13CEB}"/>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58BE4BF0-091A-4684-A621-BB116EC767D4}"/>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A80E061-CC10-4FD6-8704-C5E2B48F16D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4DC77D-9EE1-421C-891D-FC35EEBCF34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3271A5D-5132-4549-8397-063FB221B813}"/>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5DF6BAA-BD9B-4A72-B66F-5F79594281A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1672A7-B417-461D-AFBA-42A67AF3C62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158877</xdr:rowOff>
    </xdr:from>
    <xdr:to>
      <xdr:col>55</xdr:col>
      <xdr:colOff>50800</xdr:colOff>
      <xdr:row>40</xdr:row>
      <xdr:rowOff>89027</xdr:rowOff>
    </xdr:to>
    <xdr:sp macro="" textlink="">
      <xdr:nvSpPr>
        <xdr:cNvPr id="128" name="楕円 127">
          <a:extLst>
            <a:ext uri="{FF2B5EF4-FFF2-40B4-BE49-F238E27FC236}">
              <a16:creationId xmlns:a16="http://schemas.microsoft.com/office/drawing/2014/main" id="{93B5B5BF-25E4-4FE8-B059-377F96B39E00}"/>
            </a:ext>
          </a:extLst>
        </xdr:cNvPr>
        <xdr:cNvSpPr/>
      </xdr:nvSpPr>
      <xdr:spPr>
        <a:xfrm>
          <a:off x="9401175" y="647712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137304</xdr:rowOff>
    </xdr:from>
    <xdr:ext cx="469744" cy="259045"/>
    <xdr:sp macro="" textlink="">
      <xdr:nvSpPr>
        <xdr:cNvPr id="129" name="【道路】&#10;一人当たり延長該当値テキスト">
          <a:extLst>
            <a:ext uri="{FF2B5EF4-FFF2-40B4-BE49-F238E27FC236}">
              <a16:creationId xmlns:a16="http://schemas.microsoft.com/office/drawing/2014/main" id="{C46CCD9C-1574-4F43-811E-B708F0DD9A6C}"/>
            </a:ext>
          </a:extLst>
        </xdr:cNvPr>
        <xdr:cNvSpPr txBox="1"/>
      </xdr:nvSpPr>
      <xdr:spPr>
        <a:xfrm>
          <a:off x="9467850" y="64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0" name="楕円 129">
          <a:extLst>
            <a:ext uri="{FF2B5EF4-FFF2-40B4-BE49-F238E27FC236}">
              <a16:creationId xmlns:a16="http://schemas.microsoft.com/office/drawing/2014/main" id="{494ADED3-C97A-4385-A835-3ED08C9F7F88}"/>
            </a:ext>
          </a:extLst>
        </xdr:cNvPr>
        <xdr:cNvSpPr/>
      </xdr:nvSpPr>
      <xdr:spPr>
        <a:xfrm>
          <a:off x="8639175" y="6477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38227</xdr:rowOff>
    </xdr:to>
    <xdr:cxnSp macro="">
      <xdr:nvCxnSpPr>
        <xdr:cNvPr id="131" name="直線コネクタ 130">
          <a:extLst>
            <a:ext uri="{FF2B5EF4-FFF2-40B4-BE49-F238E27FC236}">
              <a16:creationId xmlns:a16="http://schemas.microsoft.com/office/drawing/2014/main" id="{4369CB33-2EC3-45A7-80BF-F6F363F75B19}"/>
            </a:ext>
          </a:extLst>
        </xdr:cNvPr>
        <xdr:cNvCxnSpPr/>
      </xdr:nvCxnSpPr>
      <xdr:spPr>
        <a:xfrm>
          <a:off x="8686800" y="6515100"/>
          <a:ext cx="7429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158369</xdr:rowOff>
    </xdr:from>
    <xdr:to>
      <xdr:col>46</xdr:col>
      <xdr:colOff>38100</xdr:colOff>
      <xdr:row>40</xdr:row>
      <xdr:rowOff>88519</xdr:rowOff>
    </xdr:to>
    <xdr:sp macro="" textlink="">
      <xdr:nvSpPr>
        <xdr:cNvPr id="132" name="楕円 131">
          <a:extLst>
            <a:ext uri="{FF2B5EF4-FFF2-40B4-BE49-F238E27FC236}">
              <a16:creationId xmlns:a16="http://schemas.microsoft.com/office/drawing/2014/main" id="{CA56FCE8-7B6F-4378-9719-0CEE9E39939D}"/>
            </a:ext>
          </a:extLst>
        </xdr:cNvPr>
        <xdr:cNvSpPr/>
      </xdr:nvSpPr>
      <xdr:spPr>
        <a:xfrm>
          <a:off x="7839075" y="647661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37719</xdr:rowOff>
    </xdr:from>
    <xdr:to>
      <xdr:col>50</xdr:col>
      <xdr:colOff>114300</xdr:colOff>
      <xdr:row>40</xdr:row>
      <xdr:rowOff>38100</xdr:rowOff>
    </xdr:to>
    <xdr:cxnSp macro="">
      <xdr:nvCxnSpPr>
        <xdr:cNvPr id="133" name="直線コネクタ 132">
          <a:extLst>
            <a:ext uri="{FF2B5EF4-FFF2-40B4-BE49-F238E27FC236}">
              <a16:creationId xmlns:a16="http://schemas.microsoft.com/office/drawing/2014/main" id="{DC90CA76-D52F-4AF9-AFF9-EDECA44C7B41}"/>
            </a:ext>
          </a:extLst>
        </xdr:cNvPr>
        <xdr:cNvCxnSpPr/>
      </xdr:nvCxnSpPr>
      <xdr:spPr>
        <a:xfrm>
          <a:off x="7886700" y="6514719"/>
          <a:ext cx="8001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158115</xdr:rowOff>
    </xdr:from>
    <xdr:to>
      <xdr:col>41</xdr:col>
      <xdr:colOff>101600</xdr:colOff>
      <xdr:row>40</xdr:row>
      <xdr:rowOff>88265</xdr:rowOff>
    </xdr:to>
    <xdr:sp macro="" textlink="">
      <xdr:nvSpPr>
        <xdr:cNvPr id="134" name="楕円 133">
          <a:extLst>
            <a:ext uri="{FF2B5EF4-FFF2-40B4-BE49-F238E27FC236}">
              <a16:creationId xmlns:a16="http://schemas.microsoft.com/office/drawing/2014/main" id="{DFC3D9C1-4DA1-49DF-B607-56E9C0858C93}"/>
            </a:ext>
          </a:extLst>
        </xdr:cNvPr>
        <xdr:cNvSpPr/>
      </xdr:nvSpPr>
      <xdr:spPr>
        <a:xfrm>
          <a:off x="7029450" y="647636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37465</xdr:rowOff>
    </xdr:from>
    <xdr:to>
      <xdr:col>45</xdr:col>
      <xdr:colOff>177800</xdr:colOff>
      <xdr:row>40</xdr:row>
      <xdr:rowOff>37719</xdr:rowOff>
    </xdr:to>
    <xdr:cxnSp macro="">
      <xdr:nvCxnSpPr>
        <xdr:cNvPr id="135" name="直線コネクタ 134">
          <a:extLst>
            <a:ext uri="{FF2B5EF4-FFF2-40B4-BE49-F238E27FC236}">
              <a16:creationId xmlns:a16="http://schemas.microsoft.com/office/drawing/2014/main" id="{003D8E4D-1E39-45BC-A03B-887E7BC9AFED}"/>
            </a:ext>
          </a:extLst>
        </xdr:cNvPr>
        <xdr:cNvCxnSpPr/>
      </xdr:nvCxnSpPr>
      <xdr:spPr>
        <a:xfrm>
          <a:off x="7077075" y="6514465"/>
          <a:ext cx="809625"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157734</xdr:rowOff>
    </xdr:from>
    <xdr:to>
      <xdr:col>36</xdr:col>
      <xdr:colOff>165100</xdr:colOff>
      <xdr:row>40</xdr:row>
      <xdr:rowOff>87884</xdr:rowOff>
    </xdr:to>
    <xdr:sp macro="" textlink="">
      <xdr:nvSpPr>
        <xdr:cNvPr id="136" name="楕円 135">
          <a:extLst>
            <a:ext uri="{FF2B5EF4-FFF2-40B4-BE49-F238E27FC236}">
              <a16:creationId xmlns:a16="http://schemas.microsoft.com/office/drawing/2014/main" id="{04A4C2B2-8267-4326-B286-B4BF31000DCC}"/>
            </a:ext>
          </a:extLst>
        </xdr:cNvPr>
        <xdr:cNvSpPr/>
      </xdr:nvSpPr>
      <xdr:spPr>
        <a:xfrm>
          <a:off x="6238875" y="647598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37084</xdr:rowOff>
    </xdr:from>
    <xdr:to>
      <xdr:col>41</xdr:col>
      <xdr:colOff>50800</xdr:colOff>
      <xdr:row>40</xdr:row>
      <xdr:rowOff>37465</xdr:rowOff>
    </xdr:to>
    <xdr:cxnSp macro="">
      <xdr:nvCxnSpPr>
        <xdr:cNvPr id="137" name="直線コネクタ 136">
          <a:extLst>
            <a:ext uri="{FF2B5EF4-FFF2-40B4-BE49-F238E27FC236}">
              <a16:creationId xmlns:a16="http://schemas.microsoft.com/office/drawing/2014/main" id="{D55A036E-862F-4195-8640-22D910F0CB6D}"/>
            </a:ext>
          </a:extLst>
        </xdr:cNvPr>
        <xdr:cNvCxnSpPr/>
      </xdr:nvCxnSpPr>
      <xdr:spPr>
        <a:xfrm>
          <a:off x="6286500" y="6514084"/>
          <a:ext cx="7905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a:extLst>
            <a:ext uri="{FF2B5EF4-FFF2-40B4-BE49-F238E27FC236}">
              <a16:creationId xmlns:a16="http://schemas.microsoft.com/office/drawing/2014/main" id="{5F926F92-10D1-4A77-B42D-5967623EFA73}"/>
            </a:ext>
          </a:extLst>
        </xdr:cNvPr>
        <xdr:cNvSpPr txBox="1"/>
      </xdr:nvSpPr>
      <xdr:spPr>
        <a:xfrm>
          <a:off x="845827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a:extLst>
            <a:ext uri="{FF2B5EF4-FFF2-40B4-BE49-F238E27FC236}">
              <a16:creationId xmlns:a16="http://schemas.microsoft.com/office/drawing/2014/main" id="{6FE6DB99-7181-4160-AD20-9BB1C8C15D73}"/>
            </a:ext>
          </a:extLst>
        </xdr:cNvPr>
        <xdr:cNvSpPr txBox="1"/>
      </xdr:nvSpPr>
      <xdr:spPr>
        <a:xfrm>
          <a:off x="767722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a:extLst>
            <a:ext uri="{FF2B5EF4-FFF2-40B4-BE49-F238E27FC236}">
              <a16:creationId xmlns:a16="http://schemas.microsoft.com/office/drawing/2014/main" id="{652AA688-028F-46FF-82C7-90E284A1D632}"/>
            </a:ext>
          </a:extLst>
        </xdr:cNvPr>
        <xdr:cNvSpPr txBox="1"/>
      </xdr:nvSpPr>
      <xdr:spPr>
        <a:xfrm>
          <a:off x="68676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a:extLst>
            <a:ext uri="{FF2B5EF4-FFF2-40B4-BE49-F238E27FC236}">
              <a16:creationId xmlns:a16="http://schemas.microsoft.com/office/drawing/2014/main" id="{3564EC40-75C0-4038-ABD8-C4234A449858}"/>
            </a:ext>
          </a:extLst>
        </xdr:cNvPr>
        <xdr:cNvSpPr txBox="1"/>
      </xdr:nvSpPr>
      <xdr:spPr>
        <a:xfrm>
          <a:off x="60675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2" name="n_1mainValue【道路】&#10;一人当たり延長">
          <a:extLst>
            <a:ext uri="{FF2B5EF4-FFF2-40B4-BE49-F238E27FC236}">
              <a16:creationId xmlns:a16="http://schemas.microsoft.com/office/drawing/2014/main" id="{789FC168-1AD3-4CBE-AA28-A7F2AAD59BB0}"/>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79646</xdr:rowOff>
    </xdr:from>
    <xdr:ext cx="469744" cy="259045"/>
    <xdr:sp macro="" textlink="">
      <xdr:nvSpPr>
        <xdr:cNvPr id="143" name="n_2mainValue【道路】&#10;一人当たり延長">
          <a:extLst>
            <a:ext uri="{FF2B5EF4-FFF2-40B4-BE49-F238E27FC236}">
              <a16:creationId xmlns:a16="http://schemas.microsoft.com/office/drawing/2014/main" id="{07A9CA16-8D35-446B-8A26-7F77E1AABE9C}"/>
            </a:ext>
          </a:extLst>
        </xdr:cNvPr>
        <xdr:cNvSpPr txBox="1"/>
      </xdr:nvSpPr>
      <xdr:spPr>
        <a:xfrm>
          <a:off x="7677227" y="6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79392</xdr:rowOff>
    </xdr:from>
    <xdr:ext cx="469744" cy="259045"/>
    <xdr:sp macro="" textlink="">
      <xdr:nvSpPr>
        <xdr:cNvPr id="144" name="n_3mainValue【道路】&#10;一人当たり延長">
          <a:extLst>
            <a:ext uri="{FF2B5EF4-FFF2-40B4-BE49-F238E27FC236}">
              <a16:creationId xmlns:a16="http://schemas.microsoft.com/office/drawing/2014/main" id="{1151646D-00B4-42F6-B131-59805232521D}"/>
            </a:ext>
          </a:extLst>
        </xdr:cNvPr>
        <xdr:cNvSpPr txBox="1"/>
      </xdr:nvSpPr>
      <xdr:spPr>
        <a:xfrm>
          <a:off x="6867602"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79011</xdr:rowOff>
    </xdr:from>
    <xdr:ext cx="469744" cy="259045"/>
    <xdr:sp macro="" textlink="">
      <xdr:nvSpPr>
        <xdr:cNvPr id="145" name="n_4mainValue【道路】&#10;一人当たり延長">
          <a:extLst>
            <a:ext uri="{FF2B5EF4-FFF2-40B4-BE49-F238E27FC236}">
              <a16:creationId xmlns:a16="http://schemas.microsoft.com/office/drawing/2014/main" id="{01FE1307-B983-47D1-B7C2-96C89E472B6D}"/>
            </a:ext>
          </a:extLst>
        </xdr:cNvPr>
        <xdr:cNvSpPr txBox="1"/>
      </xdr:nvSpPr>
      <xdr:spPr>
        <a:xfrm>
          <a:off x="6067502" y="65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7BD7301-E3F4-4987-B674-8ECEAF6B04EF}"/>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69D5F90-1BA9-4650-827C-85606D4DFAB3}"/>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52F6991-019C-468A-9A27-DD318CDBFB6D}"/>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428AF71-6DE9-4667-BBA5-35EBCD7C086B}"/>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C535C88-7CFB-4AA4-947B-3EE10CFF45D3}"/>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FCF9CFF-C89D-4BBD-A66B-6D3CDA80CE42}"/>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C6CC045-C649-4B59-9EB5-FFC81889401D}"/>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F7A9D8B-0306-48D8-946B-C85D11DFCBF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E8CA019-2C7E-4822-AF99-D310471DF45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47C467A-B1EB-459C-84C1-6F616011D66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ABFDC8A-6AEB-46B1-B769-237D00744BFF}"/>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9ECE45C5-F9E8-4509-BFB0-F90C3FC31A91}"/>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1109E696-83B8-49E4-A6EF-21F015A864FF}"/>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3B61D68B-8F86-4298-9FB1-618B21904888}"/>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C8AB711-F93C-4707-845D-1BEE968A488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C7B418F-A2F7-4CFB-AB04-0D17D27F0D50}"/>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0DBA34F-4F44-4FD8-BC12-861D5206EB9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EAADEDE-24B4-47CD-B4EB-546404BB5D28}"/>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49D3769-0A5F-48AE-AD00-500D5CCD20F7}"/>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E59A53A-2432-418A-880E-3DF3797D0B2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AD54F4F8-26A7-4A91-BFC4-0D67A0251D93}"/>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50703D8-66CC-42C6-96DA-7925C4A7C80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598158EE-F9C4-4D09-B2D5-ADBFA313C1EB}"/>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F13E6F36-E056-48B9-8994-F2DF0A71C798}"/>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60C5CF3-D035-4C1C-ADAE-AE5E5ECE0E47}"/>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DA2F6B1C-B96B-423A-A4C1-506C01E57682}"/>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8781C17-6936-417E-927D-F0B4EB99B421}"/>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ECC90E1C-4F7D-41BC-84BA-D89B11ED8183}"/>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CEBE0527-46FE-446A-93C4-0E16D1A43D5B}"/>
            </a:ext>
          </a:extLst>
        </xdr:cNvPr>
        <xdr:cNvSpPr txBox="1"/>
      </xdr:nvSpPr>
      <xdr:spPr>
        <a:xfrm>
          <a:off x="4219575"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AAFCAA4E-D337-4201-9D1F-0749F406FCF8}"/>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19D61807-E956-4B43-81CB-1D606CAD9638}"/>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986F2B31-2788-4B75-A57D-FE8BB2998843}"/>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75927F7A-7AE4-483B-8D9C-1D4921F70CEE}"/>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3432B67B-B28E-4B42-8714-E3A8636400A2}"/>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02151DC-48BC-45CF-8DA3-1E5FC5A46CDF}"/>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518C2B9-3646-417D-ACDF-4FEDA39BAA9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438ACE8-8B85-4C32-BE20-E9965CB3D9F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26A7996-AC96-48B7-965F-FACB3945E772}"/>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A11702-55CF-430B-A475-36BA5B1251B5}"/>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116840</xdr:rowOff>
    </xdr:from>
    <xdr:to>
      <xdr:col>24</xdr:col>
      <xdr:colOff>114300</xdr:colOff>
      <xdr:row>63</xdr:row>
      <xdr:rowOff>46990</xdr:rowOff>
    </xdr:to>
    <xdr:sp macro="" textlink="">
      <xdr:nvSpPr>
        <xdr:cNvPr id="185" name="楕円 184">
          <a:extLst>
            <a:ext uri="{FF2B5EF4-FFF2-40B4-BE49-F238E27FC236}">
              <a16:creationId xmlns:a16="http://schemas.microsoft.com/office/drawing/2014/main" id="{EC305002-F1D6-4149-BD58-827799890DE0}"/>
            </a:ext>
          </a:extLst>
        </xdr:cNvPr>
        <xdr:cNvSpPr/>
      </xdr:nvSpPr>
      <xdr:spPr>
        <a:xfrm>
          <a:off x="4124325" y="101561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31767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B51F0322-BFF0-47B6-96ED-F58A87B35ABC}"/>
            </a:ext>
          </a:extLst>
        </xdr:cNvPr>
        <xdr:cNvSpPr txBox="1"/>
      </xdr:nvSpPr>
      <xdr:spPr>
        <a:xfrm>
          <a:off x="4219575"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90170</xdr:rowOff>
    </xdr:from>
    <xdr:to>
      <xdr:col>20</xdr:col>
      <xdr:colOff>38100</xdr:colOff>
      <xdr:row>63</xdr:row>
      <xdr:rowOff>20320</xdr:rowOff>
    </xdr:to>
    <xdr:sp macro="" textlink="">
      <xdr:nvSpPr>
        <xdr:cNvPr id="187" name="楕円 186">
          <a:extLst>
            <a:ext uri="{FF2B5EF4-FFF2-40B4-BE49-F238E27FC236}">
              <a16:creationId xmlns:a16="http://schemas.microsoft.com/office/drawing/2014/main" id="{D39B667B-149B-493B-9E49-D50753090E89}"/>
            </a:ext>
          </a:extLst>
        </xdr:cNvPr>
        <xdr:cNvSpPr/>
      </xdr:nvSpPr>
      <xdr:spPr>
        <a:xfrm>
          <a:off x="3381375" y="10126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140970</xdr:rowOff>
    </xdr:from>
    <xdr:to>
      <xdr:col>24</xdr:col>
      <xdr:colOff>63500</xdr:colOff>
      <xdr:row>62</xdr:row>
      <xdr:rowOff>167640</xdr:rowOff>
    </xdr:to>
    <xdr:cxnSp macro="">
      <xdr:nvCxnSpPr>
        <xdr:cNvPr id="188" name="直線コネクタ 187">
          <a:extLst>
            <a:ext uri="{FF2B5EF4-FFF2-40B4-BE49-F238E27FC236}">
              <a16:creationId xmlns:a16="http://schemas.microsoft.com/office/drawing/2014/main" id="{2BF104E1-ED32-47B1-A951-89B1BBD58320}"/>
            </a:ext>
          </a:extLst>
        </xdr:cNvPr>
        <xdr:cNvCxnSpPr/>
      </xdr:nvCxnSpPr>
      <xdr:spPr>
        <a:xfrm>
          <a:off x="3429000" y="10183495"/>
          <a:ext cx="75247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59690</xdr:rowOff>
    </xdr:from>
    <xdr:to>
      <xdr:col>15</xdr:col>
      <xdr:colOff>101600</xdr:colOff>
      <xdr:row>62</xdr:row>
      <xdr:rowOff>161290</xdr:rowOff>
    </xdr:to>
    <xdr:sp macro="" textlink="">
      <xdr:nvSpPr>
        <xdr:cNvPr id="189" name="楕円 188">
          <a:extLst>
            <a:ext uri="{FF2B5EF4-FFF2-40B4-BE49-F238E27FC236}">
              <a16:creationId xmlns:a16="http://schemas.microsoft.com/office/drawing/2014/main" id="{1CC151C8-DEB6-43E2-AF9B-744D12333082}"/>
            </a:ext>
          </a:extLst>
        </xdr:cNvPr>
        <xdr:cNvSpPr/>
      </xdr:nvSpPr>
      <xdr:spPr>
        <a:xfrm>
          <a:off x="2571750" y="100990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110490</xdr:rowOff>
    </xdr:from>
    <xdr:to>
      <xdr:col>19</xdr:col>
      <xdr:colOff>177800</xdr:colOff>
      <xdr:row>62</xdr:row>
      <xdr:rowOff>140970</xdr:rowOff>
    </xdr:to>
    <xdr:cxnSp macro="">
      <xdr:nvCxnSpPr>
        <xdr:cNvPr id="190" name="直線コネクタ 189">
          <a:extLst>
            <a:ext uri="{FF2B5EF4-FFF2-40B4-BE49-F238E27FC236}">
              <a16:creationId xmlns:a16="http://schemas.microsoft.com/office/drawing/2014/main" id="{ABF4703C-3AF0-49A9-8F5B-3905EC2F8CD9}"/>
            </a:ext>
          </a:extLst>
        </xdr:cNvPr>
        <xdr:cNvCxnSpPr/>
      </xdr:nvCxnSpPr>
      <xdr:spPr>
        <a:xfrm>
          <a:off x="2619375" y="10146665"/>
          <a:ext cx="80962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31115</xdr:rowOff>
    </xdr:from>
    <xdr:to>
      <xdr:col>10</xdr:col>
      <xdr:colOff>165100</xdr:colOff>
      <xdr:row>62</xdr:row>
      <xdr:rowOff>132715</xdr:rowOff>
    </xdr:to>
    <xdr:sp macro="" textlink="">
      <xdr:nvSpPr>
        <xdr:cNvPr id="191" name="楕円 190">
          <a:extLst>
            <a:ext uri="{FF2B5EF4-FFF2-40B4-BE49-F238E27FC236}">
              <a16:creationId xmlns:a16="http://schemas.microsoft.com/office/drawing/2014/main" id="{CEE0069D-6D9A-4703-A662-334D01474A42}"/>
            </a:ext>
          </a:extLst>
        </xdr:cNvPr>
        <xdr:cNvSpPr/>
      </xdr:nvSpPr>
      <xdr:spPr>
        <a:xfrm>
          <a:off x="1781175" y="100672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81915</xdr:rowOff>
    </xdr:from>
    <xdr:to>
      <xdr:col>15</xdr:col>
      <xdr:colOff>50800</xdr:colOff>
      <xdr:row>62</xdr:row>
      <xdr:rowOff>110490</xdr:rowOff>
    </xdr:to>
    <xdr:cxnSp macro="">
      <xdr:nvCxnSpPr>
        <xdr:cNvPr id="192" name="直線コネクタ 191">
          <a:extLst>
            <a:ext uri="{FF2B5EF4-FFF2-40B4-BE49-F238E27FC236}">
              <a16:creationId xmlns:a16="http://schemas.microsoft.com/office/drawing/2014/main" id="{3B94B67D-1F70-4D72-A270-B9B82596BDFF}"/>
            </a:ext>
          </a:extLst>
        </xdr:cNvPr>
        <xdr:cNvCxnSpPr/>
      </xdr:nvCxnSpPr>
      <xdr:spPr>
        <a:xfrm>
          <a:off x="1828800" y="10124440"/>
          <a:ext cx="79057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34925</xdr:rowOff>
    </xdr:from>
    <xdr:to>
      <xdr:col>6</xdr:col>
      <xdr:colOff>38100</xdr:colOff>
      <xdr:row>62</xdr:row>
      <xdr:rowOff>136525</xdr:rowOff>
    </xdr:to>
    <xdr:sp macro="" textlink="">
      <xdr:nvSpPr>
        <xdr:cNvPr id="193" name="楕円 192">
          <a:extLst>
            <a:ext uri="{FF2B5EF4-FFF2-40B4-BE49-F238E27FC236}">
              <a16:creationId xmlns:a16="http://schemas.microsoft.com/office/drawing/2014/main" id="{DD3F8101-51D5-4FEA-96BC-2C543EF09D4D}"/>
            </a:ext>
          </a:extLst>
        </xdr:cNvPr>
        <xdr:cNvSpPr/>
      </xdr:nvSpPr>
      <xdr:spPr>
        <a:xfrm>
          <a:off x="981075" y="100742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81915</xdr:rowOff>
    </xdr:from>
    <xdr:to>
      <xdr:col>10</xdr:col>
      <xdr:colOff>114300</xdr:colOff>
      <xdr:row>62</xdr:row>
      <xdr:rowOff>85725</xdr:rowOff>
    </xdr:to>
    <xdr:cxnSp macro="">
      <xdr:nvCxnSpPr>
        <xdr:cNvPr id="194" name="直線コネクタ 193">
          <a:extLst>
            <a:ext uri="{FF2B5EF4-FFF2-40B4-BE49-F238E27FC236}">
              <a16:creationId xmlns:a16="http://schemas.microsoft.com/office/drawing/2014/main" id="{3949AEB9-399E-452F-8BDA-7AFB6A8A5844}"/>
            </a:ext>
          </a:extLst>
        </xdr:cNvPr>
        <xdr:cNvCxnSpPr/>
      </xdr:nvCxnSpPr>
      <xdr:spPr>
        <a:xfrm flipV="1">
          <a:off x="1028700" y="1012444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535783D3-E5B0-487A-80E6-E7A550644C46}"/>
            </a:ext>
          </a:extLst>
        </xdr:cNvPr>
        <xdr:cNvSpPr txBox="1"/>
      </xdr:nvSpPr>
      <xdr:spPr>
        <a:xfrm>
          <a:off x="32391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63014005-C4A2-4A88-BBA5-29331929EE2F}"/>
            </a:ext>
          </a:extLst>
        </xdr:cNvPr>
        <xdr:cNvSpPr txBox="1"/>
      </xdr:nvSpPr>
      <xdr:spPr>
        <a:xfrm>
          <a:off x="2439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C9F1E44B-FCA0-4746-8147-8EC57EC8CDD4}"/>
            </a:ext>
          </a:extLst>
        </xdr:cNvPr>
        <xdr:cNvSpPr txBox="1"/>
      </xdr:nvSpPr>
      <xdr:spPr>
        <a:xfrm>
          <a:off x="16484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FCC89376-39F3-4A67-B7FF-2AB51E78DFCD}"/>
            </a:ext>
          </a:extLst>
        </xdr:cNvPr>
        <xdr:cNvSpPr txBox="1"/>
      </xdr:nvSpPr>
      <xdr:spPr>
        <a:xfrm>
          <a:off x="8483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11447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2A46EB20-65CA-4916-B959-14C711C5D78C}"/>
            </a:ext>
          </a:extLst>
        </xdr:cNvPr>
        <xdr:cNvSpPr txBox="1"/>
      </xdr:nvSpPr>
      <xdr:spPr>
        <a:xfrm>
          <a:off x="32391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152417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14A57F8B-391C-4BB3-A6FC-5C81AD14AB75}"/>
            </a:ext>
          </a:extLst>
        </xdr:cNvPr>
        <xdr:cNvSpPr txBox="1"/>
      </xdr:nvSpPr>
      <xdr:spPr>
        <a:xfrm>
          <a:off x="2439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123842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D8D966EB-C07F-4D89-A533-983E291F9C91}"/>
            </a:ext>
          </a:extLst>
        </xdr:cNvPr>
        <xdr:cNvSpPr txBox="1"/>
      </xdr:nvSpPr>
      <xdr:spPr>
        <a:xfrm>
          <a:off x="1648469"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127652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688C3753-4959-40B8-8B65-2BFE907F759D}"/>
            </a:ext>
          </a:extLst>
        </xdr:cNvPr>
        <xdr:cNvSpPr txBox="1"/>
      </xdr:nvSpPr>
      <xdr:spPr>
        <a:xfrm>
          <a:off x="848369"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AD02D0C-ECAD-4DBB-93DD-C9346DB557F3}"/>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E32D4AD-C0B6-4845-9A66-A0C9C039E47A}"/>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A7859AED-09B1-49AE-BADF-BB63FDB146EF}"/>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4D385A04-979E-472D-A1A8-949D0850ECCD}"/>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E90C67D0-FDAF-4EFA-B648-22AEAE58F234}"/>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9E7CA9EE-7B0D-4D33-8C6B-201527BDE040}"/>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C14881B-46D4-4837-85C1-60718BC83F8C}"/>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633AE0BC-2974-4935-BF23-8046F0EB05FC}"/>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133DB753-877D-4901-9A72-62DD23943D2E}"/>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C19D3815-34F4-41A6-920F-B4E7C0540A7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20E3C57-70F4-4A1B-9CE4-06CFC010123D}"/>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A9D03850-6572-4E64-939B-BEE9AD6B7DE2}"/>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872DAFAE-2C6A-4417-9FC9-C96E49B5221C}"/>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BB4A7141-E9FD-4F59-A6D9-17DD1AE2B0DD}"/>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E89407D5-A886-4646-B586-EA5FB697E4A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E3AB53C4-CA52-4FDC-A33B-48015608F721}"/>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3C3D6F92-B338-4E5F-B488-C5C98624E664}"/>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B00E60BA-FA49-4A38-A7D0-CF8E176EA067}"/>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534E2E68-06A5-493B-9338-C3FA3832DCB5}"/>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25A64968-EBDE-4C40-BB61-1E3BA53F7244}"/>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FA344D5-0E39-4BD5-8C30-47D0C7B045C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5F1D1F08-1B8C-4582-9EB5-CE84B2FF07F8}"/>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C9208E25-D679-4F74-BAA0-98EA991EECE1}"/>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F7B93C80-6474-471C-8A6F-EFE0C6B597AE}"/>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9E2716DD-8953-488E-AC84-F9A5841FD574}"/>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D8ABEB34-8E9D-41AC-852B-00E6FDA1E1BE}"/>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B81382E6-AC25-4BF3-A7C5-C63D059BC431}"/>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A1E386EF-E343-4D3E-8123-DB2BCE527BCA}"/>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39207EC6-654C-4540-BD23-058DDF80DBBE}"/>
            </a:ext>
          </a:extLst>
        </xdr:cNvPr>
        <xdr:cNvSpPr txBox="1"/>
      </xdr:nvSpPr>
      <xdr:spPr>
        <a:xfrm>
          <a:off x="9467850" y="9943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3BF03696-C434-44BC-B4FA-ED0D13B159FB}"/>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76639D2A-2724-4BAE-A2FE-960ECAB5EA74}"/>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89E8980C-DD5E-44B9-BD6F-A2628F0135D8}"/>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0B7885B5-3E77-469E-B747-B6E761AD0B63}"/>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9EAD659B-DE22-4F63-BB22-680AABEC4F12}"/>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076F1B3-3B4B-4F5D-8EB3-E9BAC1B120B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CADB73F-6130-4D69-B86F-3B3AB5F5088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488DC9A-56E6-4A59-BEF9-B1C9354D1AC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D3B9CB6-66F0-48F8-BFB6-DA0D2212B271}"/>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1B9762A-B1D4-495B-98B5-BDF502F9511F}"/>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7424</xdr:rowOff>
    </xdr:from>
    <xdr:to>
      <xdr:col>55</xdr:col>
      <xdr:colOff>50800</xdr:colOff>
      <xdr:row>61</xdr:row>
      <xdr:rowOff>109024</xdr:rowOff>
    </xdr:to>
    <xdr:sp macro="" textlink="">
      <xdr:nvSpPr>
        <xdr:cNvPr id="242" name="楕円 241">
          <a:extLst>
            <a:ext uri="{FF2B5EF4-FFF2-40B4-BE49-F238E27FC236}">
              <a16:creationId xmlns:a16="http://schemas.microsoft.com/office/drawing/2014/main" id="{0003623D-B61D-434F-8930-1C16FACA54A5}"/>
            </a:ext>
          </a:extLst>
        </xdr:cNvPr>
        <xdr:cNvSpPr/>
      </xdr:nvSpPr>
      <xdr:spPr>
        <a:xfrm>
          <a:off x="9401175" y="988802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30301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F4E9C943-1873-4B10-8ED7-F291C4F4F000}"/>
            </a:ext>
          </a:extLst>
        </xdr:cNvPr>
        <xdr:cNvSpPr txBox="1"/>
      </xdr:nvSpPr>
      <xdr:spPr>
        <a:xfrm>
          <a:off x="9467850" y="974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7462</xdr:rowOff>
    </xdr:from>
    <xdr:to>
      <xdr:col>50</xdr:col>
      <xdr:colOff>165100</xdr:colOff>
      <xdr:row>61</xdr:row>
      <xdr:rowOff>109062</xdr:rowOff>
    </xdr:to>
    <xdr:sp macro="" textlink="">
      <xdr:nvSpPr>
        <xdr:cNvPr id="244" name="楕円 243">
          <a:extLst>
            <a:ext uri="{FF2B5EF4-FFF2-40B4-BE49-F238E27FC236}">
              <a16:creationId xmlns:a16="http://schemas.microsoft.com/office/drawing/2014/main" id="{C176AECF-4B3A-404A-9796-C85CDADD3099}"/>
            </a:ext>
          </a:extLst>
        </xdr:cNvPr>
        <xdr:cNvSpPr/>
      </xdr:nvSpPr>
      <xdr:spPr>
        <a:xfrm>
          <a:off x="8639175" y="98880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58224</xdr:rowOff>
    </xdr:from>
    <xdr:to>
      <xdr:col>55</xdr:col>
      <xdr:colOff>0</xdr:colOff>
      <xdr:row>61</xdr:row>
      <xdr:rowOff>58262</xdr:rowOff>
    </xdr:to>
    <xdr:cxnSp macro="">
      <xdr:nvCxnSpPr>
        <xdr:cNvPr id="245" name="直線コネクタ 244">
          <a:extLst>
            <a:ext uri="{FF2B5EF4-FFF2-40B4-BE49-F238E27FC236}">
              <a16:creationId xmlns:a16="http://schemas.microsoft.com/office/drawing/2014/main" id="{1069EF1D-4F42-4210-946E-DBB5142EE400}"/>
            </a:ext>
          </a:extLst>
        </xdr:cNvPr>
        <xdr:cNvCxnSpPr/>
      </xdr:nvCxnSpPr>
      <xdr:spPr>
        <a:xfrm flipV="1">
          <a:off x="8686800" y="9935649"/>
          <a:ext cx="74295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6700</xdr:rowOff>
    </xdr:from>
    <xdr:to>
      <xdr:col>46</xdr:col>
      <xdr:colOff>38100</xdr:colOff>
      <xdr:row>61</xdr:row>
      <xdr:rowOff>108300</xdr:rowOff>
    </xdr:to>
    <xdr:sp macro="" textlink="">
      <xdr:nvSpPr>
        <xdr:cNvPr id="246" name="楕円 245">
          <a:extLst>
            <a:ext uri="{FF2B5EF4-FFF2-40B4-BE49-F238E27FC236}">
              <a16:creationId xmlns:a16="http://schemas.microsoft.com/office/drawing/2014/main" id="{CF642816-BDB8-4BF6-965D-CCF6423BE584}"/>
            </a:ext>
          </a:extLst>
        </xdr:cNvPr>
        <xdr:cNvSpPr/>
      </xdr:nvSpPr>
      <xdr:spPr>
        <a:xfrm>
          <a:off x="7839075" y="9887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57500</xdr:rowOff>
    </xdr:from>
    <xdr:to>
      <xdr:col>50</xdr:col>
      <xdr:colOff>114300</xdr:colOff>
      <xdr:row>61</xdr:row>
      <xdr:rowOff>58262</xdr:rowOff>
    </xdr:to>
    <xdr:cxnSp macro="">
      <xdr:nvCxnSpPr>
        <xdr:cNvPr id="247" name="直線コネクタ 246">
          <a:extLst>
            <a:ext uri="{FF2B5EF4-FFF2-40B4-BE49-F238E27FC236}">
              <a16:creationId xmlns:a16="http://schemas.microsoft.com/office/drawing/2014/main" id="{A27FC30D-CDF5-4079-8A0E-4119BACDDCEA}"/>
            </a:ext>
          </a:extLst>
        </xdr:cNvPr>
        <xdr:cNvCxnSpPr/>
      </xdr:nvCxnSpPr>
      <xdr:spPr>
        <a:xfrm>
          <a:off x="7886700" y="9934925"/>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7752</xdr:rowOff>
    </xdr:from>
    <xdr:to>
      <xdr:col>41</xdr:col>
      <xdr:colOff>101600</xdr:colOff>
      <xdr:row>61</xdr:row>
      <xdr:rowOff>109352</xdr:rowOff>
    </xdr:to>
    <xdr:sp macro="" textlink="">
      <xdr:nvSpPr>
        <xdr:cNvPr id="248" name="楕円 247">
          <a:extLst>
            <a:ext uri="{FF2B5EF4-FFF2-40B4-BE49-F238E27FC236}">
              <a16:creationId xmlns:a16="http://schemas.microsoft.com/office/drawing/2014/main" id="{399A263E-143B-4382-9402-2BA227476CAF}"/>
            </a:ext>
          </a:extLst>
        </xdr:cNvPr>
        <xdr:cNvSpPr/>
      </xdr:nvSpPr>
      <xdr:spPr>
        <a:xfrm>
          <a:off x="7029450" y="98883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57500</xdr:rowOff>
    </xdr:from>
    <xdr:to>
      <xdr:col>45</xdr:col>
      <xdr:colOff>177800</xdr:colOff>
      <xdr:row>61</xdr:row>
      <xdr:rowOff>58552</xdr:rowOff>
    </xdr:to>
    <xdr:cxnSp macro="">
      <xdr:nvCxnSpPr>
        <xdr:cNvPr id="249" name="直線コネクタ 248">
          <a:extLst>
            <a:ext uri="{FF2B5EF4-FFF2-40B4-BE49-F238E27FC236}">
              <a16:creationId xmlns:a16="http://schemas.microsoft.com/office/drawing/2014/main" id="{074BD873-B53B-40B0-B0F4-ECDEB830217F}"/>
            </a:ext>
          </a:extLst>
        </xdr:cNvPr>
        <xdr:cNvCxnSpPr/>
      </xdr:nvCxnSpPr>
      <xdr:spPr>
        <a:xfrm flipV="1">
          <a:off x="7077075" y="9934925"/>
          <a:ext cx="809625"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21944</xdr:rowOff>
    </xdr:from>
    <xdr:to>
      <xdr:col>36</xdr:col>
      <xdr:colOff>165100</xdr:colOff>
      <xdr:row>61</xdr:row>
      <xdr:rowOff>123544</xdr:rowOff>
    </xdr:to>
    <xdr:sp macro="" textlink="">
      <xdr:nvSpPr>
        <xdr:cNvPr id="250" name="楕円 249">
          <a:extLst>
            <a:ext uri="{FF2B5EF4-FFF2-40B4-BE49-F238E27FC236}">
              <a16:creationId xmlns:a16="http://schemas.microsoft.com/office/drawing/2014/main" id="{5A554B61-4F7A-46E2-B149-BF6E652AAE65}"/>
            </a:ext>
          </a:extLst>
        </xdr:cNvPr>
        <xdr:cNvSpPr/>
      </xdr:nvSpPr>
      <xdr:spPr>
        <a:xfrm>
          <a:off x="6238875" y="989936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58552</xdr:rowOff>
    </xdr:from>
    <xdr:to>
      <xdr:col>41</xdr:col>
      <xdr:colOff>50800</xdr:colOff>
      <xdr:row>61</xdr:row>
      <xdr:rowOff>72744</xdr:rowOff>
    </xdr:to>
    <xdr:cxnSp macro="">
      <xdr:nvCxnSpPr>
        <xdr:cNvPr id="251" name="直線コネクタ 250">
          <a:extLst>
            <a:ext uri="{FF2B5EF4-FFF2-40B4-BE49-F238E27FC236}">
              <a16:creationId xmlns:a16="http://schemas.microsoft.com/office/drawing/2014/main" id="{AEE6E8F8-07B7-4DB8-BFA6-921AB2DA52F8}"/>
            </a:ext>
          </a:extLst>
        </xdr:cNvPr>
        <xdr:cNvCxnSpPr/>
      </xdr:nvCxnSpPr>
      <xdr:spPr>
        <a:xfrm flipV="1">
          <a:off x="6286500" y="9935977"/>
          <a:ext cx="790575"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BFF4F247-1BA5-408F-AD6A-384429619BF7}"/>
            </a:ext>
          </a:extLst>
        </xdr:cNvPr>
        <xdr:cNvSpPr txBox="1"/>
      </xdr:nvSpPr>
      <xdr:spPr>
        <a:xfrm>
          <a:off x="8399995"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6C40E053-B155-462C-B60F-0936F98386F8}"/>
            </a:ext>
          </a:extLst>
        </xdr:cNvPr>
        <xdr:cNvSpPr txBox="1"/>
      </xdr:nvSpPr>
      <xdr:spPr>
        <a:xfrm>
          <a:off x="7609420"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F25D6F8A-7137-4E6C-8426-1B9332C12C07}"/>
            </a:ext>
          </a:extLst>
        </xdr:cNvPr>
        <xdr:cNvSpPr txBox="1"/>
      </xdr:nvSpPr>
      <xdr:spPr>
        <a:xfrm>
          <a:off x="6818845"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59A3917-371C-464B-8E2D-56ABD28D37B2}"/>
            </a:ext>
          </a:extLst>
        </xdr:cNvPr>
        <xdr:cNvSpPr txBox="1"/>
      </xdr:nvSpPr>
      <xdr:spPr>
        <a:xfrm>
          <a:off x="6009220"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125589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484E20AB-0379-477B-9239-1A86ADCAE5E1}"/>
            </a:ext>
          </a:extLst>
        </xdr:cNvPr>
        <xdr:cNvSpPr txBox="1"/>
      </xdr:nvSpPr>
      <xdr:spPr>
        <a:xfrm>
          <a:off x="8399995" y="967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124827</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DC658456-8519-4A2C-8630-5CEBE03372D4}"/>
            </a:ext>
          </a:extLst>
        </xdr:cNvPr>
        <xdr:cNvSpPr txBox="1"/>
      </xdr:nvSpPr>
      <xdr:spPr>
        <a:xfrm>
          <a:off x="7609420" y="967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125879</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2BA2A9DE-DCAE-4309-9915-F710E27CAEFD}"/>
            </a:ext>
          </a:extLst>
        </xdr:cNvPr>
        <xdr:cNvSpPr txBox="1"/>
      </xdr:nvSpPr>
      <xdr:spPr>
        <a:xfrm>
          <a:off x="6818845" y="967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140071</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DC823650-237F-40BE-AAA5-D1E27200EF22}"/>
            </a:ext>
          </a:extLst>
        </xdr:cNvPr>
        <xdr:cNvSpPr txBox="1"/>
      </xdr:nvSpPr>
      <xdr:spPr>
        <a:xfrm>
          <a:off x="6009220" y="969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5610777-3CCB-498A-9A89-C2848AED713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AF9DB912-1E6C-4C21-9FC8-A46BC52E9D44}"/>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9098423-C879-443A-8194-7CD21F8B683B}"/>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48C56D8-05ED-4A75-9E55-D00E50B34D01}"/>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9C2D8692-AE66-4EBC-8C98-E02C9DA0BB3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9684F41-0340-4055-AA43-0C9F1EA852D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1C8ED22-8F15-4C68-BCC6-806A3EB22AEA}"/>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7A25A80D-913D-44C5-9CE5-225DD7FD9A90}"/>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278402C0-FF62-40E0-85DE-D25495991D9F}"/>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D34077F0-8606-4849-916F-F8E56BBB3C2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2A61FD30-FF8D-48E9-B0C7-C4374F1C439A}"/>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3916515D-D6F1-45FC-A49A-38FAAF12E1C9}"/>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D5BBE886-7A13-42EF-B201-66640FB6021E}"/>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7F295C8-2527-4021-A3FD-D703BB648E31}"/>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C4DADC59-33BA-4450-8AB7-B15FEBC9D7C7}"/>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35EF584C-5DD0-4847-9149-34F58250BEE3}"/>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511B1350-4446-492D-8023-E82904CA523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37DFB82A-E408-4B37-850E-21DAA8C1A3D9}"/>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AF6F78A3-4350-4AEF-8B18-FD02FCE3FCF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1B4E0740-3D66-44C1-BDAA-9C6E99EBC1AF}"/>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3AFBA2DC-2373-44B2-A9BB-7BF60FCD4C7E}"/>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6FDE278-1E10-46BE-BD6B-B9A4B92EC4A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18292B2-EE98-4304-BDCF-42F3AB9CE49D}"/>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BABADDA8-589D-4287-B097-ACBB17628D44}"/>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FB53594C-AEA1-49BA-80F5-E34D5C9E3C0C}"/>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981E3ABB-5CE4-420D-9B19-2512C693358F}"/>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C635252F-8634-4CD9-BD7E-CBC3174447B0}"/>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E29ECC0E-0564-4A22-B503-170D01610A52}"/>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37C5D228-756A-49FA-9A77-41832A00200C}"/>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F415EA57-C42C-430C-A93E-45E1299E3646}"/>
            </a:ext>
          </a:extLst>
        </xdr:cNvPr>
        <xdr:cNvSpPr txBox="1"/>
      </xdr:nvSpPr>
      <xdr:spPr>
        <a:xfrm>
          <a:off x="4219575" y="1345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81747F36-EABA-438D-98EA-B8DC6F7B13B0}"/>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B66A5906-EE19-4E6B-BE6A-CD598A573764}"/>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F650BB9A-BCDF-4CAA-B7FB-E5F13B71805B}"/>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71D0B83C-8847-4152-AA16-C50461C6AA1C}"/>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A3974AEC-2FA2-4B18-B095-EEBCDFADE853}"/>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F3A6A7F-728F-4427-8605-943F613321D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092AC46-1725-46CB-8D6E-D7DAB4B9FF1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7BA24E5-A9B5-4724-9589-C5E49537673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B0CDECA-6D6A-489F-AD23-E74AEA840D6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02DE701-0A1F-4250-BE7F-B3D5658C4E6D}"/>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300" name="楕円 299">
          <a:extLst>
            <a:ext uri="{FF2B5EF4-FFF2-40B4-BE49-F238E27FC236}">
              <a16:creationId xmlns:a16="http://schemas.microsoft.com/office/drawing/2014/main" id="{C6D23DBD-361E-405A-A195-413FE3968719}"/>
            </a:ext>
          </a:extLst>
        </xdr:cNvPr>
        <xdr:cNvSpPr/>
      </xdr:nvSpPr>
      <xdr:spPr>
        <a:xfrm>
          <a:off x="4124325" y="132562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166388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A589F8DE-92FF-402A-B556-44D8B9BCBCFD}"/>
            </a:ext>
          </a:extLst>
        </xdr:cNvPr>
        <xdr:cNvSpPr txBox="1"/>
      </xdr:nvSpPr>
      <xdr:spPr>
        <a:xfrm>
          <a:off x="4219575" y="13117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302" name="楕円 301">
          <a:extLst>
            <a:ext uri="{FF2B5EF4-FFF2-40B4-BE49-F238E27FC236}">
              <a16:creationId xmlns:a16="http://schemas.microsoft.com/office/drawing/2014/main" id="{6957104C-F01A-4036-B8E7-B54A8FEDAFB9}"/>
            </a:ext>
          </a:extLst>
        </xdr:cNvPr>
        <xdr:cNvSpPr/>
      </xdr:nvSpPr>
      <xdr:spPr>
        <a:xfrm>
          <a:off x="3381375" y="131756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82</xdr:row>
      <xdr:rowOff>22861</xdr:rowOff>
    </xdr:to>
    <xdr:cxnSp macro="">
      <xdr:nvCxnSpPr>
        <xdr:cNvPr id="303" name="直線コネクタ 302">
          <a:extLst>
            <a:ext uri="{FF2B5EF4-FFF2-40B4-BE49-F238E27FC236}">
              <a16:creationId xmlns:a16="http://schemas.microsoft.com/office/drawing/2014/main" id="{C94E3DA7-5CC7-4B4D-9FEA-0AA39C41B560}"/>
            </a:ext>
          </a:extLst>
        </xdr:cNvPr>
        <xdr:cNvCxnSpPr/>
      </xdr:nvCxnSpPr>
      <xdr:spPr>
        <a:xfrm>
          <a:off x="3429000" y="13223239"/>
          <a:ext cx="752475" cy="8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304" name="楕円 303">
          <a:extLst>
            <a:ext uri="{FF2B5EF4-FFF2-40B4-BE49-F238E27FC236}">
              <a16:creationId xmlns:a16="http://schemas.microsoft.com/office/drawing/2014/main" id="{38071D2E-BA16-4F71-B5DF-7BC525566886}"/>
            </a:ext>
          </a:extLst>
        </xdr:cNvPr>
        <xdr:cNvSpPr/>
      </xdr:nvSpPr>
      <xdr:spPr>
        <a:xfrm>
          <a:off x="2571750" y="131337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110489</xdr:rowOff>
    </xdr:to>
    <xdr:cxnSp macro="">
      <xdr:nvCxnSpPr>
        <xdr:cNvPr id="305" name="直線コネクタ 304">
          <a:extLst>
            <a:ext uri="{FF2B5EF4-FFF2-40B4-BE49-F238E27FC236}">
              <a16:creationId xmlns:a16="http://schemas.microsoft.com/office/drawing/2014/main" id="{DA59C8D9-2EE0-4559-A4D3-C0649DAE2717}"/>
            </a:ext>
          </a:extLst>
        </xdr:cNvPr>
        <xdr:cNvCxnSpPr/>
      </xdr:nvCxnSpPr>
      <xdr:spPr>
        <a:xfrm>
          <a:off x="2619375" y="13181330"/>
          <a:ext cx="8096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120650</xdr:rowOff>
    </xdr:from>
    <xdr:to>
      <xdr:col>10</xdr:col>
      <xdr:colOff>165100</xdr:colOff>
      <xdr:row>81</xdr:row>
      <xdr:rowOff>50800</xdr:rowOff>
    </xdr:to>
    <xdr:sp macro="" textlink="">
      <xdr:nvSpPr>
        <xdr:cNvPr id="306" name="楕円 305">
          <a:extLst>
            <a:ext uri="{FF2B5EF4-FFF2-40B4-BE49-F238E27FC236}">
              <a16:creationId xmlns:a16="http://schemas.microsoft.com/office/drawing/2014/main" id="{36CF75C9-52E5-4728-9703-F2AB6E0D11FB}"/>
            </a:ext>
          </a:extLst>
        </xdr:cNvPr>
        <xdr:cNvSpPr/>
      </xdr:nvSpPr>
      <xdr:spPr>
        <a:xfrm>
          <a:off x="1781175" y="130778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0</xdr:rowOff>
    </xdr:from>
    <xdr:to>
      <xdr:col>15</xdr:col>
      <xdr:colOff>50800</xdr:colOff>
      <xdr:row>81</xdr:row>
      <xdr:rowOff>68580</xdr:rowOff>
    </xdr:to>
    <xdr:cxnSp macro="">
      <xdr:nvCxnSpPr>
        <xdr:cNvPr id="307" name="直線コネクタ 306">
          <a:extLst>
            <a:ext uri="{FF2B5EF4-FFF2-40B4-BE49-F238E27FC236}">
              <a16:creationId xmlns:a16="http://schemas.microsoft.com/office/drawing/2014/main" id="{7E98146E-C6CA-4C30-8A8A-91D3B2D95E86}"/>
            </a:ext>
          </a:extLst>
        </xdr:cNvPr>
        <xdr:cNvCxnSpPr/>
      </xdr:nvCxnSpPr>
      <xdr:spPr>
        <a:xfrm>
          <a:off x="1828800" y="13115925"/>
          <a:ext cx="7905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52070</xdr:rowOff>
    </xdr:from>
    <xdr:to>
      <xdr:col>6</xdr:col>
      <xdr:colOff>38100</xdr:colOff>
      <xdr:row>80</xdr:row>
      <xdr:rowOff>153670</xdr:rowOff>
    </xdr:to>
    <xdr:sp macro="" textlink="">
      <xdr:nvSpPr>
        <xdr:cNvPr id="308" name="楕円 307">
          <a:extLst>
            <a:ext uri="{FF2B5EF4-FFF2-40B4-BE49-F238E27FC236}">
              <a16:creationId xmlns:a16="http://schemas.microsoft.com/office/drawing/2014/main" id="{9CD354EF-C2C7-4637-9B67-4B9BD890C1DA}"/>
            </a:ext>
          </a:extLst>
        </xdr:cNvPr>
        <xdr:cNvSpPr/>
      </xdr:nvSpPr>
      <xdr:spPr>
        <a:xfrm>
          <a:off x="981075" y="130028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102870</xdr:rowOff>
    </xdr:from>
    <xdr:to>
      <xdr:col>10</xdr:col>
      <xdr:colOff>114300</xdr:colOff>
      <xdr:row>81</xdr:row>
      <xdr:rowOff>0</xdr:rowOff>
    </xdr:to>
    <xdr:cxnSp macro="">
      <xdr:nvCxnSpPr>
        <xdr:cNvPr id="309" name="直線コネクタ 308">
          <a:extLst>
            <a:ext uri="{FF2B5EF4-FFF2-40B4-BE49-F238E27FC236}">
              <a16:creationId xmlns:a16="http://schemas.microsoft.com/office/drawing/2014/main" id="{71DFDE4A-FF13-41E0-A657-A0C85B80B747}"/>
            </a:ext>
          </a:extLst>
        </xdr:cNvPr>
        <xdr:cNvCxnSpPr/>
      </xdr:nvCxnSpPr>
      <xdr:spPr>
        <a:xfrm>
          <a:off x="1028700" y="13060045"/>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a:extLst>
            <a:ext uri="{FF2B5EF4-FFF2-40B4-BE49-F238E27FC236}">
              <a16:creationId xmlns:a16="http://schemas.microsoft.com/office/drawing/2014/main" id="{4A54AE0C-2195-4F8D-9800-5255078C3E4F}"/>
            </a:ext>
          </a:extLst>
        </xdr:cNvPr>
        <xdr:cNvSpPr txBox="1"/>
      </xdr:nvSpPr>
      <xdr:spPr>
        <a:xfrm>
          <a:off x="32391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a:extLst>
            <a:ext uri="{FF2B5EF4-FFF2-40B4-BE49-F238E27FC236}">
              <a16:creationId xmlns:a16="http://schemas.microsoft.com/office/drawing/2014/main" id="{41FFA589-F2FD-46D7-994C-7E5CD7885DBD}"/>
            </a:ext>
          </a:extLst>
        </xdr:cNvPr>
        <xdr:cNvSpPr txBox="1"/>
      </xdr:nvSpPr>
      <xdr:spPr>
        <a:xfrm>
          <a:off x="2439044"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a:extLst>
            <a:ext uri="{FF2B5EF4-FFF2-40B4-BE49-F238E27FC236}">
              <a16:creationId xmlns:a16="http://schemas.microsoft.com/office/drawing/2014/main" id="{A71CD6CF-A06F-42E3-A79F-8EF525CCA993}"/>
            </a:ext>
          </a:extLst>
        </xdr:cNvPr>
        <xdr:cNvSpPr txBox="1"/>
      </xdr:nvSpPr>
      <xdr:spPr>
        <a:xfrm>
          <a:off x="1648469"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3" name="n_4aveValue【公営住宅】&#10;有形固定資産減価償却率">
          <a:extLst>
            <a:ext uri="{FF2B5EF4-FFF2-40B4-BE49-F238E27FC236}">
              <a16:creationId xmlns:a16="http://schemas.microsoft.com/office/drawing/2014/main" id="{C8BB7885-7DDA-4254-921C-A680CC98C5B5}"/>
            </a:ext>
          </a:extLst>
        </xdr:cNvPr>
        <xdr:cNvSpPr txBox="1"/>
      </xdr:nvSpPr>
      <xdr:spPr>
        <a:xfrm>
          <a:off x="8483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314" name="n_1mainValue【公営住宅】&#10;有形固定資産減価償却率">
          <a:extLst>
            <a:ext uri="{FF2B5EF4-FFF2-40B4-BE49-F238E27FC236}">
              <a16:creationId xmlns:a16="http://schemas.microsoft.com/office/drawing/2014/main" id="{0C51D64A-6162-4568-B72F-B5D7CE86F600}"/>
            </a:ext>
          </a:extLst>
        </xdr:cNvPr>
        <xdr:cNvSpPr txBox="1"/>
      </xdr:nvSpPr>
      <xdr:spPr>
        <a:xfrm>
          <a:off x="3239144" y="1296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315" name="n_2mainValue【公営住宅】&#10;有形固定資産減価償却率">
          <a:extLst>
            <a:ext uri="{FF2B5EF4-FFF2-40B4-BE49-F238E27FC236}">
              <a16:creationId xmlns:a16="http://schemas.microsoft.com/office/drawing/2014/main" id="{A401E843-DFC8-4924-A69F-BA0EC257A429}"/>
            </a:ext>
          </a:extLst>
        </xdr:cNvPr>
        <xdr:cNvSpPr txBox="1"/>
      </xdr:nvSpPr>
      <xdr:spPr>
        <a:xfrm>
          <a:off x="2439044" y="1292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316" name="n_3mainValue【公営住宅】&#10;有形固定資産減価償却率">
          <a:extLst>
            <a:ext uri="{FF2B5EF4-FFF2-40B4-BE49-F238E27FC236}">
              <a16:creationId xmlns:a16="http://schemas.microsoft.com/office/drawing/2014/main" id="{0B837507-3ACB-4451-B6CC-0F50D2814374}"/>
            </a:ext>
          </a:extLst>
        </xdr:cNvPr>
        <xdr:cNvSpPr txBox="1"/>
      </xdr:nvSpPr>
      <xdr:spPr>
        <a:xfrm>
          <a:off x="1648469" y="1285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170197</xdr:rowOff>
    </xdr:from>
    <xdr:ext cx="405111" cy="259045"/>
    <xdr:sp macro="" textlink="">
      <xdr:nvSpPr>
        <xdr:cNvPr id="317" name="n_4mainValue【公営住宅】&#10;有形固定資産減価償却率">
          <a:extLst>
            <a:ext uri="{FF2B5EF4-FFF2-40B4-BE49-F238E27FC236}">
              <a16:creationId xmlns:a16="http://schemas.microsoft.com/office/drawing/2014/main" id="{BF1BF15D-D5D0-4155-ADC1-3732C06EE810}"/>
            </a:ext>
          </a:extLst>
        </xdr:cNvPr>
        <xdr:cNvSpPr txBox="1"/>
      </xdr:nvSpPr>
      <xdr:spPr>
        <a:xfrm>
          <a:off x="848369" y="1279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322EE865-D93E-4E04-8218-0FF11987D54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C915D23-A20C-4523-9E56-9EB321BACCB7}"/>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FEFD30E5-9F41-4D97-9070-BEE1EDAFB6B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391CC336-6DF8-4C63-8B34-B89AFA9B9D2D}"/>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175708C7-EB92-4897-9171-ECE6CA801D79}"/>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507923C-7D78-45C3-8F91-E328DAF6F7D1}"/>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8D6B14F-A883-4C37-B351-BCCE3B26CEBB}"/>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6973C5CB-168D-4DF0-B970-69AAA0CE4CB7}"/>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A1F8175C-67EF-4A88-A44D-132CF7CBFEA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9B5C0C1F-1EE2-4FAD-A907-DECDF397E23C}"/>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F45D6CD0-B097-4988-B465-B0694E534F91}"/>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F7903208-DC63-4F8C-B5A2-FE0FFFF095E6}"/>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95DF50AC-287E-47A3-962C-419041100EAB}"/>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248EE7B9-9C6D-457C-BD5A-54584C50F6D5}"/>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EFD8054D-7BCB-406D-91C4-E85300FD6080}"/>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4BB32CAE-C1AC-4CB4-BA39-01C098EE9FF8}"/>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1A5E6743-5F28-47E8-B464-3767DF44D88C}"/>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41145756-00BE-4F22-8E00-29080D9B98B2}"/>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12B33C52-D8AA-44BD-A0EA-9531BCF53F9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C7C09D82-ADBF-49C4-BC6D-D6E80E9D565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9DC40F6C-1BAA-49DC-8FA5-808151297C03}"/>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67A93C35-544D-4302-A467-496771927F36}"/>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910AEE14-47A3-4A91-83FE-171E5329C02B}"/>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153E730A-9BBB-4135-AC15-112B6F6F27CD}"/>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16F1B781-981E-4DDB-9520-D66BB1AF415E}"/>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A771F8C4-9C2D-4646-B961-3A7C3A82FDD3}"/>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id="{AD78F989-80DF-40BE-96B9-CD874404B2C7}"/>
            </a:ext>
          </a:extLst>
        </xdr:cNvPr>
        <xdr:cNvSpPr txBox="1"/>
      </xdr:nvSpPr>
      <xdr:spPr>
        <a:xfrm>
          <a:off x="9467850" y="13247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65D8EC5C-9033-4871-9525-0D6B80DA5C23}"/>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4768B9D7-D8AE-458B-AA78-3820752B782A}"/>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B1B30768-60F8-489E-B736-3F010B3B6102}"/>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2711088F-4B75-4AB9-822E-31EF837A17FE}"/>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CC6E0EEE-8C5B-481E-AE34-69F887C2DCA9}"/>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4747D39-810C-445B-AF14-8AEFF66AAC7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4F73BF7-5E4C-4AE5-916F-087CE45AF7B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8FB1E9D-737E-463E-A8EE-C84A6676C16E}"/>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2A9B303-9EB9-4ED4-8BA9-3F3010CBF1F6}"/>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CF03B0E-5F36-4D0C-A062-9B223CB53E8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52679</xdr:rowOff>
    </xdr:from>
    <xdr:to>
      <xdr:col>55</xdr:col>
      <xdr:colOff>50800</xdr:colOff>
      <xdr:row>83</xdr:row>
      <xdr:rowOff>154279</xdr:rowOff>
    </xdr:to>
    <xdr:sp macro="" textlink="">
      <xdr:nvSpPr>
        <xdr:cNvPr id="355" name="楕円 354">
          <a:extLst>
            <a:ext uri="{FF2B5EF4-FFF2-40B4-BE49-F238E27FC236}">
              <a16:creationId xmlns:a16="http://schemas.microsoft.com/office/drawing/2014/main" id="{F7087A2C-A310-4070-90A6-E7F2F2B677B9}"/>
            </a:ext>
          </a:extLst>
        </xdr:cNvPr>
        <xdr:cNvSpPr/>
      </xdr:nvSpPr>
      <xdr:spPr>
        <a:xfrm>
          <a:off x="9401175" y="1348927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31106</xdr:rowOff>
    </xdr:from>
    <xdr:ext cx="469744" cy="259045"/>
    <xdr:sp macro="" textlink="">
      <xdr:nvSpPr>
        <xdr:cNvPr id="356" name="【公営住宅】&#10;一人当たり面積該当値テキスト">
          <a:extLst>
            <a:ext uri="{FF2B5EF4-FFF2-40B4-BE49-F238E27FC236}">
              <a16:creationId xmlns:a16="http://schemas.microsoft.com/office/drawing/2014/main" id="{1C45E3CD-66D8-4DFE-A0FB-7944AC58DE8E}"/>
            </a:ext>
          </a:extLst>
        </xdr:cNvPr>
        <xdr:cNvSpPr txBox="1"/>
      </xdr:nvSpPr>
      <xdr:spPr>
        <a:xfrm>
          <a:off x="9467850" y="1346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49936</xdr:rowOff>
    </xdr:from>
    <xdr:to>
      <xdr:col>50</xdr:col>
      <xdr:colOff>165100</xdr:colOff>
      <xdr:row>83</xdr:row>
      <xdr:rowOff>151536</xdr:rowOff>
    </xdr:to>
    <xdr:sp macro="" textlink="">
      <xdr:nvSpPr>
        <xdr:cNvPr id="357" name="楕円 356">
          <a:extLst>
            <a:ext uri="{FF2B5EF4-FFF2-40B4-BE49-F238E27FC236}">
              <a16:creationId xmlns:a16="http://schemas.microsoft.com/office/drawing/2014/main" id="{EC5744DD-C465-49DC-ABFB-1FF4FE4F1484}"/>
            </a:ext>
          </a:extLst>
        </xdr:cNvPr>
        <xdr:cNvSpPr/>
      </xdr:nvSpPr>
      <xdr:spPr>
        <a:xfrm>
          <a:off x="8639175" y="134865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100736</xdr:rowOff>
    </xdr:from>
    <xdr:to>
      <xdr:col>55</xdr:col>
      <xdr:colOff>0</xdr:colOff>
      <xdr:row>83</xdr:row>
      <xdr:rowOff>103479</xdr:rowOff>
    </xdr:to>
    <xdr:cxnSp macro="">
      <xdr:nvCxnSpPr>
        <xdr:cNvPr id="358" name="直線コネクタ 357">
          <a:extLst>
            <a:ext uri="{FF2B5EF4-FFF2-40B4-BE49-F238E27FC236}">
              <a16:creationId xmlns:a16="http://schemas.microsoft.com/office/drawing/2014/main" id="{F9976F8D-04C6-4701-81E4-D5820BE27F66}"/>
            </a:ext>
          </a:extLst>
        </xdr:cNvPr>
        <xdr:cNvCxnSpPr/>
      </xdr:nvCxnSpPr>
      <xdr:spPr>
        <a:xfrm>
          <a:off x="8686800" y="13543686"/>
          <a:ext cx="7429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49479</xdr:rowOff>
    </xdr:from>
    <xdr:to>
      <xdr:col>46</xdr:col>
      <xdr:colOff>38100</xdr:colOff>
      <xdr:row>83</xdr:row>
      <xdr:rowOff>151079</xdr:rowOff>
    </xdr:to>
    <xdr:sp macro="" textlink="">
      <xdr:nvSpPr>
        <xdr:cNvPr id="359" name="楕円 358">
          <a:extLst>
            <a:ext uri="{FF2B5EF4-FFF2-40B4-BE49-F238E27FC236}">
              <a16:creationId xmlns:a16="http://schemas.microsoft.com/office/drawing/2014/main" id="{9ABB8308-7509-4D2A-A213-123ABD8153E1}"/>
            </a:ext>
          </a:extLst>
        </xdr:cNvPr>
        <xdr:cNvSpPr/>
      </xdr:nvSpPr>
      <xdr:spPr>
        <a:xfrm>
          <a:off x="7839075" y="1348607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100279</xdr:rowOff>
    </xdr:from>
    <xdr:to>
      <xdr:col>50</xdr:col>
      <xdr:colOff>114300</xdr:colOff>
      <xdr:row>83</xdr:row>
      <xdr:rowOff>100736</xdr:rowOff>
    </xdr:to>
    <xdr:cxnSp macro="">
      <xdr:nvCxnSpPr>
        <xdr:cNvPr id="360" name="直線コネクタ 359">
          <a:extLst>
            <a:ext uri="{FF2B5EF4-FFF2-40B4-BE49-F238E27FC236}">
              <a16:creationId xmlns:a16="http://schemas.microsoft.com/office/drawing/2014/main" id="{0FA0B21A-405D-4C0B-9133-4E1CC2F009C6}"/>
            </a:ext>
          </a:extLst>
        </xdr:cNvPr>
        <xdr:cNvCxnSpPr/>
      </xdr:nvCxnSpPr>
      <xdr:spPr>
        <a:xfrm>
          <a:off x="7886700" y="13543229"/>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49936</xdr:rowOff>
    </xdr:from>
    <xdr:to>
      <xdr:col>41</xdr:col>
      <xdr:colOff>101600</xdr:colOff>
      <xdr:row>83</xdr:row>
      <xdr:rowOff>151536</xdr:rowOff>
    </xdr:to>
    <xdr:sp macro="" textlink="">
      <xdr:nvSpPr>
        <xdr:cNvPr id="361" name="楕円 360">
          <a:extLst>
            <a:ext uri="{FF2B5EF4-FFF2-40B4-BE49-F238E27FC236}">
              <a16:creationId xmlns:a16="http://schemas.microsoft.com/office/drawing/2014/main" id="{57613703-7295-4528-A77B-4D3F5B3B496B}"/>
            </a:ext>
          </a:extLst>
        </xdr:cNvPr>
        <xdr:cNvSpPr/>
      </xdr:nvSpPr>
      <xdr:spPr>
        <a:xfrm>
          <a:off x="7029450" y="134865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100279</xdr:rowOff>
    </xdr:from>
    <xdr:to>
      <xdr:col>45</xdr:col>
      <xdr:colOff>177800</xdr:colOff>
      <xdr:row>83</xdr:row>
      <xdr:rowOff>100736</xdr:rowOff>
    </xdr:to>
    <xdr:cxnSp macro="">
      <xdr:nvCxnSpPr>
        <xdr:cNvPr id="362" name="直線コネクタ 361">
          <a:extLst>
            <a:ext uri="{FF2B5EF4-FFF2-40B4-BE49-F238E27FC236}">
              <a16:creationId xmlns:a16="http://schemas.microsoft.com/office/drawing/2014/main" id="{5733494D-6FA4-458D-B2D9-B91761B614DC}"/>
            </a:ext>
          </a:extLst>
        </xdr:cNvPr>
        <xdr:cNvCxnSpPr/>
      </xdr:nvCxnSpPr>
      <xdr:spPr>
        <a:xfrm flipV="1">
          <a:off x="7077075" y="13543229"/>
          <a:ext cx="8096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43535</xdr:rowOff>
    </xdr:from>
    <xdr:to>
      <xdr:col>36</xdr:col>
      <xdr:colOff>165100</xdr:colOff>
      <xdr:row>83</xdr:row>
      <xdr:rowOff>145135</xdr:rowOff>
    </xdr:to>
    <xdr:sp macro="" textlink="">
      <xdr:nvSpPr>
        <xdr:cNvPr id="363" name="楕円 362">
          <a:extLst>
            <a:ext uri="{FF2B5EF4-FFF2-40B4-BE49-F238E27FC236}">
              <a16:creationId xmlns:a16="http://schemas.microsoft.com/office/drawing/2014/main" id="{A73286C2-9CC8-4065-92C0-BCDDFD4EF707}"/>
            </a:ext>
          </a:extLst>
        </xdr:cNvPr>
        <xdr:cNvSpPr/>
      </xdr:nvSpPr>
      <xdr:spPr>
        <a:xfrm>
          <a:off x="6238875" y="134864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94335</xdr:rowOff>
    </xdr:from>
    <xdr:to>
      <xdr:col>41</xdr:col>
      <xdr:colOff>50800</xdr:colOff>
      <xdr:row>83</xdr:row>
      <xdr:rowOff>100736</xdr:rowOff>
    </xdr:to>
    <xdr:cxnSp macro="">
      <xdr:nvCxnSpPr>
        <xdr:cNvPr id="364" name="直線コネクタ 363">
          <a:extLst>
            <a:ext uri="{FF2B5EF4-FFF2-40B4-BE49-F238E27FC236}">
              <a16:creationId xmlns:a16="http://schemas.microsoft.com/office/drawing/2014/main" id="{23D28A1C-2F7B-46B5-8DE4-66134BE2CB27}"/>
            </a:ext>
          </a:extLst>
        </xdr:cNvPr>
        <xdr:cNvCxnSpPr/>
      </xdr:nvCxnSpPr>
      <xdr:spPr>
        <a:xfrm>
          <a:off x="6286500" y="13534110"/>
          <a:ext cx="790575"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B83C9967-939A-43DD-A9C1-03FC24F546E7}"/>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8B4B0D1C-648E-4D74-AE78-D11C794032E6}"/>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2C20EC5B-D618-4819-AF35-18005A09CA22}"/>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BBA22FF1-00B9-43B2-AD8C-C17064EE08B5}"/>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142663</xdr:rowOff>
    </xdr:from>
    <xdr:ext cx="469744" cy="259045"/>
    <xdr:sp macro="" textlink="">
      <xdr:nvSpPr>
        <xdr:cNvPr id="369" name="n_1mainValue【公営住宅】&#10;一人当たり面積">
          <a:extLst>
            <a:ext uri="{FF2B5EF4-FFF2-40B4-BE49-F238E27FC236}">
              <a16:creationId xmlns:a16="http://schemas.microsoft.com/office/drawing/2014/main" id="{54B439BF-25C9-4122-8836-288F34A93E5B}"/>
            </a:ext>
          </a:extLst>
        </xdr:cNvPr>
        <xdr:cNvSpPr txBox="1"/>
      </xdr:nvSpPr>
      <xdr:spPr>
        <a:xfrm>
          <a:off x="8458277" y="135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142206</xdr:rowOff>
    </xdr:from>
    <xdr:ext cx="469744" cy="259045"/>
    <xdr:sp macro="" textlink="">
      <xdr:nvSpPr>
        <xdr:cNvPr id="370" name="n_2mainValue【公営住宅】&#10;一人当たり面積">
          <a:extLst>
            <a:ext uri="{FF2B5EF4-FFF2-40B4-BE49-F238E27FC236}">
              <a16:creationId xmlns:a16="http://schemas.microsoft.com/office/drawing/2014/main" id="{54AA5EB6-C395-4CF3-A51F-703ECD6B37E2}"/>
            </a:ext>
          </a:extLst>
        </xdr:cNvPr>
        <xdr:cNvSpPr txBox="1"/>
      </xdr:nvSpPr>
      <xdr:spPr>
        <a:xfrm>
          <a:off x="7677227" y="135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142663</xdr:rowOff>
    </xdr:from>
    <xdr:ext cx="469744" cy="259045"/>
    <xdr:sp macro="" textlink="">
      <xdr:nvSpPr>
        <xdr:cNvPr id="371" name="n_3mainValue【公営住宅】&#10;一人当たり面積">
          <a:extLst>
            <a:ext uri="{FF2B5EF4-FFF2-40B4-BE49-F238E27FC236}">
              <a16:creationId xmlns:a16="http://schemas.microsoft.com/office/drawing/2014/main" id="{A122F958-6117-460C-BDDB-B392B539FF44}"/>
            </a:ext>
          </a:extLst>
        </xdr:cNvPr>
        <xdr:cNvSpPr txBox="1"/>
      </xdr:nvSpPr>
      <xdr:spPr>
        <a:xfrm>
          <a:off x="6867602" y="135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136262</xdr:rowOff>
    </xdr:from>
    <xdr:ext cx="469744" cy="259045"/>
    <xdr:sp macro="" textlink="">
      <xdr:nvSpPr>
        <xdr:cNvPr id="372" name="n_4mainValue【公営住宅】&#10;一人当たり面積">
          <a:extLst>
            <a:ext uri="{FF2B5EF4-FFF2-40B4-BE49-F238E27FC236}">
              <a16:creationId xmlns:a16="http://schemas.microsoft.com/office/drawing/2014/main" id="{D7486B26-608F-44D5-9BF2-327B4D263D4B}"/>
            </a:ext>
          </a:extLst>
        </xdr:cNvPr>
        <xdr:cNvSpPr txBox="1"/>
      </xdr:nvSpPr>
      <xdr:spPr>
        <a:xfrm>
          <a:off x="6067502" y="135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A7940AE9-EA3F-4B72-AE57-36BFEF582DA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57599518-91AA-41F3-9823-5A51B4060EC0}"/>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1489A2A8-2016-4AF9-8B0E-54E4DF32C39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6BB2F8B2-785C-430F-A9FA-2DEE1473AC5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F9C8318B-CC78-4944-9B8A-2310A4B64BBA}"/>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B9ACAB30-FAD0-43D5-96F6-9F76DAE1A528}"/>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D4CEFAC6-36C2-4BF7-BE4C-73F4562F7222}"/>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647F5D33-EEFE-428E-8E37-F3A1CAC824D4}"/>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D30515B6-B4EF-496A-898A-583F1E8B524E}"/>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B121062A-5B6E-488A-9D80-7C59D33894DA}"/>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A70668DF-7303-4399-B949-87239F08B0E5}"/>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B79389F0-20CF-4497-B7AA-BB7A19EFCF77}"/>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613B0CD9-50D6-4E4A-8341-032ED2F43F1D}"/>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FFE90322-508C-45D4-B39C-A4A2A335F358}"/>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8C886F4-E6C5-47CF-AD40-2CB8B30E4FBA}"/>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37D326D1-4F1D-4103-B141-9CB628161AB2}"/>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129F89D8-390F-44DF-9AE8-441286EA15A5}"/>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92E0DD11-1C2E-40E9-B298-00A602EABEEB}"/>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1F5F0366-56F8-4257-858E-DE2E7334A757}"/>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D5CADBDE-18B7-4BC4-8CD1-0DF4A9A4194F}"/>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B306322A-9C98-4C66-A914-3BED94B678A0}"/>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4360EF6B-F417-431E-80FE-7383EFF1540D}"/>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79551FCA-BB8A-4164-8573-8C192F9A4BEF}"/>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BAEB2A4D-0769-4318-ABFC-5E70A0B5B2E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C2D77EA6-382E-4EC4-8E7B-E02797AA1614}"/>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95548A15-BB02-492C-9FA9-49FF288D256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8F994836-B2C3-45D8-868C-070047F863F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25E15281-FF71-47F4-96B0-6832C802B099}"/>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1" name="テキスト ボックス 400">
          <a:extLst>
            <a:ext uri="{FF2B5EF4-FFF2-40B4-BE49-F238E27FC236}">
              <a16:creationId xmlns:a16="http://schemas.microsoft.com/office/drawing/2014/main" id="{E75470BD-DC25-4359-8BB6-C833698154E7}"/>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34CF77E2-1814-4E3D-8F1B-46EB24A75F12}"/>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DA7E1089-A837-4F5B-B019-B1DEF3509F88}"/>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3E086B00-3224-4BD1-8D1F-13812A85D735}"/>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699C3867-74A8-45AD-9B9F-3A29CB681B74}"/>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48F5CAF-4F80-4631-BBAD-2406BC43DC9C}"/>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2089E91F-754C-4C5A-BB0C-3CED51D3D995}"/>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CCC7087E-59E3-4CED-BDD3-92A9FE4CCAE7}"/>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833D2F29-5A03-4722-A399-632709026990}"/>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7F08C57B-225C-4971-9B99-BFBBC1FE2734}"/>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1" name="テキスト ボックス 410">
          <a:extLst>
            <a:ext uri="{FF2B5EF4-FFF2-40B4-BE49-F238E27FC236}">
              <a16:creationId xmlns:a16="http://schemas.microsoft.com/office/drawing/2014/main" id="{0B46E404-6072-49C8-A6CB-0513755FCF67}"/>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537B9927-1D02-4F78-B4A3-E1AFA650303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a:extLst>
            <a:ext uri="{FF2B5EF4-FFF2-40B4-BE49-F238E27FC236}">
              <a16:creationId xmlns:a16="http://schemas.microsoft.com/office/drawing/2014/main" id="{57E35224-CE83-4042-B134-9032909D66AA}"/>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E95B100-F737-403A-978A-297CED5A6538}"/>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76200</xdr:rowOff>
    </xdr:from>
    <xdr:to>
      <xdr:col>85</xdr:col>
      <xdr:colOff>126364</xdr:colOff>
      <xdr:row>41</xdr:row>
      <xdr:rowOff>51707</xdr:rowOff>
    </xdr:to>
    <xdr:cxnSp macro="">
      <xdr:nvCxnSpPr>
        <xdr:cNvPr id="415" name="直線コネクタ 414">
          <a:extLst>
            <a:ext uri="{FF2B5EF4-FFF2-40B4-BE49-F238E27FC236}">
              <a16:creationId xmlns:a16="http://schemas.microsoft.com/office/drawing/2014/main" id="{A0388E9A-F6B1-4D12-8922-BE3FE8AB4C34}"/>
            </a:ext>
          </a:extLst>
        </xdr:cNvPr>
        <xdr:cNvCxnSpPr/>
      </xdr:nvCxnSpPr>
      <xdr:spPr>
        <a:xfrm flipV="1">
          <a:off x="14696439" y="5581650"/>
          <a:ext cx="0" cy="110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55534</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7EA8A22F-0FFC-452C-B759-094B4A7E4839}"/>
            </a:ext>
          </a:extLst>
        </xdr:cNvPr>
        <xdr:cNvSpPr txBox="1"/>
      </xdr:nvSpPr>
      <xdr:spPr>
        <a:xfrm>
          <a:off x="14735175" y="66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417" name="直線コネクタ 416">
          <a:extLst>
            <a:ext uri="{FF2B5EF4-FFF2-40B4-BE49-F238E27FC236}">
              <a16:creationId xmlns:a16="http://schemas.microsoft.com/office/drawing/2014/main" id="{8018BE8D-1276-4071-A50E-E3FE42BAB9B3}"/>
            </a:ext>
          </a:extLst>
        </xdr:cNvPr>
        <xdr:cNvCxnSpPr/>
      </xdr:nvCxnSpPr>
      <xdr:spPr>
        <a:xfrm>
          <a:off x="14611350" y="66874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22877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6B0AD2C8-8B10-4008-B704-A970AA66CEBC}"/>
            </a:ext>
          </a:extLst>
        </xdr:cNvPr>
        <xdr:cNvSpPr txBox="1"/>
      </xdr:nvSpPr>
      <xdr:spPr>
        <a:xfrm>
          <a:off x="14735175"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76200</xdr:rowOff>
    </xdr:from>
    <xdr:to>
      <xdr:col>86</xdr:col>
      <xdr:colOff>25400</xdr:colOff>
      <xdr:row>34</xdr:row>
      <xdr:rowOff>76200</xdr:rowOff>
    </xdr:to>
    <xdr:cxnSp macro="">
      <xdr:nvCxnSpPr>
        <xdr:cNvPr id="419" name="直線コネクタ 418">
          <a:extLst>
            <a:ext uri="{FF2B5EF4-FFF2-40B4-BE49-F238E27FC236}">
              <a16:creationId xmlns:a16="http://schemas.microsoft.com/office/drawing/2014/main" id="{CF840055-0864-410C-8FF4-B0670CE1227F}"/>
            </a:ext>
          </a:extLst>
        </xdr:cNvPr>
        <xdr:cNvCxnSpPr/>
      </xdr:nvCxnSpPr>
      <xdr:spPr>
        <a:xfrm>
          <a:off x="14611350"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3AD76CB-AC90-432A-917A-CA89A862FBC5}"/>
            </a:ext>
          </a:extLst>
        </xdr:cNvPr>
        <xdr:cNvSpPr txBox="1"/>
      </xdr:nvSpPr>
      <xdr:spPr>
        <a:xfrm>
          <a:off x="14735175" y="61797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1" name="フローチャート: 判断 420">
          <a:extLst>
            <a:ext uri="{FF2B5EF4-FFF2-40B4-BE49-F238E27FC236}">
              <a16:creationId xmlns:a16="http://schemas.microsoft.com/office/drawing/2014/main" id="{3459D319-3A5B-44E1-8443-3BE39021828E}"/>
            </a:ext>
          </a:extLst>
        </xdr:cNvPr>
        <xdr:cNvSpPr/>
      </xdr:nvSpPr>
      <xdr:spPr>
        <a:xfrm>
          <a:off x="14649450"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97246</xdr:rowOff>
    </xdr:from>
    <xdr:to>
      <xdr:col>81</xdr:col>
      <xdr:colOff>101600</xdr:colOff>
      <xdr:row>39</xdr:row>
      <xdr:rowOff>27396</xdr:rowOff>
    </xdr:to>
    <xdr:sp macro="" textlink="">
      <xdr:nvSpPr>
        <xdr:cNvPr id="422" name="フローチャート: 判断 421">
          <a:extLst>
            <a:ext uri="{FF2B5EF4-FFF2-40B4-BE49-F238E27FC236}">
              <a16:creationId xmlns:a16="http://schemas.microsoft.com/office/drawing/2014/main" id="{51497162-8E8C-4E40-909B-E5BFFA8156D4}"/>
            </a:ext>
          </a:extLst>
        </xdr:cNvPr>
        <xdr:cNvSpPr/>
      </xdr:nvSpPr>
      <xdr:spPr>
        <a:xfrm>
          <a:off x="13887450" y="62503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23" name="フローチャート: 判断 422">
          <a:extLst>
            <a:ext uri="{FF2B5EF4-FFF2-40B4-BE49-F238E27FC236}">
              <a16:creationId xmlns:a16="http://schemas.microsoft.com/office/drawing/2014/main" id="{E0DE3A15-AB3D-40A3-9D29-9C440444E593}"/>
            </a:ext>
          </a:extLst>
        </xdr:cNvPr>
        <xdr:cNvSpPr/>
      </xdr:nvSpPr>
      <xdr:spPr>
        <a:xfrm>
          <a:off x="13096875" y="62210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4" name="フローチャート: 判断 423">
          <a:extLst>
            <a:ext uri="{FF2B5EF4-FFF2-40B4-BE49-F238E27FC236}">
              <a16:creationId xmlns:a16="http://schemas.microsoft.com/office/drawing/2014/main" id="{E07107F6-CE74-4BD9-87D6-A6A5D995A5F7}"/>
            </a:ext>
          </a:extLst>
        </xdr:cNvPr>
        <xdr:cNvSpPr/>
      </xdr:nvSpPr>
      <xdr:spPr>
        <a:xfrm>
          <a:off x="12296775" y="62013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5" name="フローチャート: 判断 424">
          <a:extLst>
            <a:ext uri="{FF2B5EF4-FFF2-40B4-BE49-F238E27FC236}">
              <a16:creationId xmlns:a16="http://schemas.microsoft.com/office/drawing/2014/main" id="{208D8814-3B6A-4D5E-8DCB-3E5F841B092F}"/>
            </a:ext>
          </a:extLst>
        </xdr:cNvPr>
        <xdr:cNvSpPr/>
      </xdr:nvSpPr>
      <xdr:spPr>
        <a:xfrm>
          <a:off x="11487150" y="61819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C14F1633-19F4-474B-93F4-58F640EB8521}"/>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50D4D2D-15BE-4A41-B957-594654A3468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ECC6C42-5769-4731-B2F0-DAF20DA3B96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85A1DCA-35B1-4999-927B-F217187FA81E}"/>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AC2083A-A13B-47C9-9332-97481DB77EE3}"/>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25400</xdr:rowOff>
    </xdr:from>
    <xdr:to>
      <xdr:col>85</xdr:col>
      <xdr:colOff>177800</xdr:colOff>
      <xdr:row>34</xdr:row>
      <xdr:rowOff>127000</xdr:rowOff>
    </xdr:to>
    <xdr:sp macro="" textlink="">
      <xdr:nvSpPr>
        <xdr:cNvPr id="431" name="楕円 430">
          <a:extLst>
            <a:ext uri="{FF2B5EF4-FFF2-40B4-BE49-F238E27FC236}">
              <a16:creationId xmlns:a16="http://schemas.microsoft.com/office/drawing/2014/main" id="{D58C6E04-6D08-4E14-A93B-289076179F74}"/>
            </a:ext>
          </a:extLst>
        </xdr:cNvPr>
        <xdr:cNvSpPr/>
      </xdr:nvSpPr>
      <xdr:spPr>
        <a:xfrm>
          <a:off x="14649450" y="55340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149877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C70D7879-11C4-40D9-988B-A5A3E23461FA}"/>
            </a:ext>
          </a:extLst>
        </xdr:cNvPr>
        <xdr:cNvSpPr txBox="1"/>
      </xdr:nvSpPr>
      <xdr:spPr>
        <a:xfrm>
          <a:off x="14735175" y="549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35197</xdr:rowOff>
    </xdr:from>
    <xdr:to>
      <xdr:col>81</xdr:col>
      <xdr:colOff>101600</xdr:colOff>
      <xdr:row>34</xdr:row>
      <xdr:rowOff>136797</xdr:rowOff>
    </xdr:to>
    <xdr:sp macro="" textlink="">
      <xdr:nvSpPr>
        <xdr:cNvPr id="433" name="楕円 432">
          <a:extLst>
            <a:ext uri="{FF2B5EF4-FFF2-40B4-BE49-F238E27FC236}">
              <a16:creationId xmlns:a16="http://schemas.microsoft.com/office/drawing/2014/main" id="{7365EFAA-A0B3-47F8-A743-65084B4CFB86}"/>
            </a:ext>
          </a:extLst>
        </xdr:cNvPr>
        <xdr:cNvSpPr/>
      </xdr:nvSpPr>
      <xdr:spPr>
        <a:xfrm>
          <a:off x="13887450" y="554064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76200</xdr:rowOff>
    </xdr:from>
    <xdr:to>
      <xdr:col>85</xdr:col>
      <xdr:colOff>127000</xdr:colOff>
      <xdr:row>34</xdr:row>
      <xdr:rowOff>85997</xdr:rowOff>
    </xdr:to>
    <xdr:cxnSp macro="">
      <xdr:nvCxnSpPr>
        <xdr:cNvPr id="434" name="直線コネクタ 433">
          <a:extLst>
            <a:ext uri="{FF2B5EF4-FFF2-40B4-BE49-F238E27FC236}">
              <a16:creationId xmlns:a16="http://schemas.microsoft.com/office/drawing/2014/main" id="{92B848C7-D9A3-457C-9529-CA1836B28393}"/>
            </a:ext>
          </a:extLst>
        </xdr:cNvPr>
        <xdr:cNvCxnSpPr/>
      </xdr:nvCxnSpPr>
      <xdr:spPr>
        <a:xfrm flipV="1">
          <a:off x="13935075" y="5581650"/>
          <a:ext cx="762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170724</xdr:rowOff>
    </xdr:from>
    <xdr:to>
      <xdr:col>76</xdr:col>
      <xdr:colOff>165100</xdr:colOff>
      <xdr:row>34</xdr:row>
      <xdr:rowOff>100874</xdr:rowOff>
    </xdr:to>
    <xdr:sp macro="" textlink="">
      <xdr:nvSpPr>
        <xdr:cNvPr id="435" name="楕円 434">
          <a:extLst>
            <a:ext uri="{FF2B5EF4-FFF2-40B4-BE49-F238E27FC236}">
              <a16:creationId xmlns:a16="http://schemas.microsoft.com/office/drawing/2014/main" id="{102F791F-B1B3-4A7F-B4A4-0069D5A2F1EB}"/>
            </a:ext>
          </a:extLst>
        </xdr:cNvPr>
        <xdr:cNvSpPr/>
      </xdr:nvSpPr>
      <xdr:spPr>
        <a:xfrm>
          <a:off x="13096875" y="550472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50074</xdr:rowOff>
    </xdr:from>
    <xdr:to>
      <xdr:col>81</xdr:col>
      <xdr:colOff>50800</xdr:colOff>
      <xdr:row>34</xdr:row>
      <xdr:rowOff>85997</xdr:rowOff>
    </xdr:to>
    <xdr:cxnSp macro="">
      <xdr:nvCxnSpPr>
        <xdr:cNvPr id="436" name="直線コネクタ 435">
          <a:extLst>
            <a:ext uri="{FF2B5EF4-FFF2-40B4-BE49-F238E27FC236}">
              <a16:creationId xmlns:a16="http://schemas.microsoft.com/office/drawing/2014/main" id="{DE9F0305-6FBC-429D-BF50-01D533295AE2}"/>
            </a:ext>
          </a:extLst>
        </xdr:cNvPr>
        <xdr:cNvCxnSpPr/>
      </xdr:nvCxnSpPr>
      <xdr:spPr>
        <a:xfrm>
          <a:off x="13144500" y="5552349"/>
          <a:ext cx="7905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37" name="楕円 436">
          <a:extLst>
            <a:ext uri="{FF2B5EF4-FFF2-40B4-BE49-F238E27FC236}">
              <a16:creationId xmlns:a16="http://schemas.microsoft.com/office/drawing/2014/main" id="{83BE7D1D-A753-43E1-B4FA-EA91BC483DD9}"/>
            </a:ext>
          </a:extLst>
        </xdr:cNvPr>
        <xdr:cNvSpPr/>
      </xdr:nvSpPr>
      <xdr:spPr>
        <a:xfrm>
          <a:off x="12296775" y="5753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50074</xdr:rowOff>
    </xdr:from>
    <xdr:to>
      <xdr:col>76</xdr:col>
      <xdr:colOff>114300</xdr:colOff>
      <xdr:row>35</xdr:row>
      <xdr:rowOff>133350</xdr:rowOff>
    </xdr:to>
    <xdr:cxnSp macro="">
      <xdr:nvCxnSpPr>
        <xdr:cNvPr id="438" name="直線コネクタ 437">
          <a:extLst>
            <a:ext uri="{FF2B5EF4-FFF2-40B4-BE49-F238E27FC236}">
              <a16:creationId xmlns:a16="http://schemas.microsoft.com/office/drawing/2014/main" id="{2AC3979B-05FC-46D1-BE8E-BE41F99F9A77}"/>
            </a:ext>
          </a:extLst>
        </xdr:cNvPr>
        <xdr:cNvCxnSpPr/>
      </xdr:nvCxnSpPr>
      <xdr:spPr>
        <a:xfrm flipV="1">
          <a:off x="12344400" y="5552349"/>
          <a:ext cx="800100" cy="24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33564</xdr:rowOff>
    </xdr:from>
    <xdr:to>
      <xdr:col>67</xdr:col>
      <xdr:colOff>101600</xdr:colOff>
      <xdr:row>35</xdr:row>
      <xdr:rowOff>135164</xdr:rowOff>
    </xdr:to>
    <xdr:sp macro="" textlink="">
      <xdr:nvSpPr>
        <xdr:cNvPr id="439" name="楕円 438">
          <a:extLst>
            <a:ext uri="{FF2B5EF4-FFF2-40B4-BE49-F238E27FC236}">
              <a16:creationId xmlns:a16="http://schemas.microsoft.com/office/drawing/2014/main" id="{87B2C76D-0A47-45D5-84F5-8B9108257102}"/>
            </a:ext>
          </a:extLst>
        </xdr:cNvPr>
        <xdr:cNvSpPr/>
      </xdr:nvSpPr>
      <xdr:spPr>
        <a:xfrm>
          <a:off x="11487150" y="56977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84364</xdr:rowOff>
    </xdr:from>
    <xdr:to>
      <xdr:col>71</xdr:col>
      <xdr:colOff>177800</xdr:colOff>
      <xdr:row>35</xdr:row>
      <xdr:rowOff>133350</xdr:rowOff>
    </xdr:to>
    <xdr:cxnSp macro="">
      <xdr:nvCxnSpPr>
        <xdr:cNvPr id="440" name="直線コネクタ 439">
          <a:extLst>
            <a:ext uri="{FF2B5EF4-FFF2-40B4-BE49-F238E27FC236}">
              <a16:creationId xmlns:a16="http://schemas.microsoft.com/office/drawing/2014/main" id="{260F9E7A-BE73-4C79-9C10-53289E0B1E92}"/>
            </a:ext>
          </a:extLst>
        </xdr:cNvPr>
        <xdr:cNvCxnSpPr/>
      </xdr:nvCxnSpPr>
      <xdr:spPr>
        <a:xfrm>
          <a:off x="11534775" y="5754914"/>
          <a:ext cx="809625"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18523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8BA59F45-116E-4F7D-9A60-8E3BD97F50EF}"/>
            </a:ext>
          </a:extLst>
        </xdr:cNvPr>
        <xdr:cNvSpPr txBox="1"/>
      </xdr:nvSpPr>
      <xdr:spPr>
        <a:xfrm>
          <a:off x="13745219" y="63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E86F87E8-0463-4D5D-B2B1-4FEF116A2E73}"/>
            </a:ext>
          </a:extLst>
        </xdr:cNvPr>
        <xdr:cNvSpPr txBox="1"/>
      </xdr:nvSpPr>
      <xdr:spPr>
        <a:xfrm>
          <a:off x="129641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3B1D85D3-F77A-4A78-914F-46715BC1E424}"/>
            </a:ext>
          </a:extLst>
        </xdr:cNvPr>
        <xdr:cNvSpPr txBox="1"/>
      </xdr:nvSpPr>
      <xdr:spPr>
        <a:xfrm>
          <a:off x="121640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E03A4208-EECE-427D-8C98-F73D5EABA452}"/>
            </a:ext>
          </a:extLst>
        </xdr:cNvPr>
        <xdr:cNvSpPr txBox="1"/>
      </xdr:nvSpPr>
      <xdr:spPr>
        <a:xfrm>
          <a:off x="1135444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153324</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DC950C9E-8580-4602-8EA8-32C1F2C25397}"/>
            </a:ext>
          </a:extLst>
        </xdr:cNvPr>
        <xdr:cNvSpPr txBox="1"/>
      </xdr:nvSpPr>
      <xdr:spPr>
        <a:xfrm>
          <a:off x="13745219" y="5334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117401</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68988852-D2B5-4B9B-96FC-942F218C56A5}"/>
            </a:ext>
          </a:extLst>
        </xdr:cNvPr>
        <xdr:cNvSpPr txBox="1"/>
      </xdr:nvSpPr>
      <xdr:spPr>
        <a:xfrm>
          <a:off x="12964169" y="529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29227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C0B2BC07-6F0B-4F3C-A901-293CB49B0335}"/>
            </a:ext>
          </a:extLst>
        </xdr:cNvPr>
        <xdr:cNvSpPr txBox="1"/>
      </xdr:nvSpPr>
      <xdr:spPr>
        <a:xfrm>
          <a:off x="12164069" y="553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151691</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5B00388D-DF43-40C0-93A6-F4DD5C445D10}"/>
            </a:ext>
          </a:extLst>
        </xdr:cNvPr>
        <xdr:cNvSpPr txBox="1"/>
      </xdr:nvSpPr>
      <xdr:spPr>
        <a:xfrm>
          <a:off x="11354444" y="549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6DE97CCB-FBF0-4932-B5A3-A8810997C81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431FDCE4-8FBD-4F1E-997C-803728A01671}"/>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C18AB0D1-8D16-4D3D-B608-D37166C7EDA9}"/>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A1255981-3C1B-4AF4-ABBA-6C9420C2F696}"/>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51D0CDB-1B67-4561-B1EC-C275D8045BD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E1E14E3E-5D4D-4A85-8390-D5057C7D5090}"/>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5560050F-CB63-4EE1-ABED-FD7A157A9F07}"/>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78D2380D-763B-44C2-80D1-00F671B89479}"/>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1A525E6F-4E71-482B-BD63-81B6F07FD2AF}"/>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1562F5C3-94DF-4C27-970D-5D3C4846920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E7E11314-5382-48D1-9E86-F8F8F4A167F0}"/>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911BC2EE-652C-4D66-86D1-8AFFF3F48F16}"/>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8E5FA9A8-386C-4B63-B99C-48FBD38080C1}"/>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6D1C57F3-5D54-48A2-8B16-39D5EBB26BC2}"/>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954A1492-C9F9-4C46-939A-8BB48E4C6AF5}"/>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5697EF37-08BA-42EA-815F-36D5F3BB4A58}"/>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6014C000-604F-4954-B751-64349E659B97}"/>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BB1DADE7-6082-48CC-B918-B03E638D203D}"/>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58FDDCD5-6C76-4076-9C26-79010B18083E}"/>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73997999-315D-4DE4-B92C-C698F2F419AD}"/>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52B2A301-530A-4C16-AB64-CB6302C7A406}"/>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F0BCCD8-051C-4009-9F2E-BCF96B810538}"/>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1606AB9-FB85-48E5-B0CF-C2AB2C89D372}"/>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BCBC4D36-FA9D-401E-893A-2A6CA27CC2DB}"/>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C950A8E-771A-44E8-9E0E-F495615D2E7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74" name="直線コネクタ 473">
          <a:extLst>
            <a:ext uri="{FF2B5EF4-FFF2-40B4-BE49-F238E27FC236}">
              <a16:creationId xmlns:a16="http://schemas.microsoft.com/office/drawing/2014/main" id="{87A6A5A0-FC93-4788-8B2B-C3640FB9D543}"/>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2057191E-5C85-4039-A3AE-DDA66F0701C3}"/>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6" name="直線コネクタ 475">
          <a:extLst>
            <a:ext uri="{FF2B5EF4-FFF2-40B4-BE49-F238E27FC236}">
              <a16:creationId xmlns:a16="http://schemas.microsoft.com/office/drawing/2014/main" id="{F416A2F8-C9C5-459F-AE6E-80225B8BE75A}"/>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47093C7-3E33-40CC-807B-71118DA59B24}"/>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78" name="直線コネクタ 477">
          <a:extLst>
            <a:ext uri="{FF2B5EF4-FFF2-40B4-BE49-F238E27FC236}">
              <a16:creationId xmlns:a16="http://schemas.microsoft.com/office/drawing/2014/main" id="{D5446AD9-827D-4EC0-A50D-6CEC42159245}"/>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B7544000-0D6C-44FA-B765-374E9B729D43}"/>
            </a:ext>
          </a:extLst>
        </xdr:cNvPr>
        <xdr:cNvSpPr txBox="1"/>
      </xdr:nvSpPr>
      <xdr:spPr>
        <a:xfrm>
          <a:off x="19992975" y="6344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480" name="フローチャート: 判断 479">
          <a:extLst>
            <a:ext uri="{FF2B5EF4-FFF2-40B4-BE49-F238E27FC236}">
              <a16:creationId xmlns:a16="http://schemas.microsoft.com/office/drawing/2014/main" id="{FFB8DE61-6595-4BDA-B508-02C2E44EBA30}"/>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481" name="フローチャート: 判断 480">
          <a:extLst>
            <a:ext uri="{FF2B5EF4-FFF2-40B4-BE49-F238E27FC236}">
              <a16:creationId xmlns:a16="http://schemas.microsoft.com/office/drawing/2014/main" id="{3DB1ECF1-FB73-4386-AC75-53E428BAD096}"/>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2" name="フローチャート: 判断 481">
          <a:extLst>
            <a:ext uri="{FF2B5EF4-FFF2-40B4-BE49-F238E27FC236}">
              <a16:creationId xmlns:a16="http://schemas.microsoft.com/office/drawing/2014/main" id="{9029930E-FDAB-4FB8-B939-ED9165B76C22}"/>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483" name="フローチャート: 判断 482">
          <a:extLst>
            <a:ext uri="{FF2B5EF4-FFF2-40B4-BE49-F238E27FC236}">
              <a16:creationId xmlns:a16="http://schemas.microsoft.com/office/drawing/2014/main" id="{94F7AB1B-CCC7-43BE-B2ED-0E6762BA4C7A}"/>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484" name="フローチャート: 判断 483">
          <a:extLst>
            <a:ext uri="{FF2B5EF4-FFF2-40B4-BE49-F238E27FC236}">
              <a16:creationId xmlns:a16="http://schemas.microsoft.com/office/drawing/2014/main" id="{6EFB466F-EB8E-4608-8FD2-5CF421AE1FF4}"/>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CD239B2-3BED-4EEB-A9D5-4FD7260D8B5C}"/>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79F9B26-F75A-4CD8-AE74-2FCF39518341}"/>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4E56045-5000-462B-9C35-42FA4612A26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7745763-0E15-4572-B732-2FA3918ED845}"/>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85F41FA-812B-429F-95D4-35ADF4B4DFB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71665</xdr:rowOff>
    </xdr:from>
    <xdr:to>
      <xdr:col>116</xdr:col>
      <xdr:colOff>114300</xdr:colOff>
      <xdr:row>42</xdr:row>
      <xdr:rowOff>1815</xdr:rowOff>
    </xdr:to>
    <xdr:sp macro="" textlink="">
      <xdr:nvSpPr>
        <xdr:cNvPr id="490" name="楕円 489">
          <a:extLst>
            <a:ext uri="{FF2B5EF4-FFF2-40B4-BE49-F238E27FC236}">
              <a16:creationId xmlns:a16="http://schemas.microsoft.com/office/drawing/2014/main" id="{3B34B3A3-01E9-4F9B-8A8F-67A212A32963}"/>
            </a:ext>
          </a:extLst>
        </xdr:cNvPr>
        <xdr:cNvSpPr/>
      </xdr:nvSpPr>
      <xdr:spPr>
        <a:xfrm>
          <a:off x="19897725" y="67074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158042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9CBA6A4-CA65-45F8-B597-983EF33DBC7B}"/>
            </a:ext>
          </a:extLst>
        </xdr:cNvPr>
        <xdr:cNvSpPr txBox="1"/>
      </xdr:nvSpPr>
      <xdr:spPr>
        <a:xfrm>
          <a:off x="19992975" y="663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71665</xdr:rowOff>
    </xdr:from>
    <xdr:to>
      <xdr:col>112</xdr:col>
      <xdr:colOff>38100</xdr:colOff>
      <xdr:row>42</xdr:row>
      <xdr:rowOff>1815</xdr:rowOff>
    </xdr:to>
    <xdr:sp macro="" textlink="">
      <xdr:nvSpPr>
        <xdr:cNvPr id="492" name="楕円 491">
          <a:extLst>
            <a:ext uri="{FF2B5EF4-FFF2-40B4-BE49-F238E27FC236}">
              <a16:creationId xmlns:a16="http://schemas.microsoft.com/office/drawing/2014/main" id="{4E132E46-FAC2-45FC-84F5-D9E563774B15}"/>
            </a:ext>
          </a:extLst>
        </xdr:cNvPr>
        <xdr:cNvSpPr/>
      </xdr:nvSpPr>
      <xdr:spPr>
        <a:xfrm>
          <a:off x="19154775" y="6707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122465</xdr:rowOff>
    </xdr:from>
    <xdr:to>
      <xdr:col>116</xdr:col>
      <xdr:colOff>63500</xdr:colOff>
      <xdr:row>41</xdr:row>
      <xdr:rowOff>122465</xdr:rowOff>
    </xdr:to>
    <xdr:cxnSp macro="">
      <xdr:nvCxnSpPr>
        <xdr:cNvPr id="493" name="直線コネクタ 492">
          <a:extLst>
            <a:ext uri="{FF2B5EF4-FFF2-40B4-BE49-F238E27FC236}">
              <a16:creationId xmlns:a16="http://schemas.microsoft.com/office/drawing/2014/main" id="{951BBE2D-F47D-4F15-B2DB-4EF21C058660}"/>
            </a:ext>
          </a:extLst>
        </xdr:cNvPr>
        <xdr:cNvCxnSpPr/>
      </xdr:nvCxnSpPr>
      <xdr:spPr>
        <a:xfrm>
          <a:off x="19202400" y="676456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71665</xdr:rowOff>
    </xdr:from>
    <xdr:to>
      <xdr:col>107</xdr:col>
      <xdr:colOff>101600</xdr:colOff>
      <xdr:row>42</xdr:row>
      <xdr:rowOff>1815</xdr:rowOff>
    </xdr:to>
    <xdr:sp macro="" textlink="">
      <xdr:nvSpPr>
        <xdr:cNvPr id="494" name="楕円 493">
          <a:extLst>
            <a:ext uri="{FF2B5EF4-FFF2-40B4-BE49-F238E27FC236}">
              <a16:creationId xmlns:a16="http://schemas.microsoft.com/office/drawing/2014/main" id="{41290437-8C16-48E3-A857-2BCF1FE1D53A}"/>
            </a:ext>
          </a:extLst>
        </xdr:cNvPr>
        <xdr:cNvSpPr/>
      </xdr:nvSpPr>
      <xdr:spPr>
        <a:xfrm>
          <a:off x="18345150" y="67074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122465</xdr:rowOff>
    </xdr:from>
    <xdr:to>
      <xdr:col>111</xdr:col>
      <xdr:colOff>177800</xdr:colOff>
      <xdr:row>41</xdr:row>
      <xdr:rowOff>122465</xdr:rowOff>
    </xdr:to>
    <xdr:cxnSp macro="">
      <xdr:nvCxnSpPr>
        <xdr:cNvPr id="495" name="直線コネクタ 494">
          <a:extLst>
            <a:ext uri="{FF2B5EF4-FFF2-40B4-BE49-F238E27FC236}">
              <a16:creationId xmlns:a16="http://schemas.microsoft.com/office/drawing/2014/main" id="{58889662-745C-4E67-A7B9-2DA9040B0766}"/>
            </a:ext>
          </a:extLst>
        </xdr:cNvPr>
        <xdr:cNvCxnSpPr/>
      </xdr:nvCxnSpPr>
      <xdr:spPr>
        <a:xfrm>
          <a:off x="18392775" y="676456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82550</xdr:rowOff>
    </xdr:from>
    <xdr:to>
      <xdr:col>102</xdr:col>
      <xdr:colOff>165100</xdr:colOff>
      <xdr:row>42</xdr:row>
      <xdr:rowOff>12700</xdr:rowOff>
    </xdr:to>
    <xdr:sp macro="" textlink="">
      <xdr:nvSpPr>
        <xdr:cNvPr id="496" name="楕円 495">
          <a:extLst>
            <a:ext uri="{FF2B5EF4-FFF2-40B4-BE49-F238E27FC236}">
              <a16:creationId xmlns:a16="http://schemas.microsoft.com/office/drawing/2014/main" id="{151310DC-E16A-4490-8134-A136A8384D19}"/>
            </a:ext>
          </a:extLst>
        </xdr:cNvPr>
        <xdr:cNvSpPr/>
      </xdr:nvSpPr>
      <xdr:spPr>
        <a:xfrm>
          <a:off x="17554575" y="6724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122465</xdr:rowOff>
    </xdr:from>
    <xdr:to>
      <xdr:col>107</xdr:col>
      <xdr:colOff>50800</xdr:colOff>
      <xdr:row>41</xdr:row>
      <xdr:rowOff>133350</xdr:rowOff>
    </xdr:to>
    <xdr:cxnSp macro="">
      <xdr:nvCxnSpPr>
        <xdr:cNvPr id="497" name="直線コネクタ 496">
          <a:extLst>
            <a:ext uri="{FF2B5EF4-FFF2-40B4-BE49-F238E27FC236}">
              <a16:creationId xmlns:a16="http://schemas.microsoft.com/office/drawing/2014/main" id="{9994F62C-CA6E-41BD-BD11-9DC3E43FD1F1}"/>
            </a:ext>
          </a:extLst>
        </xdr:cNvPr>
        <xdr:cNvCxnSpPr/>
      </xdr:nvCxnSpPr>
      <xdr:spPr>
        <a:xfrm flipV="1">
          <a:off x="17602200" y="6764565"/>
          <a:ext cx="7905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71665</xdr:rowOff>
    </xdr:from>
    <xdr:to>
      <xdr:col>98</xdr:col>
      <xdr:colOff>38100</xdr:colOff>
      <xdr:row>42</xdr:row>
      <xdr:rowOff>1815</xdr:rowOff>
    </xdr:to>
    <xdr:sp macro="" textlink="">
      <xdr:nvSpPr>
        <xdr:cNvPr id="498" name="楕円 497">
          <a:extLst>
            <a:ext uri="{FF2B5EF4-FFF2-40B4-BE49-F238E27FC236}">
              <a16:creationId xmlns:a16="http://schemas.microsoft.com/office/drawing/2014/main" id="{BA6CC9DC-500C-4057-864A-B9A197A499FC}"/>
            </a:ext>
          </a:extLst>
        </xdr:cNvPr>
        <xdr:cNvSpPr/>
      </xdr:nvSpPr>
      <xdr:spPr>
        <a:xfrm>
          <a:off x="16754475" y="6707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122465</xdr:rowOff>
    </xdr:from>
    <xdr:to>
      <xdr:col>102</xdr:col>
      <xdr:colOff>114300</xdr:colOff>
      <xdr:row>41</xdr:row>
      <xdr:rowOff>133350</xdr:rowOff>
    </xdr:to>
    <xdr:cxnSp macro="">
      <xdr:nvCxnSpPr>
        <xdr:cNvPr id="499" name="直線コネクタ 498">
          <a:extLst>
            <a:ext uri="{FF2B5EF4-FFF2-40B4-BE49-F238E27FC236}">
              <a16:creationId xmlns:a16="http://schemas.microsoft.com/office/drawing/2014/main" id="{AE597ECA-CAA7-4225-AF17-339E8DBD3570}"/>
            </a:ext>
          </a:extLst>
        </xdr:cNvPr>
        <xdr:cNvCxnSpPr/>
      </xdr:nvCxnSpPr>
      <xdr:spPr>
        <a:xfrm>
          <a:off x="16802100" y="6764565"/>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280DC96-2121-4475-B2A6-E3A5053BA3AB}"/>
            </a:ext>
          </a:extLst>
        </xdr:cNvPr>
        <xdr:cNvSpPr txBox="1"/>
      </xdr:nvSpPr>
      <xdr:spPr>
        <a:xfrm>
          <a:off x="18983402" y="626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D8C0825D-EE50-4823-9537-C51607D6199E}"/>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AB93C8A3-5DE9-4F92-BFA5-7BB25C9CF1C3}"/>
            </a:ext>
          </a:extLst>
        </xdr:cNvPr>
        <xdr:cNvSpPr txBox="1"/>
      </xdr:nvSpPr>
      <xdr:spPr>
        <a:xfrm>
          <a:off x="173832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850C17DE-7DBF-4D43-A839-7917EB17E3C2}"/>
            </a:ext>
          </a:extLst>
        </xdr:cNvPr>
        <xdr:cNvSpPr txBox="1"/>
      </xdr:nvSpPr>
      <xdr:spPr>
        <a:xfrm>
          <a:off x="16592627"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164392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109F7D1-1606-4D00-85DC-A402025E7004}"/>
            </a:ext>
          </a:extLst>
        </xdr:cNvPr>
        <xdr:cNvSpPr txBox="1"/>
      </xdr:nvSpPr>
      <xdr:spPr>
        <a:xfrm>
          <a:off x="18983402" y="680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164392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BB330225-5A36-4761-B512-5C11CBDFD5A1}"/>
            </a:ext>
          </a:extLst>
        </xdr:cNvPr>
        <xdr:cNvSpPr txBox="1"/>
      </xdr:nvSpPr>
      <xdr:spPr>
        <a:xfrm>
          <a:off x="18183302" y="680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3827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2D729C2-E127-46E4-8245-B65496B9E00E}"/>
            </a:ext>
          </a:extLst>
        </xdr:cNvPr>
        <xdr:cNvSpPr txBox="1"/>
      </xdr:nvSpPr>
      <xdr:spPr>
        <a:xfrm>
          <a:off x="17383202"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164392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087E889-E930-44A7-B6C2-26D830DB9C77}"/>
            </a:ext>
          </a:extLst>
        </xdr:cNvPr>
        <xdr:cNvSpPr txBox="1"/>
      </xdr:nvSpPr>
      <xdr:spPr>
        <a:xfrm>
          <a:off x="16592627" y="680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FDBB02B-5611-40BA-92BE-C9B3B22E38B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D7A65CA-B027-4520-96AA-F8FD0DDFD937}"/>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A56848E-7E91-4CBB-9864-A2793A62B275}"/>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83E31FD9-7356-40AA-946C-4268A97651B3}"/>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66E8E4F3-4653-4AD2-AC0E-999FC1A53339}"/>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FDAD90C3-C69B-4C8B-BCC7-36EDC3614BCA}"/>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7FB937A-C4EB-421B-851C-62ABD2F37699}"/>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686A21F-C388-4FA7-8940-24658A8FD20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BDFC0933-83DF-4621-8532-74A1531224B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AE5307AB-7FDB-4396-8E3C-635C1288C235}"/>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D9B9B038-E830-456D-A3A7-AAFF7EE3BF04}"/>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FC601C8D-CEE4-42D3-98CC-4585194CB91A}"/>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F8489F91-260C-412E-97C4-221D1234884F}"/>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7F960132-71EE-4E0D-A0EF-CE74C46ABE42}"/>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E79A0D2C-BBC5-430E-B930-7404F628D70E}"/>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32290DD8-DFD1-413A-B17B-D54E1E99B1D1}"/>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3916DD07-F384-4C37-8DDD-48464D2CCF11}"/>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B457B591-8428-4A7A-8A50-7FF33F81AD1B}"/>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A343D4DF-E866-4A16-9CBF-DE6724DB93E3}"/>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E8AB375-35FC-43E6-946C-FDE1CB424AF6}"/>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E7B82CC1-1935-47C8-8FBF-B81407263D5B}"/>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B08D583C-88E7-4AAB-A060-1B442D692AA0}"/>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530" name="直線コネクタ 529">
          <a:extLst>
            <a:ext uri="{FF2B5EF4-FFF2-40B4-BE49-F238E27FC236}">
              <a16:creationId xmlns:a16="http://schemas.microsoft.com/office/drawing/2014/main" id="{9DCAD6BF-5E7E-44C7-A5FD-E57A4A33C997}"/>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A1E012B0-661F-4A91-AC40-C0C80340A87B}"/>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32" name="直線コネクタ 531">
          <a:extLst>
            <a:ext uri="{FF2B5EF4-FFF2-40B4-BE49-F238E27FC236}">
              <a16:creationId xmlns:a16="http://schemas.microsoft.com/office/drawing/2014/main" id="{20FE3DB0-39F8-4E70-B527-393F2EA47EF5}"/>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FB5A4D33-6A34-4421-8F5D-122FEC3C84B3}"/>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4" name="直線コネクタ 533">
          <a:extLst>
            <a:ext uri="{FF2B5EF4-FFF2-40B4-BE49-F238E27FC236}">
              <a16:creationId xmlns:a16="http://schemas.microsoft.com/office/drawing/2014/main" id="{0DAC2002-C5D6-47F8-AF17-540B0CB9A1B0}"/>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5BBBC6F8-E18D-4519-BC0D-7421463750F6}"/>
            </a:ext>
          </a:extLst>
        </xdr:cNvPr>
        <xdr:cNvSpPr txBox="1"/>
      </xdr:nvSpPr>
      <xdr:spPr>
        <a:xfrm>
          <a:off x="14735175" y="9724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536" name="フローチャート: 判断 535">
          <a:extLst>
            <a:ext uri="{FF2B5EF4-FFF2-40B4-BE49-F238E27FC236}">
              <a16:creationId xmlns:a16="http://schemas.microsoft.com/office/drawing/2014/main" id="{DC934339-B7FF-4A9F-A8F8-7CC84CA9E6C0}"/>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537" name="フローチャート: 判断 536">
          <a:extLst>
            <a:ext uri="{FF2B5EF4-FFF2-40B4-BE49-F238E27FC236}">
              <a16:creationId xmlns:a16="http://schemas.microsoft.com/office/drawing/2014/main" id="{A6B9BF6B-7427-4DBC-A971-F3DC7C7F52BC}"/>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38" name="フローチャート: 判断 537">
          <a:extLst>
            <a:ext uri="{FF2B5EF4-FFF2-40B4-BE49-F238E27FC236}">
              <a16:creationId xmlns:a16="http://schemas.microsoft.com/office/drawing/2014/main" id="{6F982A8D-57C4-499B-BF3B-ABA8067294DF}"/>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9" name="フローチャート: 判断 538">
          <a:extLst>
            <a:ext uri="{FF2B5EF4-FFF2-40B4-BE49-F238E27FC236}">
              <a16:creationId xmlns:a16="http://schemas.microsoft.com/office/drawing/2014/main" id="{9FBF3CDE-6533-4CBB-B1B7-3AF9D34FDF8D}"/>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0" name="フローチャート: 判断 539">
          <a:extLst>
            <a:ext uri="{FF2B5EF4-FFF2-40B4-BE49-F238E27FC236}">
              <a16:creationId xmlns:a16="http://schemas.microsoft.com/office/drawing/2014/main" id="{F853CDB4-3D08-4B98-88C5-1F7B45BB3C54}"/>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E76BDBA-F60E-47A3-AA2A-B68F506C6970}"/>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BB44E95-454F-4A80-8D91-18C80CE0FB3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0EF19ED-9340-497F-8808-B384C9FD61A9}"/>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6853E73-0A1E-4BE9-AA10-CCE51CD29E4B}"/>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DB1588A-4ED1-46DB-8486-329FC6A00B96}"/>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111506</xdr:rowOff>
    </xdr:from>
    <xdr:to>
      <xdr:col>85</xdr:col>
      <xdr:colOff>177800</xdr:colOff>
      <xdr:row>60</xdr:row>
      <xdr:rowOff>41656</xdr:rowOff>
    </xdr:to>
    <xdr:sp macro="" textlink="">
      <xdr:nvSpPr>
        <xdr:cNvPr id="546" name="楕円 545">
          <a:extLst>
            <a:ext uri="{FF2B5EF4-FFF2-40B4-BE49-F238E27FC236}">
              <a16:creationId xmlns:a16="http://schemas.microsoft.com/office/drawing/2014/main" id="{052FF938-AEFC-4315-8DFE-CD2DC591E4F7}"/>
            </a:ext>
          </a:extLst>
        </xdr:cNvPr>
        <xdr:cNvSpPr/>
      </xdr:nvSpPr>
      <xdr:spPr>
        <a:xfrm>
          <a:off x="14649450" y="96650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134383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3FC5C964-DD28-4133-9534-52EABC8AB02F}"/>
            </a:ext>
          </a:extLst>
        </xdr:cNvPr>
        <xdr:cNvSpPr txBox="1"/>
      </xdr:nvSpPr>
      <xdr:spPr>
        <a:xfrm>
          <a:off x="14735175" y="95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48" name="楕円 547">
          <a:extLst>
            <a:ext uri="{FF2B5EF4-FFF2-40B4-BE49-F238E27FC236}">
              <a16:creationId xmlns:a16="http://schemas.microsoft.com/office/drawing/2014/main" id="{01034CFA-032C-40E1-AE80-1B3D9071C279}"/>
            </a:ext>
          </a:extLst>
        </xdr:cNvPr>
        <xdr:cNvSpPr/>
      </xdr:nvSpPr>
      <xdr:spPr>
        <a:xfrm>
          <a:off x="13887450" y="96513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59</xdr:row>
      <xdr:rowOff>162306</xdr:rowOff>
    </xdr:to>
    <xdr:cxnSp macro="">
      <xdr:nvCxnSpPr>
        <xdr:cNvPr id="549" name="直線コネクタ 548">
          <a:extLst>
            <a:ext uri="{FF2B5EF4-FFF2-40B4-BE49-F238E27FC236}">
              <a16:creationId xmlns:a16="http://schemas.microsoft.com/office/drawing/2014/main" id="{2123B7D4-EA47-4289-B6D9-D0C146B1D81F}"/>
            </a:ext>
          </a:extLst>
        </xdr:cNvPr>
        <xdr:cNvCxnSpPr/>
      </xdr:nvCxnSpPr>
      <xdr:spPr>
        <a:xfrm>
          <a:off x="13935075" y="9698990"/>
          <a:ext cx="762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88646</xdr:rowOff>
    </xdr:from>
    <xdr:to>
      <xdr:col>76</xdr:col>
      <xdr:colOff>165100</xdr:colOff>
      <xdr:row>60</xdr:row>
      <xdr:rowOff>18796</xdr:rowOff>
    </xdr:to>
    <xdr:sp macro="" textlink="">
      <xdr:nvSpPr>
        <xdr:cNvPr id="550" name="楕円 549">
          <a:extLst>
            <a:ext uri="{FF2B5EF4-FFF2-40B4-BE49-F238E27FC236}">
              <a16:creationId xmlns:a16="http://schemas.microsoft.com/office/drawing/2014/main" id="{34FB3636-84EE-4673-94B1-5734573B0EBB}"/>
            </a:ext>
          </a:extLst>
        </xdr:cNvPr>
        <xdr:cNvSpPr/>
      </xdr:nvSpPr>
      <xdr:spPr>
        <a:xfrm>
          <a:off x="13096875" y="96390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139446</xdr:rowOff>
    </xdr:from>
    <xdr:to>
      <xdr:col>81</xdr:col>
      <xdr:colOff>50800</xdr:colOff>
      <xdr:row>59</xdr:row>
      <xdr:rowOff>148590</xdr:rowOff>
    </xdr:to>
    <xdr:cxnSp macro="">
      <xdr:nvCxnSpPr>
        <xdr:cNvPr id="551" name="直線コネクタ 550">
          <a:extLst>
            <a:ext uri="{FF2B5EF4-FFF2-40B4-BE49-F238E27FC236}">
              <a16:creationId xmlns:a16="http://schemas.microsoft.com/office/drawing/2014/main" id="{736EAE8D-5851-47C4-AF82-1D050AFE27CA}"/>
            </a:ext>
          </a:extLst>
        </xdr:cNvPr>
        <xdr:cNvCxnSpPr/>
      </xdr:nvCxnSpPr>
      <xdr:spPr>
        <a:xfrm>
          <a:off x="13144500" y="9696196"/>
          <a:ext cx="79057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2" name="楕円 551">
          <a:extLst>
            <a:ext uri="{FF2B5EF4-FFF2-40B4-BE49-F238E27FC236}">
              <a16:creationId xmlns:a16="http://schemas.microsoft.com/office/drawing/2014/main" id="{8302C106-0008-4291-B1C6-EC7DA5F1F651}"/>
            </a:ext>
          </a:extLst>
        </xdr:cNvPr>
        <xdr:cNvSpPr/>
      </xdr:nvSpPr>
      <xdr:spPr>
        <a:xfrm>
          <a:off x="12296775" y="96024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139446</xdr:rowOff>
    </xdr:to>
    <xdr:cxnSp macro="">
      <xdr:nvCxnSpPr>
        <xdr:cNvPr id="553" name="直線コネクタ 552">
          <a:extLst>
            <a:ext uri="{FF2B5EF4-FFF2-40B4-BE49-F238E27FC236}">
              <a16:creationId xmlns:a16="http://schemas.microsoft.com/office/drawing/2014/main" id="{72713A39-0E33-465A-9855-C88B58F830B2}"/>
            </a:ext>
          </a:extLst>
        </xdr:cNvPr>
        <xdr:cNvCxnSpPr/>
      </xdr:nvCxnSpPr>
      <xdr:spPr>
        <a:xfrm>
          <a:off x="12344400" y="9659620"/>
          <a:ext cx="8001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xdr:rowOff>
    </xdr:from>
    <xdr:to>
      <xdr:col>67</xdr:col>
      <xdr:colOff>101600</xdr:colOff>
      <xdr:row>59</xdr:row>
      <xdr:rowOff>103378</xdr:rowOff>
    </xdr:to>
    <xdr:sp macro="" textlink="">
      <xdr:nvSpPr>
        <xdr:cNvPr id="554" name="楕円 553">
          <a:extLst>
            <a:ext uri="{FF2B5EF4-FFF2-40B4-BE49-F238E27FC236}">
              <a16:creationId xmlns:a16="http://schemas.microsoft.com/office/drawing/2014/main" id="{26448BDF-DE68-4C31-820E-3FE42B1F3BAD}"/>
            </a:ext>
          </a:extLst>
        </xdr:cNvPr>
        <xdr:cNvSpPr/>
      </xdr:nvSpPr>
      <xdr:spPr>
        <a:xfrm>
          <a:off x="11487150" y="955535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52578</xdr:rowOff>
    </xdr:from>
    <xdr:to>
      <xdr:col>71</xdr:col>
      <xdr:colOff>177800</xdr:colOff>
      <xdr:row>59</xdr:row>
      <xdr:rowOff>102870</xdr:rowOff>
    </xdr:to>
    <xdr:cxnSp macro="">
      <xdr:nvCxnSpPr>
        <xdr:cNvPr id="555" name="直線コネクタ 554">
          <a:extLst>
            <a:ext uri="{FF2B5EF4-FFF2-40B4-BE49-F238E27FC236}">
              <a16:creationId xmlns:a16="http://schemas.microsoft.com/office/drawing/2014/main" id="{A50EFEF6-0BD1-47D2-8801-0B00D835C408}"/>
            </a:ext>
          </a:extLst>
        </xdr:cNvPr>
        <xdr:cNvCxnSpPr/>
      </xdr:nvCxnSpPr>
      <xdr:spPr>
        <a:xfrm>
          <a:off x="11534775" y="9602978"/>
          <a:ext cx="809625"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556" name="n_1aveValue【学校施設】&#10;有形固定資産減価償却率">
          <a:extLst>
            <a:ext uri="{FF2B5EF4-FFF2-40B4-BE49-F238E27FC236}">
              <a16:creationId xmlns:a16="http://schemas.microsoft.com/office/drawing/2014/main" id="{D7583274-EA21-42D9-9A9A-C655A36C7CD4}"/>
            </a:ext>
          </a:extLst>
        </xdr:cNvPr>
        <xdr:cNvSpPr txBox="1"/>
      </xdr:nvSpPr>
      <xdr:spPr>
        <a:xfrm>
          <a:off x="13745219"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557" name="n_2aveValue【学校施設】&#10;有形固定資産減価償却率">
          <a:extLst>
            <a:ext uri="{FF2B5EF4-FFF2-40B4-BE49-F238E27FC236}">
              <a16:creationId xmlns:a16="http://schemas.microsoft.com/office/drawing/2014/main" id="{8694B2C1-AC45-4660-A30D-04988FE3F4A5}"/>
            </a:ext>
          </a:extLst>
        </xdr:cNvPr>
        <xdr:cNvSpPr txBox="1"/>
      </xdr:nvSpPr>
      <xdr:spPr>
        <a:xfrm>
          <a:off x="12964169"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58" name="n_3aveValue【学校施設】&#10;有形固定資産減価償却率">
          <a:extLst>
            <a:ext uri="{FF2B5EF4-FFF2-40B4-BE49-F238E27FC236}">
              <a16:creationId xmlns:a16="http://schemas.microsoft.com/office/drawing/2014/main" id="{9B34C746-1388-49C0-AB15-262F8FAB8004}"/>
            </a:ext>
          </a:extLst>
        </xdr:cNvPr>
        <xdr:cNvSpPr txBox="1"/>
      </xdr:nvSpPr>
      <xdr:spPr>
        <a:xfrm>
          <a:off x="12164069"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59" name="n_4aveValue【学校施設】&#10;有形固定資産減価償却率">
          <a:extLst>
            <a:ext uri="{FF2B5EF4-FFF2-40B4-BE49-F238E27FC236}">
              <a16:creationId xmlns:a16="http://schemas.microsoft.com/office/drawing/2014/main" id="{166894E8-057F-4F93-8E6A-83313FEA11B5}"/>
            </a:ext>
          </a:extLst>
        </xdr:cNvPr>
        <xdr:cNvSpPr txBox="1"/>
      </xdr:nvSpPr>
      <xdr:spPr>
        <a:xfrm>
          <a:off x="11354444" y="976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60" name="n_1mainValue【学校施設】&#10;有形固定資産減価償却率">
          <a:extLst>
            <a:ext uri="{FF2B5EF4-FFF2-40B4-BE49-F238E27FC236}">
              <a16:creationId xmlns:a16="http://schemas.microsoft.com/office/drawing/2014/main" id="{56173F8E-1E03-46AF-9F30-F57A7D4C4C2A}"/>
            </a:ext>
          </a:extLst>
        </xdr:cNvPr>
        <xdr:cNvSpPr txBox="1"/>
      </xdr:nvSpPr>
      <xdr:spPr>
        <a:xfrm>
          <a:off x="13745219"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35323</xdr:rowOff>
    </xdr:from>
    <xdr:ext cx="405111" cy="259045"/>
    <xdr:sp macro="" textlink="">
      <xdr:nvSpPr>
        <xdr:cNvPr id="561" name="n_2mainValue【学校施設】&#10;有形固定資産減価償却率">
          <a:extLst>
            <a:ext uri="{FF2B5EF4-FFF2-40B4-BE49-F238E27FC236}">
              <a16:creationId xmlns:a16="http://schemas.microsoft.com/office/drawing/2014/main" id="{2CE8D2BC-FC67-4B49-81AA-E3EC476382F7}"/>
            </a:ext>
          </a:extLst>
        </xdr:cNvPr>
        <xdr:cNvSpPr txBox="1"/>
      </xdr:nvSpPr>
      <xdr:spPr>
        <a:xfrm>
          <a:off x="12964169" y="942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2" name="n_3mainValue【学校施設】&#10;有形固定資産減価償却率">
          <a:extLst>
            <a:ext uri="{FF2B5EF4-FFF2-40B4-BE49-F238E27FC236}">
              <a16:creationId xmlns:a16="http://schemas.microsoft.com/office/drawing/2014/main" id="{197A319D-7A99-4263-9B31-FE98A1BC5892}"/>
            </a:ext>
          </a:extLst>
        </xdr:cNvPr>
        <xdr:cNvSpPr txBox="1"/>
      </xdr:nvSpPr>
      <xdr:spPr>
        <a:xfrm>
          <a:off x="12164069"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119905</xdr:rowOff>
    </xdr:from>
    <xdr:ext cx="405111" cy="259045"/>
    <xdr:sp macro="" textlink="">
      <xdr:nvSpPr>
        <xdr:cNvPr id="563" name="n_4mainValue【学校施設】&#10;有形固定資産減価償却率">
          <a:extLst>
            <a:ext uri="{FF2B5EF4-FFF2-40B4-BE49-F238E27FC236}">
              <a16:creationId xmlns:a16="http://schemas.microsoft.com/office/drawing/2014/main" id="{3229B5CA-DA9E-42B4-8BAB-E5938D92396A}"/>
            </a:ext>
          </a:extLst>
        </xdr:cNvPr>
        <xdr:cNvSpPr txBox="1"/>
      </xdr:nvSpPr>
      <xdr:spPr>
        <a:xfrm>
          <a:off x="11354444" y="935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97E4AB16-64C9-41ED-A143-571D8A98D8BA}"/>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51FD4930-8C19-438B-91F2-FC8E4E1A6ED7}"/>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D15938AF-BB2D-4D1E-A5AC-B764E5E57706}"/>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A5548884-63DE-48E4-9F3B-9A0A076D8B97}"/>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6FAA6BC2-39E3-4E3E-8FD3-483A6E627F03}"/>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7CCAFBA0-E38F-4231-932D-917A18EF16B3}"/>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C3E0D363-D2B9-414B-B25E-B331993252D0}"/>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BA1CBD77-9220-4D21-B7A4-6D6E461CF18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9ADCBEA3-D943-4BCD-88D6-088EE253938B}"/>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2B6D8A8F-9D53-4F90-9767-9840B07CD5D6}"/>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A3014A46-3D2B-42AA-9B08-4E5BDAE3A3F4}"/>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2B154EF-6661-41E5-A8DA-0EA3CF3145B6}"/>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FC65719F-1464-49AD-A92F-8975FB8DDB61}"/>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3D10E07-CFFC-418C-ACB3-406995B1F6DA}"/>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85026643-85CE-4BB9-AB72-2DDA55A7EDA1}"/>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C0E411EA-8B55-4E0C-8DB8-FCE83D7F5B6C}"/>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DD10495D-5FC4-496D-8D94-88AE7FFCEDE7}"/>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E112B9B4-1549-4462-BEF3-58C17AC4044D}"/>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EA729E36-7525-482F-9C9A-D2EC568A7114}"/>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0C894A91-0D24-4FFD-972E-A9600A4C549C}"/>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6058B296-B439-4E1E-B4C5-5EB7A85C268F}"/>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895350EF-54FE-4010-A331-DC341CC9BED0}"/>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5ED5011-CAA6-41DF-B528-40888D4D3646}"/>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3442C6A-40BF-4154-9F8A-2434A731022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C952E45A-A4A7-4C18-BB70-49B784030C3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1A7E2FB1-8265-46C2-8E6D-85795F2F600C}"/>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590" name="直線コネクタ 589">
          <a:extLst>
            <a:ext uri="{FF2B5EF4-FFF2-40B4-BE49-F238E27FC236}">
              <a16:creationId xmlns:a16="http://schemas.microsoft.com/office/drawing/2014/main" id="{5567E038-D8F3-43EC-8A51-4582D6ADA1E3}"/>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91" name="【学校施設】&#10;一人当たり面積最小値テキスト">
          <a:extLst>
            <a:ext uri="{FF2B5EF4-FFF2-40B4-BE49-F238E27FC236}">
              <a16:creationId xmlns:a16="http://schemas.microsoft.com/office/drawing/2014/main" id="{8E79DD70-00A2-43CA-888E-4B09A34768DD}"/>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2" name="直線コネクタ 591">
          <a:extLst>
            <a:ext uri="{FF2B5EF4-FFF2-40B4-BE49-F238E27FC236}">
              <a16:creationId xmlns:a16="http://schemas.microsoft.com/office/drawing/2014/main" id="{B62DC679-258F-4429-A52F-A4B4C07F2904}"/>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593" name="【学校施設】&#10;一人当たり面積最大値テキスト">
          <a:extLst>
            <a:ext uri="{FF2B5EF4-FFF2-40B4-BE49-F238E27FC236}">
              <a16:creationId xmlns:a16="http://schemas.microsoft.com/office/drawing/2014/main" id="{46F2B8AA-7891-4D09-BC1D-17E6F71A6E5C}"/>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594" name="直線コネクタ 593">
          <a:extLst>
            <a:ext uri="{FF2B5EF4-FFF2-40B4-BE49-F238E27FC236}">
              <a16:creationId xmlns:a16="http://schemas.microsoft.com/office/drawing/2014/main" id="{041B19E5-7863-415B-9066-D9FADBA3E629}"/>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65876</xdr:rowOff>
    </xdr:from>
    <xdr:ext cx="469744" cy="259045"/>
    <xdr:sp macro="" textlink="">
      <xdr:nvSpPr>
        <xdr:cNvPr id="595" name="【学校施設】&#10;一人当たり面積平均値テキスト">
          <a:extLst>
            <a:ext uri="{FF2B5EF4-FFF2-40B4-BE49-F238E27FC236}">
              <a16:creationId xmlns:a16="http://schemas.microsoft.com/office/drawing/2014/main" id="{AE04B706-5934-4FD6-8B5F-F968BD4E505F}"/>
            </a:ext>
          </a:extLst>
        </xdr:cNvPr>
        <xdr:cNvSpPr txBox="1"/>
      </xdr:nvSpPr>
      <xdr:spPr>
        <a:xfrm>
          <a:off x="19992975" y="10108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596" name="フローチャート: 判断 595">
          <a:extLst>
            <a:ext uri="{FF2B5EF4-FFF2-40B4-BE49-F238E27FC236}">
              <a16:creationId xmlns:a16="http://schemas.microsoft.com/office/drawing/2014/main" id="{1B3AF3CB-A698-46DE-8FDC-F4F6E4FC4DFE}"/>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597" name="フローチャート: 判断 596">
          <a:extLst>
            <a:ext uri="{FF2B5EF4-FFF2-40B4-BE49-F238E27FC236}">
              <a16:creationId xmlns:a16="http://schemas.microsoft.com/office/drawing/2014/main" id="{CDF40131-327F-4A5E-A7C9-7B05963DCC87}"/>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8" name="フローチャート: 判断 597">
          <a:extLst>
            <a:ext uri="{FF2B5EF4-FFF2-40B4-BE49-F238E27FC236}">
              <a16:creationId xmlns:a16="http://schemas.microsoft.com/office/drawing/2014/main" id="{270FABBC-69E4-405E-AA3E-FC93CE37A98B}"/>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99" name="フローチャート: 判断 598">
          <a:extLst>
            <a:ext uri="{FF2B5EF4-FFF2-40B4-BE49-F238E27FC236}">
              <a16:creationId xmlns:a16="http://schemas.microsoft.com/office/drawing/2014/main" id="{EDD2320A-09CA-48C9-868A-A758AC766438}"/>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00" name="フローチャート: 判断 599">
          <a:extLst>
            <a:ext uri="{FF2B5EF4-FFF2-40B4-BE49-F238E27FC236}">
              <a16:creationId xmlns:a16="http://schemas.microsoft.com/office/drawing/2014/main" id="{9FD597E3-7C0A-4EA4-A3C4-E3469429CDC2}"/>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0851E6F-79F9-4F65-8525-D421BF189D3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62AB777-8961-472A-86AF-C9F275E0407B}"/>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963211D-26DA-401C-8EC4-B27CB6A83C80}"/>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02D0C34-050D-4B93-BE0C-11E17037C03D}"/>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2F218ED-04EC-41B0-93B9-7FA60F378446}"/>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61323</xdr:rowOff>
    </xdr:from>
    <xdr:to>
      <xdr:col>116</xdr:col>
      <xdr:colOff>114300</xdr:colOff>
      <xdr:row>62</xdr:row>
      <xdr:rowOff>162923</xdr:rowOff>
    </xdr:to>
    <xdr:sp macro="" textlink="">
      <xdr:nvSpPr>
        <xdr:cNvPr id="606" name="楕円 605">
          <a:extLst>
            <a:ext uri="{FF2B5EF4-FFF2-40B4-BE49-F238E27FC236}">
              <a16:creationId xmlns:a16="http://schemas.microsoft.com/office/drawing/2014/main" id="{178A4609-3A2D-43AC-869F-20E41488B983}"/>
            </a:ext>
          </a:extLst>
        </xdr:cNvPr>
        <xdr:cNvSpPr/>
      </xdr:nvSpPr>
      <xdr:spPr>
        <a:xfrm>
          <a:off x="19897725" y="101038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84200</xdr:rowOff>
    </xdr:from>
    <xdr:ext cx="469744" cy="259045"/>
    <xdr:sp macro="" textlink="">
      <xdr:nvSpPr>
        <xdr:cNvPr id="607" name="【学校施設】&#10;一人当たり面積該当値テキスト">
          <a:extLst>
            <a:ext uri="{FF2B5EF4-FFF2-40B4-BE49-F238E27FC236}">
              <a16:creationId xmlns:a16="http://schemas.microsoft.com/office/drawing/2014/main" id="{4CE055A9-5300-432C-8EEF-E0B9E286BAF0}"/>
            </a:ext>
          </a:extLst>
        </xdr:cNvPr>
        <xdr:cNvSpPr txBox="1"/>
      </xdr:nvSpPr>
      <xdr:spPr>
        <a:xfrm>
          <a:off x="19992975" y="99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55880</xdr:rowOff>
    </xdr:from>
    <xdr:to>
      <xdr:col>112</xdr:col>
      <xdr:colOff>38100</xdr:colOff>
      <xdr:row>62</xdr:row>
      <xdr:rowOff>157480</xdr:rowOff>
    </xdr:to>
    <xdr:sp macro="" textlink="">
      <xdr:nvSpPr>
        <xdr:cNvPr id="608" name="楕円 607">
          <a:extLst>
            <a:ext uri="{FF2B5EF4-FFF2-40B4-BE49-F238E27FC236}">
              <a16:creationId xmlns:a16="http://schemas.microsoft.com/office/drawing/2014/main" id="{4962C09A-3CBC-42CD-854C-EF36C43B1951}"/>
            </a:ext>
          </a:extLst>
        </xdr:cNvPr>
        <xdr:cNvSpPr/>
      </xdr:nvSpPr>
      <xdr:spPr>
        <a:xfrm>
          <a:off x="19154775" y="10095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112123</xdr:rowOff>
    </xdr:to>
    <xdr:cxnSp macro="">
      <xdr:nvCxnSpPr>
        <xdr:cNvPr id="609" name="直線コネクタ 608">
          <a:extLst>
            <a:ext uri="{FF2B5EF4-FFF2-40B4-BE49-F238E27FC236}">
              <a16:creationId xmlns:a16="http://schemas.microsoft.com/office/drawing/2014/main" id="{64D955C9-8DE8-4849-8CA8-3C54E7BF9F15}"/>
            </a:ext>
          </a:extLst>
        </xdr:cNvPr>
        <xdr:cNvCxnSpPr/>
      </xdr:nvCxnSpPr>
      <xdr:spPr>
        <a:xfrm>
          <a:off x="19202400" y="10142855"/>
          <a:ext cx="752475"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0" name="楕円 609">
          <a:extLst>
            <a:ext uri="{FF2B5EF4-FFF2-40B4-BE49-F238E27FC236}">
              <a16:creationId xmlns:a16="http://schemas.microsoft.com/office/drawing/2014/main" id="{60808DC8-2421-476B-9D1E-8836DED70A5D}"/>
            </a:ext>
          </a:extLst>
        </xdr:cNvPr>
        <xdr:cNvSpPr/>
      </xdr:nvSpPr>
      <xdr:spPr>
        <a:xfrm>
          <a:off x="18345150" y="10106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106680</xdr:rowOff>
    </xdr:from>
    <xdr:to>
      <xdr:col>111</xdr:col>
      <xdr:colOff>177800</xdr:colOff>
      <xdr:row>62</xdr:row>
      <xdr:rowOff>114300</xdr:rowOff>
    </xdr:to>
    <xdr:cxnSp macro="">
      <xdr:nvCxnSpPr>
        <xdr:cNvPr id="611" name="直線コネクタ 610">
          <a:extLst>
            <a:ext uri="{FF2B5EF4-FFF2-40B4-BE49-F238E27FC236}">
              <a16:creationId xmlns:a16="http://schemas.microsoft.com/office/drawing/2014/main" id="{8FBD614C-C371-4576-8748-E34BAB7E8E64}"/>
            </a:ext>
          </a:extLst>
        </xdr:cNvPr>
        <xdr:cNvCxnSpPr/>
      </xdr:nvCxnSpPr>
      <xdr:spPr>
        <a:xfrm flipV="1">
          <a:off x="18392775" y="10142855"/>
          <a:ext cx="80962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612" name="楕円 611">
          <a:extLst>
            <a:ext uri="{FF2B5EF4-FFF2-40B4-BE49-F238E27FC236}">
              <a16:creationId xmlns:a16="http://schemas.microsoft.com/office/drawing/2014/main" id="{544FB085-2CEB-48AB-BD45-19933B9098B8}"/>
            </a:ext>
          </a:extLst>
        </xdr:cNvPr>
        <xdr:cNvSpPr/>
      </xdr:nvSpPr>
      <xdr:spPr>
        <a:xfrm>
          <a:off x="17554575" y="101072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121920</xdr:rowOff>
    </xdr:to>
    <xdr:cxnSp macro="">
      <xdr:nvCxnSpPr>
        <xdr:cNvPr id="613" name="直線コネクタ 612">
          <a:extLst>
            <a:ext uri="{FF2B5EF4-FFF2-40B4-BE49-F238E27FC236}">
              <a16:creationId xmlns:a16="http://schemas.microsoft.com/office/drawing/2014/main" id="{69D962D6-4E8E-4531-AD0A-FBE4980723F8}"/>
            </a:ext>
          </a:extLst>
        </xdr:cNvPr>
        <xdr:cNvCxnSpPr/>
      </xdr:nvCxnSpPr>
      <xdr:spPr>
        <a:xfrm flipV="1">
          <a:off x="17602200" y="10153650"/>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73297</xdr:rowOff>
    </xdr:from>
    <xdr:to>
      <xdr:col>98</xdr:col>
      <xdr:colOff>38100</xdr:colOff>
      <xdr:row>63</xdr:row>
      <xdr:rowOff>3447</xdr:rowOff>
    </xdr:to>
    <xdr:sp macro="" textlink="">
      <xdr:nvSpPr>
        <xdr:cNvPr id="614" name="楕円 613">
          <a:extLst>
            <a:ext uri="{FF2B5EF4-FFF2-40B4-BE49-F238E27FC236}">
              <a16:creationId xmlns:a16="http://schemas.microsoft.com/office/drawing/2014/main" id="{FD8B3B57-1EEF-4C94-A0C3-8C4FB46E9AA8}"/>
            </a:ext>
          </a:extLst>
        </xdr:cNvPr>
        <xdr:cNvSpPr/>
      </xdr:nvSpPr>
      <xdr:spPr>
        <a:xfrm>
          <a:off x="16754475" y="101126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121920</xdr:rowOff>
    </xdr:from>
    <xdr:to>
      <xdr:col>102</xdr:col>
      <xdr:colOff>114300</xdr:colOff>
      <xdr:row>62</xdr:row>
      <xdr:rowOff>124097</xdr:rowOff>
    </xdr:to>
    <xdr:cxnSp macro="">
      <xdr:nvCxnSpPr>
        <xdr:cNvPr id="615" name="直線コネクタ 614">
          <a:extLst>
            <a:ext uri="{FF2B5EF4-FFF2-40B4-BE49-F238E27FC236}">
              <a16:creationId xmlns:a16="http://schemas.microsoft.com/office/drawing/2014/main" id="{DBBA257B-1F2B-4732-9967-19D9331F8459}"/>
            </a:ext>
          </a:extLst>
        </xdr:cNvPr>
        <xdr:cNvCxnSpPr/>
      </xdr:nvCxnSpPr>
      <xdr:spPr>
        <a:xfrm flipV="1">
          <a:off x="16802100" y="101644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14168</xdr:rowOff>
    </xdr:from>
    <xdr:ext cx="469744" cy="259045"/>
    <xdr:sp macro="" textlink="">
      <xdr:nvSpPr>
        <xdr:cNvPr id="616" name="n_1aveValue【学校施設】&#10;一人当たり面積">
          <a:extLst>
            <a:ext uri="{FF2B5EF4-FFF2-40B4-BE49-F238E27FC236}">
              <a16:creationId xmlns:a16="http://schemas.microsoft.com/office/drawing/2014/main" id="{8B693624-5A55-4A22-8D46-E0858B81E23F}"/>
            </a:ext>
          </a:extLst>
        </xdr:cNvPr>
        <xdr:cNvSpPr txBox="1"/>
      </xdr:nvSpPr>
      <xdr:spPr>
        <a:xfrm>
          <a:off x="18983402"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17" name="n_2aveValue【学校施設】&#10;一人当たり面積">
          <a:extLst>
            <a:ext uri="{FF2B5EF4-FFF2-40B4-BE49-F238E27FC236}">
              <a16:creationId xmlns:a16="http://schemas.microsoft.com/office/drawing/2014/main" id="{05583627-75F4-4A07-86A1-823598C77032}"/>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618" name="n_3aveValue【学校施設】&#10;一人当たり面積">
          <a:extLst>
            <a:ext uri="{FF2B5EF4-FFF2-40B4-BE49-F238E27FC236}">
              <a16:creationId xmlns:a16="http://schemas.microsoft.com/office/drawing/2014/main" id="{D6D3610D-801A-4737-9E66-7E20F7D6478A}"/>
            </a:ext>
          </a:extLst>
        </xdr:cNvPr>
        <xdr:cNvSpPr txBox="1"/>
      </xdr:nvSpPr>
      <xdr:spPr>
        <a:xfrm>
          <a:off x="173832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29408</xdr:rowOff>
    </xdr:from>
    <xdr:ext cx="469744" cy="259045"/>
    <xdr:sp macro="" textlink="">
      <xdr:nvSpPr>
        <xdr:cNvPr id="619" name="n_4aveValue【学校施設】&#10;一人当たり面積">
          <a:extLst>
            <a:ext uri="{FF2B5EF4-FFF2-40B4-BE49-F238E27FC236}">
              <a16:creationId xmlns:a16="http://schemas.microsoft.com/office/drawing/2014/main" id="{358C43BD-069D-441F-BD6A-3F6FF22C3165}"/>
            </a:ext>
          </a:extLst>
        </xdr:cNvPr>
        <xdr:cNvSpPr txBox="1"/>
      </xdr:nvSpPr>
      <xdr:spPr>
        <a:xfrm>
          <a:off x="16592627"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2557</xdr:rowOff>
    </xdr:from>
    <xdr:ext cx="469744" cy="259045"/>
    <xdr:sp macro="" textlink="">
      <xdr:nvSpPr>
        <xdr:cNvPr id="620" name="n_1mainValue【学校施設】&#10;一人当たり面積">
          <a:extLst>
            <a:ext uri="{FF2B5EF4-FFF2-40B4-BE49-F238E27FC236}">
              <a16:creationId xmlns:a16="http://schemas.microsoft.com/office/drawing/2014/main" id="{F1C30E5C-7E3C-4B81-8DB9-AA287445E9EE}"/>
            </a:ext>
          </a:extLst>
        </xdr:cNvPr>
        <xdr:cNvSpPr txBox="1"/>
      </xdr:nvSpPr>
      <xdr:spPr>
        <a:xfrm>
          <a:off x="18983402"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21" name="n_2mainValue【学校施設】&#10;一人当たり面積">
          <a:extLst>
            <a:ext uri="{FF2B5EF4-FFF2-40B4-BE49-F238E27FC236}">
              <a16:creationId xmlns:a16="http://schemas.microsoft.com/office/drawing/2014/main" id="{2280C497-F0BD-4F51-9AAC-75BCA44B32E0}"/>
            </a:ext>
          </a:extLst>
        </xdr:cNvPr>
        <xdr:cNvSpPr txBox="1"/>
      </xdr:nvSpPr>
      <xdr:spPr>
        <a:xfrm>
          <a:off x="18183302"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17797</xdr:rowOff>
    </xdr:from>
    <xdr:ext cx="469744" cy="259045"/>
    <xdr:sp macro="" textlink="">
      <xdr:nvSpPr>
        <xdr:cNvPr id="622" name="n_3mainValue【学校施設】&#10;一人当たり面積">
          <a:extLst>
            <a:ext uri="{FF2B5EF4-FFF2-40B4-BE49-F238E27FC236}">
              <a16:creationId xmlns:a16="http://schemas.microsoft.com/office/drawing/2014/main" id="{9BF36F51-ACAC-4CC8-9EF5-1722B2D92BB4}"/>
            </a:ext>
          </a:extLst>
        </xdr:cNvPr>
        <xdr:cNvSpPr txBox="1"/>
      </xdr:nvSpPr>
      <xdr:spPr>
        <a:xfrm>
          <a:off x="17383202" y="989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19974</xdr:rowOff>
    </xdr:from>
    <xdr:ext cx="469744" cy="259045"/>
    <xdr:sp macro="" textlink="">
      <xdr:nvSpPr>
        <xdr:cNvPr id="623" name="n_4mainValue【学校施設】&#10;一人当たり面積">
          <a:extLst>
            <a:ext uri="{FF2B5EF4-FFF2-40B4-BE49-F238E27FC236}">
              <a16:creationId xmlns:a16="http://schemas.microsoft.com/office/drawing/2014/main" id="{A1BAD9A0-F369-45B9-95AE-6707B48E47F2}"/>
            </a:ext>
          </a:extLst>
        </xdr:cNvPr>
        <xdr:cNvSpPr txBox="1"/>
      </xdr:nvSpPr>
      <xdr:spPr>
        <a:xfrm>
          <a:off x="16592627" y="98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6232BFA4-87BB-4CD0-B9E9-9BBD20E408C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7CBDACBC-CCB2-4759-9554-12D5B7BB1C60}"/>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9B7C94D-8F9A-4551-A9EF-404CA0DF9548}"/>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E8986D8B-C5C2-4FE4-933C-79596167E301}"/>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91AF93A4-2487-4ACE-AB5A-C3AF204114AA}"/>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3C8CF795-0141-4D94-B15F-AA1327184F0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DEC80C-2AAE-439E-A715-1148EF7E441F}"/>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B90BBDA4-7C10-4865-924E-E18ADCC7B38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37B123DC-C7D6-4053-BB83-B18FCEE9DD0F}"/>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C6D0267-58BF-40AF-81FA-5DC557C539A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7043F784-06A4-4037-B04B-6A14C0740C4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2F6F6373-5F9D-4570-9F2A-4B15FA26BF6C}"/>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6" name="テキスト ボックス 635">
          <a:extLst>
            <a:ext uri="{FF2B5EF4-FFF2-40B4-BE49-F238E27FC236}">
              <a16:creationId xmlns:a16="http://schemas.microsoft.com/office/drawing/2014/main" id="{8974BB78-5B96-4F0A-83CD-B51B6407A1A5}"/>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AD8F14F9-0BBA-487F-A3B8-39255C33D3B2}"/>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C216F8C7-2AB8-4710-BA7D-3D5BD6C313C7}"/>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2A1670D7-2412-4C19-810C-A28BA9526660}"/>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DB8C45C8-D73A-4C2D-B6DA-A32DB03BAD11}"/>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71EC259-6410-4588-BA26-784C94B4ADFB}"/>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26A053CF-95F6-403C-A854-EB7B56796FC1}"/>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58491268-33E8-4807-8C27-1AE728128EB5}"/>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5D91BE28-27C9-4A17-8567-B28D2B5A294A}"/>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DE02053D-BCAD-42AD-B173-66A841F058B1}"/>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6" name="テキスト ボックス 645">
          <a:extLst>
            <a:ext uri="{FF2B5EF4-FFF2-40B4-BE49-F238E27FC236}">
              <a16:creationId xmlns:a16="http://schemas.microsoft.com/office/drawing/2014/main" id="{6E188E51-6541-448B-B3C6-40289200E64C}"/>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59AE8E48-39D3-4B0E-957A-8E0F4B2FD2CA}"/>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8" name="テキスト ボックス 647">
          <a:extLst>
            <a:ext uri="{FF2B5EF4-FFF2-40B4-BE49-F238E27FC236}">
              <a16:creationId xmlns:a16="http://schemas.microsoft.com/office/drawing/2014/main" id="{AEB19D8B-C14C-45DB-9E77-6AC07B157696}"/>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C84C1694-DCF8-4481-8EF9-569952DC65F9}"/>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650" name="直線コネクタ 649">
          <a:extLst>
            <a:ext uri="{FF2B5EF4-FFF2-40B4-BE49-F238E27FC236}">
              <a16:creationId xmlns:a16="http://schemas.microsoft.com/office/drawing/2014/main" id="{18A65803-BF9E-457E-9D8C-9E9E40E0AB71}"/>
            </a:ext>
          </a:extLst>
        </xdr:cNvPr>
        <xdr:cNvCxnSpPr/>
      </xdr:nvCxnSpPr>
      <xdr:spPr>
        <a:xfrm flipV="1">
          <a:off x="14696439" y="12498070"/>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651" name="【児童館】&#10;有形固定資産減価償却率最小値テキスト">
          <a:extLst>
            <a:ext uri="{FF2B5EF4-FFF2-40B4-BE49-F238E27FC236}">
              <a16:creationId xmlns:a16="http://schemas.microsoft.com/office/drawing/2014/main" id="{85CBDA9E-D31F-46D5-8BA0-77ED2D9AE639}"/>
            </a:ext>
          </a:extLst>
        </xdr:cNvPr>
        <xdr:cNvSpPr txBox="1"/>
      </xdr:nvSpPr>
      <xdr:spPr>
        <a:xfrm>
          <a:off x="14735175"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52" name="直線コネクタ 651">
          <a:extLst>
            <a:ext uri="{FF2B5EF4-FFF2-40B4-BE49-F238E27FC236}">
              <a16:creationId xmlns:a16="http://schemas.microsoft.com/office/drawing/2014/main" id="{7F85A9FA-C65F-4112-924E-31339C79DCFD}"/>
            </a:ext>
          </a:extLst>
        </xdr:cNvPr>
        <xdr:cNvCxnSpPr/>
      </xdr:nvCxnSpPr>
      <xdr:spPr>
        <a:xfrm>
          <a:off x="14611350" y="140191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653" name="【児童館】&#10;有形固定資産減価償却率最大値テキスト">
          <a:extLst>
            <a:ext uri="{FF2B5EF4-FFF2-40B4-BE49-F238E27FC236}">
              <a16:creationId xmlns:a16="http://schemas.microsoft.com/office/drawing/2014/main" id="{03833452-5C01-4698-B209-A0554D3891F7}"/>
            </a:ext>
          </a:extLst>
        </xdr:cNvPr>
        <xdr:cNvSpPr txBox="1"/>
      </xdr:nvSpPr>
      <xdr:spPr>
        <a:xfrm>
          <a:off x="14735175" y="1228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654" name="直線コネクタ 653">
          <a:extLst>
            <a:ext uri="{FF2B5EF4-FFF2-40B4-BE49-F238E27FC236}">
              <a16:creationId xmlns:a16="http://schemas.microsoft.com/office/drawing/2014/main" id="{C2FCAB08-F811-474D-9051-95AFC18A61DA}"/>
            </a:ext>
          </a:extLst>
        </xdr:cNvPr>
        <xdr:cNvCxnSpPr/>
      </xdr:nvCxnSpPr>
      <xdr:spPr>
        <a:xfrm>
          <a:off x="14611350" y="12498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55" name="【児童館】&#10;有形固定資産減価償却率平均値テキスト">
          <a:extLst>
            <a:ext uri="{FF2B5EF4-FFF2-40B4-BE49-F238E27FC236}">
              <a16:creationId xmlns:a16="http://schemas.microsoft.com/office/drawing/2014/main" id="{C36F942E-A5B3-4283-93BF-FBD2A8DD6529}"/>
            </a:ext>
          </a:extLst>
        </xdr:cNvPr>
        <xdr:cNvSpPr txBox="1"/>
      </xdr:nvSpPr>
      <xdr:spPr>
        <a:xfrm>
          <a:off x="14735175" y="1301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6" name="フローチャート: 判断 655">
          <a:extLst>
            <a:ext uri="{FF2B5EF4-FFF2-40B4-BE49-F238E27FC236}">
              <a16:creationId xmlns:a16="http://schemas.microsoft.com/office/drawing/2014/main" id="{8D96DECA-8A0E-438E-A9FF-01C27A16A9D2}"/>
            </a:ext>
          </a:extLst>
        </xdr:cNvPr>
        <xdr:cNvSpPr/>
      </xdr:nvSpPr>
      <xdr:spPr>
        <a:xfrm>
          <a:off x="14649450" y="1316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657" name="フローチャート: 判断 656">
          <a:extLst>
            <a:ext uri="{FF2B5EF4-FFF2-40B4-BE49-F238E27FC236}">
              <a16:creationId xmlns:a16="http://schemas.microsoft.com/office/drawing/2014/main" id="{DDB62A32-0B46-4C56-A983-C0F42D5B0F29}"/>
            </a:ext>
          </a:extLst>
        </xdr:cNvPr>
        <xdr:cNvSpPr/>
      </xdr:nvSpPr>
      <xdr:spPr>
        <a:xfrm>
          <a:off x="13887450" y="1314413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58" name="フローチャート: 判断 657">
          <a:extLst>
            <a:ext uri="{FF2B5EF4-FFF2-40B4-BE49-F238E27FC236}">
              <a16:creationId xmlns:a16="http://schemas.microsoft.com/office/drawing/2014/main" id="{D9C6F6BB-DB03-4E53-9419-70284275622B}"/>
            </a:ext>
          </a:extLst>
        </xdr:cNvPr>
        <xdr:cNvSpPr/>
      </xdr:nvSpPr>
      <xdr:spPr>
        <a:xfrm>
          <a:off x="13096875" y="131441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659" name="フローチャート: 判断 658">
          <a:extLst>
            <a:ext uri="{FF2B5EF4-FFF2-40B4-BE49-F238E27FC236}">
              <a16:creationId xmlns:a16="http://schemas.microsoft.com/office/drawing/2014/main" id="{1B43D731-8D2E-460E-9E16-B6B2A0838E65}"/>
            </a:ext>
          </a:extLst>
        </xdr:cNvPr>
        <xdr:cNvSpPr/>
      </xdr:nvSpPr>
      <xdr:spPr>
        <a:xfrm>
          <a:off x="12296775" y="131177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660" name="フローチャート: 判断 659">
          <a:extLst>
            <a:ext uri="{FF2B5EF4-FFF2-40B4-BE49-F238E27FC236}">
              <a16:creationId xmlns:a16="http://schemas.microsoft.com/office/drawing/2014/main" id="{3E32725F-E445-4406-A430-86B3825EDA4A}"/>
            </a:ext>
          </a:extLst>
        </xdr:cNvPr>
        <xdr:cNvSpPr/>
      </xdr:nvSpPr>
      <xdr:spPr>
        <a:xfrm>
          <a:off x="11487150" y="131144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1B786DB-A254-49DC-AC7A-0D9B3E3D7137}"/>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84FB2C2-D53F-4E08-877D-78E11CE8031A}"/>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5B69DC1-7131-4FEF-B3DD-052E5DA7962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B601A48-34B2-40B4-93D9-239A5C39D07F}"/>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E190744-4DA0-49E4-AF5D-DDF04D49839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109764</xdr:rowOff>
    </xdr:from>
    <xdr:to>
      <xdr:col>85</xdr:col>
      <xdr:colOff>177800</xdr:colOff>
      <xdr:row>84</xdr:row>
      <xdr:rowOff>39914</xdr:rowOff>
    </xdr:to>
    <xdr:sp macro="" textlink="">
      <xdr:nvSpPr>
        <xdr:cNvPr id="666" name="楕円 665">
          <a:extLst>
            <a:ext uri="{FF2B5EF4-FFF2-40B4-BE49-F238E27FC236}">
              <a16:creationId xmlns:a16="http://schemas.microsoft.com/office/drawing/2014/main" id="{9C7E6B88-7DE9-4D52-80BB-1C3DDD54DD05}"/>
            </a:ext>
          </a:extLst>
        </xdr:cNvPr>
        <xdr:cNvSpPr/>
      </xdr:nvSpPr>
      <xdr:spPr>
        <a:xfrm>
          <a:off x="14649450" y="135463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88191</xdr:rowOff>
    </xdr:from>
    <xdr:ext cx="405111" cy="259045"/>
    <xdr:sp macro="" textlink="">
      <xdr:nvSpPr>
        <xdr:cNvPr id="667" name="【児童館】&#10;有形固定資産減価償却率該当値テキスト">
          <a:extLst>
            <a:ext uri="{FF2B5EF4-FFF2-40B4-BE49-F238E27FC236}">
              <a16:creationId xmlns:a16="http://schemas.microsoft.com/office/drawing/2014/main" id="{EFB6FBC6-4B0D-4E01-B2B8-D7A499F1F4D1}"/>
            </a:ext>
          </a:extLst>
        </xdr:cNvPr>
        <xdr:cNvSpPr txBox="1"/>
      </xdr:nvSpPr>
      <xdr:spPr>
        <a:xfrm>
          <a:off x="14735175" y="1352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103232</xdr:rowOff>
    </xdr:from>
    <xdr:to>
      <xdr:col>81</xdr:col>
      <xdr:colOff>101600</xdr:colOff>
      <xdr:row>84</xdr:row>
      <xdr:rowOff>33382</xdr:rowOff>
    </xdr:to>
    <xdr:sp macro="" textlink="">
      <xdr:nvSpPr>
        <xdr:cNvPr id="668" name="楕円 667">
          <a:extLst>
            <a:ext uri="{FF2B5EF4-FFF2-40B4-BE49-F238E27FC236}">
              <a16:creationId xmlns:a16="http://schemas.microsoft.com/office/drawing/2014/main" id="{32CB35CF-C3A5-4D23-9050-44E01F7D24D9}"/>
            </a:ext>
          </a:extLst>
        </xdr:cNvPr>
        <xdr:cNvSpPr/>
      </xdr:nvSpPr>
      <xdr:spPr>
        <a:xfrm>
          <a:off x="13887450" y="1354618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154032</xdr:rowOff>
    </xdr:from>
    <xdr:to>
      <xdr:col>85</xdr:col>
      <xdr:colOff>127000</xdr:colOff>
      <xdr:row>83</xdr:row>
      <xdr:rowOff>160564</xdr:rowOff>
    </xdr:to>
    <xdr:cxnSp macro="">
      <xdr:nvCxnSpPr>
        <xdr:cNvPr id="669" name="直線コネクタ 668">
          <a:extLst>
            <a:ext uri="{FF2B5EF4-FFF2-40B4-BE49-F238E27FC236}">
              <a16:creationId xmlns:a16="http://schemas.microsoft.com/office/drawing/2014/main" id="{17189AD0-0B21-475F-99EF-5476DC9A59B0}"/>
            </a:ext>
          </a:extLst>
        </xdr:cNvPr>
        <xdr:cNvCxnSpPr/>
      </xdr:nvCxnSpPr>
      <xdr:spPr>
        <a:xfrm>
          <a:off x="13935075" y="13593807"/>
          <a:ext cx="762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111398</xdr:rowOff>
    </xdr:from>
    <xdr:to>
      <xdr:col>76</xdr:col>
      <xdr:colOff>165100</xdr:colOff>
      <xdr:row>85</xdr:row>
      <xdr:rowOff>41548</xdr:rowOff>
    </xdr:to>
    <xdr:sp macro="" textlink="">
      <xdr:nvSpPr>
        <xdr:cNvPr id="670" name="楕円 669">
          <a:extLst>
            <a:ext uri="{FF2B5EF4-FFF2-40B4-BE49-F238E27FC236}">
              <a16:creationId xmlns:a16="http://schemas.microsoft.com/office/drawing/2014/main" id="{B7E67671-FCFE-47DB-85F2-DE8791752E02}"/>
            </a:ext>
          </a:extLst>
        </xdr:cNvPr>
        <xdr:cNvSpPr/>
      </xdr:nvSpPr>
      <xdr:spPr>
        <a:xfrm>
          <a:off x="13096875" y="137130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154032</xdr:rowOff>
    </xdr:from>
    <xdr:to>
      <xdr:col>81</xdr:col>
      <xdr:colOff>50800</xdr:colOff>
      <xdr:row>84</xdr:row>
      <xdr:rowOff>162198</xdr:rowOff>
    </xdr:to>
    <xdr:cxnSp macro="">
      <xdr:nvCxnSpPr>
        <xdr:cNvPr id="671" name="直線コネクタ 670">
          <a:extLst>
            <a:ext uri="{FF2B5EF4-FFF2-40B4-BE49-F238E27FC236}">
              <a16:creationId xmlns:a16="http://schemas.microsoft.com/office/drawing/2014/main" id="{62E36BB5-C96C-4716-A4AC-BACF27CF8C7A}"/>
            </a:ext>
          </a:extLst>
        </xdr:cNvPr>
        <xdr:cNvCxnSpPr/>
      </xdr:nvCxnSpPr>
      <xdr:spPr>
        <a:xfrm flipV="1">
          <a:off x="13144500" y="13593807"/>
          <a:ext cx="790575"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114663</xdr:rowOff>
    </xdr:from>
    <xdr:to>
      <xdr:col>72</xdr:col>
      <xdr:colOff>38100</xdr:colOff>
      <xdr:row>85</xdr:row>
      <xdr:rowOff>44813</xdr:rowOff>
    </xdr:to>
    <xdr:sp macro="" textlink="">
      <xdr:nvSpPr>
        <xdr:cNvPr id="672" name="楕円 671">
          <a:extLst>
            <a:ext uri="{FF2B5EF4-FFF2-40B4-BE49-F238E27FC236}">
              <a16:creationId xmlns:a16="http://schemas.microsoft.com/office/drawing/2014/main" id="{695F8881-3251-4D4B-B0C5-D6EA15FCFD61}"/>
            </a:ext>
          </a:extLst>
        </xdr:cNvPr>
        <xdr:cNvSpPr/>
      </xdr:nvSpPr>
      <xdr:spPr>
        <a:xfrm>
          <a:off x="12296775" y="137163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162198</xdr:rowOff>
    </xdr:from>
    <xdr:to>
      <xdr:col>76</xdr:col>
      <xdr:colOff>114300</xdr:colOff>
      <xdr:row>84</xdr:row>
      <xdr:rowOff>165463</xdr:rowOff>
    </xdr:to>
    <xdr:cxnSp macro="">
      <xdr:nvCxnSpPr>
        <xdr:cNvPr id="673" name="直線コネクタ 672">
          <a:extLst>
            <a:ext uri="{FF2B5EF4-FFF2-40B4-BE49-F238E27FC236}">
              <a16:creationId xmlns:a16="http://schemas.microsoft.com/office/drawing/2014/main" id="{BF78E6E7-EFBE-4D07-87DB-9B93B117CEFF}"/>
            </a:ext>
          </a:extLst>
        </xdr:cNvPr>
        <xdr:cNvCxnSpPr/>
      </xdr:nvCxnSpPr>
      <xdr:spPr>
        <a:xfrm flipV="1">
          <a:off x="12344400" y="13760723"/>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153851</xdr:rowOff>
    </xdr:from>
    <xdr:to>
      <xdr:col>67</xdr:col>
      <xdr:colOff>101600</xdr:colOff>
      <xdr:row>85</xdr:row>
      <xdr:rowOff>84001</xdr:rowOff>
    </xdr:to>
    <xdr:sp macro="" textlink="">
      <xdr:nvSpPr>
        <xdr:cNvPr id="674" name="楕円 673">
          <a:extLst>
            <a:ext uri="{FF2B5EF4-FFF2-40B4-BE49-F238E27FC236}">
              <a16:creationId xmlns:a16="http://schemas.microsoft.com/office/drawing/2014/main" id="{B9B45E78-208E-4051-866B-B2E14F699CC0}"/>
            </a:ext>
          </a:extLst>
        </xdr:cNvPr>
        <xdr:cNvSpPr/>
      </xdr:nvSpPr>
      <xdr:spPr>
        <a:xfrm>
          <a:off x="11487150" y="137555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165463</xdr:rowOff>
    </xdr:from>
    <xdr:to>
      <xdr:col>71</xdr:col>
      <xdr:colOff>177800</xdr:colOff>
      <xdr:row>85</xdr:row>
      <xdr:rowOff>33201</xdr:rowOff>
    </xdr:to>
    <xdr:cxnSp macro="">
      <xdr:nvCxnSpPr>
        <xdr:cNvPr id="675" name="直線コネクタ 674">
          <a:extLst>
            <a:ext uri="{FF2B5EF4-FFF2-40B4-BE49-F238E27FC236}">
              <a16:creationId xmlns:a16="http://schemas.microsoft.com/office/drawing/2014/main" id="{DAFE6401-74B3-451C-BAF4-9F1701B6B204}"/>
            </a:ext>
          </a:extLst>
        </xdr:cNvPr>
        <xdr:cNvCxnSpPr/>
      </xdr:nvCxnSpPr>
      <xdr:spPr>
        <a:xfrm flipV="1">
          <a:off x="11534775" y="13763988"/>
          <a:ext cx="809625"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676" name="n_1aveValue【児童館】&#10;有形固定資産減価償却率">
          <a:extLst>
            <a:ext uri="{FF2B5EF4-FFF2-40B4-BE49-F238E27FC236}">
              <a16:creationId xmlns:a16="http://schemas.microsoft.com/office/drawing/2014/main" id="{D95ABBA4-2CE6-49F8-86F6-7B3AD831C074}"/>
            </a:ext>
          </a:extLst>
        </xdr:cNvPr>
        <xdr:cNvSpPr txBox="1"/>
      </xdr:nvSpPr>
      <xdr:spPr>
        <a:xfrm>
          <a:off x="1374521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677" name="n_2aveValue【児童館】&#10;有形固定資産減価償却率">
          <a:extLst>
            <a:ext uri="{FF2B5EF4-FFF2-40B4-BE49-F238E27FC236}">
              <a16:creationId xmlns:a16="http://schemas.microsoft.com/office/drawing/2014/main" id="{88E48F92-F604-472E-8D50-1BC092282FD3}"/>
            </a:ext>
          </a:extLst>
        </xdr:cNvPr>
        <xdr:cNvSpPr txBox="1"/>
      </xdr:nvSpPr>
      <xdr:spPr>
        <a:xfrm>
          <a:off x="1296416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678" name="n_3aveValue【児童館】&#10;有形固定資産減価償却率">
          <a:extLst>
            <a:ext uri="{FF2B5EF4-FFF2-40B4-BE49-F238E27FC236}">
              <a16:creationId xmlns:a16="http://schemas.microsoft.com/office/drawing/2014/main" id="{BCB567CF-3D15-4106-90F1-F4C0345709FE}"/>
            </a:ext>
          </a:extLst>
        </xdr:cNvPr>
        <xdr:cNvSpPr txBox="1"/>
      </xdr:nvSpPr>
      <xdr:spPr>
        <a:xfrm>
          <a:off x="12164069" y="1290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679" name="n_4aveValue【児童館】&#10;有形固定資産減価償却率">
          <a:extLst>
            <a:ext uri="{FF2B5EF4-FFF2-40B4-BE49-F238E27FC236}">
              <a16:creationId xmlns:a16="http://schemas.microsoft.com/office/drawing/2014/main" id="{331DF1C3-B114-4E08-A4EB-9AF5F8B6459C}"/>
            </a:ext>
          </a:extLst>
        </xdr:cNvPr>
        <xdr:cNvSpPr txBox="1"/>
      </xdr:nvSpPr>
      <xdr:spPr>
        <a:xfrm>
          <a:off x="11354444" y="1289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24509</xdr:rowOff>
    </xdr:from>
    <xdr:ext cx="405111" cy="259045"/>
    <xdr:sp macro="" textlink="">
      <xdr:nvSpPr>
        <xdr:cNvPr id="680" name="n_1mainValue【児童館】&#10;有形固定資産減価償却率">
          <a:extLst>
            <a:ext uri="{FF2B5EF4-FFF2-40B4-BE49-F238E27FC236}">
              <a16:creationId xmlns:a16="http://schemas.microsoft.com/office/drawing/2014/main" id="{E2ABC9D9-4885-4532-BDFB-DFD345924BBB}"/>
            </a:ext>
          </a:extLst>
        </xdr:cNvPr>
        <xdr:cNvSpPr txBox="1"/>
      </xdr:nvSpPr>
      <xdr:spPr>
        <a:xfrm>
          <a:off x="13745219" y="13629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32675</xdr:rowOff>
    </xdr:from>
    <xdr:ext cx="405111" cy="259045"/>
    <xdr:sp macro="" textlink="">
      <xdr:nvSpPr>
        <xdr:cNvPr id="681" name="n_2mainValue【児童館】&#10;有形固定資産減価償却率">
          <a:extLst>
            <a:ext uri="{FF2B5EF4-FFF2-40B4-BE49-F238E27FC236}">
              <a16:creationId xmlns:a16="http://schemas.microsoft.com/office/drawing/2014/main" id="{1F188D02-EF1E-43F4-B0F0-A7DC0C7ED4E9}"/>
            </a:ext>
          </a:extLst>
        </xdr:cNvPr>
        <xdr:cNvSpPr txBox="1"/>
      </xdr:nvSpPr>
      <xdr:spPr>
        <a:xfrm>
          <a:off x="12964169"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35940</xdr:rowOff>
    </xdr:from>
    <xdr:ext cx="405111" cy="259045"/>
    <xdr:sp macro="" textlink="">
      <xdr:nvSpPr>
        <xdr:cNvPr id="682" name="n_3mainValue【児童館】&#10;有形固定資産減価償却率">
          <a:extLst>
            <a:ext uri="{FF2B5EF4-FFF2-40B4-BE49-F238E27FC236}">
              <a16:creationId xmlns:a16="http://schemas.microsoft.com/office/drawing/2014/main" id="{564DD7D2-3243-44EC-8D18-EE71D515029A}"/>
            </a:ext>
          </a:extLst>
        </xdr:cNvPr>
        <xdr:cNvSpPr txBox="1"/>
      </xdr:nvSpPr>
      <xdr:spPr>
        <a:xfrm>
          <a:off x="12164069" y="1379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75128</xdr:rowOff>
    </xdr:from>
    <xdr:ext cx="405111" cy="259045"/>
    <xdr:sp macro="" textlink="">
      <xdr:nvSpPr>
        <xdr:cNvPr id="683" name="n_4mainValue【児童館】&#10;有形固定資産減価償却率">
          <a:extLst>
            <a:ext uri="{FF2B5EF4-FFF2-40B4-BE49-F238E27FC236}">
              <a16:creationId xmlns:a16="http://schemas.microsoft.com/office/drawing/2014/main" id="{C329E2A6-4A18-4314-AD65-75B692496E05}"/>
            </a:ext>
          </a:extLst>
        </xdr:cNvPr>
        <xdr:cNvSpPr txBox="1"/>
      </xdr:nvSpPr>
      <xdr:spPr>
        <a:xfrm>
          <a:off x="11354444" y="1383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B6FBA765-B8CF-46F2-978B-A8770D78217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CCD0D6FB-C426-4F77-81E5-25C310492B74}"/>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6D457A92-0116-460D-B0E5-F81EDEE2003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44B5C4C3-CE78-4DF7-8562-7C92FAB4D6C1}"/>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F2DFE7C4-A1FC-46F9-9C01-748CF89DBD13}"/>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36B72010-9AFA-45A5-B63A-963C543B0B3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3A58E7F0-51F1-4139-AE29-25B18FD93155}"/>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BD6CD228-B550-4A70-BE31-51FE25F9FDCB}"/>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B7054201-3685-481F-8B34-72D9352363F5}"/>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C6CDCAC5-B4CB-4AE3-B81F-D70099DFDD6E}"/>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DE65862C-ACF4-4382-8CEA-D64D65B30847}"/>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71CE25CA-DC1A-44A1-B985-B579717BED81}"/>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BD4653D2-37E5-4586-911B-CB408E2098B7}"/>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79771C0C-A3B2-4A0F-9953-2D57C32A2C75}"/>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EC5711BE-69C6-4F83-AA82-864157E9A810}"/>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A0A890B2-FA1D-4B72-88A6-63486527E41C}"/>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52133BB2-2DC7-4FFA-AF14-FA1E598C3967}"/>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63B11558-F6AA-4855-86C6-AB1219D6D381}"/>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3FF431B8-BA33-461B-ACD6-89E5F0F3EFEA}"/>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D942DD67-5C6A-467D-8B34-34D9DEB6305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21EAD5E-F187-49CE-AB17-2620F03B501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590D0D07-3040-4820-8784-1B71A53B30E1}"/>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D637853F-3184-4B65-8E71-EFB3D17AF7D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07" name="直線コネクタ 706">
          <a:extLst>
            <a:ext uri="{FF2B5EF4-FFF2-40B4-BE49-F238E27FC236}">
              <a16:creationId xmlns:a16="http://schemas.microsoft.com/office/drawing/2014/main" id="{04EAFFDD-9D58-448C-A33C-904E0FBF056B}"/>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8" name="【児童館】&#10;一人当たり面積最小値テキスト">
          <a:extLst>
            <a:ext uri="{FF2B5EF4-FFF2-40B4-BE49-F238E27FC236}">
              <a16:creationId xmlns:a16="http://schemas.microsoft.com/office/drawing/2014/main" id="{6CCDF7E0-C4FF-432E-8537-043800F59071}"/>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9" name="直線コネクタ 708">
          <a:extLst>
            <a:ext uri="{FF2B5EF4-FFF2-40B4-BE49-F238E27FC236}">
              <a16:creationId xmlns:a16="http://schemas.microsoft.com/office/drawing/2014/main" id="{B3FF63B5-8C74-4711-9E6A-C7099941D2C1}"/>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0" name="【児童館】&#10;一人当たり面積最大値テキスト">
          <a:extLst>
            <a:ext uri="{FF2B5EF4-FFF2-40B4-BE49-F238E27FC236}">
              <a16:creationId xmlns:a16="http://schemas.microsoft.com/office/drawing/2014/main" id="{CAD1A727-3748-4DFA-962A-96A73AD33FE3}"/>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1" name="直線コネクタ 710">
          <a:extLst>
            <a:ext uri="{FF2B5EF4-FFF2-40B4-BE49-F238E27FC236}">
              <a16:creationId xmlns:a16="http://schemas.microsoft.com/office/drawing/2014/main" id="{86EB431D-4C25-4E6C-A13B-AC05486EACBE}"/>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12" name="【児童館】&#10;一人当たり面積平均値テキスト">
          <a:extLst>
            <a:ext uri="{FF2B5EF4-FFF2-40B4-BE49-F238E27FC236}">
              <a16:creationId xmlns:a16="http://schemas.microsoft.com/office/drawing/2014/main" id="{AC5BE100-8F05-414B-9C67-7F8A7AF8E3B9}"/>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3" name="フローチャート: 判断 712">
          <a:extLst>
            <a:ext uri="{FF2B5EF4-FFF2-40B4-BE49-F238E27FC236}">
              <a16:creationId xmlns:a16="http://schemas.microsoft.com/office/drawing/2014/main" id="{15FA1CC3-4E62-45B1-A7E5-EC8780396F8B}"/>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4" name="フローチャート: 判断 713">
          <a:extLst>
            <a:ext uri="{FF2B5EF4-FFF2-40B4-BE49-F238E27FC236}">
              <a16:creationId xmlns:a16="http://schemas.microsoft.com/office/drawing/2014/main" id="{C2B23853-8DBF-4145-9B22-B6F90604A649}"/>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15" name="フローチャート: 判断 714">
          <a:extLst>
            <a:ext uri="{FF2B5EF4-FFF2-40B4-BE49-F238E27FC236}">
              <a16:creationId xmlns:a16="http://schemas.microsoft.com/office/drawing/2014/main" id="{64318891-2A24-44E0-A540-B396C2C9786A}"/>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6" name="フローチャート: 判断 715">
          <a:extLst>
            <a:ext uri="{FF2B5EF4-FFF2-40B4-BE49-F238E27FC236}">
              <a16:creationId xmlns:a16="http://schemas.microsoft.com/office/drawing/2014/main" id="{45F3BE45-A26C-4FBA-90C0-147374CE741E}"/>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7" name="フローチャート: 判断 716">
          <a:extLst>
            <a:ext uri="{FF2B5EF4-FFF2-40B4-BE49-F238E27FC236}">
              <a16:creationId xmlns:a16="http://schemas.microsoft.com/office/drawing/2014/main" id="{D66DF6BE-6B5B-4E2C-9BF2-384CC9A2BD5A}"/>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AB73026-27FE-4BBF-B4A2-DBB992AF8955}"/>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7BC1C8F-967D-48B9-A43C-8714CD84B02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8F1C1DF-957E-4803-B985-D6FBA022F95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958F78D-8693-4248-8AD4-7992CEE64D1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8200C72-B9B7-4E95-ADA3-2A18615DEA5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23" name="楕円 722">
          <a:extLst>
            <a:ext uri="{FF2B5EF4-FFF2-40B4-BE49-F238E27FC236}">
              <a16:creationId xmlns:a16="http://schemas.microsoft.com/office/drawing/2014/main" id="{3ACB8D8F-E0BA-4B5B-B7A2-731992D2949F}"/>
            </a:ext>
          </a:extLst>
        </xdr:cNvPr>
        <xdr:cNvSpPr/>
      </xdr:nvSpPr>
      <xdr:spPr>
        <a:xfrm>
          <a:off x="19897725"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4" name="【児童館】&#10;一人当たり面積該当値テキスト">
          <a:extLst>
            <a:ext uri="{FF2B5EF4-FFF2-40B4-BE49-F238E27FC236}">
              <a16:creationId xmlns:a16="http://schemas.microsoft.com/office/drawing/2014/main" id="{C0809325-E6C0-43F0-B9DF-F7F5C0D3CC72}"/>
            </a:ext>
          </a:extLst>
        </xdr:cNvPr>
        <xdr:cNvSpPr txBox="1"/>
      </xdr:nvSpPr>
      <xdr:spPr>
        <a:xfrm>
          <a:off x="19992975"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725" name="楕円 724">
          <a:extLst>
            <a:ext uri="{FF2B5EF4-FFF2-40B4-BE49-F238E27FC236}">
              <a16:creationId xmlns:a16="http://schemas.microsoft.com/office/drawing/2014/main" id="{DAED5DC7-C4CE-4799-A357-014EC2642BB8}"/>
            </a:ext>
          </a:extLst>
        </xdr:cNvPr>
        <xdr:cNvSpPr/>
      </xdr:nvSpPr>
      <xdr:spPr>
        <a:xfrm>
          <a:off x="19154775" y="13020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114300</xdr:rowOff>
    </xdr:to>
    <xdr:cxnSp macro="">
      <xdr:nvCxnSpPr>
        <xdr:cNvPr id="726" name="直線コネクタ 725">
          <a:extLst>
            <a:ext uri="{FF2B5EF4-FFF2-40B4-BE49-F238E27FC236}">
              <a16:creationId xmlns:a16="http://schemas.microsoft.com/office/drawing/2014/main" id="{358ACA04-8C12-4637-A4D2-062B91F9C6AD}"/>
            </a:ext>
          </a:extLst>
        </xdr:cNvPr>
        <xdr:cNvCxnSpPr/>
      </xdr:nvCxnSpPr>
      <xdr:spPr>
        <a:xfrm flipV="1">
          <a:off x="19202400" y="1303020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27" name="楕円 726">
          <a:extLst>
            <a:ext uri="{FF2B5EF4-FFF2-40B4-BE49-F238E27FC236}">
              <a16:creationId xmlns:a16="http://schemas.microsoft.com/office/drawing/2014/main" id="{1BED5458-2D80-4301-892E-26F019B9E79F}"/>
            </a:ext>
          </a:extLst>
        </xdr:cNvPr>
        <xdr:cNvSpPr/>
      </xdr:nvSpPr>
      <xdr:spPr>
        <a:xfrm>
          <a:off x="18345150" y="13020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728" name="直線コネクタ 727">
          <a:extLst>
            <a:ext uri="{FF2B5EF4-FFF2-40B4-BE49-F238E27FC236}">
              <a16:creationId xmlns:a16="http://schemas.microsoft.com/office/drawing/2014/main" id="{0B8EF24D-A4D4-49B4-BE09-25642D5CA113}"/>
            </a:ext>
          </a:extLst>
        </xdr:cNvPr>
        <xdr:cNvCxnSpPr/>
      </xdr:nvCxnSpPr>
      <xdr:spPr>
        <a:xfrm>
          <a:off x="18392775" y="13068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729" name="楕円 728">
          <a:extLst>
            <a:ext uri="{FF2B5EF4-FFF2-40B4-BE49-F238E27FC236}">
              <a16:creationId xmlns:a16="http://schemas.microsoft.com/office/drawing/2014/main" id="{7E93348A-15B9-444D-B12B-BF55B6402843}"/>
            </a:ext>
          </a:extLst>
        </xdr:cNvPr>
        <xdr:cNvSpPr/>
      </xdr:nvSpPr>
      <xdr:spPr>
        <a:xfrm>
          <a:off x="17554575" y="13020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730" name="直線コネクタ 729">
          <a:extLst>
            <a:ext uri="{FF2B5EF4-FFF2-40B4-BE49-F238E27FC236}">
              <a16:creationId xmlns:a16="http://schemas.microsoft.com/office/drawing/2014/main" id="{0C05822A-BAB7-43DA-9948-7BF49CDC7114}"/>
            </a:ext>
          </a:extLst>
        </xdr:cNvPr>
        <xdr:cNvCxnSpPr/>
      </xdr:nvCxnSpPr>
      <xdr:spPr>
        <a:xfrm>
          <a:off x="17602200" y="13068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31" name="楕円 730">
          <a:extLst>
            <a:ext uri="{FF2B5EF4-FFF2-40B4-BE49-F238E27FC236}">
              <a16:creationId xmlns:a16="http://schemas.microsoft.com/office/drawing/2014/main" id="{E3D65FFD-6A91-4544-9397-A0577D281976}"/>
            </a:ext>
          </a:extLst>
        </xdr:cNvPr>
        <xdr:cNvSpPr/>
      </xdr:nvSpPr>
      <xdr:spPr>
        <a:xfrm>
          <a:off x="16754475" y="13020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114300</xdr:rowOff>
    </xdr:to>
    <xdr:cxnSp macro="">
      <xdr:nvCxnSpPr>
        <xdr:cNvPr id="732" name="直線コネクタ 731">
          <a:extLst>
            <a:ext uri="{FF2B5EF4-FFF2-40B4-BE49-F238E27FC236}">
              <a16:creationId xmlns:a16="http://schemas.microsoft.com/office/drawing/2014/main" id="{53B0C76E-D03C-4811-89ED-AD0E70B89790}"/>
            </a:ext>
          </a:extLst>
        </xdr:cNvPr>
        <xdr:cNvCxnSpPr/>
      </xdr:nvCxnSpPr>
      <xdr:spPr>
        <a:xfrm>
          <a:off x="16802100" y="13068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3" name="n_1aveValue【児童館】&#10;一人当たり面積">
          <a:extLst>
            <a:ext uri="{FF2B5EF4-FFF2-40B4-BE49-F238E27FC236}">
              <a16:creationId xmlns:a16="http://schemas.microsoft.com/office/drawing/2014/main" id="{D8813004-DA41-4ACA-9BD8-DF41AFD3E4A5}"/>
            </a:ext>
          </a:extLst>
        </xdr:cNvPr>
        <xdr:cNvSpPr txBox="1"/>
      </xdr:nvSpPr>
      <xdr:spPr>
        <a:xfrm>
          <a:off x="189834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34" name="n_2aveValue【児童館】&#10;一人当たり面積">
          <a:extLst>
            <a:ext uri="{FF2B5EF4-FFF2-40B4-BE49-F238E27FC236}">
              <a16:creationId xmlns:a16="http://schemas.microsoft.com/office/drawing/2014/main" id="{0DA3C58F-1264-4935-9BA5-FAA4593365E7}"/>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35" name="n_3aveValue【児童館】&#10;一人当たり面積">
          <a:extLst>
            <a:ext uri="{FF2B5EF4-FFF2-40B4-BE49-F238E27FC236}">
              <a16:creationId xmlns:a16="http://schemas.microsoft.com/office/drawing/2014/main" id="{667BDAED-7159-4AE3-BD2B-FAF5F38B3D40}"/>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36" name="n_4aveValue【児童館】&#10;一人当たり面積">
          <a:extLst>
            <a:ext uri="{FF2B5EF4-FFF2-40B4-BE49-F238E27FC236}">
              <a16:creationId xmlns:a16="http://schemas.microsoft.com/office/drawing/2014/main" id="{CE983520-85B4-450A-B5DB-527909DEEBBD}"/>
            </a:ext>
          </a:extLst>
        </xdr:cNvPr>
        <xdr:cNvSpPr txBox="1"/>
      </xdr:nvSpPr>
      <xdr:spPr>
        <a:xfrm>
          <a:off x="165926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737" name="n_1mainValue【児童館】&#10;一人当たり面積">
          <a:extLst>
            <a:ext uri="{FF2B5EF4-FFF2-40B4-BE49-F238E27FC236}">
              <a16:creationId xmlns:a16="http://schemas.microsoft.com/office/drawing/2014/main" id="{8AAD6F82-2662-45BF-BE41-12AC80C68172}"/>
            </a:ext>
          </a:extLst>
        </xdr:cNvPr>
        <xdr:cNvSpPr txBox="1"/>
      </xdr:nvSpPr>
      <xdr:spPr>
        <a:xfrm>
          <a:off x="18983402"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38" name="n_2mainValue【児童館】&#10;一人当たり面積">
          <a:extLst>
            <a:ext uri="{FF2B5EF4-FFF2-40B4-BE49-F238E27FC236}">
              <a16:creationId xmlns:a16="http://schemas.microsoft.com/office/drawing/2014/main" id="{4B19E06A-BE69-45F4-9363-080ECBA9D482}"/>
            </a:ext>
          </a:extLst>
        </xdr:cNvPr>
        <xdr:cNvSpPr txBox="1"/>
      </xdr:nvSpPr>
      <xdr:spPr>
        <a:xfrm>
          <a:off x="18183302"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39" name="n_3mainValue【児童館】&#10;一人当たり面積">
          <a:extLst>
            <a:ext uri="{FF2B5EF4-FFF2-40B4-BE49-F238E27FC236}">
              <a16:creationId xmlns:a16="http://schemas.microsoft.com/office/drawing/2014/main" id="{3A6BC31F-E8AB-42BC-AF81-520530898DBF}"/>
            </a:ext>
          </a:extLst>
        </xdr:cNvPr>
        <xdr:cNvSpPr txBox="1"/>
      </xdr:nvSpPr>
      <xdr:spPr>
        <a:xfrm>
          <a:off x="17383202"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40" name="n_4mainValue【児童館】&#10;一人当たり面積">
          <a:extLst>
            <a:ext uri="{FF2B5EF4-FFF2-40B4-BE49-F238E27FC236}">
              <a16:creationId xmlns:a16="http://schemas.microsoft.com/office/drawing/2014/main" id="{6DBF6F57-63AB-4A65-B43A-6E9E54C97279}"/>
            </a:ext>
          </a:extLst>
        </xdr:cNvPr>
        <xdr:cNvSpPr txBox="1"/>
      </xdr:nvSpPr>
      <xdr:spPr>
        <a:xfrm>
          <a:off x="16592627"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DD94B348-4A5C-4467-BA58-147E2B04969B}"/>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739CE913-29AC-4EBA-A00A-1731B4DA2CF0}"/>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DE628DBF-087A-4636-B9B2-174C73EA587D}"/>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4A11CF6F-807A-43AB-80FD-B7F4A52CF6F0}"/>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1F6EE6A0-9DB0-4CC2-884C-6389AEEC16EB}"/>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11ABD865-2F6A-4DCF-9640-9D09B6030887}"/>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F1454963-E996-4037-AF1E-94D09D3DE283}"/>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C385A459-4D5D-4017-954F-0190AF06E5FE}"/>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29B65C1B-AF1A-41C5-9B9B-90BB6FCBC5E6}"/>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DC7C6DCC-2DE8-4537-A5D6-82D3C83CF6A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C82A89A1-D971-4C82-8EE7-A73F36BE0EE8}"/>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BA74E62F-635C-40D7-A869-FF45F515C055}"/>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631DB3D7-AA1F-4E7D-BBE6-F5320EEDC647}"/>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AFE5469F-E86C-4A04-B8A2-50A8385C6E26}"/>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D3B9AAD5-A23F-493A-BCEB-BF87E741A087}"/>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A2CADBF5-FCA5-4FCD-BBC4-884871AE705F}"/>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41AE9163-1495-482E-96ED-22E3E859FB7E}"/>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223D64AF-0795-43A5-8C85-C22BDE646490}"/>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F399228D-CABF-49EE-8360-6CB247D60D02}"/>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B865DA46-6A26-427A-A587-06FBA5BC728D}"/>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4ED87CF9-768B-421E-A07C-BC27C955E41E}"/>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9F0C154E-327F-4DF6-9275-33D3E8C47B63}"/>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527649FF-3D2E-4852-97C3-0407B1B59A0C}"/>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4691C48F-82F7-489B-8D42-18241697FFF4}"/>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765" name="直線コネクタ 764">
          <a:extLst>
            <a:ext uri="{FF2B5EF4-FFF2-40B4-BE49-F238E27FC236}">
              <a16:creationId xmlns:a16="http://schemas.microsoft.com/office/drawing/2014/main" id="{5FF5B537-C8C1-4964-B3C4-34AF36C25D65}"/>
            </a:ext>
          </a:extLst>
        </xdr:cNvPr>
        <xdr:cNvCxnSpPr/>
      </xdr:nvCxnSpPr>
      <xdr:spPr>
        <a:xfrm flipV="1">
          <a:off x="14696439" y="1641157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766" name="【公民館】&#10;有形固定資産減価償却率最小値テキスト">
          <a:extLst>
            <a:ext uri="{FF2B5EF4-FFF2-40B4-BE49-F238E27FC236}">
              <a16:creationId xmlns:a16="http://schemas.microsoft.com/office/drawing/2014/main" id="{18241602-1613-4D94-B782-030D1CD3F5CD}"/>
            </a:ext>
          </a:extLst>
        </xdr:cNvPr>
        <xdr:cNvSpPr txBox="1"/>
      </xdr:nvSpPr>
      <xdr:spPr>
        <a:xfrm>
          <a:off x="147351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767" name="直線コネクタ 766">
          <a:extLst>
            <a:ext uri="{FF2B5EF4-FFF2-40B4-BE49-F238E27FC236}">
              <a16:creationId xmlns:a16="http://schemas.microsoft.com/office/drawing/2014/main" id="{9F28E57F-62F2-45C8-9ACA-093652F3F2B3}"/>
            </a:ext>
          </a:extLst>
        </xdr:cNvPr>
        <xdr:cNvCxnSpPr/>
      </xdr:nvCxnSpPr>
      <xdr:spPr>
        <a:xfrm>
          <a:off x="14611350" y="17385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768" name="【公民館】&#10;有形固定資産減価償却率最大値テキスト">
          <a:extLst>
            <a:ext uri="{FF2B5EF4-FFF2-40B4-BE49-F238E27FC236}">
              <a16:creationId xmlns:a16="http://schemas.microsoft.com/office/drawing/2014/main" id="{9D28CE2A-A002-4B4E-B62E-B363819498B9}"/>
            </a:ext>
          </a:extLst>
        </xdr:cNvPr>
        <xdr:cNvSpPr txBox="1"/>
      </xdr:nvSpPr>
      <xdr:spPr>
        <a:xfrm>
          <a:off x="14735175"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69" name="直線コネクタ 768">
          <a:extLst>
            <a:ext uri="{FF2B5EF4-FFF2-40B4-BE49-F238E27FC236}">
              <a16:creationId xmlns:a16="http://schemas.microsoft.com/office/drawing/2014/main" id="{6771DBBF-1CA8-45B9-989F-ACE7F4BE690C}"/>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770" name="【公民館】&#10;有形固定資産減価償却率平均値テキスト">
          <a:extLst>
            <a:ext uri="{FF2B5EF4-FFF2-40B4-BE49-F238E27FC236}">
              <a16:creationId xmlns:a16="http://schemas.microsoft.com/office/drawing/2014/main" id="{4355260E-3778-4611-8EC8-8059DA3C5539}"/>
            </a:ext>
          </a:extLst>
        </xdr:cNvPr>
        <xdr:cNvSpPr txBox="1"/>
      </xdr:nvSpPr>
      <xdr:spPr>
        <a:xfrm>
          <a:off x="14735175" y="1658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71" name="フローチャート: 判断 770">
          <a:extLst>
            <a:ext uri="{FF2B5EF4-FFF2-40B4-BE49-F238E27FC236}">
              <a16:creationId xmlns:a16="http://schemas.microsoft.com/office/drawing/2014/main" id="{AF646102-8FDC-496C-AB64-FA26FF918502}"/>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772" name="フローチャート: 判断 771">
          <a:extLst>
            <a:ext uri="{FF2B5EF4-FFF2-40B4-BE49-F238E27FC236}">
              <a16:creationId xmlns:a16="http://schemas.microsoft.com/office/drawing/2014/main" id="{2AF53C49-7F99-41E4-961F-21B9BD1B13D7}"/>
            </a:ext>
          </a:extLst>
        </xdr:cNvPr>
        <xdr:cNvSpPr/>
      </xdr:nvSpPr>
      <xdr:spPr>
        <a:xfrm>
          <a:off x="13887450" y="167062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773" name="フローチャート: 判断 772">
          <a:extLst>
            <a:ext uri="{FF2B5EF4-FFF2-40B4-BE49-F238E27FC236}">
              <a16:creationId xmlns:a16="http://schemas.microsoft.com/office/drawing/2014/main" id="{6F10049F-E05E-499A-8816-BF3528B5C67E}"/>
            </a:ext>
          </a:extLst>
        </xdr:cNvPr>
        <xdr:cNvSpPr/>
      </xdr:nvSpPr>
      <xdr:spPr>
        <a:xfrm>
          <a:off x="13096875" y="16687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774" name="フローチャート: 判断 773">
          <a:extLst>
            <a:ext uri="{FF2B5EF4-FFF2-40B4-BE49-F238E27FC236}">
              <a16:creationId xmlns:a16="http://schemas.microsoft.com/office/drawing/2014/main" id="{57E47F36-FD5D-4B0D-91C9-7AF08A91BBE1}"/>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775" name="フローチャート: 判断 774">
          <a:extLst>
            <a:ext uri="{FF2B5EF4-FFF2-40B4-BE49-F238E27FC236}">
              <a16:creationId xmlns:a16="http://schemas.microsoft.com/office/drawing/2014/main" id="{AD140E7A-4245-4C3E-8797-F77880B58556}"/>
            </a:ext>
          </a:extLst>
        </xdr:cNvPr>
        <xdr:cNvSpPr/>
      </xdr:nvSpPr>
      <xdr:spPr>
        <a:xfrm>
          <a:off x="11487150" y="1666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09497A6-21AD-492B-9077-A51A111D729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9396336-7AB2-4D6C-AACE-5F9D59C399A5}"/>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5E651C7-8942-40D1-B200-96E0A30745B6}"/>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6388255-1E9D-4FF0-AA2D-C1689B303C5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2392955-C23D-4B9A-9784-970C6F84AEAC}"/>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xdr:rowOff>
    </xdr:from>
    <xdr:to>
      <xdr:col>85</xdr:col>
      <xdr:colOff>177800</xdr:colOff>
      <xdr:row>107</xdr:row>
      <xdr:rowOff>109855</xdr:rowOff>
    </xdr:to>
    <xdr:sp macro="" textlink="">
      <xdr:nvSpPr>
        <xdr:cNvPr id="781" name="楕円 780">
          <a:extLst>
            <a:ext uri="{FF2B5EF4-FFF2-40B4-BE49-F238E27FC236}">
              <a16:creationId xmlns:a16="http://schemas.microsoft.com/office/drawing/2014/main" id="{AD389E26-A2A5-4573-BEC9-3E150762A01F}"/>
            </a:ext>
          </a:extLst>
        </xdr:cNvPr>
        <xdr:cNvSpPr/>
      </xdr:nvSpPr>
      <xdr:spPr>
        <a:xfrm>
          <a:off x="14649450" y="173374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94632</xdr:rowOff>
    </xdr:from>
    <xdr:ext cx="405111" cy="259045"/>
    <xdr:sp macro="" textlink="">
      <xdr:nvSpPr>
        <xdr:cNvPr id="782" name="【公民館】&#10;有形固定資産減価償却率該当値テキスト">
          <a:extLst>
            <a:ext uri="{FF2B5EF4-FFF2-40B4-BE49-F238E27FC236}">
              <a16:creationId xmlns:a16="http://schemas.microsoft.com/office/drawing/2014/main" id="{D716A4ED-C3ED-4B6B-9023-D3A53BB16330}"/>
            </a:ext>
          </a:extLst>
        </xdr:cNvPr>
        <xdr:cNvSpPr txBox="1"/>
      </xdr:nvSpPr>
      <xdr:spPr>
        <a:xfrm>
          <a:off x="14735175" y="1725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130175</xdr:rowOff>
    </xdr:from>
    <xdr:to>
      <xdr:col>81</xdr:col>
      <xdr:colOff>101600</xdr:colOff>
      <xdr:row>107</xdr:row>
      <xdr:rowOff>60325</xdr:rowOff>
    </xdr:to>
    <xdr:sp macro="" textlink="">
      <xdr:nvSpPr>
        <xdr:cNvPr id="783" name="楕円 782">
          <a:extLst>
            <a:ext uri="{FF2B5EF4-FFF2-40B4-BE49-F238E27FC236}">
              <a16:creationId xmlns:a16="http://schemas.microsoft.com/office/drawing/2014/main" id="{652F8267-3FB7-46ED-AA6D-D8BA08F7709B}"/>
            </a:ext>
          </a:extLst>
        </xdr:cNvPr>
        <xdr:cNvSpPr/>
      </xdr:nvSpPr>
      <xdr:spPr>
        <a:xfrm>
          <a:off x="13887450" y="17294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9525</xdr:rowOff>
    </xdr:from>
    <xdr:to>
      <xdr:col>85</xdr:col>
      <xdr:colOff>127000</xdr:colOff>
      <xdr:row>107</xdr:row>
      <xdr:rowOff>59055</xdr:rowOff>
    </xdr:to>
    <xdr:cxnSp macro="">
      <xdr:nvCxnSpPr>
        <xdr:cNvPr id="784" name="直線コネクタ 783">
          <a:extLst>
            <a:ext uri="{FF2B5EF4-FFF2-40B4-BE49-F238E27FC236}">
              <a16:creationId xmlns:a16="http://schemas.microsoft.com/office/drawing/2014/main" id="{BF78C075-2A62-4E31-A206-51F59C0BBCC6}"/>
            </a:ext>
          </a:extLst>
        </xdr:cNvPr>
        <xdr:cNvCxnSpPr/>
      </xdr:nvCxnSpPr>
      <xdr:spPr>
        <a:xfrm>
          <a:off x="13935075" y="17332325"/>
          <a:ext cx="762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785" name="楕円 784">
          <a:extLst>
            <a:ext uri="{FF2B5EF4-FFF2-40B4-BE49-F238E27FC236}">
              <a16:creationId xmlns:a16="http://schemas.microsoft.com/office/drawing/2014/main" id="{46C61E25-7D48-4C08-9689-BAD7F0F7FA88}"/>
            </a:ext>
          </a:extLst>
        </xdr:cNvPr>
        <xdr:cNvSpPr/>
      </xdr:nvSpPr>
      <xdr:spPr>
        <a:xfrm>
          <a:off x="13096875" y="172891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9525</xdr:rowOff>
    </xdr:to>
    <xdr:cxnSp macro="">
      <xdr:nvCxnSpPr>
        <xdr:cNvPr id="786" name="直線コネクタ 785">
          <a:extLst>
            <a:ext uri="{FF2B5EF4-FFF2-40B4-BE49-F238E27FC236}">
              <a16:creationId xmlns:a16="http://schemas.microsoft.com/office/drawing/2014/main" id="{69E76CA1-9F5C-477D-9717-BEADFB2071C8}"/>
            </a:ext>
          </a:extLst>
        </xdr:cNvPr>
        <xdr:cNvCxnSpPr/>
      </xdr:nvCxnSpPr>
      <xdr:spPr>
        <a:xfrm>
          <a:off x="13144500" y="1733677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787" name="楕円 786">
          <a:extLst>
            <a:ext uri="{FF2B5EF4-FFF2-40B4-BE49-F238E27FC236}">
              <a16:creationId xmlns:a16="http://schemas.microsoft.com/office/drawing/2014/main" id="{6484D167-0F4A-42F9-9B16-360E41EDD3D8}"/>
            </a:ext>
          </a:extLst>
        </xdr:cNvPr>
        <xdr:cNvSpPr/>
      </xdr:nvSpPr>
      <xdr:spPr>
        <a:xfrm>
          <a:off x="12296775" y="17258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7620</xdr:rowOff>
    </xdr:to>
    <xdr:cxnSp macro="">
      <xdr:nvCxnSpPr>
        <xdr:cNvPr id="788" name="直線コネクタ 787">
          <a:extLst>
            <a:ext uri="{FF2B5EF4-FFF2-40B4-BE49-F238E27FC236}">
              <a16:creationId xmlns:a16="http://schemas.microsoft.com/office/drawing/2014/main" id="{74086FEA-69C7-49D5-B1DF-E82798D75B54}"/>
            </a:ext>
          </a:extLst>
        </xdr:cNvPr>
        <xdr:cNvCxnSpPr/>
      </xdr:nvCxnSpPr>
      <xdr:spPr>
        <a:xfrm>
          <a:off x="12344400" y="17305655"/>
          <a:ext cx="8001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89" name="楕円 788">
          <a:extLst>
            <a:ext uri="{FF2B5EF4-FFF2-40B4-BE49-F238E27FC236}">
              <a16:creationId xmlns:a16="http://schemas.microsoft.com/office/drawing/2014/main" id="{FA308609-C0FA-4254-AAD4-D62077B3B4F2}"/>
            </a:ext>
          </a:extLst>
        </xdr:cNvPr>
        <xdr:cNvSpPr/>
      </xdr:nvSpPr>
      <xdr:spPr>
        <a:xfrm>
          <a:off x="11487150" y="172237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144780</xdr:rowOff>
    </xdr:to>
    <xdr:cxnSp macro="">
      <xdr:nvCxnSpPr>
        <xdr:cNvPr id="790" name="直線コネクタ 789">
          <a:extLst>
            <a:ext uri="{FF2B5EF4-FFF2-40B4-BE49-F238E27FC236}">
              <a16:creationId xmlns:a16="http://schemas.microsoft.com/office/drawing/2014/main" id="{52956F8B-2CE7-48E2-9445-81AEBC396B9E}"/>
            </a:ext>
          </a:extLst>
        </xdr:cNvPr>
        <xdr:cNvCxnSpPr/>
      </xdr:nvCxnSpPr>
      <xdr:spPr>
        <a:xfrm>
          <a:off x="11534775" y="17271364"/>
          <a:ext cx="8096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791" name="n_1aveValue【公民館】&#10;有形固定資産減価償却率">
          <a:extLst>
            <a:ext uri="{FF2B5EF4-FFF2-40B4-BE49-F238E27FC236}">
              <a16:creationId xmlns:a16="http://schemas.microsoft.com/office/drawing/2014/main" id="{96950385-2F07-479C-8BD9-53C9D734C44F}"/>
            </a:ext>
          </a:extLst>
        </xdr:cNvPr>
        <xdr:cNvSpPr txBox="1"/>
      </xdr:nvSpPr>
      <xdr:spPr>
        <a:xfrm>
          <a:off x="1374521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792" name="n_2aveValue【公民館】&#10;有形固定資産減価償却率">
          <a:extLst>
            <a:ext uri="{FF2B5EF4-FFF2-40B4-BE49-F238E27FC236}">
              <a16:creationId xmlns:a16="http://schemas.microsoft.com/office/drawing/2014/main" id="{23CC4A64-8CD3-4B63-8F0D-9A850AEFA4B9}"/>
            </a:ext>
          </a:extLst>
        </xdr:cNvPr>
        <xdr:cNvSpPr txBox="1"/>
      </xdr:nvSpPr>
      <xdr:spPr>
        <a:xfrm>
          <a:off x="129641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793" name="n_3aveValue【公民館】&#10;有形固定資産減価償却率">
          <a:extLst>
            <a:ext uri="{FF2B5EF4-FFF2-40B4-BE49-F238E27FC236}">
              <a16:creationId xmlns:a16="http://schemas.microsoft.com/office/drawing/2014/main" id="{18EC1806-C1E5-4421-8CF2-9956C81BAB5F}"/>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794" name="n_4aveValue【公民館】&#10;有形固定資産減価償却率">
          <a:extLst>
            <a:ext uri="{FF2B5EF4-FFF2-40B4-BE49-F238E27FC236}">
              <a16:creationId xmlns:a16="http://schemas.microsoft.com/office/drawing/2014/main" id="{44810F12-06D0-48A9-9760-E3B02DBDC36D}"/>
            </a:ext>
          </a:extLst>
        </xdr:cNvPr>
        <xdr:cNvSpPr txBox="1"/>
      </xdr:nvSpPr>
      <xdr:spPr>
        <a:xfrm>
          <a:off x="11354444"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51452</xdr:rowOff>
    </xdr:from>
    <xdr:ext cx="405111" cy="259045"/>
    <xdr:sp macro="" textlink="">
      <xdr:nvSpPr>
        <xdr:cNvPr id="795" name="n_1mainValue【公民館】&#10;有形固定資産減価償却率">
          <a:extLst>
            <a:ext uri="{FF2B5EF4-FFF2-40B4-BE49-F238E27FC236}">
              <a16:creationId xmlns:a16="http://schemas.microsoft.com/office/drawing/2014/main" id="{775A2DC4-2733-4185-82AC-EEAA1DCF6FEF}"/>
            </a:ext>
          </a:extLst>
        </xdr:cNvPr>
        <xdr:cNvSpPr txBox="1"/>
      </xdr:nvSpPr>
      <xdr:spPr>
        <a:xfrm>
          <a:off x="13745219"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796" name="n_2mainValue【公民館】&#10;有形固定資産減価償却率">
          <a:extLst>
            <a:ext uri="{FF2B5EF4-FFF2-40B4-BE49-F238E27FC236}">
              <a16:creationId xmlns:a16="http://schemas.microsoft.com/office/drawing/2014/main" id="{679D1015-B508-4AF5-974A-283E5B2D046E}"/>
            </a:ext>
          </a:extLst>
        </xdr:cNvPr>
        <xdr:cNvSpPr txBox="1"/>
      </xdr:nvSpPr>
      <xdr:spPr>
        <a:xfrm>
          <a:off x="12964169"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797" name="n_3mainValue【公民館】&#10;有形固定資産減価償却率">
          <a:extLst>
            <a:ext uri="{FF2B5EF4-FFF2-40B4-BE49-F238E27FC236}">
              <a16:creationId xmlns:a16="http://schemas.microsoft.com/office/drawing/2014/main" id="{DF161AED-C963-444C-AF28-CF80F73A9789}"/>
            </a:ext>
          </a:extLst>
        </xdr:cNvPr>
        <xdr:cNvSpPr txBox="1"/>
      </xdr:nvSpPr>
      <xdr:spPr>
        <a:xfrm>
          <a:off x="12164069"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798" name="n_4mainValue【公民館】&#10;有形固定資産減価償却率">
          <a:extLst>
            <a:ext uri="{FF2B5EF4-FFF2-40B4-BE49-F238E27FC236}">
              <a16:creationId xmlns:a16="http://schemas.microsoft.com/office/drawing/2014/main" id="{642D23F4-C359-41AB-A155-B1D951FE8829}"/>
            </a:ext>
          </a:extLst>
        </xdr:cNvPr>
        <xdr:cNvSpPr txBox="1"/>
      </xdr:nvSpPr>
      <xdr:spPr>
        <a:xfrm>
          <a:off x="11354444"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E520068-E7EB-45DC-A17F-D9F46C92901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108EDBDC-98AD-45DE-B723-2945F1DCE7B8}"/>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FA0B6402-4316-422F-B504-3E9C94348363}"/>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A6FC5B96-53CB-4FC7-ADBF-7BEE231144CC}"/>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2344D7F-D352-4EF0-93D3-9CF33F088065}"/>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14F1F13F-1ECF-4E5A-AA72-3E911A2CF79A}"/>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D7A01205-F3FB-4454-BFF4-D2391DC98C4E}"/>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109EF0D6-B86A-4D2F-9570-F9CA9695D340}"/>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DDEBED48-0865-4731-A521-7FE84E1C1529}"/>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26E7C732-1208-4AC1-BAC3-D953714D581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45E5529E-01A3-4F55-976C-BA811C678307}"/>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9D1B2DA0-75D6-418C-A29F-6A83908F27C3}"/>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4FEADCA8-A8EF-48B5-B8E8-9B2BA71CD37B}"/>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5E19E510-E313-4603-AD46-94A559B7C011}"/>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CB041A47-08F1-45F9-A6F9-DA549A8893A1}"/>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0395D40A-0E4B-4A87-B336-5BFC677324B3}"/>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6B2845D8-C58C-4497-A359-C6CE1269817E}"/>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67C83B29-1BA9-4C60-8ED6-B67D64950E98}"/>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45E9B3B3-5AED-42A1-B187-22BF5C1A08CC}"/>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9B93891E-AD77-4DC9-9C14-80A7E5FC751A}"/>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70FB9679-8F65-4C5F-9691-A73D675D22D5}"/>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A5D7A9A3-0BAC-446D-BF3F-EC2E808F59E6}"/>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435913CD-2268-47C6-A792-D05043426F60}"/>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822" name="直線コネクタ 821">
          <a:extLst>
            <a:ext uri="{FF2B5EF4-FFF2-40B4-BE49-F238E27FC236}">
              <a16:creationId xmlns:a16="http://schemas.microsoft.com/office/drawing/2014/main" id="{D9A51F6B-AC9A-4784-978B-68129A75D42E}"/>
            </a:ext>
          </a:extLst>
        </xdr:cNvPr>
        <xdr:cNvCxnSpPr/>
      </xdr:nvCxnSpPr>
      <xdr:spPr>
        <a:xfrm flipV="1">
          <a:off x="19954239" y="1641157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823" name="【公民館】&#10;一人当たり面積最小値テキスト">
          <a:extLst>
            <a:ext uri="{FF2B5EF4-FFF2-40B4-BE49-F238E27FC236}">
              <a16:creationId xmlns:a16="http://schemas.microsoft.com/office/drawing/2014/main" id="{0DB2C82F-006C-4B79-BD18-7D9941C3804D}"/>
            </a:ext>
          </a:extLst>
        </xdr:cNvPr>
        <xdr:cNvSpPr txBox="1"/>
      </xdr:nvSpPr>
      <xdr:spPr>
        <a:xfrm>
          <a:off x="19992975"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824" name="直線コネクタ 823">
          <a:extLst>
            <a:ext uri="{FF2B5EF4-FFF2-40B4-BE49-F238E27FC236}">
              <a16:creationId xmlns:a16="http://schemas.microsoft.com/office/drawing/2014/main" id="{C6C5C4E1-39CD-4113-A397-CDA98A2B8DC7}"/>
            </a:ext>
          </a:extLst>
        </xdr:cNvPr>
        <xdr:cNvCxnSpPr/>
      </xdr:nvCxnSpPr>
      <xdr:spPr>
        <a:xfrm>
          <a:off x="19878675" y="1763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5" name="【公民館】&#10;一人当たり面積最大値テキスト">
          <a:extLst>
            <a:ext uri="{FF2B5EF4-FFF2-40B4-BE49-F238E27FC236}">
              <a16:creationId xmlns:a16="http://schemas.microsoft.com/office/drawing/2014/main" id="{EA953505-CFE4-4B32-92D2-C1C234B084CB}"/>
            </a:ext>
          </a:extLst>
        </xdr:cNvPr>
        <xdr:cNvSpPr txBox="1"/>
      </xdr:nvSpPr>
      <xdr:spPr>
        <a:xfrm>
          <a:off x="199929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6" name="直線コネクタ 825">
          <a:extLst>
            <a:ext uri="{FF2B5EF4-FFF2-40B4-BE49-F238E27FC236}">
              <a16:creationId xmlns:a16="http://schemas.microsoft.com/office/drawing/2014/main" id="{56227312-61CF-47FF-8D34-3ECA393102A6}"/>
            </a:ext>
          </a:extLst>
        </xdr:cNvPr>
        <xdr:cNvCxnSpPr/>
      </xdr:nvCxnSpPr>
      <xdr:spPr>
        <a:xfrm>
          <a:off x="19878675"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143527</xdr:rowOff>
    </xdr:from>
    <xdr:ext cx="469744" cy="259045"/>
    <xdr:sp macro="" textlink="">
      <xdr:nvSpPr>
        <xdr:cNvPr id="827" name="【公民館】&#10;一人当たり面積平均値テキスト">
          <a:extLst>
            <a:ext uri="{FF2B5EF4-FFF2-40B4-BE49-F238E27FC236}">
              <a16:creationId xmlns:a16="http://schemas.microsoft.com/office/drawing/2014/main" id="{0FBF70D4-9D49-413B-97CE-7F55E18FF11F}"/>
            </a:ext>
          </a:extLst>
        </xdr:cNvPr>
        <xdr:cNvSpPr txBox="1"/>
      </xdr:nvSpPr>
      <xdr:spPr>
        <a:xfrm>
          <a:off x="19992975" y="16980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828" name="フローチャート: 判断 827">
          <a:extLst>
            <a:ext uri="{FF2B5EF4-FFF2-40B4-BE49-F238E27FC236}">
              <a16:creationId xmlns:a16="http://schemas.microsoft.com/office/drawing/2014/main" id="{EEECE04E-FAEE-4CE0-8044-F24C8C2A2A4B}"/>
            </a:ext>
          </a:extLst>
        </xdr:cNvPr>
        <xdr:cNvSpPr/>
      </xdr:nvSpPr>
      <xdr:spPr>
        <a:xfrm>
          <a:off x="19897725"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829" name="フローチャート: 判断 828">
          <a:extLst>
            <a:ext uri="{FF2B5EF4-FFF2-40B4-BE49-F238E27FC236}">
              <a16:creationId xmlns:a16="http://schemas.microsoft.com/office/drawing/2014/main" id="{7EEE9019-14EA-4B29-8CDC-7C5A3246B255}"/>
            </a:ext>
          </a:extLst>
        </xdr:cNvPr>
        <xdr:cNvSpPr/>
      </xdr:nvSpPr>
      <xdr:spPr>
        <a:xfrm>
          <a:off x="19154775" y="17106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30" name="フローチャート: 判断 829">
          <a:extLst>
            <a:ext uri="{FF2B5EF4-FFF2-40B4-BE49-F238E27FC236}">
              <a16:creationId xmlns:a16="http://schemas.microsoft.com/office/drawing/2014/main" id="{63F23FCC-8074-4F8C-B89A-3D2259CC5040}"/>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31" name="フローチャート: 判断 830">
          <a:extLst>
            <a:ext uri="{FF2B5EF4-FFF2-40B4-BE49-F238E27FC236}">
              <a16:creationId xmlns:a16="http://schemas.microsoft.com/office/drawing/2014/main" id="{56112B14-4365-49D1-8587-13AB990ED60B}"/>
            </a:ext>
          </a:extLst>
        </xdr:cNvPr>
        <xdr:cNvSpPr/>
      </xdr:nvSpPr>
      <xdr:spPr>
        <a:xfrm>
          <a:off x="17554575" y="17125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832" name="フローチャート: 判断 831">
          <a:extLst>
            <a:ext uri="{FF2B5EF4-FFF2-40B4-BE49-F238E27FC236}">
              <a16:creationId xmlns:a16="http://schemas.microsoft.com/office/drawing/2014/main" id="{04E5B8FB-0DF8-462D-8F03-208D7CB25EEC}"/>
            </a:ext>
          </a:extLst>
        </xdr:cNvPr>
        <xdr:cNvSpPr/>
      </xdr:nvSpPr>
      <xdr:spPr>
        <a:xfrm>
          <a:off x="167544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5E8F3CD-793A-40F4-A0D4-0C8D16880E53}"/>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DC7C488-BBEF-4380-B504-40FF7F962645}"/>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3E41C58-315E-47F6-BDFD-6EA5ED22ADDE}"/>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0AA3006-AF03-4A09-8979-8A3C7AAAAE5E}"/>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0C2C323-ACB9-4E0C-89B5-9F0D6754A4A8}"/>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88900</xdr:rowOff>
    </xdr:from>
    <xdr:to>
      <xdr:col>116</xdr:col>
      <xdr:colOff>114300</xdr:colOff>
      <xdr:row>109</xdr:row>
      <xdr:rowOff>19050</xdr:rowOff>
    </xdr:to>
    <xdr:sp macro="" textlink="">
      <xdr:nvSpPr>
        <xdr:cNvPr id="838" name="楕円 837">
          <a:extLst>
            <a:ext uri="{FF2B5EF4-FFF2-40B4-BE49-F238E27FC236}">
              <a16:creationId xmlns:a16="http://schemas.microsoft.com/office/drawing/2014/main" id="{17BC5DFD-0BB0-49B3-88C7-DA2224DDE5B9}"/>
            </a:ext>
          </a:extLst>
        </xdr:cNvPr>
        <xdr:cNvSpPr/>
      </xdr:nvSpPr>
      <xdr:spPr>
        <a:xfrm>
          <a:off x="19897725" y="1757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3827</xdr:rowOff>
    </xdr:from>
    <xdr:ext cx="469744" cy="259045"/>
    <xdr:sp macro="" textlink="">
      <xdr:nvSpPr>
        <xdr:cNvPr id="839" name="【公民館】&#10;一人当たり面積該当値テキスト">
          <a:extLst>
            <a:ext uri="{FF2B5EF4-FFF2-40B4-BE49-F238E27FC236}">
              <a16:creationId xmlns:a16="http://schemas.microsoft.com/office/drawing/2014/main" id="{20B1CACA-A3F2-49E0-BA83-62A391EE2A57}"/>
            </a:ext>
          </a:extLst>
        </xdr:cNvPr>
        <xdr:cNvSpPr txBox="1"/>
      </xdr:nvSpPr>
      <xdr:spPr>
        <a:xfrm>
          <a:off x="19992975" y="1749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88900</xdr:rowOff>
    </xdr:from>
    <xdr:to>
      <xdr:col>112</xdr:col>
      <xdr:colOff>38100</xdr:colOff>
      <xdr:row>109</xdr:row>
      <xdr:rowOff>19050</xdr:rowOff>
    </xdr:to>
    <xdr:sp macro="" textlink="">
      <xdr:nvSpPr>
        <xdr:cNvPr id="840" name="楕円 839">
          <a:extLst>
            <a:ext uri="{FF2B5EF4-FFF2-40B4-BE49-F238E27FC236}">
              <a16:creationId xmlns:a16="http://schemas.microsoft.com/office/drawing/2014/main" id="{2BE96B3E-4C2B-409B-9431-720C12A70802}"/>
            </a:ext>
          </a:extLst>
        </xdr:cNvPr>
        <xdr:cNvSpPr/>
      </xdr:nvSpPr>
      <xdr:spPr>
        <a:xfrm>
          <a:off x="19154775" y="17573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139700</xdr:rowOff>
    </xdr:from>
    <xdr:to>
      <xdr:col>116</xdr:col>
      <xdr:colOff>63500</xdr:colOff>
      <xdr:row>108</xdr:row>
      <xdr:rowOff>139700</xdr:rowOff>
    </xdr:to>
    <xdr:cxnSp macro="">
      <xdr:nvCxnSpPr>
        <xdr:cNvPr id="841" name="直線コネクタ 840">
          <a:extLst>
            <a:ext uri="{FF2B5EF4-FFF2-40B4-BE49-F238E27FC236}">
              <a16:creationId xmlns:a16="http://schemas.microsoft.com/office/drawing/2014/main" id="{00A1C3C8-3D3F-436C-A06F-2A76DC8D6E75}"/>
            </a:ext>
          </a:extLst>
        </xdr:cNvPr>
        <xdr:cNvCxnSpPr/>
      </xdr:nvCxnSpPr>
      <xdr:spPr>
        <a:xfrm>
          <a:off x="19202400" y="176307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88900</xdr:rowOff>
    </xdr:from>
    <xdr:to>
      <xdr:col>107</xdr:col>
      <xdr:colOff>101600</xdr:colOff>
      <xdr:row>109</xdr:row>
      <xdr:rowOff>19050</xdr:rowOff>
    </xdr:to>
    <xdr:sp macro="" textlink="">
      <xdr:nvSpPr>
        <xdr:cNvPr id="842" name="楕円 841">
          <a:extLst>
            <a:ext uri="{FF2B5EF4-FFF2-40B4-BE49-F238E27FC236}">
              <a16:creationId xmlns:a16="http://schemas.microsoft.com/office/drawing/2014/main" id="{33A993F2-2B66-4614-A5D2-ABAF73FAAFC1}"/>
            </a:ext>
          </a:extLst>
        </xdr:cNvPr>
        <xdr:cNvSpPr/>
      </xdr:nvSpPr>
      <xdr:spPr>
        <a:xfrm>
          <a:off x="18345150" y="1757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139700</xdr:rowOff>
    </xdr:from>
    <xdr:to>
      <xdr:col>111</xdr:col>
      <xdr:colOff>177800</xdr:colOff>
      <xdr:row>108</xdr:row>
      <xdr:rowOff>139700</xdr:rowOff>
    </xdr:to>
    <xdr:cxnSp macro="">
      <xdr:nvCxnSpPr>
        <xdr:cNvPr id="843" name="直線コネクタ 842">
          <a:extLst>
            <a:ext uri="{FF2B5EF4-FFF2-40B4-BE49-F238E27FC236}">
              <a16:creationId xmlns:a16="http://schemas.microsoft.com/office/drawing/2014/main" id="{B72E9381-0CA4-45A7-800B-9F84E60471BC}"/>
            </a:ext>
          </a:extLst>
        </xdr:cNvPr>
        <xdr:cNvCxnSpPr/>
      </xdr:nvCxnSpPr>
      <xdr:spPr>
        <a:xfrm>
          <a:off x="18392775" y="17630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88900</xdr:rowOff>
    </xdr:from>
    <xdr:to>
      <xdr:col>102</xdr:col>
      <xdr:colOff>165100</xdr:colOff>
      <xdr:row>109</xdr:row>
      <xdr:rowOff>19050</xdr:rowOff>
    </xdr:to>
    <xdr:sp macro="" textlink="">
      <xdr:nvSpPr>
        <xdr:cNvPr id="844" name="楕円 843">
          <a:extLst>
            <a:ext uri="{FF2B5EF4-FFF2-40B4-BE49-F238E27FC236}">
              <a16:creationId xmlns:a16="http://schemas.microsoft.com/office/drawing/2014/main" id="{44CD8942-8A44-4BAE-93F9-0159E8E157BE}"/>
            </a:ext>
          </a:extLst>
        </xdr:cNvPr>
        <xdr:cNvSpPr/>
      </xdr:nvSpPr>
      <xdr:spPr>
        <a:xfrm>
          <a:off x="17554575" y="175736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139700</xdr:rowOff>
    </xdr:from>
    <xdr:to>
      <xdr:col>107</xdr:col>
      <xdr:colOff>50800</xdr:colOff>
      <xdr:row>108</xdr:row>
      <xdr:rowOff>139700</xdr:rowOff>
    </xdr:to>
    <xdr:cxnSp macro="">
      <xdr:nvCxnSpPr>
        <xdr:cNvPr id="845" name="直線コネクタ 844">
          <a:extLst>
            <a:ext uri="{FF2B5EF4-FFF2-40B4-BE49-F238E27FC236}">
              <a16:creationId xmlns:a16="http://schemas.microsoft.com/office/drawing/2014/main" id="{CF6BC448-9AD2-4283-B882-B3C76C5CCEEF}"/>
            </a:ext>
          </a:extLst>
        </xdr:cNvPr>
        <xdr:cNvCxnSpPr/>
      </xdr:nvCxnSpPr>
      <xdr:spPr>
        <a:xfrm>
          <a:off x="17602200" y="1763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88900</xdr:rowOff>
    </xdr:from>
    <xdr:to>
      <xdr:col>98</xdr:col>
      <xdr:colOff>38100</xdr:colOff>
      <xdr:row>109</xdr:row>
      <xdr:rowOff>19050</xdr:rowOff>
    </xdr:to>
    <xdr:sp macro="" textlink="">
      <xdr:nvSpPr>
        <xdr:cNvPr id="846" name="楕円 845">
          <a:extLst>
            <a:ext uri="{FF2B5EF4-FFF2-40B4-BE49-F238E27FC236}">
              <a16:creationId xmlns:a16="http://schemas.microsoft.com/office/drawing/2014/main" id="{6E37C9F4-D642-45F2-92FA-AD29D300A368}"/>
            </a:ext>
          </a:extLst>
        </xdr:cNvPr>
        <xdr:cNvSpPr/>
      </xdr:nvSpPr>
      <xdr:spPr>
        <a:xfrm>
          <a:off x="16754475" y="17573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139700</xdr:rowOff>
    </xdr:from>
    <xdr:to>
      <xdr:col>102</xdr:col>
      <xdr:colOff>114300</xdr:colOff>
      <xdr:row>108</xdr:row>
      <xdr:rowOff>139700</xdr:rowOff>
    </xdr:to>
    <xdr:cxnSp macro="">
      <xdr:nvCxnSpPr>
        <xdr:cNvPr id="847" name="直線コネクタ 846">
          <a:extLst>
            <a:ext uri="{FF2B5EF4-FFF2-40B4-BE49-F238E27FC236}">
              <a16:creationId xmlns:a16="http://schemas.microsoft.com/office/drawing/2014/main" id="{0257AA31-EFE2-4095-8866-DD02820AA6AF}"/>
            </a:ext>
          </a:extLst>
        </xdr:cNvPr>
        <xdr:cNvCxnSpPr/>
      </xdr:nvCxnSpPr>
      <xdr:spPr>
        <a:xfrm>
          <a:off x="16802100" y="1763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54627</xdr:rowOff>
    </xdr:from>
    <xdr:ext cx="469744" cy="259045"/>
    <xdr:sp macro="" textlink="">
      <xdr:nvSpPr>
        <xdr:cNvPr id="848" name="n_1aveValue【公民館】&#10;一人当たり面積">
          <a:extLst>
            <a:ext uri="{FF2B5EF4-FFF2-40B4-BE49-F238E27FC236}">
              <a16:creationId xmlns:a16="http://schemas.microsoft.com/office/drawing/2014/main" id="{E641072D-563B-43DD-A926-1313E81223C5}"/>
            </a:ext>
          </a:extLst>
        </xdr:cNvPr>
        <xdr:cNvSpPr txBox="1"/>
      </xdr:nvSpPr>
      <xdr:spPr>
        <a:xfrm>
          <a:off x="18983402" y="168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849" name="n_2aveValue【公民館】&#10;一人当たり面積">
          <a:extLst>
            <a:ext uri="{FF2B5EF4-FFF2-40B4-BE49-F238E27FC236}">
              <a16:creationId xmlns:a16="http://schemas.microsoft.com/office/drawing/2014/main" id="{10B1980F-4C20-4CC4-A17C-7FFF3B85A16E}"/>
            </a:ext>
          </a:extLst>
        </xdr:cNvPr>
        <xdr:cNvSpPr txBox="1"/>
      </xdr:nvSpPr>
      <xdr:spPr>
        <a:xfrm>
          <a:off x="181833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850" name="n_3aveValue【公民館】&#10;一人当たり面積">
          <a:extLst>
            <a:ext uri="{FF2B5EF4-FFF2-40B4-BE49-F238E27FC236}">
              <a16:creationId xmlns:a16="http://schemas.microsoft.com/office/drawing/2014/main" id="{6D5AC0C6-5CDC-4266-8286-5A2DFF87F10D}"/>
            </a:ext>
          </a:extLst>
        </xdr:cNvPr>
        <xdr:cNvSpPr txBox="1"/>
      </xdr:nvSpPr>
      <xdr:spPr>
        <a:xfrm>
          <a:off x="173832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16527</xdr:rowOff>
    </xdr:from>
    <xdr:ext cx="469744" cy="259045"/>
    <xdr:sp macro="" textlink="">
      <xdr:nvSpPr>
        <xdr:cNvPr id="851" name="n_4aveValue【公民館】&#10;一人当たり面積">
          <a:extLst>
            <a:ext uri="{FF2B5EF4-FFF2-40B4-BE49-F238E27FC236}">
              <a16:creationId xmlns:a16="http://schemas.microsoft.com/office/drawing/2014/main" id="{5B33E696-2C4B-413F-9E1F-140472D7CCF8}"/>
            </a:ext>
          </a:extLst>
        </xdr:cNvPr>
        <xdr:cNvSpPr txBox="1"/>
      </xdr:nvSpPr>
      <xdr:spPr>
        <a:xfrm>
          <a:off x="16592627" y="168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10177</xdr:rowOff>
    </xdr:from>
    <xdr:ext cx="469744" cy="259045"/>
    <xdr:sp macro="" textlink="">
      <xdr:nvSpPr>
        <xdr:cNvPr id="852" name="n_1mainValue【公民館】&#10;一人当たり面積">
          <a:extLst>
            <a:ext uri="{FF2B5EF4-FFF2-40B4-BE49-F238E27FC236}">
              <a16:creationId xmlns:a16="http://schemas.microsoft.com/office/drawing/2014/main" id="{685E73BF-2506-45E2-BE0C-1E7DFA4BF3B2}"/>
            </a:ext>
          </a:extLst>
        </xdr:cNvPr>
        <xdr:cNvSpPr txBox="1"/>
      </xdr:nvSpPr>
      <xdr:spPr>
        <a:xfrm>
          <a:off x="18983402" y="1765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10177</xdr:rowOff>
    </xdr:from>
    <xdr:ext cx="469744" cy="259045"/>
    <xdr:sp macro="" textlink="">
      <xdr:nvSpPr>
        <xdr:cNvPr id="853" name="n_2mainValue【公民館】&#10;一人当たり面積">
          <a:extLst>
            <a:ext uri="{FF2B5EF4-FFF2-40B4-BE49-F238E27FC236}">
              <a16:creationId xmlns:a16="http://schemas.microsoft.com/office/drawing/2014/main" id="{8B37163C-1FFF-49D2-ACAF-82C4B24EBF7B}"/>
            </a:ext>
          </a:extLst>
        </xdr:cNvPr>
        <xdr:cNvSpPr txBox="1"/>
      </xdr:nvSpPr>
      <xdr:spPr>
        <a:xfrm>
          <a:off x="18183302" y="1765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10177</xdr:rowOff>
    </xdr:from>
    <xdr:ext cx="469744" cy="259045"/>
    <xdr:sp macro="" textlink="">
      <xdr:nvSpPr>
        <xdr:cNvPr id="854" name="n_3mainValue【公民館】&#10;一人当たり面積">
          <a:extLst>
            <a:ext uri="{FF2B5EF4-FFF2-40B4-BE49-F238E27FC236}">
              <a16:creationId xmlns:a16="http://schemas.microsoft.com/office/drawing/2014/main" id="{EA36EACE-772D-47DD-8AFB-4AA6FECE9E2F}"/>
            </a:ext>
          </a:extLst>
        </xdr:cNvPr>
        <xdr:cNvSpPr txBox="1"/>
      </xdr:nvSpPr>
      <xdr:spPr>
        <a:xfrm>
          <a:off x="17383202" y="1765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10177</xdr:rowOff>
    </xdr:from>
    <xdr:ext cx="469744" cy="259045"/>
    <xdr:sp macro="" textlink="">
      <xdr:nvSpPr>
        <xdr:cNvPr id="855" name="n_4mainValue【公民館】&#10;一人当たり面積">
          <a:extLst>
            <a:ext uri="{FF2B5EF4-FFF2-40B4-BE49-F238E27FC236}">
              <a16:creationId xmlns:a16="http://schemas.microsoft.com/office/drawing/2014/main" id="{AAF41B8E-507D-4F06-87E7-D2E2700E623A}"/>
            </a:ext>
          </a:extLst>
        </xdr:cNvPr>
        <xdr:cNvSpPr txBox="1"/>
      </xdr:nvSpPr>
      <xdr:spPr>
        <a:xfrm>
          <a:off x="16592627" y="1765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550B1879-0EAD-40C9-A865-8ABF49A85F6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62BB2533-906B-4C3F-8C88-17759DA060E1}"/>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1FA8E12E-A3AE-45A2-B268-E38390AF85F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類似団体と比較して特に有形固定資産減価償却率が高い施設類型は、道路、児童館、公民館であり、特に低くなっているのは認定こども園・幼稚園・保育所である。</a:t>
          </a:r>
        </a:p>
        <a:p>
          <a:r>
            <a:rPr kumimoji="1" lang="ja-JP" altLang="en-US" sz="1200">
              <a:latin typeface="ＭＳ Ｐゴシック" panose="020B0600070205080204" pitchFamily="50" charset="-128"/>
              <a:ea typeface="ＭＳ Ｐゴシック" panose="020B0600070205080204" pitchFamily="50" charset="-128"/>
            </a:rPr>
            <a:t>道路については、近年数値が高止まりしているが、計画的な維持・補修によって長寿命化を図るなど、老朽化対策に取り組んでいる。</a:t>
          </a:r>
        </a:p>
        <a:p>
          <a:r>
            <a:rPr kumimoji="1" lang="ja-JP" altLang="en-US" sz="1200">
              <a:latin typeface="ＭＳ Ｐゴシック" panose="020B0600070205080204" pitchFamily="50" charset="-128"/>
              <a:ea typeface="ＭＳ Ｐゴシック" panose="020B0600070205080204" pitchFamily="50" charset="-128"/>
            </a:rPr>
            <a:t>児童館については、学校施設への複合化や計画的な改修により、近年は数値が改善傾向にある。</a:t>
          </a:r>
        </a:p>
        <a:p>
          <a:r>
            <a:rPr kumimoji="1" lang="ja-JP" altLang="en-US" sz="1200">
              <a:latin typeface="ＭＳ Ｐゴシック" panose="020B0600070205080204" pitchFamily="50" charset="-128"/>
              <a:ea typeface="ＭＳ Ｐゴシック" panose="020B0600070205080204" pitchFamily="50" charset="-128"/>
            </a:rPr>
            <a:t>公民館の一人当たりの面積が、他都市と比較して特に低いが、これは本市の市民の活動拠点となる施設のほとんどが類型上は市民会館（分析表➁参照）に分類されていることによるものである。</a:t>
          </a:r>
        </a:p>
        <a:p>
          <a:r>
            <a:rPr kumimoji="1" lang="ja-JP" altLang="en-US" sz="1200">
              <a:latin typeface="ＭＳ Ｐゴシック" panose="020B0600070205080204" pitchFamily="50" charset="-128"/>
              <a:ea typeface="ＭＳ Ｐゴシック" panose="020B0600070205080204" pitchFamily="50" charset="-128"/>
            </a:rPr>
            <a:t>二つの施設類型を合わせて考えた場合、一人当たりの面積は類似団体と比較して充実していると言える。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2C67FC-1E22-40B1-9B57-93F745B30E4C}"/>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3E4346-6522-49F1-9C32-0334AC0C26B6}"/>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9AD5F7-5E53-4113-B3DB-87A42303166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2F9C02-3684-46F7-AB27-996DCD353168}"/>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14B516-88F5-4293-98CC-9541ED127D31}"/>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5B7EFC-EBB4-4CD8-A1B5-48124527B1A7}"/>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BCE05C-04BE-4E32-8C9A-94B962340F8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5396CA-2244-4326-9FA6-993D76980BFF}"/>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9CE20A-CBB1-4DE4-9130-0326A5C1F889}"/>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93F956-F2D0-4DF7-93D9-A3D41EEB664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1,961,575
1,947,599
1,121.26
1,288,833,506
1,272,707,248
12,229,226
526,342,157
1,098,668,483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A7E931-557D-4C16-BBEA-85D27A3932B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C8903F-56D9-458D-9CCF-CA306FE886C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E9583A-37E1-4B5B-9468-35299BE0A5EC}"/>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998A70-D74F-46F4-9058-21AEFB5F3D2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DC3241-49E1-4077-92BB-A5AE9F0169D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5197364-D4C4-48DA-AC80-C7CD6E7770F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EEE489-F145-4DDA-8E8B-E584390FA2AB}"/>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CED095-0579-49ED-BBAD-2CF6E0FAE7F1}"/>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8BED20-D875-4643-B7F3-8A8491DDA075}"/>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D08725-4064-40F3-81CB-8A0F71E2FFB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D65EC3-3157-4C5A-8641-CFAFCF4EF67B}"/>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91B0DD-257D-494B-8771-729B10057686}"/>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A7AF8D-16C8-42E0-ACFC-5509900920A8}"/>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939473-FB47-4189-A1D7-315FA45B749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3688C4-05DA-497B-97A5-5F61FF568A4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B3EE4D-1F39-45F1-8713-B160EBE1789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7C58CE-66AE-46CA-8814-B9488C854F1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12C400-2789-4DB3-9095-79A994A69C2D}"/>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5DDE37-2606-4B24-B4E8-DEB9C5773388}"/>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615656-8115-4FB3-8D97-79E6757CC690}"/>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3BE10B-0539-4B64-A9E9-6BE5F401D208}"/>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E896C7-442A-4B85-AAB3-356D8A6AE737}"/>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8B12F0-4D2F-4377-ADE1-3F2AC60DC1D7}"/>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4D4657-624F-4020-AFAC-1A7D51A325E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1F23C7-2F90-426E-A06E-4B5A037A2CB1}"/>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B59702-93BE-4180-86CE-309B55341A35}"/>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773E47-C59B-49C6-9199-A80289DE3FB1}"/>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C7D1C2-973B-445D-AC3E-DBF3B062445C}"/>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A1BD23-72BB-466D-9332-4A194417A8E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A61903-F15D-4D18-A76E-471D0DAF05C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52B40A1-158B-4A89-B402-8602B0AC1910}"/>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666F5E24-F578-4C6E-ADA7-7EA8C62453B7}"/>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4C2627B-835E-4199-A907-31FFEBBB5191}"/>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0253B2D-F2FD-4530-B2F5-09B78412A751}"/>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DB8F6BC-DD5B-41CA-A5D4-66A96860740E}"/>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A721DB8-EE20-4662-8731-144AAA879A26}"/>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E7AFD1-EB2A-4E13-9FD6-6FBD6076D796}"/>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4A46F61-72F0-457C-830D-CE1FB6A89E70}"/>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D0D8B2-39CA-4D57-B485-802AF5BDB550}"/>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BDCA7A3-9713-403C-A9DB-6B940BA94F66}"/>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1730CE4-235B-439D-8EF9-2C5925EAAAD0}"/>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79499CA-12FB-4673-87C5-95A41A32774C}"/>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2338BB3-1520-43FD-BA6D-696B4DA6CF0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7E8FE273-2588-41A7-AB07-7FE004E3EC60}"/>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4E9FB44-35D4-42FC-BEEB-CDAB075D8B24}"/>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B92DF782-5DAA-454C-930D-994346304F51}"/>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86A43158-F94A-4398-B258-4B4795A1FFC7}"/>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EF06B866-081D-4938-9BF3-09EFD4876109}"/>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A701BC7B-C499-4830-8A3A-A12BAE54CAA1}"/>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F1296E92-E081-4402-90FF-76635ED3F864}"/>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図書館】&#10;有形固定資産減価償却率平均値テキスト">
          <a:extLst>
            <a:ext uri="{FF2B5EF4-FFF2-40B4-BE49-F238E27FC236}">
              <a16:creationId xmlns:a16="http://schemas.microsoft.com/office/drawing/2014/main" id="{C29411C3-C7C9-4322-8B0B-767E29431E3A}"/>
            </a:ext>
          </a:extLst>
        </xdr:cNvPr>
        <xdr:cNvSpPr txBox="1"/>
      </xdr:nvSpPr>
      <xdr:spPr>
        <a:xfrm>
          <a:off x="4219575" y="605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64C128C1-06BE-434A-A0FF-CE718AF002E1}"/>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77CABF7A-019D-452B-BA2F-076EB3BED964}"/>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81689D43-E1F6-4A63-A875-6496925EFDDF}"/>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1D19AFDE-7457-48D1-A99F-3D87AC244383}"/>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A0BFD076-6B8F-4F45-B0AC-E762C2221434}"/>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F5C3BC-F47B-4457-90D0-8A9FFB29494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B435D9-1F6C-432C-96D4-CB2279C0109D}"/>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736159-FC49-4D38-B124-2482E36E0A0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3D6AFF-F179-4C92-A64A-C77597955E56}"/>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BD9D1CC-DA8F-45FF-BA96-8D127CF8F31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3" name="楕円 72">
          <a:extLst>
            <a:ext uri="{FF2B5EF4-FFF2-40B4-BE49-F238E27FC236}">
              <a16:creationId xmlns:a16="http://schemas.microsoft.com/office/drawing/2014/main" id="{E2825EF2-9982-4F9C-8B90-B95A41D8B6DD}"/>
            </a:ext>
          </a:extLst>
        </xdr:cNvPr>
        <xdr:cNvSpPr/>
      </xdr:nvSpPr>
      <xdr:spPr>
        <a:xfrm>
          <a:off x="4124325" y="60280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4" name="【図書館】&#10;有形固定資産減価償却率該当値テキスト">
          <a:extLst>
            <a:ext uri="{FF2B5EF4-FFF2-40B4-BE49-F238E27FC236}">
              <a16:creationId xmlns:a16="http://schemas.microsoft.com/office/drawing/2014/main" id="{6C86DDD1-EA1D-4986-8F32-45FF5DB3CD4B}"/>
            </a:ext>
          </a:extLst>
        </xdr:cNvPr>
        <xdr:cNvSpPr txBox="1"/>
      </xdr:nvSpPr>
      <xdr:spPr>
        <a:xfrm>
          <a:off x="4219575"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75" name="楕円 74">
          <a:extLst>
            <a:ext uri="{FF2B5EF4-FFF2-40B4-BE49-F238E27FC236}">
              <a16:creationId xmlns:a16="http://schemas.microsoft.com/office/drawing/2014/main" id="{B3B64A65-8B41-4F3C-8CC8-1620ACC4B89E}"/>
            </a:ext>
          </a:extLst>
        </xdr:cNvPr>
        <xdr:cNvSpPr/>
      </xdr:nvSpPr>
      <xdr:spPr>
        <a:xfrm>
          <a:off x="3381375" y="59651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xdr:rowOff>
    </xdr:from>
    <xdr:to>
      <xdr:col>24</xdr:col>
      <xdr:colOff>63500</xdr:colOff>
      <xdr:row>37</xdr:row>
      <xdr:rowOff>87630</xdr:rowOff>
    </xdr:to>
    <xdr:cxnSp macro="">
      <xdr:nvCxnSpPr>
        <xdr:cNvPr id="76" name="直線コネクタ 75">
          <a:extLst>
            <a:ext uri="{FF2B5EF4-FFF2-40B4-BE49-F238E27FC236}">
              <a16:creationId xmlns:a16="http://schemas.microsoft.com/office/drawing/2014/main" id="{B424EDD3-28B1-4089-8E95-991F0E2EAE7D}"/>
            </a:ext>
          </a:extLst>
        </xdr:cNvPr>
        <xdr:cNvCxnSpPr/>
      </xdr:nvCxnSpPr>
      <xdr:spPr>
        <a:xfrm>
          <a:off x="3429000" y="6003290"/>
          <a:ext cx="75247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77" name="楕円 76">
          <a:extLst>
            <a:ext uri="{FF2B5EF4-FFF2-40B4-BE49-F238E27FC236}">
              <a16:creationId xmlns:a16="http://schemas.microsoft.com/office/drawing/2014/main" id="{354FFE1D-0E2F-4AC3-83FC-004191F246B4}"/>
            </a:ext>
          </a:extLst>
        </xdr:cNvPr>
        <xdr:cNvSpPr/>
      </xdr:nvSpPr>
      <xdr:spPr>
        <a:xfrm>
          <a:off x="2571750" y="5895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37</xdr:row>
      <xdr:rowOff>15240</xdr:rowOff>
    </xdr:to>
    <xdr:cxnSp macro="">
      <xdr:nvCxnSpPr>
        <xdr:cNvPr id="78" name="直線コネクタ 77">
          <a:extLst>
            <a:ext uri="{FF2B5EF4-FFF2-40B4-BE49-F238E27FC236}">
              <a16:creationId xmlns:a16="http://schemas.microsoft.com/office/drawing/2014/main" id="{285065E2-3ED0-4F8B-A7BF-D86CB33B2E3F}"/>
            </a:ext>
          </a:extLst>
        </xdr:cNvPr>
        <xdr:cNvCxnSpPr/>
      </xdr:nvCxnSpPr>
      <xdr:spPr>
        <a:xfrm>
          <a:off x="2619375" y="5943600"/>
          <a:ext cx="80962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39370</xdr:rowOff>
    </xdr:to>
    <xdr:sp macro="" textlink="">
      <xdr:nvSpPr>
        <xdr:cNvPr id="79" name="楕円 78">
          <a:extLst>
            <a:ext uri="{FF2B5EF4-FFF2-40B4-BE49-F238E27FC236}">
              <a16:creationId xmlns:a16="http://schemas.microsoft.com/office/drawing/2014/main" id="{04649928-2A93-4CAA-95F9-AC6A7CC006D8}"/>
            </a:ext>
          </a:extLst>
        </xdr:cNvPr>
        <xdr:cNvSpPr/>
      </xdr:nvSpPr>
      <xdr:spPr>
        <a:xfrm>
          <a:off x="1781175" y="59353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160020</xdr:rowOff>
    </xdr:to>
    <xdr:cxnSp macro="">
      <xdr:nvCxnSpPr>
        <xdr:cNvPr id="80" name="直線コネクタ 79">
          <a:extLst>
            <a:ext uri="{FF2B5EF4-FFF2-40B4-BE49-F238E27FC236}">
              <a16:creationId xmlns:a16="http://schemas.microsoft.com/office/drawing/2014/main" id="{5FF64AE3-184A-4F3A-AFBA-1A0E65EB94F7}"/>
            </a:ext>
          </a:extLst>
        </xdr:cNvPr>
        <xdr:cNvCxnSpPr/>
      </xdr:nvCxnSpPr>
      <xdr:spPr>
        <a:xfrm flipV="1">
          <a:off x="1828800" y="5943600"/>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1" name="楕円 80">
          <a:extLst>
            <a:ext uri="{FF2B5EF4-FFF2-40B4-BE49-F238E27FC236}">
              <a16:creationId xmlns:a16="http://schemas.microsoft.com/office/drawing/2014/main" id="{0DDDF5FF-4C95-47B4-A9DF-F854174D2387}"/>
            </a:ext>
          </a:extLst>
        </xdr:cNvPr>
        <xdr:cNvSpPr/>
      </xdr:nvSpPr>
      <xdr:spPr>
        <a:xfrm>
          <a:off x="981075" y="61163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160020</xdr:rowOff>
    </xdr:from>
    <xdr:to>
      <xdr:col>10</xdr:col>
      <xdr:colOff>114300</xdr:colOff>
      <xdr:row>38</xdr:row>
      <xdr:rowOff>7620</xdr:rowOff>
    </xdr:to>
    <xdr:cxnSp macro="">
      <xdr:nvCxnSpPr>
        <xdr:cNvPr id="82" name="直線コネクタ 81">
          <a:extLst>
            <a:ext uri="{FF2B5EF4-FFF2-40B4-BE49-F238E27FC236}">
              <a16:creationId xmlns:a16="http://schemas.microsoft.com/office/drawing/2014/main" id="{6A023D85-222C-4175-B74A-574D8BDC47F5}"/>
            </a:ext>
          </a:extLst>
        </xdr:cNvPr>
        <xdr:cNvCxnSpPr/>
      </xdr:nvCxnSpPr>
      <xdr:spPr>
        <a:xfrm flipV="1">
          <a:off x="1028700" y="5992495"/>
          <a:ext cx="8001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3" name="n_1aveValue【図書館】&#10;有形固定資産減価償却率">
          <a:extLst>
            <a:ext uri="{FF2B5EF4-FFF2-40B4-BE49-F238E27FC236}">
              <a16:creationId xmlns:a16="http://schemas.microsoft.com/office/drawing/2014/main" id="{86668D8B-4FF8-47D0-AAF5-EF91310FE8E0}"/>
            </a:ext>
          </a:extLst>
        </xdr:cNvPr>
        <xdr:cNvSpPr txBox="1"/>
      </xdr:nvSpPr>
      <xdr:spPr>
        <a:xfrm>
          <a:off x="32391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4" name="n_2aveValue【図書館】&#10;有形固定資産減価償却率">
          <a:extLst>
            <a:ext uri="{FF2B5EF4-FFF2-40B4-BE49-F238E27FC236}">
              <a16:creationId xmlns:a16="http://schemas.microsoft.com/office/drawing/2014/main" id="{10D417E5-0424-4095-954F-341F46607A9C}"/>
            </a:ext>
          </a:extLst>
        </xdr:cNvPr>
        <xdr:cNvSpPr txBox="1"/>
      </xdr:nvSpPr>
      <xdr:spPr>
        <a:xfrm>
          <a:off x="2439044"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F0FA811B-4EEB-438E-845A-476492FB203D}"/>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FEABEE5C-4BF8-4CBC-84EE-FB1B688A70D0}"/>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82567</xdr:rowOff>
    </xdr:from>
    <xdr:ext cx="405111" cy="259045"/>
    <xdr:sp macro="" textlink="">
      <xdr:nvSpPr>
        <xdr:cNvPr id="87" name="n_1mainValue【図書館】&#10;有形固定資産減価償却率">
          <a:extLst>
            <a:ext uri="{FF2B5EF4-FFF2-40B4-BE49-F238E27FC236}">
              <a16:creationId xmlns:a16="http://schemas.microsoft.com/office/drawing/2014/main" id="{673FDA78-E032-4A8E-BDD2-996B9BEC476F}"/>
            </a:ext>
          </a:extLst>
        </xdr:cNvPr>
        <xdr:cNvSpPr txBox="1"/>
      </xdr:nvSpPr>
      <xdr:spPr>
        <a:xfrm>
          <a:off x="3239144"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88" name="n_2mainValue【図書館】&#10;有形固定資産減価償却率">
          <a:extLst>
            <a:ext uri="{FF2B5EF4-FFF2-40B4-BE49-F238E27FC236}">
              <a16:creationId xmlns:a16="http://schemas.microsoft.com/office/drawing/2014/main" id="{C17FBA4E-BFDB-4764-9BEA-AFBD91D896F8}"/>
            </a:ext>
          </a:extLst>
        </xdr:cNvPr>
        <xdr:cNvSpPr txBox="1"/>
      </xdr:nvSpPr>
      <xdr:spPr>
        <a:xfrm>
          <a:off x="2439044" y="56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30497</xdr:rowOff>
    </xdr:from>
    <xdr:ext cx="405111" cy="259045"/>
    <xdr:sp macro="" textlink="">
      <xdr:nvSpPr>
        <xdr:cNvPr id="89" name="n_3mainValue【図書館】&#10;有形固定資産減価償却率">
          <a:extLst>
            <a:ext uri="{FF2B5EF4-FFF2-40B4-BE49-F238E27FC236}">
              <a16:creationId xmlns:a16="http://schemas.microsoft.com/office/drawing/2014/main" id="{472EDDBE-574A-4AEE-8A84-EBFD8B4BDBBC}"/>
            </a:ext>
          </a:extLst>
        </xdr:cNvPr>
        <xdr:cNvSpPr txBox="1"/>
      </xdr:nvSpPr>
      <xdr:spPr>
        <a:xfrm>
          <a:off x="1648469"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0" name="n_4mainValue【図書館】&#10;有形固定資産減価償却率">
          <a:extLst>
            <a:ext uri="{FF2B5EF4-FFF2-40B4-BE49-F238E27FC236}">
              <a16:creationId xmlns:a16="http://schemas.microsoft.com/office/drawing/2014/main" id="{AD6D06F2-FC46-44F1-A96D-BCABEFD26BA4}"/>
            </a:ext>
          </a:extLst>
        </xdr:cNvPr>
        <xdr:cNvSpPr txBox="1"/>
      </xdr:nvSpPr>
      <xdr:spPr>
        <a:xfrm>
          <a:off x="848369"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8CC429C-CD15-4C94-9A4F-B1D75ADE652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7F6E4B5-86D6-493C-89AA-93E3074719A3}"/>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C203360-3039-4FC6-AB87-9BE38822E923}"/>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9D26D08-EAE3-4BD4-B553-3C54B9E23137}"/>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5569DEA-B56E-4261-BB1F-F10EA8793023}"/>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3DBA563-A8AE-4A58-BC38-2362E020E3A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011203C-8E55-47EE-9F59-569AEB15B204}"/>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30C422A-2E2B-44B1-AE0B-F5DF0698B16B}"/>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75E1D06D-1F83-40B0-BDE6-44B3C10B4223}"/>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8C55EF5-B13D-41F3-B333-A8AE6CDC68E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D832E4F6-978E-4DB2-9622-B596FADDB5FE}"/>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809F379-53CC-4ED5-85C8-F4DA34127D7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78F9484-FFEE-4C40-8D61-473E0F9C801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95976B4-3D5E-4A35-95DF-9D7ACE56114E}"/>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5B0627A-41DF-4ECE-B44B-392373390EC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2056D4A-732F-48D3-96F1-2F4BBA8816C4}"/>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1A37BE-9B56-4DFB-AEDF-348CF87D382C}"/>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1175497-871C-49F0-95AF-FE57EA1C0A1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D76DA9A-96D7-4AF3-8A64-565A836ED0D6}"/>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EC3CFD7-A98C-4FE6-B0D1-60CA454C50D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BD5624F-E6D7-4781-8162-2C5F690866A9}"/>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676422B-D02E-4783-836D-CF96D3B664B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4401532B-084B-4736-B0D5-957FB9072D85}"/>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3AC0BC6-1543-435B-B067-2FA998D54E1C}"/>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189C11BF-08B5-4F63-9BC0-D3715E44B6AA}"/>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F33EF7F2-AA01-4AF9-B429-664D48BD349D}"/>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F53CDA27-2A44-4CB4-969B-5671DF24DAA5}"/>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D32374EA-26D9-4FA2-A496-13A94A9BACF6}"/>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5ECC2DEB-CBAC-4DB8-B583-9051F2C4DDD9}"/>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49FA6BCC-F4D0-4EB9-8FC7-0A7D8BEAF052}"/>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94958C0F-FA53-4B8D-AC45-455E4344D448}"/>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2443CDE7-7925-45DB-80A8-33C77FD2A677}"/>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94617FB6-CCBD-48EE-BF1D-2E30A5B56A62}"/>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1508BD8D-E70B-4623-A537-BB9CFB60DB9C}"/>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CD0E28F0-970E-43DD-B06E-4854951F9784}"/>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DA859FE-B5D5-4E4A-8B81-28F39001FF4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4E40231-B511-4A3E-B34B-20A0220975D4}"/>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3BE04AE-AC6C-4F92-A68C-9437D2B60EB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9B7873C-A652-477F-9CD5-BE5A4B0AC56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DD2E788-FD25-4CCE-BFBD-6C121ECAFB7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31" name="楕円 130">
          <a:extLst>
            <a:ext uri="{FF2B5EF4-FFF2-40B4-BE49-F238E27FC236}">
              <a16:creationId xmlns:a16="http://schemas.microsoft.com/office/drawing/2014/main" id="{D69FC9BE-1929-4FAF-BD10-59D1ED5EB832}"/>
            </a:ext>
          </a:extLst>
        </xdr:cNvPr>
        <xdr:cNvSpPr/>
      </xdr:nvSpPr>
      <xdr:spPr>
        <a:xfrm>
          <a:off x="9401175" y="67627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32" name="【図書館】&#10;一人当たり面積該当値テキスト">
          <a:extLst>
            <a:ext uri="{FF2B5EF4-FFF2-40B4-BE49-F238E27FC236}">
              <a16:creationId xmlns:a16="http://schemas.microsoft.com/office/drawing/2014/main" id="{0F19A02F-1877-48B3-9562-1E4FEDBCCA50}"/>
            </a:ext>
          </a:extLst>
        </xdr:cNvPr>
        <xdr:cNvSpPr txBox="1"/>
      </xdr:nvSpPr>
      <xdr:spPr>
        <a:xfrm>
          <a:off x="9467850" y="66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158750</xdr:rowOff>
    </xdr:from>
    <xdr:to>
      <xdr:col>50</xdr:col>
      <xdr:colOff>165100</xdr:colOff>
      <xdr:row>42</xdr:row>
      <xdr:rowOff>88900</xdr:rowOff>
    </xdr:to>
    <xdr:sp macro="" textlink="">
      <xdr:nvSpPr>
        <xdr:cNvPr id="133" name="楕円 132">
          <a:extLst>
            <a:ext uri="{FF2B5EF4-FFF2-40B4-BE49-F238E27FC236}">
              <a16:creationId xmlns:a16="http://schemas.microsoft.com/office/drawing/2014/main" id="{C0F6F6CF-6170-470A-B44A-EB0C64C66368}"/>
            </a:ext>
          </a:extLst>
        </xdr:cNvPr>
        <xdr:cNvSpPr/>
      </xdr:nvSpPr>
      <xdr:spPr>
        <a:xfrm>
          <a:off x="8639175" y="6800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38100</xdr:rowOff>
    </xdr:to>
    <xdr:cxnSp macro="">
      <xdr:nvCxnSpPr>
        <xdr:cNvPr id="134" name="直線コネクタ 133">
          <a:extLst>
            <a:ext uri="{FF2B5EF4-FFF2-40B4-BE49-F238E27FC236}">
              <a16:creationId xmlns:a16="http://schemas.microsoft.com/office/drawing/2014/main" id="{7656531A-87E0-4E3E-9D6E-4A5D3BBF081F}"/>
            </a:ext>
          </a:extLst>
        </xdr:cNvPr>
        <xdr:cNvCxnSpPr/>
      </xdr:nvCxnSpPr>
      <xdr:spPr>
        <a:xfrm flipV="1">
          <a:off x="8686800" y="680085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158750</xdr:rowOff>
    </xdr:from>
    <xdr:to>
      <xdr:col>46</xdr:col>
      <xdr:colOff>38100</xdr:colOff>
      <xdr:row>42</xdr:row>
      <xdr:rowOff>88900</xdr:rowOff>
    </xdr:to>
    <xdr:sp macro="" textlink="">
      <xdr:nvSpPr>
        <xdr:cNvPr id="135" name="楕円 134">
          <a:extLst>
            <a:ext uri="{FF2B5EF4-FFF2-40B4-BE49-F238E27FC236}">
              <a16:creationId xmlns:a16="http://schemas.microsoft.com/office/drawing/2014/main" id="{3BB65330-4B03-443F-B279-A8AD2088DB24}"/>
            </a:ext>
          </a:extLst>
        </xdr:cNvPr>
        <xdr:cNvSpPr/>
      </xdr:nvSpPr>
      <xdr:spPr>
        <a:xfrm>
          <a:off x="7839075" y="68008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38100</xdr:rowOff>
    </xdr:from>
    <xdr:to>
      <xdr:col>50</xdr:col>
      <xdr:colOff>114300</xdr:colOff>
      <xdr:row>42</xdr:row>
      <xdr:rowOff>38100</xdr:rowOff>
    </xdr:to>
    <xdr:cxnSp macro="">
      <xdr:nvCxnSpPr>
        <xdr:cNvPr id="136" name="直線コネクタ 135">
          <a:extLst>
            <a:ext uri="{FF2B5EF4-FFF2-40B4-BE49-F238E27FC236}">
              <a16:creationId xmlns:a16="http://schemas.microsoft.com/office/drawing/2014/main" id="{6D1AA12A-831A-4CC3-B2C4-7B09A052F9FA}"/>
            </a:ext>
          </a:extLst>
        </xdr:cNvPr>
        <xdr:cNvCxnSpPr/>
      </xdr:nvCxnSpPr>
      <xdr:spPr>
        <a:xfrm>
          <a:off x="7886700" y="6838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158750</xdr:rowOff>
    </xdr:from>
    <xdr:to>
      <xdr:col>41</xdr:col>
      <xdr:colOff>101600</xdr:colOff>
      <xdr:row>42</xdr:row>
      <xdr:rowOff>88900</xdr:rowOff>
    </xdr:to>
    <xdr:sp macro="" textlink="">
      <xdr:nvSpPr>
        <xdr:cNvPr id="137" name="楕円 136">
          <a:extLst>
            <a:ext uri="{FF2B5EF4-FFF2-40B4-BE49-F238E27FC236}">
              <a16:creationId xmlns:a16="http://schemas.microsoft.com/office/drawing/2014/main" id="{522FAFF9-04BF-4DEB-A69B-7A0C17CA5155}"/>
            </a:ext>
          </a:extLst>
        </xdr:cNvPr>
        <xdr:cNvSpPr/>
      </xdr:nvSpPr>
      <xdr:spPr>
        <a:xfrm>
          <a:off x="7029450" y="6800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38100</xdr:rowOff>
    </xdr:from>
    <xdr:to>
      <xdr:col>45</xdr:col>
      <xdr:colOff>177800</xdr:colOff>
      <xdr:row>42</xdr:row>
      <xdr:rowOff>38100</xdr:rowOff>
    </xdr:to>
    <xdr:cxnSp macro="">
      <xdr:nvCxnSpPr>
        <xdr:cNvPr id="138" name="直線コネクタ 137">
          <a:extLst>
            <a:ext uri="{FF2B5EF4-FFF2-40B4-BE49-F238E27FC236}">
              <a16:creationId xmlns:a16="http://schemas.microsoft.com/office/drawing/2014/main" id="{8512079C-E531-4ED9-BB32-B566499FAB1F}"/>
            </a:ext>
          </a:extLst>
        </xdr:cNvPr>
        <xdr:cNvCxnSpPr/>
      </xdr:nvCxnSpPr>
      <xdr:spPr>
        <a:xfrm>
          <a:off x="7077075" y="68389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158750</xdr:rowOff>
    </xdr:from>
    <xdr:to>
      <xdr:col>36</xdr:col>
      <xdr:colOff>165100</xdr:colOff>
      <xdr:row>42</xdr:row>
      <xdr:rowOff>88900</xdr:rowOff>
    </xdr:to>
    <xdr:sp macro="" textlink="">
      <xdr:nvSpPr>
        <xdr:cNvPr id="139" name="楕円 138">
          <a:extLst>
            <a:ext uri="{FF2B5EF4-FFF2-40B4-BE49-F238E27FC236}">
              <a16:creationId xmlns:a16="http://schemas.microsoft.com/office/drawing/2014/main" id="{DFA113F7-C61A-4977-B03F-80FF458058E2}"/>
            </a:ext>
          </a:extLst>
        </xdr:cNvPr>
        <xdr:cNvSpPr/>
      </xdr:nvSpPr>
      <xdr:spPr>
        <a:xfrm>
          <a:off x="6238875" y="6800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38100</xdr:rowOff>
    </xdr:from>
    <xdr:to>
      <xdr:col>41</xdr:col>
      <xdr:colOff>50800</xdr:colOff>
      <xdr:row>42</xdr:row>
      <xdr:rowOff>38100</xdr:rowOff>
    </xdr:to>
    <xdr:cxnSp macro="">
      <xdr:nvCxnSpPr>
        <xdr:cNvPr id="140" name="直線コネクタ 139">
          <a:extLst>
            <a:ext uri="{FF2B5EF4-FFF2-40B4-BE49-F238E27FC236}">
              <a16:creationId xmlns:a16="http://schemas.microsoft.com/office/drawing/2014/main" id="{6614002B-26EB-4C64-B4DF-42F44E3B7EFC}"/>
            </a:ext>
          </a:extLst>
        </xdr:cNvPr>
        <xdr:cNvCxnSpPr/>
      </xdr:nvCxnSpPr>
      <xdr:spPr>
        <a:xfrm>
          <a:off x="6286500" y="68389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813F6662-8B88-4D79-9F2E-BB3298F0C2AC}"/>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D362A823-2CEF-4FB6-AC29-80CA882AEF66}"/>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72EE5706-F063-4F1C-A3DD-CAA0840397A1}"/>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E04AF87C-082E-492A-9486-9F2C7DB39A27}"/>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80027</xdr:rowOff>
    </xdr:from>
    <xdr:ext cx="469744" cy="259045"/>
    <xdr:sp macro="" textlink="">
      <xdr:nvSpPr>
        <xdr:cNvPr id="145" name="n_1mainValue【図書館】&#10;一人当たり面積">
          <a:extLst>
            <a:ext uri="{FF2B5EF4-FFF2-40B4-BE49-F238E27FC236}">
              <a16:creationId xmlns:a16="http://schemas.microsoft.com/office/drawing/2014/main" id="{EB2AD685-F523-4ACC-8069-3B69FA55C905}"/>
            </a:ext>
          </a:extLst>
        </xdr:cNvPr>
        <xdr:cNvSpPr txBox="1"/>
      </xdr:nvSpPr>
      <xdr:spPr>
        <a:xfrm>
          <a:off x="8458277"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80027</xdr:rowOff>
    </xdr:from>
    <xdr:ext cx="469744" cy="259045"/>
    <xdr:sp macro="" textlink="">
      <xdr:nvSpPr>
        <xdr:cNvPr id="146" name="n_2mainValue【図書館】&#10;一人当たり面積">
          <a:extLst>
            <a:ext uri="{FF2B5EF4-FFF2-40B4-BE49-F238E27FC236}">
              <a16:creationId xmlns:a16="http://schemas.microsoft.com/office/drawing/2014/main" id="{5AB12BC1-6F0E-49B0-AE0E-A96EA136E9CC}"/>
            </a:ext>
          </a:extLst>
        </xdr:cNvPr>
        <xdr:cNvSpPr txBox="1"/>
      </xdr:nvSpPr>
      <xdr:spPr>
        <a:xfrm>
          <a:off x="7677227"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80027</xdr:rowOff>
    </xdr:from>
    <xdr:ext cx="469744" cy="259045"/>
    <xdr:sp macro="" textlink="">
      <xdr:nvSpPr>
        <xdr:cNvPr id="147" name="n_3mainValue【図書館】&#10;一人当たり面積">
          <a:extLst>
            <a:ext uri="{FF2B5EF4-FFF2-40B4-BE49-F238E27FC236}">
              <a16:creationId xmlns:a16="http://schemas.microsoft.com/office/drawing/2014/main" id="{835C60DC-8E7E-4E96-BBD2-C7FFC67E96E5}"/>
            </a:ext>
          </a:extLst>
        </xdr:cNvPr>
        <xdr:cNvSpPr txBox="1"/>
      </xdr:nvSpPr>
      <xdr:spPr>
        <a:xfrm>
          <a:off x="6867602"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80027</xdr:rowOff>
    </xdr:from>
    <xdr:ext cx="469744" cy="259045"/>
    <xdr:sp macro="" textlink="">
      <xdr:nvSpPr>
        <xdr:cNvPr id="148" name="n_4mainValue【図書館】&#10;一人当たり面積">
          <a:extLst>
            <a:ext uri="{FF2B5EF4-FFF2-40B4-BE49-F238E27FC236}">
              <a16:creationId xmlns:a16="http://schemas.microsoft.com/office/drawing/2014/main" id="{0A856186-BB58-4722-B7D7-2753F0BCAE7F}"/>
            </a:ext>
          </a:extLst>
        </xdr:cNvPr>
        <xdr:cNvSpPr txBox="1"/>
      </xdr:nvSpPr>
      <xdr:spPr>
        <a:xfrm>
          <a:off x="6067502"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BB94BA4-0387-43F5-876F-4399DD42378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F53AA37-62F1-4D2A-9E54-E4FC1DDD4B30}"/>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1E6C6F0-8755-4B62-B573-446F159C9C75}"/>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42C4C20-39D5-4ACC-BBE8-D57E71371AF2}"/>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82FA6BC-E67F-4645-8A59-C10307AB2665}"/>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CE82479-FA18-4EC7-B4BA-2ADC60FD74BC}"/>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3D63314-9B78-477B-B87B-63FE88F70E5C}"/>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1EB65A4-81E0-4567-97B4-B930DFCB6A1F}"/>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31317BD-651F-4661-BC24-B2EC3B7EC28C}"/>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CF5B20E-DB8D-4517-A10D-181A27E93D11}"/>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CBF687EC-0AB3-48D0-80B4-11E9EFC7EFC4}"/>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E14B6B31-701E-45CA-BCDB-EE16ED895553}"/>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809BDB4F-FA45-4AFC-991B-570D70F9B701}"/>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9DBF1DF4-2ACF-4B1C-8499-034E058B35D0}"/>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4B76C638-10BD-464E-A10C-D272207F09F8}"/>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A5A499FE-A6EF-400A-926C-A65CE1DB4DC9}"/>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9E3FE9B9-A459-42DE-82C4-744B4C8F6974}"/>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3439166F-AF0D-4AAC-BC06-F726A8B8E2CF}"/>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2731D4FA-9027-459F-937C-E88B728B7F3E}"/>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44BF83F-D804-45F9-80AE-1FF2F8E7E52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62CC3F06-4DAE-41A5-851F-506F8B1F0958}"/>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7E89FE9E-DC22-41BC-AF13-E5077A814F36}"/>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id="{F8B12207-CE78-4831-B22B-1FA76903AAA4}"/>
            </a:ext>
          </a:extLst>
        </xdr:cNvPr>
        <xdr:cNvCxnSpPr/>
      </xdr:nvCxnSpPr>
      <xdr:spPr>
        <a:xfrm flipV="1">
          <a:off x="4180840" y="89524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4CEB7FC6-C43D-411B-98C9-CB4970939491}"/>
            </a:ext>
          </a:extLst>
        </xdr:cNvPr>
        <xdr:cNvSpPr txBox="1"/>
      </xdr:nvSpPr>
      <xdr:spPr>
        <a:xfrm>
          <a:off x="4219575" y="103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id="{A5D66EF7-186B-4E0C-947A-33B776E3FA22}"/>
            </a:ext>
          </a:extLst>
        </xdr:cNvPr>
        <xdr:cNvCxnSpPr/>
      </xdr:nvCxnSpPr>
      <xdr:spPr>
        <a:xfrm>
          <a:off x="4105275" y="103621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978CC59-9CE8-481B-A5D9-60366991CADC}"/>
            </a:ext>
          </a:extLst>
        </xdr:cNvPr>
        <xdr:cNvSpPr txBox="1"/>
      </xdr:nvSpPr>
      <xdr:spPr>
        <a:xfrm>
          <a:off x="4219575" y="87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id="{9DD67F99-7951-4EA3-AA54-6FD05C2BCF12}"/>
            </a:ext>
          </a:extLst>
        </xdr:cNvPr>
        <xdr:cNvCxnSpPr/>
      </xdr:nvCxnSpPr>
      <xdr:spPr>
        <a:xfrm>
          <a:off x="4105275" y="8952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135653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FBA3D6B-590B-4177-AAD8-BE249442B318}"/>
            </a:ext>
          </a:extLst>
        </xdr:cNvPr>
        <xdr:cNvSpPr txBox="1"/>
      </xdr:nvSpPr>
      <xdr:spPr>
        <a:xfrm>
          <a:off x="4219575" y="9365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id="{942943F9-CB6B-4796-BBFD-F349AAD1E41C}"/>
            </a:ext>
          </a:extLst>
        </xdr:cNvPr>
        <xdr:cNvSpPr/>
      </xdr:nvSpPr>
      <xdr:spPr>
        <a:xfrm>
          <a:off x="4124325" y="939012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id="{702EB3B5-6E18-48EC-8AF7-A34746E1EAA6}"/>
            </a:ext>
          </a:extLst>
        </xdr:cNvPr>
        <xdr:cNvSpPr/>
      </xdr:nvSpPr>
      <xdr:spPr>
        <a:xfrm>
          <a:off x="3381375" y="93229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id="{72FE3E62-132B-4DBF-87AD-FB8B1342E957}"/>
            </a:ext>
          </a:extLst>
        </xdr:cNvPr>
        <xdr:cNvSpPr/>
      </xdr:nvSpPr>
      <xdr:spPr>
        <a:xfrm>
          <a:off x="2571750" y="92786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id="{052AE528-6E64-4F9E-8F84-8A31C597BD9D}"/>
            </a:ext>
          </a:extLst>
        </xdr:cNvPr>
        <xdr:cNvSpPr/>
      </xdr:nvSpPr>
      <xdr:spPr>
        <a:xfrm>
          <a:off x="1781175" y="9222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id="{1F7533CB-CB4D-43DB-ABB0-6727BF841E24}"/>
            </a:ext>
          </a:extLst>
        </xdr:cNvPr>
        <xdr:cNvSpPr/>
      </xdr:nvSpPr>
      <xdr:spPr>
        <a:xfrm>
          <a:off x="981075" y="917105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E974553-5A19-4AA5-AA25-7D82AEB2E21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C0FD1DD-D185-4D80-9696-8CF9F0A5D24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AB03C30-79FC-4D4A-8850-4761554B5CA8}"/>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1349DD1-A370-498A-9784-E688B533DB5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A28F34A-589F-4C74-9A90-F8EFCB89E099}"/>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33782</xdr:rowOff>
    </xdr:from>
    <xdr:to>
      <xdr:col>24</xdr:col>
      <xdr:colOff>114300</xdr:colOff>
      <xdr:row>55</xdr:row>
      <xdr:rowOff>135382</xdr:rowOff>
    </xdr:to>
    <xdr:sp macro="" textlink="">
      <xdr:nvSpPr>
        <xdr:cNvPr id="187" name="楕円 186">
          <a:extLst>
            <a:ext uri="{FF2B5EF4-FFF2-40B4-BE49-F238E27FC236}">
              <a16:creationId xmlns:a16="http://schemas.microsoft.com/office/drawing/2014/main" id="{68231D64-BEC0-4C23-BB42-582DE0FE790D}"/>
            </a:ext>
          </a:extLst>
        </xdr:cNvPr>
        <xdr:cNvSpPr/>
      </xdr:nvSpPr>
      <xdr:spPr>
        <a:xfrm>
          <a:off x="4124325" y="893648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120159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CE20F70-43ED-4183-AB2A-3832D7ABF132}"/>
            </a:ext>
          </a:extLst>
        </xdr:cNvPr>
        <xdr:cNvSpPr txBox="1"/>
      </xdr:nvSpPr>
      <xdr:spPr>
        <a:xfrm>
          <a:off x="4219575" y="8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111506</xdr:rowOff>
    </xdr:from>
    <xdr:to>
      <xdr:col>20</xdr:col>
      <xdr:colOff>38100</xdr:colOff>
      <xdr:row>56</xdr:row>
      <xdr:rowOff>41656</xdr:rowOff>
    </xdr:to>
    <xdr:sp macro="" textlink="">
      <xdr:nvSpPr>
        <xdr:cNvPr id="189" name="楕円 188">
          <a:extLst>
            <a:ext uri="{FF2B5EF4-FFF2-40B4-BE49-F238E27FC236}">
              <a16:creationId xmlns:a16="http://schemas.microsoft.com/office/drawing/2014/main" id="{BFA15ADC-EDF8-4CE8-8385-75D2A4E4CD03}"/>
            </a:ext>
          </a:extLst>
        </xdr:cNvPr>
        <xdr:cNvSpPr/>
      </xdr:nvSpPr>
      <xdr:spPr>
        <a:xfrm>
          <a:off x="3381375" y="90173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84582</xdr:rowOff>
    </xdr:from>
    <xdr:to>
      <xdr:col>24</xdr:col>
      <xdr:colOff>63500</xdr:colOff>
      <xdr:row>55</xdr:row>
      <xdr:rowOff>162306</xdr:rowOff>
    </xdr:to>
    <xdr:cxnSp macro="">
      <xdr:nvCxnSpPr>
        <xdr:cNvPr id="190" name="直線コネクタ 189">
          <a:extLst>
            <a:ext uri="{FF2B5EF4-FFF2-40B4-BE49-F238E27FC236}">
              <a16:creationId xmlns:a16="http://schemas.microsoft.com/office/drawing/2014/main" id="{6467D40C-805B-4A74-9969-ECAD5B53A7D4}"/>
            </a:ext>
          </a:extLst>
        </xdr:cNvPr>
        <xdr:cNvCxnSpPr/>
      </xdr:nvCxnSpPr>
      <xdr:spPr>
        <a:xfrm flipV="1">
          <a:off x="3429000" y="8993632"/>
          <a:ext cx="752475"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84074</xdr:rowOff>
    </xdr:from>
    <xdr:to>
      <xdr:col>15</xdr:col>
      <xdr:colOff>101600</xdr:colOff>
      <xdr:row>60</xdr:row>
      <xdr:rowOff>14224</xdr:rowOff>
    </xdr:to>
    <xdr:sp macro="" textlink="">
      <xdr:nvSpPr>
        <xdr:cNvPr id="191" name="楕円 190">
          <a:extLst>
            <a:ext uri="{FF2B5EF4-FFF2-40B4-BE49-F238E27FC236}">
              <a16:creationId xmlns:a16="http://schemas.microsoft.com/office/drawing/2014/main" id="{2928466D-E7A0-483F-B47A-625F037DA8B6}"/>
            </a:ext>
          </a:extLst>
        </xdr:cNvPr>
        <xdr:cNvSpPr/>
      </xdr:nvSpPr>
      <xdr:spPr>
        <a:xfrm>
          <a:off x="2571750" y="964082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162306</xdr:rowOff>
    </xdr:from>
    <xdr:to>
      <xdr:col>19</xdr:col>
      <xdr:colOff>177800</xdr:colOff>
      <xdr:row>59</xdr:row>
      <xdr:rowOff>134874</xdr:rowOff>
    </xdr:to>
    <xdr:cxnSp macro="">
      <xdr:nvCxnSpPr>
        <xdr:cNvPr id="192" name="直線コネクタ 191">
          <a:extLst>
            <a:ext uri="{FF2B5EF4-FFF2-40B4-BE49-F238E27FC236}">
              <a16:creationId xmlns:a16="http://schemas.microsoft.com/office/drawing/2014/main" id="{D5F0F142-00F0-46B1-A5FF-A33021D87144}"/>
            </a:ext>
          </a:extLst>
        </xdr:cNvPr>
        <xdr:cNvCxnSpPr/>
      </xdr:nvCxnSpPr>
      <xdr:spPr>
        <a:xfrm flipV="1">
          <a:off x="2619375" y="9065006"/>
          <a:ext cx="809625" cy="6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84074</xdr:rowOff>
    </xdr:from>
    <xdr:to>
      <xdr:col>10</xdr:col>
      <xdr:colOff>165100</xdr:colOff>
      <xdr:row>60</xdr:row>
      <xdr:rowOff>14224</xdr:rowOff>
    </xdr:to>
    <xdr:sp macro="" textlink="">
      <xdr:nvSpPr>
        <xdr:cNvPr id="193" name="楕円 192">
          <a:extLst>
            <a:ext uri="{FF2B5EF4-FFF2-40B4-BE49-F238E27FC236}">
              <a16:creationId xmlns:a16="http://schemas.microsoft.com/office/drawing/2014/main" id="{8486959E-EC62-411D-B239-E84ABED2D55A}"/>
            </a:ext>
          </a:extLst>
        </xdr:cNvPr>
        <xdr:cNvSpPr/>
      </xdr:nvSpPr>
      <xdr:spPr>
        <a:xfrm>
          <a:off x="1781175" y="96408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134874</xdr:rowOff>
    </xdr:from>
    <xdr:to>
      <xdr:col>15</xdr:col>
      <xdr:colOff>50800</xdr:colOff>
      <xdr:row>59</xdr:row>
      <xdr:rowOff>134874</xdr:rowOff>
    </xdr:to>
    <xdr:cxnSp macro="">
      <xdr:nvCxnSpPr>
        <xdr:cNvPr id="194" name="直線コネクタ 193">
          <a:extLst>
            <a:ext uri="{FF2B5EF4-FFF2-40B4-BE49-F238E27FC236}">
              <a16:creationId xmlns:a16="http://schemas.microsoft.com/office/drawing/2014/main" id="{B0CCCEA3-7738-4BE7-A851-B8B235916DFD}"/>
            </a:ext>
          </a:extLst>
        </xdr:cNvPr>
        <xdr:cNvCxnSpPr/>
      </xdr:nvCxnSpPr>
      <xdr:spPr>
        <a:xfrm>
          <a:off x="1828800" y="968844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42926</xdr:rowOff>
    </xdr:from>
    <xdr:to>
      <xdr:col>6</xdr:col>
      <xdr:colOff>38100</xdr:colOff>
      <xdr:row>59</xdr:row>
      <xdr:rowOff>144526</xdr:rowOff>
    </xdr:to>
    <xdr:sp macro="" textlink="">
      <xdr:nvSpPr>
        <xdr:cNvPr id="195" name="楕円 194">
          <a:extLst>
            <a:ext uri="{FF2B5EF4-FFF2-40B4-BE49-F238E27FC236}">
              <a16:creationId xmlns:a16="http://schemas.microsoft.com/office/drawing/2014/main" id="{C487A3E4-0F33-4341-B409-DB720FF2A30F}"/>
            </a:ext>
          </a:extLst>
        </xdr:cNvPr>
        <xdr:cNvSpPr/>
      </xdr:nvSpPr>
      <xdr:spPr>
        <a:xfrm>
          <a:off x="981075" y="95996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93726</xdr:rowOff>
    </xdr:from>
    <xdr:to>
      <xdr:col>10</xdr:col>
      <xdr:colOff>114300</xdr:colOff>
      <xdr:row>59</xdr:row>
      <xdr:rowOff>134874</xdr:rowOff>
    </xdr:to>
    <xdr:cxnSp macro="">
      <xdr:nvCxnSpPr>
        <xdr:cNvPr id="196" name="直線コネクタ 195">
          <a:extLst>
            <a:ext uri="{FF2B5EF4-FFF2-40B4-BE49-F238E27FC236}">
              <a16:creationId xmlns:a16="http://schemas.microsoft.com/office/drawing/2014/main" id="{B935152F-D2D6-4478-9859-E0697C3BC70C}"/>
            </a:ext>
          </a:extLst>
        </xdr:cNvPr>
        <xdr:cNvCxnSpPr/>
      </xdr:nvCxnSpPr>
      <xdr:spPr>
        <a:xfrm>
          <a:off x="1028700" y="9647301"/>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14495</xdr:rowOff>
    </xdr:from>
    <xdr:ext cx="405111" cy="259045"/>
    <xdr:sp macro="" textlink="">
      <xdr:nvSpPr>
        <xdr:cNvPr id="197" name="n_1aveValue【体育館・プール】&#10;有形固定資産減価償却率">
          <a:extLst>
            <a:ext uri="{FF2B5EF4-FFF2-40B4-BE49-F238E27FC236}">
              <a16:creationId xmlns:a16="http://schemas.microsoft.com/office/drawing/2014/main" id="{CD0D73AC-475E-434F-B03C-814A9D3805CF}"/>
            </a:ext>
          </a:extLst>
        </xdr:cNvPr>
        <xdr:cNvSpPr txBox="1"/>
      </xdr:nvSpPr>
      <xdr:spPr>
        <a:xfrm>
          <a:off x="3239144" y="940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a:extLst>
            <a:ext uri="{FF2B5EF4-FFF2-40B4-BE49-F238E27FC236}">
              <a16:creationId xmlns:a16="http://schemas.microsoft.com/office/drawing/2014/main" id="{4CBC9626-1162-452F-90DA-5258A40F96DE}"/>
            </a:ext>
          </a:extLst>
        </xdr:cNvPr>
        <xdr:cNvSpPr txBox="1"/>
      </xdr:nvSpPr>
      <xdr:spPr>
        <a:xfrm>
          <a:off x="2439044"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a:extLst>
            <a:ext uri="{FF2B5EF4-FFF2-40B4-BE49-F238E27FC236}">
              <a16:creationId xmlns:a16="http://schemas.microsoft.com/office/drawing/2014/main" id="{BE8DFC59-C7B4-49FC-B2C3-2859A420C677}"/>
            </a:ext>
          </a:extLst>
        </xdr:cNvPr>
        <xdr:cNvSpPr txBox="1"/>
      </xdr:nvSpPr>
      <xdr:spPr>
        <a:xfrm>
          <a:off x="1648469"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0" name="n_4aveValue【体育館・プール】&#10;有形固定資産減価償却率">
          <a:extLst>
            <a:ext uri="{FF2B5EF4-FFF2-40B4-BE49-F238E27FC236}">
              <a16:creationId xmlns:a16="http://schemas.microsoft.com/office/drawing/2014/main" id="{1C021836-52E8-448E-9D00-F0BE8AD95453}"/>
            </a:ext>
          </a:extLst>
        </xdr:cNvPr>
        <xdr:cNvSpPr txBox="1"/>
      </xdr:nvSpPr>
      <xdr:spPr>
        <a:xfrm>
          <a:off x="848369" y="895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58183</xdr:rowOff>
    </xdr:from>
    <xdr:ext cx="405111" cy="259045"/>
    <xdr:sp macro="" textlink="">
      <xdr:nvSpPr>
        <xdr:cNvPr id="201" name="n_1mainValue【体育館・プール】&#10;有形固定資産減価償却率">
          <a:extLst>
            <a:ext uri="{FF2B5EF4-FFF2-40B4-BE49-F238E27FC236}">
              <a16:creationId xmlns:a16="http://schemas.microsoft.com/office/drawing/2014/main" id="{C9243662-C1A2-4EAD-A1D6-89A35E19EB4D}"/>
            </a:ext>
          </a:extLst>
        </xdr:cNvPr>
        <xdr:cNvSpPr txBox="1"/>
      </xdr:nvSpPr>
      <xdr:spPr>
        <a:xfrm>
          <a:off x="3239144" y="880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202" name="n_2mainValue【体育館・プール】&#10;有形固定資産減価償却率">
          <a:extLst>
            <a:ext uri="{FF2B5EF4-FFF2-40B4-BE49-F238E27FC236}">
              <a16:creationId xmlns:a16="http://schemas.microsoft.com/office/drawing/2014/main" id="{6DA74772-BD0B-417C-84D1-424852A53673}"/>
            </a:ext>
          </a:extLst>
        </xdr:cNvPr>
        <xdr:cNvSpPr txBox="1"/>
      </xdr:nvSpPr>
      <xdr:spPr>
        <a:xfrm>
          <a:off x="2439044" y="972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203" name="n_3mainValue【体育館・プール】&#10;有形固定資産減価償却率">
          <a:extLst>
            <a:ext uri="{FF2B5EF4-FFF2-40B4-BE49-F238E27FC236}">
              <a16:creationId xmlns:a16="http://schemas.microsoft.com/office/drawing/2014/main" id="{A0CA1860-71A9-4647-B157-0694F02BC6BC}"/>
            </a:ext>
          </a:extLst>
        </xdr:cNvPr>
        <xdr:cNvSpPr txBox="1"/>
      </xdr:nvSpPr>
      <xdr:spPr>
        <a:xfrm>
          <a:off x="1648469" y="9724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135653</xdr:rowOff>
    </xdr:from>
    <xdr:ext cx="405111" cy="259045"/>
    <xdr:sp macro="" textlink="">
      <xdr:nvSpPr>
        <xdr:cNvPr id="204" name="n_4mainValue【体育館・プール】&#10;有形固定資産減価償却率">
          <a:extLst>
            <a:ext uri="{FF2B5EF4-FFF2-40B4-BE49-F238E27FC236}">
              <a16:creationId xmlns:a16="http://schemas.microsoft.com/office/drawing/2014/main" id="{E7590107-A90F-4632-9382-C607A8E3248B}"/>
            </a:ext>
          </a:extLst>
        </xdr:cNvPr>
        <xdr:cNvSpPr txBox="1"/>
      </xdr:nvSpPr>
      <xdr:spPr>
        <a:xfrm>
          <a:off x="848369" y="968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31576E2-BB2B-42DE-9F64-32952F2B4D1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7430165-D103-4BBA-B0B6-12C9CC9C4235}"/>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F0A3B46-B96B-4F7B-9FE4-7450589B20E2}"/>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9190C11-E537-47A6-9E95-2F742FDCAAF2}"/>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2EC3916-D643-4EB6-86E3-9AD49D4A508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6038CF5-9955-4056-A6B4-0E0FA9C0F841}"/>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E06C322-3C12-405D-BB82-2F062F70455F}"/>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CCF81DF-583E-4BE8-8741-7452188F429D}"/>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CA92088-E2AA-4256-AF46-61819AFBE09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89683C0-6829-4F4F-961B-31C3351FDF35}"/>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id="{8A761ABE-BC9C-40BB-B4DD-D4FD657723C5}"/>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8B1BF27-D124-40C7-A06C-1AC0F455B54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50C69719-161B-432A-865E-8139B8273F2B}"/>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91D7683-3446-43FD-A98B-DFBDCD5D25EF}"/>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A96B7240-8CB9-4C55-A0FA-A752E51DE7A9}"/>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620ED1CF-194C-400F-9217-09C34676B74B}"/>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E3297F60-2139-4623-B1FF-461E5DE8C193}"/>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D0758D2D-BF79-47B1-A2BE-BD8C597AD614}"/>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5A490092-CD9E-4887-AA5A-41101EFDE848}"/>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188F6D49-1457-430A-85CF-44A63F147B04}"/>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A7C12292-6EF1-437E-BA96-C0EF55174EF0}"/>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7AC7B54-654C-4033-AF28-FBBA6E930889}"/>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9655D5FB-248C-4CCF-997E-2D11E27DBB93}"/>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7F33E76B-AFF9-4BA4-A65A-BAE65FB6E7A4}"/>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id="{33D8BB73-5D7C-400D-AB38-5325AD6BF677}"/>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id="{A032C9CE-5092-4DCE-B0B9-4B418DC25ED2}"/>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id="{54C4A20B-606F-427B-AD05-CE34A75127A6}"/>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id="{29DA32AE-0CB8-4788-810B-E1E8593917FF}"/>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id="{44EB81B4-A0FA-4931-833A-B22A6075494F}"/>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4" name="【体育館・プール】&#10;一人当たり面積平均値テキスト">
          <a:extLst>
            <a:ext uri="{FF2B5EF4-FFF2-40B4-BE49-F238E27FC236}">
              <a16:creationId xmlns:a16="http://schemas.microsoft.com/office/drawing/2014/main" id="{A2AA4654-A620-40BF-A123-7D00A69F0385}"/>
            </a:ext>
          </a:extLst>
        </xdr:cNvPr>
        <xdr:cNvSpPr txBox="1"/>
      </xdr:nvSpPr>
      <xdr:spPr>
        <a:xfrm>
          <a:off x="9467850" y="976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id="{5BCEFE11-F46E-4605-95C5-10D1E5E03D33}"/>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id="{2DDAFCE6-3ED4-4E3F-8F1D-B5A53A4B2862}"/>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8C890D2A-67D9-4558-9E0D-B68F0E1DCD63}"/>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id="{3C2BF3D9-37E1-4AD1-A32A-31ABD794ADAB}"/>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id="{2356EBBE-F14A-4AAA-9CDE-2066FEEA2047}"/>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0A4869E-1EB0-4842-97A8-88DD9CCA8725}"/>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20172F4-645F-4F70-8B3D-F9FFC5ECFE1A}"/>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0976AF6-03EF-4263-8A54-1C692F384AA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95C914B-5510-4543-8E99-13BBF6EA1881}"/>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C615E8F-A8BA-4EF7-AB45-1C99272DA28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12700</xdr:rowOff>
    </xdr:from>
    <xdr:to>
      <xdr:col>55</xdr:col>
      <xdr:colOff>50800</xdr:colOff>
      <xdr:row>62</xdr:row>
      <xdr:rowOff>114300</xdr:rowOff>
    </xdr:to>
    <xdr:sp macro="" textlink="">
      <xdr:nvSpPr>
        <xdr:cNvPr id="245" name="楕円 244">
          <a:extLst>
            <a:ext uri="{FF2B5EF4-FFF2-40B4-BE49-F238E27FC236}">
              <a16:creationId xmlns:a16="http://schemas.microsoft.com/office/drawing/2014/main" id="{621F3D56-92DF-4C34-85F9-8D55A91A687C}"/>
            </a:ext>
          </a:extLst>
        </xdr:cNvPr>
        <xdr:cNvSpPr/>
      </xdr:nvSpPr>
      <xdr:spPr>
        <a:xfrm>
          <a:off x="9401175" y="1004887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162577</xdr:rowOff>
    </xdr:from>
    <xdr:ext cx="469744" cy="259045"/>
    <xdr:sp macro="" textlink="">
      <xdr:nvSpPr>
        <xdr:cNvPr id="246" name="【体育館・プール】&#10;一人当たり面積該当値テキスト">
          <a:extLst>
            <a:ext uri="{FF2B5EF4-FFF2-40B4-BE49-F238E27FC236}">
              <a16:creationId xmlns:a16="http://schemas.microsoft.com/office/drawing/2014/main" id="{DB40B7C3-F059-4FE4-A2F0-45D0CF936403}"/>
            </a:ext>
          </a:extLst>
        </xdr:cNvPr>
        <xdr:cNvSpPr txBox="1"/>
      </xdr:nvSpPr>
      <xdr:spPr>
        <a:xfrm>
          <a:off x="9467850"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0</xdr:rowOff>
    </xdr:from>
    <xdr:to>
      <xdr:col>50</xdr:col>
      <xdr:colOff>165100</xdr:colOff>
      <xdr:row>62</xdr:row>
      <xdr:rowOff>101600</xdr:rowOff>
    </xdr:to>
    <xdr:sp macro="" textlink="">
      <xdr:nvSpPr>
        <xdr:cNvPr id="247" name="楕円 246">
          <a:extLst>
            <a:ext uri="{FF2B5EF4-FFF2-40B4-BE49-F238E27FC236}">
              <a16:creationId xmlns:a16="http://schemas.microsoft.com/office/drawing/2014/main" id="{715CE583-2C63-475A-B6F0-A03E1F601C45}"/>
            </a:ext>
          </a:extLst>
        </xdr:cNvPr>
        <xdr:cNvSpPr/>
      </xdr:nvSpPr>
      <xdr:spPr>
        <a:xfrm>
          <a:off x="8639175" y="10039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50800</xdr:rowOff>
    </xdr:from>
    <xdr:to>
      <xdr:col>55</xdr:col>
      <xdr:colOff>0</xdr:colOff>
      <xdr:row>62</xdr:row>
      <xdr:rowOff>63500</xdr:rowOff>
    </xdr:to>
    <xdr:cxnSp macro="">
      <xdr:nvCxnSpPr>
        <xdr:cNvPr id="248" name="直線コネクタ 247">
          <a:extLst>
            <a:ext uri="{FF2B5EF4-FFF2-40B4-BE49-F238E27FC236}">
              <a16:creationId xmlns:a16="http://schemas.microsoft.com/office/drawing/2014/main" id="{3EFF31AC-EC2D-4B12-A2FF-C3E59D2A283F}"/>
            </a:ext>
          </a:extLst>
        </xdr:cNvPr>
        <xdr:cNvCxnSpPr/>
      </xdr:nvCxnSpPr>
      <xdr:spPr>
        <a:xfrm>
          <a:off x="8686800" y="1008697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76200</xdr:rowOff>
    </xdr:from>
    <xdr:to>
      <xdr:col>46</xdr:col>
      <xdr:colOff>38100</xdr:colOff>
      <xdr:row>63</xdr:row>
      <xdr:rowOff>6350</xdr:rowOff>
    </xdr:to>
    <xdr:sp macro="" textlink="">
      <xdr:nvSpPr>
        <xdr:cNvPr id="249" name="楕円 248">
          <a:extLst>
            <a:ext uri="{FF2B5EF4-FFF2-40B4-BE49-F238E27FC236}">
              <a16:creationId xmlns:a16="http://schemas.microsoft.com/office/drawing/2014/main" id="{DBDFA860-81EA-44DC-9468-8C9C3A1777D9}"/>
            </a:ext>
          </a:extLst>
        </xdr:cNvPr>
        <xdr:cNvSpPr/>
      </xdr:nvSpPr>
      <xdr:spPr>
        <a:xfrm>
          <a:off x="7839075" y="10115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50800</xdr:rowOff>
    </xdr:from>
    <xdr:to>
      <xdr:col>50</xdr:col>
      <xdr:colOff>114300</xdr:colOff>
      <xdr:row>62</xdr:row>
      <xdr:rowOff>127000</xdr:rowOff>
    </xdr:to>
    <xdr:cxnSp macro="">
      <xdr:nvCxnSpPr>
        <xdr:cNvPr id="250" name="直線コネクタ 249">
          <a:extLst>
            <a:ext uri="{FF2B5EF4-FFF2-40B4-BE49-F238E27FC236}">
              <a16:creationId xmlns:a16="http://schemas.microsoft.com/office/drawing/2014/main" id="{BA6AE4F9-A3DE-44DF-AEC3-4C955783164D}"/>
            </a:ext>
          </a:extLst>
        </xdr:cNvPr>
        <xdr:cNvCxnSpPr/>
      </xdr:nvCxnSpPr>
      <xdr:spPr>
        <a:xfrm flipV="1">
          <a:off x="7886700" y="10086975"/>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76200</xdr:rowOff>
    </xdr:from>
    <xdr:to>
      <xdr:col>41</xdr:col>
      <xdr:colOff>101600</xdr:colOff>
      <xdr:row>63</xdr:row>
      <xdr:rowOff>6350</xdr:rowOff>
    </xdr:to>
    <xdr:sp macro="" textlink="">
      <xdr:nvSpPr>
        <xdr:cNvPr id="251" name="楕円 250">
          <a:extLst>
            <a:ext uri="{FF2B5EF4-FFF2-40B4-BE49-F238E27FC236}">
              <a16:creationId xmlns:a16="http://schemas.microsoft.com/office/drawing/2014/main" id="{5D6B07B4-4214-45E6-97BB-A55DF3CA035E}"/>
            </a:ext>
          </a:extLst>
        </xdr:cNvPr>
        <xdr:cNvSpPr/>
      </xdr:nvSpPr>
      <xdr:spPr>
        <a:xfrm>
          <a:off x="7029450" y="10115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127000</xdr:rowOff>
    </xdr:from>
    <xdr:to>
      <xdr:col>45</xdr:col>
      <xdr:colOff>177800</xdr:colOff>
      <xdr:row>62</xdr:row>
      <xdr:rowOff>127000</xdr:rowOff>
    </xdr:to>
    <xdr:cxnSp macro="">
      <xdr:nvCxnSpPr>
        <xdr:cNvPr id="252" name="直線コネクタ 251">
          <a:extLst>
            <a:ext uri="{FF2B5EF4-FFF2-40B4-BE49-F238E27FC236}">
              <a16:creationId xmlns:a16="http://schemas.microsoft.com/office/drawing/2014/main" id="{000B9F1F-65D3-48EC-B43D-F9E71F68AD99}"/>
            </a:ext>
          </a:extLst>
        </xdr:cNvPr>
        <xdr:cNvCxnSpPr/>
      </xdr:nvCxnSpPr>
      <xdr:spPr>
        <a:xfrm>
          <a:off x="7077075" y="10163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76200</xdr:rowOff>
    </xdr:from>
    <xdr:to>
      <xdr:col>36</xdr:col>
      <xdr:colOff>165100</xdr:colOff>
      <xdr:row>63</xdr:row>
      <xdr:rowOff>6350</xdr:rowOff>
    </xdr:to>
    <xdr:sp macro="" textlink="">
      <xdr:nvSpPr>
        <xdr:cNvPr id="253" name="楕円 252">
          <a:extLst>
            <a:ext uri="{FF2B5EF4-FFF2-40B4-BE49-F238E27FC236}">
              <a16:creationId xmlns:a16="http://schemas.microsoft.com/office/drawing/2014/main" id="{D0D44899-2F6B-4A88-808D-BD3507F68F4E}"/>
            </a:ext>
          </a:extLst>
        </xdr:cNvPr>
        <xdr:cNvSpPr/>
      </xdr:nvSpPr>
      <xdr:spPr>
        <a:xfrm>
          <a:off x="6238875" y="10115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127000</xdr:rowOff>
    </xdr:from>
    <xdr:to>
      <xdr:col>41</xdr:col>
      <xdr:colOff>50800</xdr:colOff>
      <xdr:row>62</xdr:row>
      <xdr:rowOff>127000</xdr:rowOff>
    </xdr:to>
    <xdr:cxnSp macro="">
      <xdr:nvCxnSpPr>
        <xdr:cNvPr id="254" name="直線コネクタ 253">
          <a:extLst>
            <a:ext uri="{FF2B5EF4-FFF2-40B4-BE49-F238E27FC236}">
              <a16:creationId xmlns:a16="http://schemas.microsoft.com/office/drawing/2014/main" id="{3B7763E6-D73C-4220-BC78-209456D1F3D9}"/>
            </a:ext>
          </a:extLst>
        </xdr:cNvPr>
        <xdr:cNvCxnSpPr/>
      </xdr:nvCxnSpPr>
      <xdr:spPr>
        <a:xfrm>
          <a:off x="6286500" y="101631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5" name="n_1aveValue【体育館・プール】&#10;一人当たり面積">
          <a:extLst>
            <a:ext uri="{FF2B5EF4-FFF2-40B4-BE49-F238E27FC236}">
              <a16:creationId xmlns:a16="http://schemas.microsoft.com/office/drawing/2014/main" id="{04909249-61C4-4BDB-9914-29313EFA33B8}"/>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6" name="n_2aveValue【体育館・プール】&#10;一人当たり面積">
          <a:extLst>
            <a:ext uri="{FF2B5EF4-FFF2-40B4-BE49-F238E27FC236}">
              <a16:creationId xmlns:a16="http://schemas.microsoft.com/office/drawing/2014/main" id="{C49BA4FA-80E6-4C64-857D-6B106766C030}"/>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189B77F5-34EC-4ACC-BA19-F7D284D29F32}"/>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ABB67430-49A5-43F4-AF95-0A4FBD6EAFB3}"/>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92727</xdr:rowOff>
    </xdr:from>
    <xdr:ext cx="469744" cy="259045"/>
    <xdr:sp macro="" textlink="">
      <xdr:nvSpPr>
        <xdr:cNvPr id="259" name="n_1mainValue【体育館・プール】&#10;一人当たり面積">
          <a:extLst>
            <a:ext uri="{FF2B5EF4-FFF2-40B4-BE49-F238E27FC236}">
              <a16:creationId xmlns:a16="http://schemas.microsoft.com/office/drawing/2014/main" id="{41D06C1B-A0B6-41B0-95CE-59036AE4D93B}"/>
            </a:ext>
          </a:extLst>
        </xdr:cNvPr>
        <xdr:cNvSpPr txBox="1"/>
      </xdr:nvSpPr>
      <xdr:spPr>
        <a:xfrm>
          <a:off x="845827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168927</xdr:rowOff>
    </xdr:from>
    <xdr:ext cx="469744" cy="259045"/>
    <xdr:sp macro="" textlink="">
      <xdr:nvSpPr>
        <xdr:cNvPr id="260" name="n_2mainValue【体育館・プール】&#10;一人当たり面積">
          <a:extLst>
            <a:ext uri="{FF2B5EF4-FFF2-40B4-BE49-F238E27FC236}">
              <a16:creationId xmlns:a16="http://schemas.microsoft.com/office/drawing/2014/main" id="{4F21AB50-E6D6-4927-BF5E-811E4260D0B9}"/>
            </a:ext>
          </a:extLst>
        </xdr:cNvPr>
        <xdr:cNvSpPr txBox="1"/>
      </xdr:nvSpPr>
      <xdr:spPr>
        <a:xfrm>
          <a:off x="7677227"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168927</xdr:rowOff>
    </xdr:from>
    <xdr:ext cx="469744" cy="259045"/>
    <xdr:sp macro="" textlink="">
      <xdr:nvSpPr>
        <xdr:cNvPr id="261" name="n_3mainValue【体育館・プール】&#10;一人当たり面積">
          <a:extLst>
            <a:ext uri="{FF2B5EF4-FFF2-40B4-BE49-F238E27FC236}">
              <a16:creationId xmlns:a16="http://schemas.microsoft.com/office/drawing/2014/main" id="{5DC4210F-BC95-4B81-86FD-60315A5046CC}"/>
            </a:ext>
          </a:extLst>
        </xdr:cNvPr>
        <xdr:cNvSpPr txBox="1"/>
      </xdr:nvSpPr>
      <xdr:spPr>
        <a:xfrm>
          <a:off x="6867602"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168927</xdr:rowOff>
    </xdr:from>
    <xdr:ext cx="469744" cy="259045"/>
    <xdr:sp macro="" textlink="">
      <xdr:nvSpPr>
        <xdr:cNvPr id="262" name="n_4mainValue【体育館・プール】&#10;一人当たり面積">
          <a:extLst>
            <a:ext uri="{FF2B5EF4-FFF2-40B4-BE49-F238E27FC236}">
              <a16:creationId xmlns:a16="http://schemas.microsoft.com/office/drawing/2014/main" id="{2A8EED22-C45B-42F8-81FE-9B668F202A61}"/>
            </a:ext>
          </a:extLst>
        </xdr:cNvPr>
        <xdr:cNvSpPr txBox="1"/>
      </xdr:nvSpPr>
      <xdr:spPr>
        <a:xfrm>
          <a:off x="6067502"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55114CD-1C93-4AED-A025-525DF349898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D45603A-4B23-44CF-B736-002654F7BA5E}"/>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9AF9C8D-7564-476E-99D0-FB452644343F}"/>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02EBA8E-761E-4DE4-A77E-B7732D003AAE}"/>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05CC4E4-9EEA-4EDA-A0AD-4B44C65D4282}"/>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556443C-0689-4259-BEAE-B0B976679358}"/>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A286846-6C7E-4143-8642-776CB6ADCEFC}"/>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9AB9E48-00AF-46CA-BF31-CB2B5C80B2B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32D925B-59B9-4986-9BCD-3DA28A86F3F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57B7F03-D9F2-4D11-89EB-277A51BA0DE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87CE16C5-CD29-4DFE-B200-98702314CFE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31E60E5-2CAE-4727-BF5A-CA03D86C0580}"/>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86C847CD-E2C4-46F4-97CF-5EBFFF44BF19}"/>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0F414F5-2BAF-45B5-8C57-C6E22EEE653C}"/>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A646D9E1-B4BE-4CEC-B2DB-166767B12F06}"/>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CD63C2A5-A970-4BEB-8236-CABC5EA7C323}"/>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3ED996D-BB28-46FD-9F31-3D5255912395}"/>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B77E180-339A-4EB3-B7E2-5E005C39FD56}"/>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B5673636-2AA4-4B65-B745-DB2C279D9890}"/>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98CD4FD5-81FB-4748-9A57-D1077BF914A3}"/>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4E5BC1C9-2588-47C7-BF60-FD8ACE8BA611}"/>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547DEA88-7C5D-4EEA-B5B6-8302E3AB234C}"/>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1079E50F-1680-4D73-BBD5-0CE6F6AFE33A}"/>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08A65B8-13E9-40F4-98C4-045D8009C47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A6EF09C-6C2E-4782-BFFB-1877ACE89452}"/>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3E82B65E-D9D6-4120-9F52-173D6063FDE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B57501C6-1EA7-4606-9314-1A5A34476E66}"/>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24D76DBF-C8C7-44DD-A08D-F7CADC9A851E}"/>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C7EF8252-EEC4-46D1-858A-ACC74BC55EF0}"/>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2B117901-7DAD-4350-B4AA-2D590C8F6337}"/>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id="{C6D00096-982F-4DC4-AB20-99EDF35CC1C6}"/>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315965E9-5B5F-48CC-8AE6-942F858225D6}"/>
            </a:ext>
          </a:extLst>
        </xdr:cNvPr>
        <xdr:cNvSpPr txBox="1"/>
      </xdr:nvSpPr>
      <xdr:spPr>
        <a:xfrm>
          <a:off x="4219575" y="1308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id="{8F9CF49E-6B19-4600-BC34-EE7E3873FF38}"/>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id="{F9819F1C-C3DA-4FE9-B687-5769BB407D17}"/>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id="{D8ECBFD1-193B-4F98-BDD5-BD1418AD0225}"/>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id="{AFF1AB3F-BA7F-4E93-B9F0-20A9B6DC06AA}"/>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id="{26390F08-8B99-4548-83B3-101EC15DCFB0}"/>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0A55C18-D295-4736-AC51-CD36FDAF15E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85929F3-F128-4938-9176-8D7A31C3CD7E}"/>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C90264D-CE65-471C-92B1-0547A063B26D}"/>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93F8015-412B-474F-B0FA-DEF96B42EFE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9F9570A-A947-4F84-BA6C-569812BA4BC0}"/>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305" name="楕円 304">
          <a:extLst>
            <a:ext uri="{FF2B5EF4-FFF2-40B4-BE49-F238E27FC236}">
              <a16:creationId xmlns:a16="http://schemas.microsoft.com/office/drawing/2014/main" id="{8D2013CA-ADA6-4901-8F0B-0C68D3098C5B}"/>
            </a:ext>
          </a:extLst>
        </xdr:cNvPr>
        <xdr:cNvSpPr/>
      </xdr:nvSpPr>
      <xdr:spPr>
        <a:xfrm>
          <a:off x="4124325" y="1352332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58800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2AF58B3-47CD-4DC4-8D24-28BD5D589CF5}"/>
            </a:ext>
          </a:extLst>
        </xdr:cNvPr>
        <xdr:cNvSpPr txBox="1"/>
      </xdr:nvSpPr>
      <xdr:spPr>
        <a:xfrm>
          <a:off x="4219575" y="134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xdr:rowOff>
    </xdr:from>
    <xdr:to>
      <xdr:col>20</xdr:col>
      <xdr:colOff>38100</xdr:colOff>
      <xdr:row>83</xdr:row>
      <xdr:rowOff>110127</xdr:rowOff>
    </xdr:to>
    <xdr:sp macro="" textlink="">
      <xdr:nvSpPr>
        <xdr:cNvPr id="307" name="楕円 306">
          <a:extLst>
            <a:ext uri="{FF2B5EF4-FFF2-40B4-BE49-F238E27FC236}">
              <a16:creationId xmlns:a16="http://schemas.microsoft.com/office/drawing/2014/main" id="{FAD2D660-8488-46AC-9BF9-7A9C64BF9517}"/>
            </a:ext>
          </a:extLst>
        </xdr:cNvPr>
        <xdr:cNvSpPr/>
      </xdr:nvSpPr>
      <xdr:spPr>
        <a:xfrm>
          <a:off x="3381375" y="134514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59327</xdr:rowOff>
    </xdr:from>
    <xdr:to>
      <xdr:col>24</xdr:col>
      <xdr:colOff>63500</xdr:colOff>
      <xdr:row>83</xdr:row>
      <xdr:rowOff>131173</xdr:rowOff>
    </xdr:to>
    <xdr:cxnSp macro="">
      <xdr:nvCxnSpPr>
        <xdr:cNvPr id="308" name="直線コネクタ 307">
          <a:extLst>
            <a:ext uri="{FF2B5EF4-FFF2-40B4-BE49-F238E27FC236}">
              <a16:creationId xmlns:a16="http://schemas.microsoft.com/office/drawing/2014/main" id="{19ADB6D9-5223-41E8-96F2-F03038F69CB4}"/>
            </a:ext>
          </a:extLst>
        </xdr:cNvPr>
        <xdr:cNvCxnSpPr/>
      </xdr:nvCxnSpPr>
      <xdr:spPr>
        <a:xfrm>
          <a:off x="3429000" y="13499102"/>
          <a:ext cx="752475"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111398</xdr:rowOff>
    </xdr:from>
    <xdr:to>
      <xdr:col>15</xdr:col>
      <xdr:colOff>101600</xdr:colOff>
      <xdr:row>83</xdr:row>
      <xdr:rowOff>41548</xdr:rowOff>
    </xdr:to>
    <xdr:sp macro="" textlink="">
      <xdr:nvSpPr>
        <xdr:cNvPr id="309" name="楕円 308">
          <a:extLst>
            <a:ext uri="{FF2B5EF4-FFF2-40B4-BE49-F238E27FC236}">
              <a16:creationId xmlns:a16="http://schemas.microsoft.com/office/drawing/2014/main" id="{2F197CC0-38DB-4A07-A1E7-465E11A0C880}"/>
            </a:ext>
          </a:extLst>
        </xdr:cNvPr>
        <xdr:cNvSpPr/>
      </xdr:nvSpPr>
      <xdr:spPr>
        <a:xfrm>
          <a:off x="2571750" y="133892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162198</xdr:rowOff>
    </xdr:from>
    <xdr:to>
      <xdr:col>19</xdr:col>
      <xdr:colOff>177800</xdr:colOff>
      <xdr:row>83</xdr:row>
      <xdr:rowOff>59327</xdr:rowOff>
    </xdr:to>
    <xdr:cxnSp macro="">
      <xdr:nvCxnSpPr>
        <xdr:cNvPr id="310" name="直線コネクタ 309">
          <a:extLst>
            <a:ext uri="{FF2B5EF4-FFF2-40B4-BE49-F238E27FC236}">
              <a16:creationId xmlns:a16="http://schemas.microsoft.com/office/drawing/2014/main" id="{EE431222-03C4-4224-B43A-20FF86DD3FE4}"/>
            </a:ext>
          </a:extLst>
        </xdr:cNvPr>
        <xdr:cNvCxnSpPr/>
      </xdr:nvCxnSpPr>
      <xdr:spPr>
        <a:xfrm>
          <a:off x="2619375" y="13436873"/>
          <a:ext cx="809625"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11" name="楕円 310">
          <a:extLst>
            <a:ext uri="{FF2B5EF4-FFF2-40B4-BE49-F238E27FC236}">
              <a16:creationId xmlns:a16="http://schemas.microsoft.com/office/drawing/2014/main" id="{089AE9D4-E261-4EB2-AA7E-6B250959F1EF}"/>
            </a:ext>
          </a:extLst>
        </xdr:cNvPr>
        <xdr:cNvSpPr/>
      </xdr:nvSpPr>
      <xdr:spPr>
        <a:xfrm>
          <a:off x="1781175" y="133272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162198</xdr:rowOff>
    </xdr:to>
    <xdr:cxnSp macro="">
      <xdr:nvCxnSpPr>
        <xdr:cNvPr id="312" name="直線コネクタ 311">
          <a:extLst>
            <a:ext uri="{FF2B5EF4-FFF2-40B4-BE49-F238E27FC236}">
              <a16:creationId xmlns:a16="http://schemas.microsoft.com/office/drawing/2014/main" id="{4FD7F446-AE3F-45DA-8412-7F7F93E47417}"/>
            </a:ext>
          </a:extLst>
        </xdr:cNvPr>
        <xdr:cNvCxnSpPr/>
      </xdr:nvCxnSpPr>
      <xdr:spPr>
        <a:xfrm>
          <a:off x="1828800" y="13384439"/>
          <a:ext cx="790575"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13426</xdr:rowOff>
    </xdr:from>
    <xdr:to>
      <xdr:col>6</xdr:col>
      <xdr:colOff>38100</xdr:colOff>
      <xdr:row>82</xdr:row>
      <xdr:rowOff>115026</xdr:rowOff>
    </xdr:to>
    <xdr:sp macro="" textlink="">
      <xdr:nvSpPr>
        <xdr:cNvPr id="313" name="楕円 312">
          <a:extLst>
            <a:ext uri="{FF2B5EF4-FFF2-40B4-BE49-F238E27FC236}">
              <a16:creationId xmlns:a16="http://schemas.microsoft.com/office/drawing/2014/main" id="{15F03BED-0362-40BF-8E07-9397E60AD90A}"/>
            </a:ext>
          </a:extLst>
        </xdr:cNvPr>
        <xdr:cNvSpPr/>
      </xdr:nvSpPr>
      <xdr:spPr>
        <a:xfrm>
          <a:off x="981075" y="1328810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64226</xdr:rowOff>
    </xdr:from>
    <xdr:to>
      <xdr:col>10</xdr:col>
      <xdr:colOff>114300</xdr:colOff>
      <xdr:row>82</xdr:row>
      <xdr:rowOff>103414</xdr:rowOff>
    </xdr:to>
    <xdr:cxnSp macro="">
      <xdr:nvCxnSpPr>
        <xdr:cNvPr id="314" name="直線コネクタ 313">
          <a:extLst>
            <a:ext uri="{FF2B5EF4-FFF2-40B4-BE49-F238E27FC236}">
              <a16:creationId xmlns:a16="http://schemas.microsoft.com/office/drawing/2014/main" id="{E4DAFA52-0642-4BA9-A77E-9E508F1019D0}"/>
            </a:ext>
          </a:extLst>
        </xdr:cNvPr>
        <xdr:cNvCxnSpPr/>
      </xdr:nvCxnSpPr>
      <xdr:spPr>
        <a:xfrm>
          <a:off x="1028700" y="13345251"/>
          <a:ext cx="8001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5" name="n_1aveValue【福祉施設】&#10;有形固定資産減価償却率">
          <a:extLst>
            <a:ext uri="{FF2B5EF4-FFF2-40B4-BE49-F238E27FC236}">
              <a16:creationId xmlns:a16="http://schemas.microsoft.com/office/drawing/2014/main" id="{D7D78A45-832D-4C6E-9101-15257FA3133A}"/>
            </a:ext>
          </a:extLst>
        </xdr:cNvPr>
        <xdr:cNvSpPr txBox="1"/>
      </xdr:nvSpPr>
      <xdr:spPr>
        <a:xfrm>
          <a:off x="32391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a:extLst>
            <a:ext uri="{FF2B5EF4-FFF2-40B4-BE49-F238E27FC236}">
              <a16:creationId xmlns:a16="http://schemas.microsoft.com/office/drawing/2014/main" id="{3879A8D1-A359-4218-89FB-CD72EA44FA98}"/>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7" name="n_3aveValue【福祉施設】&#10;有形固定資産減価償却率">
          <a:extLst>
            <a:ext uri="{FF2B5EF4-FFF2-40B4-BE49-F238E27FC236}">
              <a16:creationId xmlns:a16="http://schemas.microsoft.com/office/drawing/2014/main" id="{B973639C-7BE5-411A-AF7D-F2C19B0D0394}"/>
            </a:ext>
          </a:extLst>
        </xdr:cNvPr>
        <xdr:cNvSpPr txBox="1"/>
      </xdr:nvSpPr>
      <xdr:spPr>
        <a:xfrm>
          <a:off x="16484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18" name="n_4aveValue【福祉施設】&#10;有形固定資産減価償却率">
          <a:extLst>
            <a:ext uri="{FF2B5EF4-FFF2-40B4-BE49-F238E27FC236}">
              <a16:creationId xmlns:a16="http://schemas.microsoft.com/office/drawing/2014/main" id="{ABCF9AE1-0BF3-48F2-A54C-7329218B767E}"/>
            </a:ext>
          </a:extLst>
        </xdr:cNvPr>
        <xdr:cNvSpPr txBox="1"/>
      </xdr:nvSpPr>
      <xdr:spPr>
        <a:xfrm>
          <a:off x="8483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101254</xdr:rowOff>
    </xdr:from>
    <xdr:ext cx="405111" cy="259045"/>
    <xdr:sp macro="" textlink="">
      <xdr:nvSpPr>
        <xdr:cNvPr id="319" name="n_1mainValue【福祉施設】&#10;有形固定資産減価償却率">
          <a:extLst>
            <a:ext uri="{FF2B5EF4-FFF2-40B4-BE49-F238E27FC236}">
              <a16:creationId xmlns:a16="http://schemas.microsoft.com/office/drawing/2014/main" id="{A27A5E20-B033-4AD0-871C-038A9EB425DB}"/>
            </a:ext>
          </a:extLst>
        </xdr:cNvPr>
        <xdr:cNvSpPr txBox="1"/>
      </xdr:nvSpPr>
      <xdr:spPr>
        <a:xfrm>
          <a:off x="3239144" y="13544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32675</xdr:rowOff>
    </xdr:from>
    <xdr:ext cx="405111" cy="259045"/>
    <xdr:sp macro="" textlink="">
      <xdr:nvSpPr>
        <xdr:cNvPr id="320" name="n_2mainValue【福祉施設】&#10;有形固定資産減価償却率">
          <a:extLst>
            <a:ext uri="{FF2B5EF4-FFF2-40B4-BE49-F238E27FC236}">
              <a16:creationId xmlns:a16="http://schemas.microsoft.com/office/drawing/2014/main" id="{80C84C47-9F12-4B78-A006-02C55D80C773}"/>
            </a:ext>
          </a:extLst>
        </xdr:cNvPr>
        <xdr:cNvSpPr txBox="1"/>
      </xdr:nvSpPr>
      <xdr:spPr>
        <a:xfrm>
          <a:off x="2439044" y="13469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145341</xdr:rowOff>
    </xdr:from>
    <xdr:ext cx="405111" cy="259045"/>
    <xdr:sp macro="" textlink="">
      <xdr:nvSpPr>
        <xdr:cNvPr id="321" name="n_3mainValue【福祉施設】&#10;有形固定資産減価償却率">
          <a:extLst>
            <a:ext uri="{FF2B5EF4-FFF2-40B4-BE49-F238E27FC236}">
              <a16:creationId xmlns:a16="http://schemas.microsoft.com/office/drawing/2014/main" id="{B7624371-1EE4-4A12-A53B-A3798768E78F}"/>
            </a:ext>
          </a:extLst>
        </xdr:cNvPr>
        <xdr:cNvSpPr txBox="1"/>
      </xdr:nvSpPr>
      <xdr:spPr>
        <a:xfrm>
          <a:off x="1648469" y="1342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22" name="n_4mainValue【福祉施設】&#10;有形固定資産減価償却率">
          <a:extLst>
            <a:ext uri="{FF2B5EF4-FFF2-40B4-BE49-F238E27FC236}">
              <a16:creationId xmlns:a16="http://schemas.microsoft.com/office/drawing/2014/main" id="{B399CBEC-51D4-43C8-A99D-EE0E26A75F57}"/>
            </a:ext>
          </a:extLst>
        </xdr:cNvPr>
        <xdr:cNvSpPr txBox="1"/>
      </xdr:nvSpPr>
      <xdr:spPr>
        <a:xfrm>
          <a:off x="848369" y="1338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77B4F049-F34A-4979-8D90-08FCE29880A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268B463-65F7-4FAD-A389-0EA7A75C94CF}"/>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DC326DC-58A1-4441-875F-0CA2E0C2E4A3}"/>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7FA892A-12AC-4C46-8011-C17D341713E7}"/>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2863A95-2484-4409-877F-C816AF08039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CFD210A-54A8-4A3A-A907-6BA2C8634126}"/>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C37873C-9AFE-4C64-A8CA-D2D2918B0F70}"/>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E6CA3C1-36D9-44EB-BE27-D541C1E088E5}"/>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C359B57-3CF9-42A2-B5E4-ED153214C0E7}"/>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6CA9457-7E54-43B1-A101-83F5169E2A7F}"/>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419F0C93-233F-4D41-9188-91807C904B1F}"/>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DDA36A47-B951-4729-BBA2-196086615BF3}"/>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F3C2BB95-3B5D-4F6D-9648-79F87BFA2BFC}"/>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FD1AFA26-4244-4436-B6E7-49A8B33D46C3}"/>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BAF168A0-D0FF-4543-A132-B0D9A7DC0BF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463841DA-65AB-4487-AB45-1218F39F7E93}"/>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665D39FB-B482-4705-AFCE-D2BB53441957}"/>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E9E5B3E4-5886-4A61-918F-E1095FF82104}"/>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1E0A0472-CC56-4938-A4F0-BB0615E9CCD7}"/>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37DB7069-3C93-42E3-AC51-FE8D8955FA88}"/>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4FB23FE8-B95B-4D44-96A9-DE76204DB48E}"/>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99FF4300-EE11-4876-8E44-9BF6184D24F2}"/>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6F1D39E6-FEAB-4F1B-A6A6-4EA7162A5A9E}"/>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60B8EB6C-2272-4479-8EE8-66C6B2E0F5B5}"/>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A4B8FAD9-F9F8-4332-9FF6-DC31D9C2D0E4}"/>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5A64E1D6-6019-489B-8CF4-48D2833938B0}"/>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0D441323-4BEB-47B4-8020-B7466541709D}"/>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D438C6ED-429A-4B20-9517-23D87EA41D93}"/>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id="{B8A726AE-2CE0-4E62-8F38-B35C70AD3314}"/>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id="{65065729-9BFA-46E1-BB57-D245F5197612}"/>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3" name="【福祉施設】&#10;一人当たり面積平均値テキスト">
          <a:extLst>
            <a:ext uri="{FF2B5EF4-FFF2-40B4-BE49-F238E27FC236}">
              <a16:creationId xmlns:a16="http://schemas.microsoft.com/office/drawing/2014/main" id="{229B63D8-F37F-4931-84C7-7EF382B860A2}"/>
            </a:ext>
          </a:extLst>
        </xdr:cNvPr>
        <xdr:cNvSpPr txBox="1"/>
      </xdr:nvSpPr>
      <xdr:spPr>
        <a:xfrm>
          <a:off x="9467850" y="13220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id="{D874E002-D805-4A18-AF33-A78370CAA288}"/>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id="{66F7BC9F-9FE8-4BA6-9E20-854F189A1167}"/>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48C2B2E7-AAD2-4D7E-9691-E363D6BF7BC8}"/>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id="{45D3D95D-5169-4DDC-B2D6-3D419391452F}"/>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id="{4CB45468-A649-4750-B025-85F08C481BF8}"/>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5AF6C5C-8F14-4959-A647-04DC9C9AD08F}"/>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6F54663-FA86-4413-9734-2FBC8D45398B}"/>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4113156-9A60-41EB-AD06-BEA00D825C30}"/>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D4D46BB-E80D-4C63-9F61-8AD78AC978A7}"/>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4029D97-EEEA-4179-A6C4-1A82458385E8}"/>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77107</xdr:rowOff>
    </xdr:from>
    <xdr:to>
      <xdr:col>55</xdr:col>
      <xdr:colOff>50800</xdr:colOff>
      <xdr:row>86</xdr:row>
      <xdr:rowOff>7257</xdr:rowOff>
    </xdr:to>
    <xdr:sp macro="" textlink="">
      <xdr:nvSpPr>
        <xdr:cNvPr id="364" name="楕円 363">
          <a:extLst>
            <a:ext uri="{FF2B5EF4-FFF2-40B4-BE49-F238E27FC236}">
              <a16:creationId xmlns:a16="http://schemas.microsoft.com/office/drawing/2014/main" id="{1F5F1936-9970-4E42-8474-0AFA768CD754}"/>
            </a:ext>
          </a:extLst>
        </xdr:cNvPr>
        <xdr:cNvSpPr/>
      </xdr:nvSpPr>
      <xdr:spPr>
        <a:xfrm>
          <a:off x="9401175" y="1384073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163484</xdr:rowOff>
    </xdr:from>
    <xdr:ext cx="469744" cy="259045"/>
    <xdr:sp macro="" textlink="">
      <xdr:nvSpPr>
        <xdr:cNvPr id="365" name="【福祉施設】&#10;一人当たり面積該当値テキスト">
          <a:extLst>
            <a:ext uri="{FF2B5EF4-FFF2-40B4-BE49-F238E27FC236}">
              <a16:creationId xmlns:a16="http://schemas.microsoft.com/office/drawing/2014/main" id="{9FF60ED8-7619-4806-AE6A-50D69F441029}"/>
            </a:ext>
          </a:extLst>
        </xdr:cNvPr>
        <xdr:cNvSpPr txBox="1"/>
      </xdr:nvSpPr>
      <xdr:spPr>
        <a:xfrm>
          <a:off x="9467850" y="137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366" name="楕円 365">
          <a:extLst>
            <a:ext uri="{FF2B5EF4-FFF2-40B4-BE49-F238E27FC236}">
              <a16:creationId xmlns:a16="http://schemas.microsoft.com/office/drawing/2014/main" id="{47D5160A-E2FF-4396-8915-96458DFF65A0}"/>
            </a:ext>
          </a:extLst>
        </xdr:cNvPr>
        <xdr:cNvSpPr/>
      </xdr:nvSpPr>
      <xdr:spPr>
        <a:xfrm>
          <a:off x="8639175" y="138407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127907</xdr:rowOff>
    </xdr:from>
    <xdr:to>
      <xdr:col>55</xdr:col>
      <xdr:colOff>0</xdr:colOff>
      <xdr:row>85</xdr:row>
      <xdr:rowOff>127907</xdr:rowOff>
    </xdr:to>
    <xdr:cxnSp macro="">
      <xdr:nvCxnSpPr>
        <xdr:cNvPr id="367" name="直線コネクタ 366">
          <a:extLst>
            <a:ext uri="{FF2B5EF4-FFF2-40B4-BE49-F238E27FC236}">
              <a16:creationId xmlns:a16="http://schemas.microsoft.com/office/drawing/2014/main" id="{A3669ABE-0B1F-40FC-A1E1-8E35821F88F9}"/>
            </a:ext>
          </a:extLst>
        </xdr:cNvPr>
        <xdr:cNvCxnSpPr/>
      </xdr:nvCxnSpPr>
      <xdr:spPr>
        <a:xfrm>
          <a:off x="8686800" y="138883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77107</xdr:rowOff>
    </xdr:from>
    <xdr:to>
      <xdr:col>46</xdr:col>
      <xdr:colOff>38100</xdr:colOff>
      <xdr:row>86</xdr:row>
      <xdr:rowOff>7257</xdr:rowOff>
    </xdr:to>
    <xdr:sp macro="" textlink="">
      <xdr:nvSpPr>
        <xdr:cNvPr id="368" name="楕円 367">
          <a:extLst>
            <a:ext uri="{FF2B5EF4-FFF2-40B4-BE49-F238E27FC236}">
              <a16:creationId xmlns:a16="http://schemas.microsoft.com/office/drawing/2014/main" id="{9BB35C16-B102-4632-985F-E48B60E0AC28}"/>
            </a:ext>
          </a:extLst>
        </xdr:cNvPr>
        <xdr:cNvSpPr/>
      </xdr:nvSpPr>
      <xdr:spPr>
        <a:xfrm>
          <a:off x="7839075" y="138407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127907</xdr:rowOff>
    </xdr:from>
    <xdr:to>
      <xdr:col>50</xdr:col>
      <xdr:colOff>114300</xdr:colOff>
      <xdr:row>85</xdr:row>
      <xdr:rowOff>127907</xdr:rowOff>
    </xdr:to>
    <xdr:cxnSp macro="">
      <xdr:nvCxnSpPr>
        <xdr:cNvPr id="369" name="直線コネクタ 368">
          <a:extLst>
            <a:ext uri="{FF2B5EF4-FFF2-40B4-BE49-F238E27FC236}">
              <a16:creationId xmlns:a16="http://schemas.microsoft.com/office/drawing/2014/main" id="{602F0E96-5E7C-44C5-BE10-D20DC87CF807}"/>
            </a:ext>
          </a:extLst>
        </xdr:cNvPr>
        <xdr:cNvCxnSpPr/>
      </xdr:nvCxnSpPr>
      <xdr:spPr>
        <a:xfrm>
          <a:off x="7886700" y="138883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77107</xdr:rowOff>
    </xdr:from>
    <xdr:to>
      <xdr:col>41</xdr:col>
      <xdr:colOff>101600</xdr:colOff>
      <xdr:row>86</xdr:row>
      <xdr:rowOff>7257</xdr:rowOff>
    </xdr:to>
    <xdr:sp macro="" textlink="">
      <xdr:nvSpPr>
        <xdr:cNvPr id="370" name="楕円 369">
          <a:extLst>
            <a:ext uri="{FF2B5EF4-FFF2-40B4-BE49-F238E27FC236}">
              <a16:creationId xmlns:a16="http://schemas.microsoft.com/office/drawing/2014/main" id="{C8B33B4F-3EB8-422E-81A5-3352937A31A1}"/>
            </a:ext>
          </a:extLst>
        </xdr:cNvPr>
        <xdr:cNvSpPr/>
      </xdr:nvSpPr>
      <xdr:spPr>
        <a:xfrm>
          <a:off x="7029450" y="138407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127907</xdr:rowOff>
    </xdr:from>
    <xdr:to>
      <xdr:col>45</xdr:col>
      <xdr:colOff>177800</xdr:colOff>
      <xdr:row>85</xdr:row>
      <xdr:rowOff>127907</xdr:rowOff>
    </xdr:to>
    <xdr:cxnSp macro="">
      <xdr:nvCxnSpPr>
        <xdr:cNvPr id="371" name="直線コネクタ 370">
          <a:extLst>
            <a:ext uri="{FF2B5EF4-FFF2-40B4-BE49-F238E27FC236}">
              <a16:creationId xmlns:a16="http://schemas.microsoft.com/office/drawing/2014/main" id="{42945743-7E19-4988-AAAC-43736E155922}"/>
            </a:ext>
          </a:extLst>
        </xdr:cNvPr>
        <xdr:cNvCxnSpPr/>
      </xdr:nvCxnSpPr>
      <xdr:spPr>
        <a:xfrm>
          <a:off x="7077075" y="138883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77107</xdr:rowOff>
    </xdr:from>
    <xdr:to>
      <xdr:col>36</xdr:col>
      <xdr:colOff>165100</xdr:colOff>
      <xdr:row>86</xdr:row>
      <xdr:rowOff>7257</xdr:rowOff>
    </xdr:to>
    <xdr:sp macro="" textlink="">
      <xdr:nvSpPr>
        <xdr:cNvPr id="372" name="楕円 371">
          <a:extLst>
            <a:ext uri="{FF2B5EF4-FFF2-40B4-BE49-F238E27FC236}">
              <a16:creationId xmlns:a16="http://schemas.microsoft.com/office/drawing/2014/main" id="{C03B70D3-0902-4619-A18D-41E385EBC34D}"/>
            </a:ext>
          </a:extLst>
        </xdr:cNvPr>
        <xdr:cNvSpPr/>
      </xdr:nvSpPr>
      <xdr:spPr>
        <a:xfrm>
          <a:off x="6238875" y="138407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127907</xdr:rowOff>
    </xdr:from>
    <xdr:to>
      <xdr:col>41</xdr:col>
      <xdr:colOff>50800</xdr:colOff>
      <xdr:row>85</xdr:row>
      <xdr:rowOff>127907</xdr:rowOff>
    </xdr:to>
    <xdr:cxnSp macro="">
      <xdr:nvCxnSpPr>
        <xdr:cNvPr id="373" name="直線コネクタ 372">
          <a:extLst>
            <a:ext uri="{FF2B5EF4-FFF2-40B4-BE49-F238E27FC236}">
              <a16:creationId xmlns:a16="http://schemas.microsoft.com/office/drawing/2014/main" id="{89D700C8-08ED-41F6-9886-7FFC3FAB7281}"/>
            </a:ext>
          </a:extLst>
        </xdr:cNvPr>
        <xdr:cNvCxnSpPr/>
      </xdr:nvCxnSpPr>
      <xdr:spPr>
        <a:xfrm>
          <a:off x="6286500" y="1388835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4" name="n_1aveValue【福祉施設】&#10;一人当たり面積">
          <a:extLst>
            <a:ext uri="{FF2B5EF4-FFF2-40B4-BE49-F238E27FC236}">
              <a16:creationId xmlns:a16="http://schemas.microsoft.com/office/drawing/2014/main" id="{FC45C7B4-CAE2-4CC9-92A8-9F2ED02581E4}"/>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id="{1FA15ACD-5FCA-4C3E-BBAF-3B38CC799D81}"/>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6" name="n_3aveValue【福祉施設】&#10;一人当たり面積">
          <a:extLst>
            <a:ext uri="{FF2B5EF4-FFF2-40B4-BE49-F238E27FC236}">
              <a16:creationId xmlns:a16="http://schemas.microsoft.com/office/drawing/2014/main" id="{A8BD03DF-6260-4018-B1C5-53BDB633A6AE}"/>
            </a:ext>
          </a:extLst>
        </xdr:cNvPr>
        <xdr:cNvSpPr txBox="1"/>
      </xdr:nvSpPr>
      <xdr:spPr>
        <a:xfrm>
          <a:off x="68676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7" name="n_4aveValue【福祉施設】&#10;一人当たり面積">
          <a:extLst>
            <a:ext uri="{FF2B5EF4-FFF2-40B4-BE49-F238E27FC236}">
              <a16:creationId xmlns:a16="http://schemas.microsoft.com/office/drawing/2014/main" id="{7BC42078-B95F-40AD-88B0-4654BB4021D1}"/>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169834</xdr:rowOff>
    </xdr:from>
    <xdr:ext cx="469744" cy="259045"/>
    <xdr:sp macro="" textlink="">
      <xdr:nvSpPr>
        <xdr:cNvPr id="378" name="n_1mainValue【福祉施設】&#10;一人当たり面積">
          <a:extLst>
            <a:ext uri="{FF2B5EF4-FFF2-40B4-BE49-F238E27FC236}">
              <a16:creationId xmlns:a16="http://schemas.microsoft.com/office/drawing/2014/main" id="{683BCEF2-2897-4EB2-9880-8EB1368108E5}"/>
            </a:ext>
          </a:extLst>
        </xdr:cNvPr>
        <xdr:cNvSpPr txBox="1"/>
      </xdr:nvSpPr>
      <xdr:spPr>
        <a:xfrm>
          <a:off x="8458277"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169834</xdr:rowOff>
    </xdr:from>
    <xdr:ext cx="469744" cy="259045"/>
    <xdr:sp macro="" textlink="">
      <xdr:nvSpPr>
        <xdr:cNvPr id="379" name="n_2mainValue【福祉施設】&#10;一人当たり面積">
          <a:extLst>
            <a:ext uri="{FF2B5EF4-FFF2-40B4-BE49-F238E27FC236}">
              <a16:creationId xmlns:a16="http://schemas.microsoft.com/office/drawing/2014/main" id="{7DB9B661-CEBB-4CD0-BDA0-5B474792FE8D}"/>
            </a:ext>
          </a:extLst>
        </xdr:cNvPr>
        <xdr:cNvSpPr txBox="1"/>
      </xdr:nvSpPr>
      <xdr:spPr>
        <a:xfrm>
          <a:off x="7677227"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80" name="n_3mainValue【福祉施設】&#10;一人当たり面積">
          <a:extLst>
            <a:ext uri="{FF2B5EF4-FFF2-40B4-BE49-F238E27FC236}">
              <a16:creationId xmlns:a16="http://schemas.microsoft.com/office/drawing/2014/main" id="{8563D69C-4DBA-403B-9EBB-43AD0FA74D37}"/>
            </a:ext>
          </a:extLst>
        </xdr:cNvPr>
        <xdr:cNvSpPr txBox="1"/>
      </xdr:nvSpPr>
      <xdr:spPr>
        <a:xfrm>
          <a:off x="6867602"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169834</xdr:rowOff>
    </xdr:from>
    <xdr:ext cx="469744" cy="259045"/>
    <xdr:sp macro="" textlink="">
      <xdr:nvSpPr>
        <xdr:cNvPr id="381" name="n_4mainValue【福祉施設】&#10;一人当たり面積">
          <a:extLst>
            <a:ext uri="{FF2B5EF4-FFF2-40B4-BE49-F238E27FC236}">
              <a16:creationId xmlns:a16="http://schemas.microsoft.com/office/drawing/2014/main" id="{5201F2E4-A06B-4F09-B6AB-4697850AD323}"/>
            </a:ext>
          </a:extLst>
        </xdr:cNvPr>
        <xdr:cNvSpPr txBox="1"/>
      </xdr:nvSpPr>
      <xdr:spPr>
        <a:xfrm>
          <a:off x="6067502"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B5FD1132-70EC-474C-B432-F26B96671FD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286872F0-9974-4505-B052-899E3BC31C9D}"/>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7D91EA2C-51A4-4DF1-86A2-48EC1F8B8B09}"/>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9188CB2F-0BB4-42D3-BA2F-D6A93A6FD01C}"/>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1B5D5047-1BF2-4393-9A49-22FFA7E2CF8F}"/>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E5E81EF2-3CF9-4EE4-B050-404C98EC3E27}"/>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AFC405F2-EA8C-441E-89DB-65BA8720C6FB}"/>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ACAAAFF3-0B77-4067-B663-55F4BE866CFA}"/>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7A59D141-A8D0-4C7F-AE2A-89018A325E2E}"/>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E730E866-5FA0-4B2F-B8E3-F30FFDA43A1E}"/>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5B25D3F6-756C-4C31-B075-0FEBAF6FD91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CE7245AA-8C12-4D86-A4BE-C9DB3AABEDCC}"/>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44812BF-D205-4DE7-8490-4D2E99767927}"/>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9EBD09ED-FF18-4EE1-83E8-BD2E9A71E62A}"/>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63C9E60A-B967-4240-9781-2517F6D3E79B}"/>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BAD23E70-E7B4-4C0C-92CE-78B0EF5106B5}"/>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AB8F8B3B-6A0B-4C08-9E3B-0E8BF40B0EFE}"/>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44B66409-D50B-4FF0-BA6F-FD913AF44A29}"/>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30D13BC5-D9B8-4F8E-A0F8-8C485BE7738A}"/>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CA383D27-8EF4-4A31-B283-E5EB9DAC88E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D494E8C5-3E66-44E2-9286-DE1B40A16023}"/>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58DBAFF4-F692-41AD-AC90-7780EF703E6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EF3D3F2F-17D9-4028-8DCD-0F0DA6CE825C}"/>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E776BC23-1F26-49B5-9FD7-2C305CAC94FA}"/>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838F35D2-0F97-4C1C-A906-091A6BE8EDD6}"/>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57B57112-F905-4B38-B62C-05899AE59730}"/>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CACF9C53-AFEC-41F9-9EEC-A64F42ECAE96}"/>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B35452F9-60BD-4313-B77F-33E5961B9F35}"/>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id="{572D46DE-3B87-49C9-A62C-FF11FDE3E978}"/>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34307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12AE1992-35FD-4A2E-9685-5A20E942837B}"/>
            </a:ext>
          </a:extLst>
        </xdr:cNvPr>
        <xdr:cNvSpPr txBox="1"/>
      </xdr:nvSpPr>
      <xdr:spPr>
        <a:xfrm>
          <a:off x="4219575" y="1670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id="{4C7455AB-AB50-47D2-A87B-451F7D862FD2}"/>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id="{3151127B-8344-469D-8C91-C0D3F266BB12}"/>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id="{3E9FFFF2-0D6D-425C-B8CE-627B05F7A511}"/>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id="{6CDA2B58-608E-4C67-A4C6-6F3AFBEFE31F}"/>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id="{043DA7F9-E235-4D7E-8DEA-837415849605}"/>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42048A8-A007-4F41-8B95-3AA4BFC2C329}"/>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5F21FB8-F1EB-469C-802A-8815983FCC6B}"/>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DB92D2C-A54F-4C89-B021-C08EBD1F416D}"/>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9DA4EFA-0EB2-4718-8DCD-87ACB256A25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5329880-D480-4C75-A3D8-0052F42D681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141605</xdr:rowOff>
    </xdr:from>
    <xdr:to>
      <xdr:col>24</xdr:col>
      <xdr:colOff>114300</xdr:colOff>
      <xdr:row>102</xdr:row>
      <xdr:rowOff>71755</xdr:rowOff>
    </xdr:to>
    <xdr:sp macro="" textlink="">
      <xdr:nvSpPr>
        <xdr:cNvPr id="422" name="楕円 421">
          <a:extLst>
            <a:ext uri="{FF2B5EF4-FFF2-40B4-BE49-F238E27FC236}">
              <a16:creationId xmlns:a16="http://schemas.microsoft.com/office/drawing/2014/main" id="{1D1C5375-1F72-4D3E-9943-1B22A6CFC38B}"/>
            </a:ext>
          </a:extLst>
        </xdr:cNvPr>
        <xdr:cNvSpPr/>
      </xdr:nvSpPr>
      <xdr:spPr>
        <a:xfrm>
          <a:off x="4124325" y="164992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164482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41966E6E-1538-4DD6-8FF1-6B4EEB9DB57A}"/>
            </a:ext>
          </a:extLst>
        </xdr:cNvPr>
        <xdr:cNvSpPr txBox="1"/>
      </xdr:nvSpPr>
      <xdr:spPr>
        <a:xfrm>
          <a:off x="4219575" y="1635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97789</xdr:rowOff>
    </xdr:from>
    <xdr:to>
      <xdr:col>20</xdr:col>
      <xdr:colOff>38100</xdr:colOff>
      <xdr:row>102</xdr:row>
      <xdr:rowOff>27939</xdr:rowOff>
    </xdr:to>
    <xdr:sp macro="" textlink="">
      <xdr:nvSpPr>
        <xdr:cNvPr id="424" name="楕円 423">
          <a:extLst>
            <a:ext uri="{FF2B5EF4-FFF2-40B4-BE49-F238E27FC236}">
              <a16:creationId xmlns:a16="http://schemas.microsoft.com/office/drawing/2014/main" id="{6A2F8113-C336-4117-A278-C43459437B58}"/>
            </a:ext>
          </a:extLst>
        </xdr:cNvPr>
        <xdr:cNvSpPr/>
      </xdr:nvSpPr>
      <xdr:spPr>
        <a:xfrm>
          <a:off x="3381375" y="164522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148589</xdr:rowOff>
    </xdr:from>
    <xdr:to>
      <xdr:col>24</xdr:col>
      <xdr:colOff>63500</xdr:colOff>
      <xdr:row>102</xdr:row>
      <xdr:rowOff>20955</xdr:rowOff>
    </xdr:to>
    <xdr:cxnSp macro="">
      <xdr:nvCxnSpPr>
        <xdr:cNvPr id="425" name="直線コネクタ 424">
          <a:extLst>
            <a:ext uri="{FF2B5EF4-FFF2-40B4-BE49-F238E27FC236}">
              <a16:creationId xmlns:a16="http://schemas.microsoft.com/office/drawing/2014/main" id="{8FE80E36-44ED-4B6D-A753-C2361B03B898}"/>
            </a:ext>
          </a:extLst>
        </xdr:cNvPr>
        <xdr:cNvCxnSpPr/>
      </xdr:nvCxnSpPr>
      <xdr:spPr>
        <a:xfrm>
          <a:off x="3429000" y="16499839"/>
          <a:ext cx="752475"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55880</xdr:rowOff>
    </xdr:from>
    <xdr:to>
      <xdr:col>15</xdr:col>
      <xdr:colOff>101600</xdr:colOff>
      <xdr:row>101</xdr:row>
      <xdr:rowOff>157480</xdr:rowOff>
    </xdr:to>
    <xdr:sp macro="" textlink="">
      <xdr:nvSpPr>
        <xdr:cNvPr id="426" name="楕円 425">
          <a:extLst>
            <a:ext uri="{FF2B5EF4-FFF2-40B4-BE49-F238E27FC236}">
              <a16:creationId xmlns:a16="http://schemas.microsoft.com/office/drawing/2014/main" id="{3A42F8D1-92B5-48E8-A0A4-3FEEE01FBD10}"/>
            </a:ext>
          </a:extLst>
        </xdr:cNvPr>
        <xdr:cNvSpPr/>
      </xdr:nvSpPr>
      <xdr:spPr>
        <a:xfrm>
          <a:off x="2571750" y="164103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106680</xdr:rowOff>
    </xdr:from>
    <xdr:to>
      <xdr:col>19</xdr:col>
      <xdr:colOff>177800</xdr:colOff>
      <xdr:row>101</xdr:row>
      <xdr:rowOff>148589</xdr:rowOff>
    </xdr:to>
    <xdr:cxnSp macro="">
      <xdr:nvCxnSpPr>
        <xdr:cNvPr id="427" name="直線コネクタ 426">
          <a:extLst>
            <a:ext uri="{FF2B5EF4-FFF2-40B4-BE49-F238E27FC236}">
              <a16:creationId xmlns:a16="http://schemas.microsoft.com/office/drawing/2014/main" id="{D7825FF8-7CA0-4D23-A575-3181F092C919}"/>
            </a:ext>
          </a:extLst>
        </xdr:cNvPr>
        <xdr:cNvCxnSpPr/>
      </xdr:nvCxnSpPr>
      <xdr:spPr>
        <a:xfrm>
          <a:off x="2619375" y="16457930"/>
          <a:ext cx="8096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128270</xdr:rowOff>
    </xdr:from>
    <xdr:to>
      <xdr:col>10</xdr:col>
      <xdr:colOff>165100</xdr:colOff>
      <xdr:row>103</xdr:row>
      <xdr:rowOff>58420</xdr:rowOff>
    </xdr:to>
    <xdr:sp macro="" textlink="">
      <xdr:nvSpPr>
        <xdr:cNvPr id="428" name="楕円 427">
          <a:extLst>
            <a:ext uri="{FF2B5EF4-FFF2-40B4-BE49-F238E27FC236}">
              <a16:creationId xmlns:a16="http://schemas.microsoft.com/office/drawing/2014/main" id="{FEA2BEEA-333E-4577-B36C-17532129D94D}"/>
            </a:ext>
          </a:extLst>
        </xdr:cNvPr>
        <xdr:cNvSpPr/>
      </xdr:nvSpPr>
      <xdr:spPr>
        <a:xfrm>
          <a:off x="1781175" y="16641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106680</xdr:rowOff>
    </xdr:from>
    <xdr:to>
      <xdr:col>15</xdr:col>
      <xdr:colOff>50800</xdr:colOff>
      <xdr:row>103</xdr:row>
      <xdr:rowOff>7620</xdr:rowOff>
    </xdr:to>
    <xdr:cxnSp macro="">
      <xdr:nvCxnSpPr>
        <xdr:cNvPr id="429" name="直線コネクタ 428">
          <a:extLst>
            <a:ext uri="{FF2B5EF4-FFF2-40B4-BE49-F238E27FC236}">
              <a16:creationId xmlns:a16="http://schemas.microsoft.com/office/drawing/2014/main" id="{1D494DB6-3905-4CD1-A308-0E3D35E1A0DE}"/>
            </a:ext>
          </a:extLst>
        </xdr:cNvPr>
        <xdr:cNvCxnSpPr/>
      </xdr:nvCxnSpPr>
      <xdr:spPr>
        <a:xfrm flipV="1">
          <a:off x="1828800" y="16457930"/>
          <a:ext cx="790575" cy="2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99695</xdr:rowOff>
    </xdr:from>
    <xdr:to>
      <xdr:col>6</xdr:col>
      <xdr:colOff>38100</xdr:colOff>
      <xdr:row>103</xdr:row>
      <xdr:rowOff>29845</xdr:rowOff>
    </xdr:to>
    <xdr:sp macro="" textlink="">
      <xdr:nvSpPr>
        <xdr:cNvPr id="430" name="楕円 429">
          <a:extLst>
            <a:ext uri="{FF2B5EF4-FFF2-40B4-BE49-F238E27FC236}">
              <a16:creationId xmlns:a16="http://schemas.microsoft.com/office/drawing/2014/main" id="{0542947B-F14D-4EB4-BE02-9D6972FCF57C}"/>
            </a:ext>
          </a:extLst>
        </xdr:cNvPr>
        <xdr:cNvSpPr/>
      </xdr:nvSpPr>
      <xdr:spPr>
        <a:xfrm>
          <a:off x="981075" y="166192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150495</xdr:rowOff>
    </xdr:from>
    <xdr:to>
      <xdr:col>10</xdr:col>
      <xdr:colOff>114300</xdr:colOff>
      <xdr:row>103</xdr:row>
      <xdr:rowOff>7620</xdr:rowOff>
    </xdr:to>
    <xdr:cxnSp macro="">
      <xdr:nvCxnSpPr>
        <xdr:cNvPr id="431" name="直線コネクタ 430">
          <a:extLst>
            <a:ext uri="{FF2B5EF4-FFF2-40B4-BE49-F238E27FC236}">
              <a16:creationId xmlns:a16="http://schemas.microsoft.com/office/drawing/2014/main" id="{4BF81E1E-0EFD-4FED-9405-768D0520F0AA}"/>
            </a:ext>
          </a:extLst>
        </xdr:cNvPr>
        <xdr:cNvCxnSpPr/>
      </xdr:nvCxnSpPr>
      <xdr:spPr>
        <a:xfrm>
          <a:off x="1028700" y="16666845"/>
          <a:ext cx="8001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32" name="n_1aveValue【市民会館】&#10;有形固定資産減価償却率">
          <a:extLst>
            <a:ext uri="{FF2B5EF4-FFF2-40B4-BE49-F238E27FC236}">
              <a16:creationId xmlns:a16="http://schemas.microsoft.com/office/drawing/2014/main" id="{E699BC38-184D-492F-BDEA-844994BFDAD2}"/>
            </a:ext>
          </a:extLst>
        </xdr:cNvPr>
        <xdr:cNvSpPr txBox="1"/>
      </xdr:nvSpPr>
      <xdr:spPr>
        <a:xfrm>
          <a:off x="323914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433" name="n_2aveValue【市民会館】&#10;有形固定資産減価償却率">
          <a:extLst>
            <a:ext uri="{FF2B5EF4-FFF2-40B4-BE49-F238E27FC236}">
              <a16:creationId xmlns:a16="http://schemas.microsoft.com/office/drawing/2014/main" id="{7CA32847-16A5-42EC-BC61-AB7268B748A6}"/>
            </a:ext>
          </a:extLst>
        </xdr:cNvPr>
        <xdr:cNvSpPr txBox="1"/>
      </xdr:nvSpPr>
      <xdr:spPr>
        <a:xfrm>
          <a:off x="2439044" y="1678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112413</xdr:rowOff>
    </xdr:from>
    <xdr:ext cx="405111" cy="259045"/>
    <xdr:sp macro="" textlink="">
      <xdr:nvSpPr>
        <xdr:cNvPr id="434" name="n_3aveValue【市民会館】&#10;有形固定資産減価償却率">
          <a:extLst>
            <a:ext uri="{FF2B5EF4-FFF2-40B4-BE49-F238E27FC236}">
              <a16:creationId xmlns:a16="http://schemas.microsoft.com/office/drawing/2014/main" id="{5428AB22-D06E-47DC-A61F-7AD99C133D70}"/>
            </a:ext>
          </a:extLst>
        </xdr:cNvPr>
        <xdr:cNvSpPr txBox="1"/>
      </xdr:nvSpPr>
      <xdr:spPr>
        <a:xfrm>
          <a:off x="16484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89552</xdr:rowOff>
    </xdr:from>
    <xdr:ext cx="405111" cy="259045"/>
    <xdr:sp macro="" textlink="">
      <xdr:nvSpPr>
        <xdr:cNvPr id="435" name="n_4aveValue【市民会館】&#10;有形固定資産減価償却率">
          <a:extLst>
            <a:ext uri="{FF2B5EF4-FFF2-40B4-BE49-F238E27FC236}">
              <a16:creationId xmlns:a16="http://schemas.microsoft.com/office/drawing/2014/main" id="{96D14B4F-80BC-4275-B528-50180535D250}"/>
            </a:ext>
          </a:extLst>
        </xdr:cNvPr>
        <xdr:cNvSpPr txBox="1"/>
      </xdr:nvSpPr>
      <xdr:spPr>
        <a:xfrm>
          <a:off x="848369"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44466</xdr:rowOff>
    </xdr:from>
    <xdr:ext cx="405111" cy="259045"/>
    <xdr:sp macro="" textlink="">
      <xdr:nvSpPr>
        <xdr:cNvPr id="436" name="n_1mainValue【市民会館】&#10;有形固定資産減価償却率">
          <a:extLst>
            <a:ext uri="{FF2B5EF4-FFF2-40B4-BE49-F238E27FC236}">
              <a16:creationId xmlns:a16="http://schemas.microsoft.com/office/drawing/2014/main" id="{01935703-7614-4D52-B7F6-FC0491668E2C}"/>
            </a:ext>
          </a:extLst>
        </xdr:cNvPr>
        <xdr:cNvSpPr txBox="1"/>
      </xdr:nvSpPr>
      <xdr:spPr>
        <a:xfrm>
          <a:off x="3239144" y="1624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2557</xdr:rowOff>
    </xdr:from>
    <xdr:ext cx="405111" cy="259045"/>
    <xdr:sp macro="" textlink="">
      <xdr:nvSpPr>
        <xdr:cNvPr id="437" name="n_2mainValue【市民会館】&#10;有形固定資産減価償却率">
          <a:extLst>
            <a:ext uri="{FF2B5EF4-FFF2-40B4-BE49-F238E27FC236}">
              <a16:creationId xmlns:a16="http://schemas.microsoft.com/office/drawing/2014/main" id="{4AF1BFB2-1BF0-478C-876C-CD9E32835B99}"/>
            </a:ext>
          </a:extLst>
        </xdr:cNvPr>
        <xdr:cNvSpPr txBox="1"/>
      </xdr:nvSpPr>
      <xdr:spPr>
        <a:xfrm>
          <a:off x="2439044" y="1619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74947</xdr:rowOff>
    </xdr:from>
    <xdr:ext cx="405111" cy="259045"/>
    <xdr:sp macro="" textlink="">
      <xdr:nvSpPr>
        <xdr:cNvPr id="438" name="n_3mainValue【市民会館】&#10;有形固定資産減価償却率">
          <a:extLst>
            <a:ext uri="{FF2B5EF4-FFF2-40B4-BE49-F238E27FC236}">
              <a16:creationId xmlns:a16="http://schemas.microsoft.com/office/drawing/2014/main" id="{6320C477-3BEC-4AB7-B8CB-EF79D046355F}"/>
            </a:ext>
          </a:extLst>
        </xdr:cNvPr>
        <xdr:cNvSpPr txBox="1"/>
      </xdr:nvSpPr>
      <xdr:spPr>
        <a:xfrm>
          <a:off x="1648469" y="1642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46372</xdr:rowOff>
    </xdr:from>
    <xdr:ext cx="405111" cy="259045"/>
    <xdr:sp macro="" textlink="">
      <xdr:nvSpPr>
        <xdr:cNvPr id="439" name="n_4mainValue【市民会館】&#10;有形固定資産減価償却率">
          <a:extLst>
            <a:ext uri="{FF2B5EF4-FFF2-40B4-BE49-F238E27FC236}">
              <a16:creationId xmlns:a16="http://schemas.microsoft.com/office/drawing/2014/main" id="{1E172B47-F1D4-4624-AC43-09C34ACF8594}"/>
            </a:ext>
          </a:extLst>
        </xdr:cNvPr>
        <xdr:cNvSpPr txBox="1"/>
      </xdr:nvSpPr>
      <xdr:spPr>
        <a:xfrm>
          <a:off x="848369" y="1640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597837B-22B5-4EB2-A58A-28FA52056FAA}"/>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48242B13-A5B4-46BC-8EA1-F631622ED1D2}"/>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FF718A6-8030-4E63-8FC3-74898623C4A1}"/>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6277E5F9-5331-4D66-AA0C-C303B51B660F}"/>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E6965BAE-08B4-47E2-93CF-E5BADE21A7F5}"/>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AC34EC09-AEF1-447D-8E31-2CAA7D2A45C1}"/>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41B8BF3E-D40A-475E-95BF-B37B6E86A711}"/>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55DB108C-E37A-4C0A-B2CB-43CE2D1E69A0}"/>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167EBF85-EA1D-468D-B831-C52CA33ABC0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7EC437DA-4B75-402A-85BB-7CE258A6D6D5}"/>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D690DC21-D4C3-4B6E-8A9D-E833DDDAC993}"/>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D10B4CAD-71B1-406B-8699-76611B3E3E3B}"/>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D0FF5778-2E9D-4FC9-BF89-173D5E1B58B9}"/>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B1BD1B6E-EB68-49F0-B355-9447908FA9E8}"/>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13C40C04-563F-4F86-9701-1E6D026B380A}"/>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68DB7FD1-B67E-492F-AC94-A5C73BA8EF6D}"/>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754FDA51-9347-4EC4-81BA-9A3FA0928251}"/>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C113BEB1-4DD9-4668-B03D-C541EDD89133}"/>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A22FD500-1CFB-4DD7-998E-85DED05ECA79}"/>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1D416B3-55E4-47A5-9C1E-140F8499FB1E}"/>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8E9D835F-0EE4-4264-880D-F9EED529A38C}"/>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AB615862-3FE2-419D-876F-F69C8B13794C}"/>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A6E2E133-6689-4912-ACF8-7D9A87895DF8}"/>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CB8B4B00-50D6-469D-B0F0-E19CAF3C2072}"/>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id="{79C2A2DF-6BAE-4E8B-8788-278F7396B3BE}"/>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id="{5CE37388-E1E2-4A20-B0D3-185302F5A6E4}"/>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12971</xdr:rowOff>
    </xdr:from>
    <xdr:ext cx="469744" cy="259045"/>
    <xdr:sp macro="" textlink="">
      <xdr:nvSpPr>
        <xdr:cNvPr id="466" name="【市民会館】&#10;一人当たり面積平均値テキスト">
          <a:extLst>
            <a:ext uri="{FF2B5EF4-FFF2-40B4-BE49-F238E27FC236}">
              <a16:creationId xmlns:a16="http://schemas.microsoft.com/office/drawing/2014/main" id="{61DBA603-58CE-4D7D-96CF-1369B4DE455E}"/>
            </a:ext>
          </a:extLst>
        </xdr:cNvPr>
        <xdr:cNvSpPr txBox="1"/>
      </xdr:nvSpPr>
      <xdr:spPr>
        <a:xfrm>
          <a:off x="9467850" y="17173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0B362B79-318D-4E13-AF1B-47570EA83DAD}"/>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E77EE99B-8000-4858-9754-250EAA987C81}"/>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id="{126C6FA6-F59C-4BBE-B081-9197A1A95B69}"/>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id="{9F7195F4-E52B-4169-B153-730AAD41E713}"/>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id="{FD0C12D5-7B4C-4FF2-88F1-052D821DD3EC}"/>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36B3864-B9FA-4852-B6DA-FCDD8454927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38253EA-A85A-4976-B7BF-59690ACFB6D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AB82C37-519B-417A-B29C-CDB3B9BD0BCE}"/>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ECE8C89-32B4-41B1-8C51-CDE667AA352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E75A580-C1D5-4811-BD2B-75B0144CB695}"/>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66548</xdr:rowOff>
    </xdr:from>
    <xdr:to>
      <xdr:col>55</xdr:col>
      <xdr:colOff>50800</xdr:colOff>
      <xdr:row>104</xdr:row>
      <xdr:rowOff>168148</xdr:rowOff>
    </xdr:to>
    <xdr:sp macro="" textlink="">
      <xdr:nvSpPr>
        <xdr:cNvPr id="477" name="楕円 476">
          <a:extLst>
            <a:ext uri="{FF2B5EF4-FFF2-40B4-BE49-F238E27FC236}">
              <a16:creationId xmlns:a16="http://schemas.microsoft.com/office/drawing/2014/main" id="{88F4DFE0-9E47-43FB-A244-A47558388ED0}"/>
            </a:ext>
          </a:extLst>
        </xdr:cNvPr>
        <xdr:cNvSpPr/>
      </xdr:nvSpPr>
      <xdr:spPr>
        <a:xfrm>
          <a:off x="9401175" y="1690992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89425</xdr:rowOff>
    </xdr:from>
    <xdr:ext cx="469744" cy="259045"/>
    <xdr:sp macro="" textlink="">
      <xdr:nvSpPr>
        <xdr:cNvPr id="478" name="【市民会館】&#10;一人当たり面積該当値テキスト">
          <a:extLst>
            <a:ext uri="{FF2B5EF4-FFF2-40B4-BE49-F238E27FC236}">
              <a16:creationId xmlns:a16="http://schemas.microsoft.com/office/drawing/2014/main" id="{3CAF32C0-16DE-4427-9DE6-CCDA8CAD6E1B}"/>
            </a:ext>
          </a:extLst>
        </xdr:cNvPr>
        <xdr:cNvSpPr txBox="1"/>
      </xdr:nvSpPr>
      <xdr:spPr>
        <a:xfrm>
          <a:off x="9467850" y="1676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75692</xdr:rowOff>
    </xdr:from>
    <xdr:to>
      <xdr:col>50</xdr:col>
      <xdr:colOff>165100</xdr:colOff>
      <xdr:row>105</xdr:row>
      <xdr:rowOff>5842</xdr:rowOff>
    </xdr:to>
    <xdr:sp macro="" textlink="">
      <xdr:nvSpPr>
        <xdr:cNvPr id="479" name="楕円 478">
          <a:extLst>
            <a:ext uri="{FF2B5EF4-FFF2-40B4-BE49-F238E27FC236}">
              <a16:creationId xmlns:a16="http://schemas.microsoft.com/office/drawing/2014/main" id="{7CB9A93C-873E-497D-9A99-48F21A96B505}"/>
            </a:ext>
          </a:extLst>
        </xdr:cNvPr>
        <xdr:cNvSpPr/>
      </xdr:nvSpPr>
      <xdr:spPr>
        <a:xfrm>
          <a:off x="8639175" y="169158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117348</xdr:rowOff>
    </xdr:from>
    <xdr:to>
      <xdr:col>55</xdr:col>
      <xdr:colOff>0</xdr:colOff>
      <xdr:row>104</xdr:row>
      <xdr:rowOff>126492</xdr:rowOff>
    </xdr:to>
    <xdr:cxnSp macro="">
      <xdr:nvCxnSpPr>
        <xdr:cNvPr id="480" name="直線コネクタ 479">
          <a:extLst>
            <a:ext uri="{FF2B5EF4-FFF2-40B4-BE49-F238E27FC236}">
              <a16:creationId xmlns:a16="http://schemas.microsoft.com/office/drawing/2014/main" id="{3A19D59C-933F-4020-8572-6968A7B863CF}"/>
            </a:ext>
          </a:extLst>
        </xdr:cNvPr>
        <xdr:cNvCxnSpPr/>
      </xdr:nvCxnSpPr>
      <xdr:spPr>
        <a:xfrm flipV="1">
          <a:off x="8686800" y="16957548"/>
          <a:ext cx="74295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75692</xdr:rowOff>
    </xdr:from>
    <xdr:to>
      <xdr:col>46</xdr:col>
      <xdr:colOff>38100</xdr:colOff>
      <xdr:row>105</xdr:row>
      <xdr:rowOff>5842</xdr:rowOff>
    </xdr:to>
    <xdr:sp macro="" textlink="">
      <xdr:nvSpPr>
        <xdr:cNvPr id="481" name="楕円 480">
          <a:extLst>
            <a:ext uri="{FF2B5EF4-FFF2-40B4-BE49-F238E27FC236}">
              <a16:creationId xmlns:a16="http://schemas.microsoft.com/office/drawing/2014/main" id="{C04729AA-F338-45A9-9DFC-C35AE64813AA}"/>
            </a:ext>
          </a:extLst>
        </xdr:cNvPr>
        <xdr:cNvSpPr/>
      </xdr:nvSpPr>
      <xdr:spPr>
        <a:xfrm>
          <a:off x="7839075" y="169158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126492</xdr:rowOff>
    </xdr:from>
    <xdr:to>
      <xdr:col>50</xdr:col>
      <xdr:colOff>114300</xdr:colOff>
      <xdr:row>104</xdr:row>
      <xdr:rowOff>126492</xdr:rowOff>
    </xdr:to>
    <xdr:cxnSp macro="">
      <xdr:nvCxnSpPr>
        <xdr:cNvPr id="482" name="直線コネクタ 481">
          <a:extLst>
            <a:ext uri="{FF2B5EF4-FFF2-40B4-BE49-F238E27FC236}">
              <a16:creationId xmlns:a16="http://schemas.microsoft.com/office/drawing/2014/main" id="{B1DD054F-C39E-400D-9E51-740C052D3D26}"/>
            </a:ext>
          </a:extLst>
        </xdr:cNvPr>
        <xdr:cNvCxnSpPr/>
      </xdr:nvCxnSpPr>
      <xdr:spPr>
        <a:xfrm>
          <a:off x="7886700" y="1696351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167132</xdr:rowOff>
    </xdr:from>
    <xdr:to>
      <xdr:col>41</xdr:col>
      <xdr:colOff>101600</xdr:colOff>
      <xdr:row>105</xdr:row>
      <xdr:rowOff>97282</xdr:rowOff>
    </xdr:to>
    <xdr:sp macro="" textlink="">
      <xdr:nvSpPr>
        <xdr:cNvPr id="483" name="楕円 482">
          <a:extLst>
            <a:ext uri="{FF2B5EF4-FFF2-40B4-BE49-F238E27FC236}">
              <a16:creationId xmlns:a16="http://schemas.microsoft.com/office/drawing/2014/main" id="{31516623-D2B8-491D-8D64-F3B34D3C2F4D}"/>
            </a:ext>
          </a:extLst>
        </xdr:cNvPr>
        <xdr:cNvSpPr/>
      </xdr:nvSpPr>
      <xdr:spPr>
        <a:xfrm>
          <a:off x="7029450" y="170041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126492</xdr:rowOff>
    </xdr:from>
    <xdr:to>
      <xdr:col>45</xdr:col>
      <xdr:colOff>177800</xdr:colOff>
      <xdr:row>105</xdr:row>
      <xdr:rowOff>46482</xdr:rowOff>
    </xdr:to>
    <xdr:cxnSp macro="">
      <xdr:nvCxnSpPr>
        <xdr:cNvPr id="484" name="直線コネクタ 483">
          <a:extLst>
            <a:ext uri="{FF2B5EF4-FFF2-40B4-BE49-F238E27FC236}">
              <a16:creationId xmlns:a16="http://schemas.microsoft.com/office/drawing/2014/main" id="{F6E5A601-B361-46B2-86FA-4A51652CAABA}"/>
            </a:ext>
          </a:extLst>
        </xdr:cNvPr>
        <xdr:cNvCxnSpPr/>
      </xdr:nvCxnSpPr>
      <xdr:spPr>
        <a:xfrm flipV="1">
          <a:off x="7077075" y="16963517"/>
          <a:ext cx="80962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157987</xdr:rowOff>
    </xdr:from>
    <xdr:to>
      <xdr:col>36</xdr:col>
      <xdr:colOff>165100</xdr:colOff>
      <xdr:row>105</xdr:row>
      <xdr:rowOff>88137</xdr:rowOff>
    </xdr:to>
    <xdr:sp macro="" textlink="">
      <xdr:nvSpPr>
        <xdr:cNvPr id="485" name="楕円 484">
          <a:extLst>
            <a:ext uri="{FF2B5EF4-FFF2-40B4-BE49-F238E27FC236}">
              <a16:creationId xmlns:a16="http://schemas.microsoft.com/office/drawing/2014/main" id="{93FD2678-0C33-43A8-BEE2-26F3120145C7}"/>
            </a:ext>
          </a:extLst>
        </xdr:cNvPr>
        <xdr:cNvSpPr/>
      </xdr:nvSpPr>
      <xdr:spPr>
        <a:xfrm>
          <a:off x="6238875" y="170013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37337</xdr:rowOff>
    </xdr:from>
    <xdr:to>
      <xdr:col>41</xdr:col>
      <xdr:colOff>50800</xdr:colOff>
      <xdr:row>105</xdr:row>
      <xdr:rowOff>46482</xdr:rowOff>
    </xdr:to>
    <xdr:cxnSp macro="">
      <xdr:nvCxnSpPr>
        <xdr:cNvPr id="486" name="直線コネクタ 485">
          <a:extLst>
            <a:ext uri="{FF2B5EF4-FFF2-40B4-BE49-F238E27FC236}">
              <a16:creationId xmlns:a16="http://schemas.microsoft.com/office/drawing/2014/main" id="{C67877BC-8567-49BE-8A49-EFC3F0FACDD0}"/>
            </a:ext>
          </a:extLst>
        </xdr:cNvPr>
        <xdr:cNvCxnSpPr/>
      </xdr:nvCxnSpPr>
      <xdr:spPr>
        <a:xfrm>
          <a:off x="6286500" y="17039462"/>
          <a:ext cx="790575"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487" name="n_1aveValue【市民会館】&#10;一人当たり面積">
          <a:extLst>
            <a:ext uri="{FF2B5EF4-FFF2-40B4-BE49-F238E27FC236}">
              <a16:creationId xmlns:a16="http://schemas.microsoft.com/office/drawing/2014/main" id="{BCA3154A-5EB1-4A0B-A583-420F049B0B11}"/>
            </a:ext>
          </a:extLst>
        </xdr:cNvPr>
        <xdr:cNvSpPr txBox="1"/>
      </xdr:nvSpPr>
      <xdr:spPr>
        <a:xfrm>
          <a:off x="8458277"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88" name="n_2aveValue【市民会館】&#10;一人当たり面積">
          <a:extLst>
            <a:ext uri="{FF2B5EF4-FFF2-40B4-BE49-F238E27FC236}">
              <a16:creationId xmlns:a16="http://schemas.microsoft.com/office/drawing/2014/main" id="{0C3FFFF4-1AAA-40D0-9E02-4630AF9B2631}"/>
            </a:ext>
          </a:extLst>
        </xdr:cNvPr>
        <xdr:cNvSpPr txBox="1"/>
      </xdr:nvSpPr>
      <xdr:spPr>
        <a:xfrm>
          <a:off x="7677227" y="1729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89" name="n_3aveValue【市民会館】&#10;一人当たり面積">
          <a:extLst>
            <a:ext uri="{FF2B5EF4-FFF2-40B4-BE49-F238E27FC236}">
              <a16:creationId xmlns:a16="http://schemas.microsoft.com/office/drawing/2014/main" id="{BB35CDA8-940C-4775-9F01-DB1155ECB724}"/>
            </a:ext>
          </a:extLst>
        </xdr:cNvPr>
        <xdr:cNvSpPr txBox="1"/>
      </xdr:nvSpPr>
      <xdr:spPr>
        <a:xfrm>
          <a:off x="6867602" y="173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0" name="n_4aveValue【市民会館】&#10;一人当たり面積">
          <a:extLst>
            <a:ext uri="{FF2B5EF4-FFF2-40B4-BE49-F238E27FC236}">
              <a16:creationId xmlns:a16="http://schemas.microsoft.com/office/drawing/2014/main" id="{C9318418-6028-46B2-9AF7-2A80268077E2}"/>
            </a:ext>
          </a:extLst>
        </xdr:cNvPr>
        <xdr:cNvSpPr txBox="1"/>
      </xdr:nvSpPr>
      <xdr:spPr>
        <a:xfrm>
          <a:off x="60675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22369</xdr:rowOff>
    </xdr:from>
    <xdr:ext cx="469744" cy="259045"/>
    <xdr:sp macro="" textlink="">
      <xdr:nvSpPr>
        <xdr:cNvPr id="491" name="n_1mainValue【市民会館】&#10;一人当たり面積">
          <a:extLst>
            <a:ext uri="{FF2B5EF4-FFF2-40B4-BE49-F238E27FC236}">
              <a16:creationId xmlns:a16="http://schemas.microsoft.com/office/drawing/2014/main" id="{7DC0F341-9B09-4EF3-A755-4230BCEEF40C}"/>
            </a:ext>
          </a:extLst>
        </xdr:cNvPr>
        <xdr:cNvSpPr txBox="1"/>
      </xdr:nvSpPr>
      <xdr:spPr>
        <a:xfrm>
          <a:off x="8458277" y="167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22369</xdr:rowOff>
    </xdr:from>
    <xdr:ext cx="469744" cy="259045"/>
    <xdr:sp macro="" textlink="">
      <xdr:nvSpPr>
        <xdr:cNvPr id="492" name="n_2mainValue【市民会館】&#10;一人当たり面積">
          <a:extLst>
            <a:ext uri="{FF2B5EF4-FFF2-40B4-BE49-F238E27FC236}">
              <a16:creationId xmlns:a16="http://schemas.microsoft.com/office/drawing/2014/main" id="{F7CFF464-D566-489D-9905-E705BF3A140D}"/>
            </a:ext>
          </a:extLst>
        </xdr:cNvPr>
        <xdr:cNvSpPr txBox="1"/>
      </xdr:nvSpPr>
      <xdr:spPr>
        <a:xfrm>
          <a:off x="7677227" y="167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113809</xdr:rowOff>
    </xdr:from>
    <xdr:ext cx="469744" cy="259045"/>
    <xdr:sp macro="" textlink="">
      <xdr:nvSpPr>
        <xdr:cNvPr id="493" name="n_3mainValue【市民会館】&#10;一人当たり面積">
          <a:extLst>
            <a:ext uri="{FF2B5EF4-FFF2-40B4-BE49-F238E27FC236}">
              <a16:creationId xmlns:a16="http://schemas.microsoft.com/office/drawing/2014/main" id="{222C76FD-98FC-4721-9814-8CC1998F778A}"/>
            </a:ext>
          </a:extLst>
        </xdr:cNvPr>
        <xdr:cNvSpPr txBox="1"/>
      </xdr:nvSpPr>
      <xdr:spPr>
        <a:xfrm>
          <a:off x="6867602" y="1679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104664</xdr:rowOff>
    </xdr:from>
    <xdr:ext cx="469744" cy="259045"/>
    <xdr:sp macro="" textlink="">
      <xdr:nvSpPr>
        <xdr:cNvPr id="494" name="n_4mainValue【市民会館】&#10;一人当たり面積">
          <a:extLst>
            <a:ext uri="{FF2B5EF4-FFF2-40B4-BE49-F238E27FC236}">
              <a16:creationId xmlns:a16="http://schemas.microsoft.com/office/drawing/2014/main" id="{248303F4-4F1D-47BF-AC40-C520D30B9E19}"/>
            </a:ext>
          </a:extLst>
        </xdr:cNvPr>
        <xdr:cNvSpPr txBox="1"/>
      </xdr:nvSpPr>
      <xdr:spPr>
        <a:xfrm>
          <a:off x="6067502" y="167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6BC854F-265D-4E81-B342-4F11171D9E8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8BC48F4-31CA-4B95-B670-E8CF48185D4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57F6D45-2E41-40A1-96F6-4A659B2D45AE}"/>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EF1DD61A-2E4E-4C58-90AD-FD40AB38AC7F}"/>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4E3EE754-87F9-44F3-962F-5F865E6CC915}"/>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072338A-6BA0-46AF-A136-22E27581C2C2}"/>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D5138409-B3FB-4DDF-B15E-5BBB09BA6287}"/>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B5EB2D84-C584-414B-B92D-015F36DC438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22CE6C69-7E3C-410A-B856-622756C1763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E0088E77-C063-411F-A794-710A69B0458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8E94E4FD-2116-420E-9D31-3EC0851CFFA1}"/>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5EACB5FA-36CF-4E2E-823B-A0C4FA0E1839}"/>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3841813C-DDB0-40F6-94E5-825C83AF85E8}"/>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DEB5E9CE-EAD1-4E85-B35C-A167383232C0}"/>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0AACA5AE-8ACB-4AE0-B96C-A575970A469D}"/>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04084FD9-13FE-44DC-A019-4F831EB19F4A}"/>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03184EBA-2C69-4870-862A-BB53D733FF23}"/>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181A8512-B7F5-4976-BCDD-2FFFC2EF6D38}"/>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9C22E50D-3377-4688-BBC8-D61E19910A73}"/>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AE5AA0FA-F216-460D-A1D2-40CC41205EEE}"/>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262F3F5A-BC49-4D25-AA42-97472D5ABA4D}"/>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8A045F0E-7685-486F-8E30-22858867FC9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a:extLst>
            <a:ext uri="{FF2B5EF4-FFF2-40B4-BE49-F238E27FC236}">
              <a16:creationId xmlns:a16="http://schemas.microsoft.com/office/drawing/2014/main" id="{3A62ED6C-F5C8-4F9B-A3B3-CB680FD6F216}"/>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F1F19C6A-5577-42D3-A603-3521C7D5E1B7}"/>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a:extLst>
            <a:ext uri="{FF2B5EF4-FFF2-40B4-BE49-F238E27FC236}">
              <a16:creationId xmlns:a16="http://schemas.microsoft.com/office/drawing/2014/main" id="{98A54633-2CFD-4F29-9C86-1B7439DE9AF7}"/>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7E109AA1-F403-4793-BABD-006F9A2DAB9B}"/>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a:extLst>
            <a:ext uri="{FF2B5EF4-FFF2-40B4-BE49-F238E27FC236}">
              <a16:creationId xmlns:a16="http://schemas.microsoft.com/office/drawing/2014/main" id="{15DA1FE2-604A-4CF7-95F1-31055CA37D5F}"/>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3D8B6047-A007-4921-9C4D-8A5AB42F0701}"/>
            </a:ext>
          </a:extLst>
        </xdr:cNvPr>
        <xdr:cNvSpPr txBox="1"/>
      </xdr:nvSpPr>
      <xdr:spPr>
        <a:xfrm>
          <a:off x="14735175"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a:extLst>
            <a:ext uri="{FF2B5EF4-FFF2-40B4-BE49-F238E27FC236}">
              <a16:creationId xmlns:a16="http://schemas.microsoft.com/office/drawing/2014/main" id="{E70E84F8-287C-4DCD-90DF-3A78B9EF258E}"/>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a:extLst>
            <a:ext uri="{FF2B5EF4-FFF2-40B4-BE49-F238E27FC236}">
              <a16:creationId xmlns:a16="http://schemas.microsoft.com/office/drawing/2014/main" id="{A474FBE5-8060-40BB-86BB-8770AB08591F}"/>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a:extLst>
            <a:ext uri="{FF2B5EF4-FFF2-40B4-BE49-F238E27FC236}">
              <a16:creationId xmlns:a16="http://schemas.microsoft.com/office/drawing/2014/main" id="{22A92ECB-3FB9-4173-AC1D-FBDB29BCE8D8}"/>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a:extLst>
            <a:ext uri="{FF2B5EF4-FFF2-40B4-BE49-F238E27FC236}">
              <a16:creationId xmlns:a16="http://schemas.microsoft.com/office/drawing/2014/main" id="{A97AE6DC-1CD0-426D-BA83-F587F46B20CE}"/>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a:extLst>
            <a:ext uri="{FF2B5EF4-FFF2-40B4-BE49-F238E27FC236}">
              <a16:creationId xmlns:a16="http://schemas.microsoft.com/office/drawing/2014/main" id="{F587124B-3C94-41DC-A742-C8F93C7C7DCB}"/>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84067B6-07D1-46A1-BA54-ABC2654D2203}"/>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866DF32-983F-4C32-8DA3-23C228A4C455}"/>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7C1CE1B-09D7-49C5-81EA-BE4D890271A4}"/>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54553F4-AF11-4BCF-B6D0-1528FE09CE3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27A7D2E7-2604-495C-8B16-D67C92B9E4D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33" name="楕円 532">
          <a:extLst>
            <a:ext uri="{FF2B5EF4-FFF2-40B4-BE49-F238E27FC236}">
              <a16:creationId xmlns:a16="http://schemas.microsoft.com/office/drawing/2014/main" id="{B516E3FD-F644-4D67-94C7-0E198458179C}"/>
            </a:ext>
          </a:extLst>
        </xdr:cNvPr>
        <xdr:cNvSpPr/>
      </xdr:nvSpPr>
      <xdr:spPr>
        <a:xfrm>
          <a:off x="14649450" y="6247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31971D12-5919-4636-B995-C3D4794E6708}"/>
            </a:ext>
          </a:extLst>
        </xdr:cNvPr>
        <xdr:cNvSpPr txBox="1"/>
      </xdr:nvSpPr>
      <xdr:spPr>
        <a:xfrm>
          <a:off x="14735175"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50546</xdr:rowOff>
    </xdr:from>
    <xdr:to>
      <xdr:col>81</xdr:col>
      <xdr:colOff>101600</xdr:colOff>
      <xdr:row>37</xdr:row>
      <xdr:rowOff>152146</xdr:rowOff>
    </xdr:to>
    <xdr:sp macro="" textlink="">
      <xdr:nvSpPr>
        <xdr:cNvPr id="535" name="楕円 534">
          <a:extLst>
            <a:ext uri="{FF2B5EF4-FFF2-40B4-BE49-F238E27FC236}">
              <a16:creationId xmlns:a16="http://schemas.microsoft.com/office/drawing/2014/main" id="{4B141995-F99B-4D38-BFA0-E29588FFE572}"/>
            </a:ext>
          </a:extLst>
        </xdr:cNvPr>
        <xdr:cNvSpPr/>
      </xdr:nvSpPr>
      <xdr:spPr>
        <a:xfrm>
          <a:off x="13887450" y="603859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101346</xdr:rowOff>
    </xdr:from>
    <xdr:to>
      <xdr:col>85</xdr:col>
      <xdr:colOff>127000</xdr:colOff>
      <xdr:row>38</xdr:row>
      <xdr:rowOff>144780</xdr:rowOff>
    </xdr:to>
    <xdr:cxnSp macro="">
      <xdr:nvCxnSpPr>
        <xdr:cNvPr id="536" name="直線コネクタ 535">
          <a:extLst>
            <a:ext uri="{FF2B5EF4-FFF2-40B4-BE49-F238E27FC236}">
              <a16:creationId xmlns:a16="http://schemas.microsoft.com/office/drawing/2014/main" id="{16E79841-8C2A-4D73-8D75-88C051E592B2}"/>
            </a:ext>
          </a:extLst>
        </xdr:cNvPr>
        <xdr:cNvCxnSpPr/>
      </xdr:nvCxnSpPr>
      <xdr:spPr>
        <a:xfrm>
          <a:off x="13935075" y="6095746"/>
          <a:ext cx="762000" cy="1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50546</xdr:rowOff>
    </xdr:from>
    <xdr:to>
      <xdr:col>76</xdr:col>
      <xdr:colOff>165100</xdr:colOff>
      <xdr:row>37</xdr:row>
      <xdr:rowOff>152146</xdr:rowOff>
    </xdr:to>
    <xdr:sp macro="" textlink="">
      <xdr:nvSpPr>
        <xdr:cNvPr id="537" name="楕円 536">
          <a:extLst>
            <a:ext uri="{FF2B5EF4-FFF2-40B4-BE49-F238E27FC236}">
              <a16:creationId xmlns:a16="http://schemas.microsoft.com/office/drawing/2014/main" id="{29F2FAD7-95BC-41BC-854F-C1EC57BF624D}"/>
            </a:ext>
          </a:extLst>
        </xdr:cNvPr>
        <xdr:cNvSpPr/>
      </xdr:nvSpPr>
      <xdr:spPr>
        <a:xfrm>
          <a:off x="13096875" y="603859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101346</xdr:rowOff>
    </xdr:from>
    <xdr:to>
      <xdr:col>81</xdr:col>
      <xdr:colOff>50800</xdr:colOff>
      <xdr:row>37</xdr:row>
      <xdr:rowOff>101346</xdr:rowOff>
    </xdr:to>
    <xdr:cxnSp macro="">
      <xdr:nvCxnSpPr>
        <xdr:cNvPr id="538" name="直線コネクタ 537">
          <a:extLst>
            <a:ext uri="{FF2B5EF4-FFF2-40B4-BE49-F238E27FC236}">
              <a16:creationId xmlns:a16="http://schemas.microsoft.com/office/drawing/2014/main" id="{1907C8B4-7110-4BFC-9AEB-4E15C9631280}"/>
            </a:ext>
          </a:extLst>
        </xdr:cNvPr>
        <xdr:cNvCxnSpPr/>
      </xdr:nvCxnSpPr>
      <xdr:spPr>
        <a:xfrm>
          <a:off x="13144500" y="609574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112268</xdr:rowOff>
    </xdr:from>
    <xdr:to>
      <xdr:col>72</xdr:col>
      <xdr:colOff>38100</xdr:colOff>
      <xdr:row>37</xdr:row>
      <xdr:rowOff>42418</xdr:rowOff>
    </xdr:to>
    <xdr:sp macro="" textlink="">
      <xdr:nvSpPr>
        <xdr:cNvPr id="539" name="楕円 538">
          <a:extLst>
            <a:ext uri="{FF2B5EF4-FFF2-40B4-BE49-F238E27FC236}">
              <a16:creationId xmlns:a16="http://schemas.microsoft.com/office/drawing/2014/main" id="{B303B5DE-94EE-46C4-9790-CA2D3766124C}"/>
            </a:ext>
          </a:extLst>
        </xdr:cNvPr>
        <xdr:cNvSpPr/>
      </xdr:nvSpPr>
      <xdr:spPr>
        <a:xfrm>
          <a:off x="12296775" y="59415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163068</xdr:rowOff>
    </xdr:from>
    <xdr:to>
      <xdr:col>76</xdr:col>
      <xdr:colOff>114300</xdr:colOff>
      <xdr:row>37</xdr:row>
      <xdr:rowOff>101346</xdr:rowOff>
    </xdr:to>
    <xdr:cxnSp macro="">
      <xdr:nvCxnSpPr>
        <xdr:cNvPr id="540" name="直線コネクタ 539">
          <a:extLst>
            <a:ext uri="{FF2B5EF4-FFF2-40B4-BE49-F238E27FC236}">
              <a16:creationId xmlns:a16="http://schemas.microsoft.com/office/drawing/2014/main" id="{E2FA691A-A87D-4FD5-B51C-054CDFCD669C}"/>
            </a:ext>
          </a:extLst>
        </xdr:cNvPr>
        <xdr:cNvCxnSpPr/>
      </xdr:nvCxnSpPr>
      <xdr:spPr>
        <a:xfrm>
          <a:off x="12344400" y="5989193"/>
          <a:ext cx="800100"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164846</xdr:rowOff>
    </xdr:from>
    <xdr:to>
      <xdr:col>67</xdr:col>
      <xdr:colOff>101600</xdr:colOff>
      <xdr:row>36</xdr:row>
      <xdr:rowOff>94996</xdr:rowOff>
    </xdr:to>
    <xdr:sp macro="" textlink="">
      <xdr:nvSpPr>
        <xdr:cNvPr id="541" name="楕円 540">
          <a:extLst>
            <a:ext uri="{FF2B5EF4-FFF2-40B4-BE49-F238E27FC236}">
              <a16:creationId xmlns:a16="http://schemas.microsoft.com/office/drawing/2014/main" id="{DD416A92-B129-4D9E-8989-F6569A5B04FD}"/>
            </a:ext>
          </a:extLst>
        </xdr:cNvPr>
        <xdr:cNvSpPr/>
      </xdr:nvSpPr>
      <xdr:spPr>
        <a:xfrm>
          <a:off x="11487150" y="58290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44196</xdr:rowOff>
    </xdr:from>
    <xdr:to>
      <xdr:col>71</xdr:col>
      <xdr:colOff>177800</xdr:colOff>
      <xdr:row>36</xdr:row>
      <xdr:rowOff>163068</xdr:rowOff>
    </xdr:to>
    <xdr:cxnSp macro="">
      <xdr:nvCxnSpPr>
        <xdr:cNvPr id="542" name="直線コネクタ 541">
          <a:extLst>
            <a:ext uri="{FF2B5EF4-FFF2-40B4-BE49-F238E27FC236}">
              <a16:creationId xmlns:a16="http://schemas.microsoft.com/office/drawing/2014/main" id="{D6C67DB1-675F-45F8-BA6C-6B01DD5C8E30}"/>
            </a:ext>
          </a:extLst>
        </xdr:cNvPr>
        <xdr:cNvCxnSpPr/>
      </xdr:nvCxnSpPr>
      <xdr:spPr>
        <a:xfrm>
          <a:off x="11534775" y="5876671"/>
          <a:ext cx="809625"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AFB1643C-C90C-415C-8D2F-19C3A01393AE}"/>
            </a:ext>
          </a:extLst>
        </xdr:cNvPr>
        <xdr:cNvSpPr txBox="1"/>
      </xdr:nvSpPr>
      <xdr:spPr>
        <a:xfrm>
          <a:off x="1374521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931BA89F-ACEC-4F8C-A3DC-714C3C5B5051}"/>
            </a:ext>
          </a:extLst>
        </xdr:cNvPr>
        <xdr:cNvSpPr txBox="1"/>
      </xdr:nvSpPr>
      <xdr:spPr>
        <a:xfrm>
          <a:off x="129641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147845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F254A100-5617-4118-8DD5-7821A777BDD1}"/>
            </a:ext>
          </a:extLst>
        </xdr:cNvPr>
        <xdr:cNvSpPr txBox="1"/>
      </xdr:nvSpPr>
      <xdr:spPr>
        <a:xfrm>
          <a:off x="12164069"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7F7D877-4806-4E89-879B-3FB06D9D2ACF}"/>
            </a:ext>
          </a:extLst>
        </xdr:cNvPr>
        <xdr:cNvSpPr txBox="1"/>
      </xdr:nvSpPr>
      <xdr:spPr>
        <a:xfrm>
          <a:off x="11354444"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168673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5516DC34-760F-4D33-92FB-71539039FD13}"/>
            </a:ext>
          </a:extLst>
        </xdr:cNvPr>
        <xdr:cNvSpPr txBox="1"/>
      </xdr:nvSpPr>
      <xdr:spPr>
        <a:xfrm>
          <a:off x="13745219"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168673</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CB2CE94-53ED-4FF2-B676-AD9D0C0BFAC3}"/>
            </a:ext>
          </a:extLst>
        </xdr:cNvPr>
        <xdr:cNvSpPr txBox="1"/>
      </xdr:nvSpPr>
      <xdr:spPr>
        <a:xfrm>
          <a:off x="12964169"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58945</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A50FD426-6C81-483C-96CD-7BA51A0C2BDA}"/>
            </a:ext>
          </a:extLst>
        </xdr:cNvPr>
        <xdr:cNvSpPr txBox="1"/>
      </xdr:nvSpPr>
      <xdr:spPr>
        <a:xfrm>
          <a:off x="12164069" y="572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111523</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3CF0C19-8DAB-47BA-9F87-4039419D06ED}"/>
            </a:ext>
          </a:extLst>
        </xdr:cNvPr>
        <xdr:cNvSpPr txBox="1"/>
      </xdr:nvSpPr>
      <xdr:spPr>
        <a:xfrm>
          <a:off x="11354444" y="56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E005D40E-4086-4C7C-A77F-58180E108F7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9CA9AC08-1B9E-4527-AEFC-1223B6BB068E}"/>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471753F6-1823-4C32-B1CD-D61BCB9C8BD9}"/>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4CF34387-F4BE-44A8-8178-FA8C171E4A0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7508B662-7863-4EC4-B704-4D26B4CDD844}"/>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7313A1A9-1C43-40A6-ABC1-39BF72AFECFF}"/>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DC1B3FEC-9861-4E37-89C4-4762AEA7288D}"/>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A6DBE79-C5E5-428E-9342-3F624E125B0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FB8790A5-C6F1-4077-8872-C284AFA6C6E3}"/>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D31F402E-A7FA-4CCF-ACD8-6AB05C42856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6B344A78-242E-4301-9F03-E17854D1546A}"/>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F4118E51-9FD5-4CF6-AD97-8AA28366394D}"/>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F332F3C4-EDFB-43FA-8A13-A4B315164365}"/>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F1BAE850-0E3A-44B0-86C1-6DFD17796E0E}"/>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18D1055D-2733-4B20-85E3-A3E4BF19C3D8}"/>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9583083A-9D62-4DF0-A46C-9545C30AC471}"/>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398146A1-B2CF-4C1F-A5A6-F179FC0C96E0}"/>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7FAE8C00-2F57-4DE6-8712-56A734C16E02}"/>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2AE62F4F-3386-4B0F-9353-A8CF5C766681}"/>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63F90AA4-F999-426B-A60B-7E0BB8D55B95}"/>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197CF678-C402-4519-84F0-98F8AE618923}"/>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140E1370-67E4-4CA0-97B6-75C0602D8C39}"/>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70487CEC-1C12-42ED-A505-60A1D029A471}"/>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482C9216-707C-4F9C-9978-86301B84E652}"/>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987831DC-54F7-42D2-A041-FCD449215A68}"/>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86D021D-BB0B-4EFB-8CB1-94ED0CBB9465}"/>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a:extLst>
            <a:ext uri="{FF2B5EF4-FFF2-40B4-BE49-F238E27FC236}">
              <a16:creationId xmlns:a16="http://schemas.microsoft.com/office/drawing/2014/main" id="{A6326AD6-D030-4762-B58A-0AA0B3F1A559}"/>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66376FF8-4CD8-46B2-B0F6-40DB87FDE9A9}"/>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a:extLst>
            <a:ext uri="{FF2B5EF4-FFF2-40B4-BE49-F238E27FC236}">
              <a16:creationId xmlns:a16="http://schemas.microsoft.com/office/drawing/2014/main" id="{8B6F3E80-2C67-410F-8EB4-BED16351CB02}"/>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1CCE9FDA-8476-4F3B-95DB-8060CA2F4F13}"/>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a:extLst>
            <a:ext uri="{FF2B5EF4-FFF2-40B4-BE49-F238E27FC236}">
              <a16:creationId xmlns:a16="http://schemas.microsoft.com/office/drawing/2014/main" id="{E5B70559-74A0-4C96-838F-2C5311044736}"/>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61470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AF120FDB-7213-47FB-96AF-54C0CBD0FA83}"/>
            </a:ext>
          </a:extLst>
        </xdr:cNvPr>
        <xdr:cNvSpPr txBox="1"/>
      </xdr:nvSpPr>
      <xdr:spPr>
        <a:xfrm>
          <a:off x="19992975" y="605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a:extLst>
            <a:ext uri="{FF2B5EF4-FFF2-40B4-BE49-F238E27FC236}">
              <a16:creationId xmlns:a16="http://schemas.microsoft.com/office/drawing/2014/main" id="{A88F3547-D186-491C-BABE-75A5BE775B2D}"/>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a:extLst>
            <a:ext uri="{FF2B5EF4-FFF2-40B4-BE49-F238E27FC236}">
              <a16:creationId xmlns:a16="http://schemas.microsoft.com/office/drawing/2014/main" id="{0E221D2F-AD15-42A0-99F2-989206ACB5BD}"/>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a:extLst>
            <a:ext uri="{FF2B5EF4-FFF2-40B4-BE49-F238E27FC236}">
              <a16:creationId xmlns:a16="http://schemas.microsoft.com/office/drawing/2014/main" id="{9249E77E-53BE-4A80-A732-DEA3E9EFAF27}"/>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a:extLst>
            <a:ext uri="{FF2B5EF4-FFF2-40B4-BE49-F238E27FC236}">
              <a16:creationId xmlns:a16="http://schemas.microsoft.com/office/drawing/2014/main" id="{B659E1C1-3403-4F5A-A6F1-3247D1441602}"/>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a:extLst>
            <a:ext uri="{FF2B5EF4-FFF2-40B4-BE49-F238E27FC236}">
              <a16:creationId xmlns:a16="http://schemas.microsoft.com/office/drawing/2014/main" id="{0B566C2F-C6A1-4D65-9356-FA7E8C7E2770}"/>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E13A178-182C-42BD-A3CA-CAF0A8B1C62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6AD0801-BDE9-4B74-9962-B7766D23507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6CA8D0D-679F-4C25-B575-1449124A738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344DE04-4FBB-42DA-BD3C-3211679F0024}"/>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3E83812-AC3C-4380-8615-374BE16BD6F1}"/>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31523</xdr:rowOff>
    </xdr:from>
    <xdr:to>
      <xdr:col>116</xdr:col>
      <xdr:colOff>114300</xdr:colOff>
      <xdr:row>42</xdr:row>
      <xdr:rowOff>133123</xdr:rowOff>
    </xdr:to>
    <xdr:sp macro="" textlink="">
      <xdr:nvSpPr>
        <xdr:cNvPr id="593" name="楕円 592">
          <a:extLst>
            <a:ext uri="{FF2B5EF4-FFF2-40B4-BE49-F238E27FC236}">
              <a16:creationId xmlns:a16="http://schemas.microsoft.com/office/drawing/2014/main" id="{163BA2DD-16AC-406E-98C2-03D5F318582F}"/>
            </a:ext>
          </a:extLst>
        </xdr:cNvPr>
        <xdr:cNvSpPr/>
      </xdr:nvSpPr>
      <xdr:spPr>
        <a:xfrm>
          <a:off x="19897725" y="682919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117900</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6898EA08-0302-468A-8E5E-A310B1918D7F}"/>
            </a:ext>
          </a:extLst>
        </xdr:cNvPr>
        <xdr:cNvSpPr txBox="1"/>
      </xdr:nvSpPr>
      <xdr:spPr>
        <a:xfrm>
          <a:off x="19992975" y="67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31344</xdr:rowOff>
    </xdr:from>
    <xdr:to>
      <xdr:col>112</xdr:col>
      <xdr:colOff>38100</xdr:colOff>
      <xdr:row>42</xdr:row>
      <xdr:rowOff>132944</xdr:rowOff>
    </xdr:to>
    <xdr:sp macro="" textlink="">
      <xdr:nvSpPr>
        <xdr:cNvPr id="595" name="楕円 594">
          <a:extLst>
            <a:ext uri="{FF2B5EF4-FFF2-40B4-BE49-F238E27FC236}">
              <a16:creationId xmlns:a16="http://schemas.microsoft.com/office/drawing/2014/main" id="{7F663386-008C-412C-BF15-523E4DD466DF}"/>
            </a:ext>
          </a:extLst>
        </xdr:cNvPr>
        <xdr:cNvSpPr/>
      </xdr:nvSpPr>
      <xdr:spPr>
        <a:xfrm>
          <a:off x="19154775" y="682901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82144</xdr:rowOff>
    </xdr:from>
    <xdr:to>
      <xdr:col>116</xdr:col>
      <xdr:colOff>63500</xdr:colOff>
      <xdr:row>42</xdr:row>
      <xdr:rowOff>82323</xdr:rowOff>
    </xdr:to>
    <xdr:cxnSp macro="">
      <xdr:nvCxnSpPr>
        <xdr:cNvPr id="596" name="直線コネクタ 595">
          <a:extLst>
            <a:ext uri="{FF2B5EF4-FFF2-40B4-BE49-F238E27FC236}">
              <a16:creationId xmlns:a16="http://schemas.microsoft.com/office/drawing/2014/main" id="{A4F24835-2AB2-40C8-96D0-F812B9E51739}"/>
            </a:ext>
          </a:extLst>
        </xdr:cNvPr>
        <xdr:cNvCxnSpPr/>
      </xdr:nvCxnSpPr>
      <xdr:spPr>
        <a:xfrm>
          <a:off x="19202400" y="6886169"/>
          <a:ext cx="752475"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30674</xdr:rowOff>
    </xdr:from>
    <xdr:to>
      <xdr:col>107</xdr:col>
      <xdr:colOff>101600</xdr:colOff>
      <xdr:row>42</xdr:row>
      <xdr:rowOff>132274</xdr:rowOff>
    </xdr:to>
    <xdr:sp macro="" textlink="">
      <xdr:nvSpPr>
        <xdr:cNvPr id="597" name="楕円 596">
          <a:extLst>
            <a:ext uri="{FF2B5EF4-FFF2-40B4-BE49-F238E27FC236}">
              <a16:creationId xmlns:a16="http://schemas.microsoft.com/office/drawing/2014/main" id="{D4D41B54-8BFC-41F4-A1B7-755E99DC0F25}"/>
            </a:ext>
          </a:extLst>
        </xdr:cNvPr>
        <xdr:cNvSpPr/>
      </xdr:nvSpPr>
      <xdr:spPr>
        <a:xfrm>
          <a:off x="18345150" y="682834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81474</xdr:rowOff>
    </xdr:from>
    <xdr:to>
      <xdr:col>111</xdr:col>
      <xdr:colOff>177800</xdr:colOff>
      <xdr:row>42</xdr:row>
      <xdr:rowOff>82144</xdr:rowOff>
    </xdr:to>
    <xdr:cxnSp macro="">
      <xdr:nvCxnSpPr>
        <xdr:cNvPr id="598" name="直線コネクタ 597">
          <a:extLst>
            <a:ext uri="{FF2B5EF4-FFF2-40B4-BE49-F238E27FC236}">
              <a16:creationId xmlns:a16="http://schemas.microsoft.com/office/drawing/2014/main" id="{828858C4-789A-4DD9-8E31-789DA6C4DE34}"/>
            </a:ext>
          </a:extLst>
        </xdr:cNvPr>
        <xdr:cNvCxnSpPr/>
      </xdr:nvCxnSpPr>
      <xdr:spPr>
        <a:xfrm>
          <a:off x="18392775" y="6885499"/>
          <a:ext cx="809625"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30135</xdr:rowOff>
    </xdr:from>
    <xdr:to>
      <xdr:col>102</xdr:col>
      <xdr:colOff>165100</xdr:colOff>
      <xdr:row>42</xdr:row>
      <xdr:rowOff>131735</xdr:rowOff>
    </xdr:to>
    <xdr:sp macro="" textlink="">
      <xdr:nvSpPr>
        <xdr:cNvPr id="599" name="楕円 598">
          <a:extLst>
            <a:ext uri="{FF2B5EF4-FFF2-40B4-BE49-F238E27FC236}">
              <a16:creationId xmlns:a16="http://schemas.microsoft.com/office/drawing/2014/main" id="{E0E2E4EE-A131-495A-A1AF-ABA60E7CC5F3}"/>
            </a:ext>
          </a:extLst>
        </xdr:cNvPr>
        <xdr:cNvSpPr/>
      </xdr:nvSpPr>
      <xdr:spPr>
        <a:xfrm>
          <a:off x="17554575" y="68278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80935</xdr:rowOff>
    </xdr:from>
    <xdr:to>
      <xdr:col>107</xdr:col>
      <xdr:colOff>50800</xdr:colOff>
      <xdr:row>42</xdr:row>
      <xdr:rowOff>81474</xdr:rowOff>
    </xdr:to>
    <xdr:cxnSp macro="">
      <xdr:nvCxnSpPr>
        <xdr:cNvPr id="600" name="直線コネクタ 599">
          <a:extLst>
            <a:ext uri="{FF2B5EF4-FFF2-40B4-BE49-F238E27FC236}">
              <a16:creationId xmlns:a16="http://schemas.microsoft.com/office/drawing/2014/main" id="{9B604250-8228-4F32-BD03-62C8A082D4A0}"/>
            </a:ext>
          </a:extLst>
        </xdr:cNvPr>
        <xdr:cNvCxnSpPr/>
      </xdr:nvCxnSpPr>
      <xdr:spPr>
        <a:xfrm>
          <a:off x="17602200" y="6884960"/>
          <a:ext cx="790575"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29287</xdr:rowOff>
    </xdr:from>
    <xdr:to>
      <xdr:col>98</xdr:col>
      <xdr:colOff>38100</xdr:colOff>
      <xdr:row>42</xdr:row>
      <xdr:rowOff>130887</xdr:rowOff>
    </xdr:to>
    <xdr:sp macro="" textlink="">
      <xdr:nvSpPr>
        <xdr:cNvPr id="601" name="楕円 600">
          <a:extLst>
            <a:ext uri="{FF2B5EF4-FFF2-40B4-BE49-F238E27FC236}">
              <a16:creationId xmlns:a16="http://schemas.microsoft.com/office/drawing/2014/main" id="{6D30C8A5-5E44-4F92-85D6-EC68902CA062}"/>
            </a:ext>
          </a:extLst>
        </xdr:cNvPr>
        <xdr:cNvSpPr/>
      </xdr:nvSpPr>
      <xdr:spPr>
        <a:xfrm>
          <a:off x="16754475" y="682696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80087</xdr:rowOff>
    </xdr:from>
    <xdr:to>
      <xdr:col>102</xdr:col>
      <xdr:colOff>114300</xdr:colOff>
      <xdr:row>42</xdr:row>
      <xdr:rowOff>80935</xdr:rowOff>
    </xdr:to>
    <xdr:cxnSp macro="">
      <xdr:nvCxnSpPr>
        <xdr:cNvPr id="602" name="直線コネクタ 601">
          <a:extLst>
            <a:ext uri="{FF2B5EF4-FFF2-40B4-BE49-F238E27FC236}">
              <a16:creationId xmlns:a16="http://schemas.microsoft.com/office/drawing/2014/main" id="{4875F192-0267-4EC5-AB5A-72922128BB1C}"/>
            </a:ext>
          </a:extLst>
        </xdr:cNvPr>
        <xdr:cNvCxnSpPr/>
      </xdr:nvCxnSpPr>
      <xdr:spPr>
        <a:xfrm>
          <a:off x="16802100" y="6884112"/>
          <a:ext cx="8001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40984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2CE03BD8-B9A2-4046-8021-1894349CA4C2}"/>
            </a:ext>
          </a:extLst>
        </xdr:cNvPr>
        <xdr:cNvSpPr txBox="1"/>
      </xdr:nvSpPr>
      <xdr:spPr>
        <a:xfrm>
          <a:off x="1894473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18989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DA6EDC99-C656-4331-9B25-0FC7ABE47271}"/>
            </a:ext>
          </a:extLst>
        </xdr:cNvPr>
        <xdr:cNvSpPr txBox="1"/>
      </xdr:nvSpPr>
      <xdr:spPr>
        <a:xfrm>
          <a:off x="18163686"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24149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34B2D51F-1B6A-4F9F-B4D1-39FDE1636ABC}"/>
            </a:ext>
          </a:extLst>
        </xdr:cNvPr>
        <xdr:cNvSpPr txBox="1"/>
      </xdr:nvSpPr>
      <xdr:spPr>
        <a:xfrm>
          <a:off x="17354061"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7BC09986-8F2C-4D54-942A-AE93839C888A}"/>
            </a:ext>
          </a:extLst>
        </xdr:cNvPr>
        <xdr:cNvSpPr txBox="1"/>
      </xdr:nvSpPr>
      <xdr:spPr>
        <a:xfrm>
          <a:off x="16563486" y="60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124071</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F31063C6-1C40-447A-827D-892A1223820D}"/>
            </a:ext>
          </a:extLst>
        </xdr:cNvPr>
        <xdr:cNvSpPr txBox="1"/>
      </xdr:nvSpPr>
      <xdr:spPr>
        <a:xfrm>
          <a:off x="18944736" y="69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123401</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284B0A54-70DE-41FB-BBEC-2B71E322C4FD}"/>
            </a:ext>
          </a:extLst>
        </xdr:cNvPr>
        <xdr:cNvSpPr txBox="1"/>
      </xdr:nvSpPr>
      <xdr:spPr>
        <a:xfrm>
          <a:off x="18163686" y="69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122862</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DD26AF12-994A-402D-88A3-88BA886C5ADA}"/>
            </a:ext>
          </a:extLst>
        </xdr:cNvPr>
        <xdr:cNvSpPr txBox="1"/>
      </xdr:nvSpPr>
      <xdr:spPr>
        <a:xfrm>
          <a:off x="17354061" y="692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122014</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850A13C0-2AB0-4C61-9C8F-035B6BD302F8}"/>
            </a:ext>
          </a:extLst>
        </xdr:cNvPr>
        <xdr:cNvSpPr txBox="1"/>
      </xdr:nvSpPr>
      <xdr:spPr>
        <a:xfrm>
          <a:off x="16563486" y="69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3893CB45-98B4-4200-94FB-1C031C5A340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95316948-6E98-4B4B-B9AE-EA3262E1FE6A}"/>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5F01578E-99E2-4ADE-8B3B-7F52F9820F6D}"/>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6B5F5709-9962-4A18-B6CE-5C559B851A4B}"/>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EFA1A67A-29E8-4DC9-A116-7FDDD467FF34}"/>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C23789C7-DF17-4D63-B086-B8EDAAD9020F}"/>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B8091865-BA4A-42E1-966B-76EE9073D7C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F08AB4DA-C210-4020-AB85-02998288B1EA}"/>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FDADF547-D317-4675-B922-CA125E25999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27AD7F45-42AB-4871-9709-0FB80BE4E963}"/>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2628F5D1-033C-4398-807E-B30A06DEEAA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9DCA8487-4322-4F75-92D7-8BF11961E311}"/>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4F69A2D8-BDA0-47B9-83FF-5AB4AD9EA3D6}"/>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58771CFF-8649-418C-8C68-ECAECC584B30}"/>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205337FC-DF4E-446B-B904-4C5EE2A7C4B6}"/>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56E8D178-9B93-4D8B-8F74-8166B8FDF338}"/>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DFEDD601-F83F-448B-960D-CE606E55FF40}"/>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85A360A1-7214-4E34-A878-740FB74CC743}"/>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40D51F66-CAF7-45AC-9AB8-28CDA322F8AE}"/>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C5C66D1F-8D20-4A75-8528-3C0C326E0F08}"/>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305BEC83-80CF-45DE-A614-06856EB710D4}"/>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FDB8322C-3E19-444E-97E4-437B47B4BB12}"/>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80DE85D1-EBF7-4F3F-ACB4-82675C601135}"/>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FE508890-EAC8-42F1-9310-6442577C4EEB}"/>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5A103D42-7FC6-4951-8767-F70116E072D9}"/>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D82CBE97-D9C6-44A5-B392-096FFEBAA461}"/>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a:extLst>
            <a:ext uri="{FF2B5EF4-FFF2-40B4-BE49-F238E27FC236}">
              <a16:creationId xmlns:a16="http://schemas.microsoft.com/office/drawing/2014/main" id="{11B2CBAE-3D24-4AF0-A744-86EEA1D058EA}"/>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1C4820F-D02B-4E48-95C9-20D466987E0C}"/>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a:extLst>
            <a:ext uri="{FF2B5EF4-FFF2-40B4-BE49-F238E27FC236}">
              <a16:creationId xmlns:a16="http://schemas.microsoft.com/office/drawing/2014/main" id="{24CC4D7F-3870-4454-9D57-D90177ABF371}"/>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828811F3-4869-4694-B585-97FFE6328F95}"/>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a:extLst>
            <a:ext uri="{FF2B5EF4-FFF2-40B4-BE49-F238E27FC236}">
              <a16:creationId xmlns:a16="http://schemas.microsoft.com/office/drawing/2014/main" id="{FC15BE21-315A-4AAD-8926-4C1637CA9EF9}"/>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C0B130E6-FDF5-497B-988F-98670CACE8E5}"/>
            </a:ext>
          </a:extLst>
        </xdr:cNvPr>
        <xdr:cNvSpPr txBox="1"/>
      </xdr:nvSpPr>
      <xdr:spPr>
        <a:xfrm>
          <a:off x="14735175" y="934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a:extLst>
            <a:ext uri="{FF2B5EF4-FFF2-40B4-BE49-F238E27FC236}">
              <a16:creationId xmlns:a16="http://schemas.microsoft.com/office/drawing/2014/main" id="{AFBEE40D-3351-4C45-9E06-0483DBF5B6C9}"/>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a:extLst>
            <a:ext uri="{FF2B5EF4-FFF2-40B4-BE49-F238E27FC236}">
              <a16:creationId xmlns:a16="http://schemas.microsoft.com/office/drawing/2014/main" id="{E5A245A8-410A-450B-A1EC-3638BDA51EBB}"/>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a:extLst>
            <a:ext uri="{FF2B5EF4-FFF2-40B4-BE49-F238E27FC236}">
              <a16:creationId xmlns:a16="http://schemas.microsoft.com/office/drawing/2014/main" id="{5469F8D4-7012-4EA4-A290-895DC46EC0E9}"/>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a:extLst>
            <a:ext uri="{FF2B5EF4-FFF2-40B4-BE49-F238E27FC236}">
              <a16:creationId xmlns:a16="http://schemas.microsoft.com/office/drawing/2014/main" id="{16D06EC2-2E74-48D9-A257-138B7AA9C5E5}"/>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a:extLst>
            <a:ext uri="{FF2B5EF4-FFF2-40B4-BE49-F238E27FC236}">
              <a16:creationId xmlns:a16="http://schemas.microsoft.com/office/drawing/2014/main" id="{EB6C846C-3D73-4BB5-9B56-F83E4EA35262}"/>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932C394-CB47-4B42-8BE4-170C989ABB0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75BE24A-41A8-4703-A554-8000253F7F4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6D6416F-1E32-44BA-9ACA-FBE62B9DBB0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ACCD8EDE-D26E-4CBE-B6C6-14FBBE00AE0E}"/>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B571067-02A3-4309-8822-4BCD383BB2FE}"/>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653" name="楕円 652">
          <a:extLst>
            <a:ext uri="{FF2B5EF4-FFF2-40B4-BE49-F238E27FC236}">
              <a16:creationId xmlns:a16="http://schemas.microsoft.com/office/drawing/2014/main" id="{D9CF52D4-7348-409C-B43D-01142BD934F5}"/>
            </a:ext>
          </a:extLst>
        </xdr:cNvPr>
        <xdr:cNvSpPr/>
      </xdr:nvSpPr>
      <xdr:spPr>
        <a:xfrm>
          <a:off x="14649450" y="95925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17434</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AE98C1A2-1339-4396-990A-5BAD34B44242}"/>
            </a:ext>
          </a:extLst>
        </xdr:cNvPr>
        <xdr:cNvSpPr txBox="1"/>
      </xdr:nvSpPr>
      <xdr:spPr>
        <a:xfrm>
          <a:off x="14735175" y="95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655" name="楕円 654">
          <a:extLst>
            <a:ext uri="{FF2B5EF4-FFF2-40B4-BE49-F238E27FC236}">
              <a16:creationId xmlns:a16="http://schemas.microsoft.com/office/drawing/2014/main" id="{1B1F7B43-55F5-4DA8-99AB-C17ACD5C2EDB}"/>
            </a:ext>
          </a:extLst>
        </xdr:cNvPr>
        <xdr:cNvSpPr/>
      </xdr:nvSpPr>
      <xdr:spPr>
        <a:xfrm>
          <a:off x="13887450" y="980839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89807</xdr:rowOff>
    </xdr:from>
    <xdr:to>
      <xdr:col>85</xdr:col>
      <xdr:colOff>127000</xdr:colOff>
      <xdr:row>60</xdr:row>
      <xdr:rowOff>143691</xdr:rowOff>
    </xdr:to>
    <xdr:cxnSp macro="">
      <xdr:nvCxnSpPr>
        <xdr:cNvPr id="656" name="直線コネクタ 655">
          <a:extLst>
            <a:ext uri="{FF2B5EF4-FFF2-40B4-BE49-F238E27FC236}">
              <a16:creationId xmlns:a16="http://schemas.microsoft.com/office/drawing/2014/main" id="{7C657256-5359-44CB-B317-9C6DA2E597A5}"/>
            </a:ext>
          </a:extLst>
        </xdr:cNvPr>
        <xdr:cNvCxnSpPr/>
      </xdr:nvCxnSpPr>
      <xdr:spPr>
        <a:xfrm flipV="1">
          <a:off x="13935075" y="9640207"/>
          <a:ext cx="762000" cy="2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30843</xdr:rowOff>
    </xdr:from>
    <xdr:to>
      <xdr:col>76</xdr:col>
      <xdr:colOff>165100</xdr:colOff>
      <xdr:row>60</xdr:row>
      <xdr:rowOff>132443</xdr:rowOff>
    </xdr:to>
    <xdr:sp macro="" textlink="">
      <xdr:nvSpPr>
        <xdr:cNvPr id="657" name="楕円 656">
          <a:extLst>
            <a:ext uri="{FF2B5EF4-FFF2-40B4-BE49-F238E27FC236}">
              <a16:creationId xmlns:a16="http://schemas.microsoft.com/office/drawing/2014/main" id="{FE5959A8-5820-4732-8CB7-32DE61D93D25}"/>
            </a:ext>
          </a:extLst>
        </xdr:cNvPr>
        <xdr:cNvSpPr/>
      </xdr:nvSpPr>
      <xdr:spPr>
        <a:xfrm>
          <a:off x="13096875" y="97431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143691</xdr:rowOff>
    </xdr:to>
    <xdr:cxnSp macro="">
      <xdr:nvCxnSpPr>
        <xdr:cNvPr id="658" name="直線コネクタ 657">
          <a:extLst>
            <a:ext uri="{FF2B5EF4-FFF2-40B4-BE49-F238E27FC236}">
              <a16:creationId xmlns:a16="http://schemas.microsoft.com/office/drawing/2014/main" id="{DFD74004-F091-4D9D-BE41-A4AC4E805769}"/>
            </a:ext>
          </a:extLst>
        </xdr:cNvPr>
        <xdr:cNvCxnSpPr/>
      </xdr:nvCxnSpPr>
      <xdr:spPr>
        <a:xfrm>
          <a:off x="13144500" y="9800318"/>
          <a:ext cx="790575"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659" name="楕円 658">
          <a:extLst>
            <a:ext uri="{FF2B5EF4-FFF2-40B4-BE49-F238E27FC236}">
              <a16:creationId xmlns:a16="http://schemas.microsoft.com/office/drawing/2014/main" id="{CB01ADDC-F752-4CF8-9DA6-09223C8436DF}"/>
            </a:ext>
          </a:extLst>
        </xdr:cNvPr>
        <xdr:cNvSpPr/>
      </xdr:nvSpPr>
      <xdr:spPr>
        <a:xfrm>
          <a:off x="12296775" y="969372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81643</xdr:rowOff>
    </xdr:to>
    <xdr:cxnSp macro="">
      <xdr:nvCxnSpPr>
        <xdr:cNvPr id="660" name="直線コネクタ 659">
          <a:extLst>
            <a:ext uri="{FF2B5EF4-FFF2-40B4-BE49-F238E27FC236}">
              <a16:creationId xmlns:a16="http://schemas.microsoft.com/office/drawing/2014/main" id="{516E1C6C-2D48-4BC5-98CE-7C0CF3F5E0A5}"/>
            </a:ext>
          </a:extLst>
        </xdr:cNvPr>
        <xdr:cNvCxnSpPr/>
      </xdr:nvCxnSpPr>
      <xdr:spPr>
        <a:xfrm>
          <a:off x="12344400" y="9731828"/>
          <a:ext cx="800100"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661" name="楕円 660">
          <a:extLst>
            <a:ext uri="{FF2B5EF4-FFF2-40B4-BE49-F238E27FC236}">
              <a16:creationId xmlns:a16="http://schemas.microsoft.com/office/drawing/2014/main" id="{63CC0C45-693F-4367-92D3-80B30ADE6149}"/>
            </a:ext>
          </a:extLst>
        </xdr:cNvPr>
        <xdr:cNvSpPr/>
      </xdr:nvSpPr>
      <xdr:spPr>
        <a:xfrm>
          <a:off x="11487150" y="969372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16328</xdr:rowOff>
    </xdr:to>
    <xdr:cxnSp macro="">
      <xdr:nvCxnSpPr>
        <xdr:cNvPr id="662" name="直線コネクタ 661">
          <a:extLst>
            <a:ext uri="{FF2B5EF4-FFF2-40B4-BE49-F238E27FC236}">
              <a16:creationId xmlns:a16="http://schemas.microsoft.com/office/drawing/2014/main" id="{F2014CAC-A445-48A8-A42F-214F7BB985B9}"/>
            </a:ext>
          </a:extLst>
        </xdr:cNvPr>
        <xdr:cNvCxnSpPr/>
      </xdr:nvCxnSpPr>
      <xdr:spPr>
        <a:xfrm>
          <a:off x="11534775" y="973182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551B3734-FB50-4C5B-9638-A474C145EF92}"/>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E20E37B5-76C7-4F95-8B29-11AD6875ADFF}"/>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B595C8F2-E7D8-46BC-9F3D-83B0054D5369}"/>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3B33CA8C-069A-4858-AA3C-D47749140B6B}"/>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F75E8049-50F3-42F6-969C-74B9F77A286C}"/>
            </a:ext>
          </a:extLst>
        </xdr:cNvPr>
        <xdr:cNvSpPr txBox="1"/>
      </xdr:nvSpPr>
      <xdr:spPr>
        <a:xfrm>
          <a:off x="13745219"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123570</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40108D17-377B-4503-9B89-C06D82663819}"/>
            </a:ext>
          </a:extLst>
        </xdr:cNvPr>
        <xdr:cNvSpPr txBox="1"/>
      </xdr:nvSpPr>
      <xdr:spPr>
        <a:xfrm>
          <a:off x="12964169" y="9842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58255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EA4C0897-1244-4868-BF86-AC2B8FDEFA10}"/>
            </a:ext>
          </a:extLst>
        </xdr:cNvPr>
        <xdr:cNvSpPr txBox="1"/>
      </xdr:nvSpPr>
      <xdr:spPr>
        <a:xfrm>
          <a:off x="12164069" y="9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8FE90CDF-B2BF-4483-8D34-D94083832539}"/>
            </a:ext>
          </a:extLst>
        </xdr:cNvPr>
        <xdr:cNvSpPr txBox="1"/>
      </xdr:nvSpPr>
      <xdr:spPr>
        <a:xfrm>
          <a:off x="11354444" y="9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93C200C6-6347-4F29-AE9D-57BC6BABF367}"/>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F4036F60-1EEE-4296-899B-6166A8FBB932}"/>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ED4E5E43-1AFD-462E-89F2-4329D3F7535F}"/>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5B045CC9-0886-4EA7-B23E-AF74048E13FC}"/>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EB2C8F56-4DFA-45E4-9D11-9F0C0BDAD27E}"/>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9B0E65C9-0064-49EE-A58A-7522720CF24D}"/>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715583B5-1016-4E5B-A8AF-4F3F92CDB080}"/>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C99044E5-2C9B-4C19-808B-186DBAEAA768}"/>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74B7A930-B34F-40A9-93ED-C409605B3AC6}"/>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A416462F-A703-499D-9DF6-312451E40647}"/>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E0C99D29-652A-4F0B-8B9F-40624E03CC6A}"/>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B7026C90-A35B-4769-A721-9BC8EABA25C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C06EA106-FBB2-48A6-A401-C66FC34D73D4}"/>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FB0ADC7-0E87-42E0-B469-243C758DD678}"/>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8BC1FA22-69AB-438B-A445-C7C7B0090815}"/>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23D68F4C-DFC5-40FE-9599-35321AC1E269}"/>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25A6D7DB-6FA4-46AA-833B-4F3187D22611}"/>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B478E9C2-67A3-4046-81D9-BA9850B73150}"/>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91ABCFDE-9C3B-4DE7-ADB0-3A76E1D8BBD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FAD0E095-2C8F-40B2-ACAA-A0CA42BCEB57}"/>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8FE718E1-A3E5-4295-BC5E-82F84F379CC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8F3241C9-491B-44DF-BEC2-844CB3073061}"/>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2B32F144-77BA-41D0-AB92-269432035414}"/>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39BB4439-E9EE-402C-BF58-EA014F560B21}"/>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840D4646-1F37-4948-B984-580CE904E15D}"/>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13E6CD72-DFD4-4789-B306-719671383B70}"/>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548FEFE4-A693-4F79-AD2A-DBAD2A6A46F7}"/>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954F7287-5ACE-41E8-AC66-10306676478B}"/>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72A0A353-61C0-4452-B9BF-85FCF568C159}"/>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4F218D91-31CF-4B2D-8F78-EA15A634A3C2}"/>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AD8017EA-37DA-4974-9396-2626A6FCFF66}"/>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DA3F8AE6-189E-4C2B-9BB3-0F2AAF97A283}"/>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84167622-8A4E-4557-9218-5372E462EB96}"/>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a:extLst>
            <a:ext uri="{FF2B5EF4-FFF2-40B4-BE49-F238E27FC236}">
              <a16:creationId xmlns:a16="http://schemas.microsoft.com/office/drawing/2014/main" id="{81B110E8-238E-42CF-8B77-3231A270D942}"/>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B7DB01C-97E5-48D4-B6F9-CA1394674BED}"/>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D7754691-021C-4700-B571-93D3B54CF69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59AB004-016B-44EC-A885-8ACB71F97FA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F3BB7AF-6F27-40A2-8B3F-45EF978AD14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14BBFD72-D92F-456D-B507-147C56C924B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10" name="楕円 709">
          <a:extLst>
            <a:ext uri="{FF2B5EF4-FFF2-40B4-BE49-F238E27FC236}">
              <a16:creationId xmlns:a16="http://schemas.microsoft.com/office/drawing/2014/main" id="{53D4314D-5A54-45CC-B705-56C9480D4AA7}"/>
            </a:ext>
          </a:extLst>
        </xdr:cNvPr>
        <xdr:cNvSpPr/>
      </xdr:nvSpPr>
      <xdr:spPr>
        <a:xfrm>
          <a:off x="19897725" y="10001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17A62077-CE01-464A-9C0E-EECCEA92CC80}"/>
            </a:ext>
          </a:extLst>
        </xdr:cNvPr>
        <xdr:cNvSpPr txBox="1"/>
      </xdr:nvSpPr>
      <xdr:spPr>
        <a:xfrm>
          <a:off x="19992975"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12" name="楕円 711">
          <a:extLst>
            <a:ext uri="{FF2B5EF4-FFF2-40B4-BE49-F238E27FC236}">
              <a16:creationId xmlns:a16="http://schemas.microsoft.com/office/drawing/2014/main" id="{247F1C29-834C-4E92-BB3E-40543003156C}"/>
            </a:ext>
          </a:extLst>
        </xdr:cNvPr>
        <xdr:cNvSpPr/>
      </xdr:nvSpPr>
      <xdr:spPr>
        <a:xfrm>
          <a:off x="191547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38100</xdr:rowOff>
    </xdr:to>
    <xdr:cxnSp macro="">
      <xdr:nvCxnSpPr>
        <xdr:cNvPr id="713" name="直線コネクタ 712">
          <a:extLst>
            <a:ext uri="{FF2B5EF4-FFF2-40B4-BE49-F238E27FC236}">
              <a16:creationId xmlns:a16="http://schemas.microsoft.com/office/drawing/2014/main" id="{E4BFA11A-2EBC-40D3-9DB9-D6F0FF9FD802}"/>
            </a:ext>
          </a:extLst>
        </xdr:cNvPr>
        <xdr:cNvCxnSpPr/>
      </xdr:nvCxnSpPr>
      <xdr:spPr>
        <a:xfrm flipV="1">
          <a:off x="19202400" y="1003935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4" name="楕円 713">
          <a:extLst>
            <a:ext uri="{FF2B5EF4-FFF2-40B4-BE49-F238E27FC236}">
              <a16:creationId xmlns:a16="http://schemas.microsoft.com/office/drawing/2014/main" id="{234ED430-A2C9-4A65-8FDF-95A748B2ACC3}"/>
            </a:ext>
          </a:extLst>
        </xdr:cNvPr>
        <xdr:cNvSpPr/>
      </xdr:nvSpPr>
      <xdr:spPr>
        <a:xfrm>
          <a:off x="18345150"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15" name="直線コネクタ 714">
          <a:extLst>
            <a:ext uri="{FF2B5EF4-FFF2-40B4-BE49-F238E27FC236}">
              <a16:creationId xmlns:a16="http://schemas.microsoft.com/office/drawing/2014/main" id="{685A29AF-47BC-4DDF-BC5D-584E779D24EA}"/>
            </a:ext>
          </a:extLst>
        </xdr:cNvPr>
        <xdr:cNvCxnSpPr/>
      </xdr:nvCxnSpPr>
      <xdr:spPr>
        <a:xfrm>
          <a:off x="18392775" y="10077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6" name="楕円 715">
          <a:extLst>
            <a:ext uri="{FF2B5EF4-FFF2-40B4-BE49-F238E27FC236}">
              <a16:creationId xmlns:a16="http://schemas.microsoft.com/office/drawing/2014/main" id="{FA9C2299-4974-4AF3-8CBD-04C853975441}"/>
            </a:ext>
          </a:extLst>
        </xdr:cNvPr>
        <xdr:cNvSpPr/>
      </xdr:nvSpPr>
      <xdr:spPr>
        <a:xfrm>
          <a:off x="175545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17" name="直線コネクタ 716">
          <a:extLst>
            <a:ext uri="{FF2B5EF4-FFF2-40B4-BE49-F238E27FC236}">
              <a16:creationId xmlns:a16="http://schemas.microsoft.com/office/drawing/2014/main" id="{086CD483-32CA-4675-87DA-91CF1E8AE114}"/>
            </a:ext>
          </a:extLst>
        </xdr:cNvPr>
        <xdr:cNvCxnSpPr/>
      </xdr:nvCxnSpPr>
      <xdr:spPr>
        <a:xfrm>
          <a:off x="17602200" y="100774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18" name="楕円 717">
          <a:extLst>
            <a:ext uri="{FF2B5EF4-FFF2-40B4-BE49-F238E27FC236}">
              <a16:creationId xmlns:a16="http://schemas.microsoft.com/office/drawing/2014/main" id="{8366B262-B247-4325-AE85-B043DCC1C9DB}"/>
            </a:ext>
          </a:extLst>
        </xdr:cNvPr>
        <xdr:cNvSpPr/>
      </xdr:nvSpPr>
      <xdr:spPr>
        <a:xfrm>
          <a:off x="16754475" y="100012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38100</xdr:rowOff>
    </xdr:to>
    <xdr:cxnSp macro="">
      <xdr:nvCxnSpPr>
        <xdr:cNvPr id="719" name="直線コネクタ 718">
          <a:extLst>
            <a:ext uri="{FF2B5EF4-FFF2-40B4-BE49-F238E27FC236}">
              <a16:creationId xmlns:a16="http://schemas.microsoft.com/office/drawing/2014/main" id="{723D8576-8348-4E73-9FAB-6B6A6FC65171}"/>
            </a:ext>
          </a:extLst>
        </xdr:cNvPr>
        <xdr:cNvCxnSpPr/>
      </xdr:nvCxnSpPr>
      <xdr:spPr>
        <a:xfrm>
          <a:off x="16802100" y="100393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2A320D85-1BF1-4A8C-904C-76020493A347}"/>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02491D70-8269-4948-8FE4-89FFA9ABF7C8}"/>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id="{378EB883-51CC-4FF2-BA9B-46A576B4C4CA}"/>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3" name="n_4aveValue【保健センター・保健所】&#10;一人当たり面積">
          <a:extLst>
            <a:ext uri="{FF2B5EF4-FFF2-40B4-BE49-F238E27FC236}">
              <a16:creationId xmlns:a16="http://schemas.microsoft.com/office/drawing/2014/main" id="{ED85E315-4D09-4DBB-AFB4-DC5FC6AD6AC6}"/>
            </a:ext>
          </a:extLst>
        </xdr:cNvPr>
        <xdr:cNvSpPr txBox="1"/>
      </xdr:nvSpPr>
      <xdr:spPr>
        <a:xfrm>
          <a:off x="16592627"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4" name="n_1mainValue【保健センター・保健所】&#10;一人当たり面積">
          <a:extLst>
            <a:ext uri="{FF2B5EF4-FFF2-40B4-BE49-F238E27FC236}">
              <a16:creationId xmlns:a16="http://schemas.microsoft.com/office/drawing/2014/main" id="{913F76F6-CF73-4CBF-8C50-7F70A332C432}"/>
            </a:ext>
          </a:extLst>
        </xdr:cNvPr>
        <xdr:cNvSpPr txBox="1"/>
      </xdr:nvSpPr>
      <xdr:spPr>
        <a:xfrm>
          <a:off x="189834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25" name="n_2mainValue【保健センター・保健所】&#10;一人当たり面積">
          <a:extLst>
            <a:ext uri="{FF2B5EF4-FFF2-40B4-BE49-F238E27FC236}">
              <a16:creationId xmlns:a16="http://schemas.microsoft.com/office/drawing/2014/main" id="{11B29FB5-AC60-42D8-BA1D-E415E587A17F}"/>
            </a:ext>
          </a:extLst>
        </xdr:cNvPr>
        <xdr:cNvSpPr txBox="1"/>
      </xdr:nvSpPr>
      <xdr:spPr>
        <a:xfrm>
          <a:off x="181833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6" name="n_3mainValue【保健センター・保健所】&#10;一人当たり面積">
          <a:extLst>
            <a:ext uri="{FF2B5EF4-FFF2-40B4-BE49-F238E27FC236}">
              <a16:creationId xmlns:a16="http://schemas.microsoft.com/office/drawing/2014/main" id="{F7E7E665-C4A2-4A30-8A51-D6CBEFE43994}"/>
            </a:ext>
          </a:extLst>
        </xdr:cNvPr>
        <xdr:cNvSpPr txBox="1"/>
      </xdr:nvSpPr>
      <xdr:spPr>
        <a:xfrm>
          <a:off x="173832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27" name="n_4mainValue【保健センター・保健所】&#10;一人当たり面積">
          <a:extLst>
            <a:ext uri="{FF2B5EF4-FFF2-40B4-BE49-F238E27FC236}">
              <a16:creationId xmlns:a16="http://schemas.microsoft.com/office/drawing/2014/main" id="{5DB08319-7BDF-4D6F-B987-952DE4BEE711}"/>
            </a:ext>
          </a:extLst>
        </xdr:cNvPr>
        <xdr:cNvSpPr txBox="1"/>
      </xdr:nvSpPr>
      <xdr:spPr>
        <a:xfrm>
          <a:off x="16592627" y="1008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B28793D1-D8CC-42F3-90FD-2BD3530D05F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9917E2C5-0FEA-4B3A-96F2-28264C9E8EEF}"/>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BE81B34A-238F-4F57-9E76-12D20AB5423D}"/>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452EBE84-22C4-4430-920F-CCB029675D77}"/>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28BA3E7B-EFB9-4668-BB65-3C8BBA909EE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3468E42E-33DB-4E02-94BB-1CFA8295E40B}"/>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BE300384-E6A4-4231-9705-98EE46C47D9B}"/>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E0C990F7-2591-4267-9DEA-569E6341013C}"/>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86EF5659-5BC7-457D-AA44-89E581A72F7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BF7F5252-2A92-4BE9-A741-B8A3399B09B7}"/>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4DFA3EEC-56CD-47BF-87C4-B283A61074E1}"/>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129907DA-42B7-4BE1-8F00-D0F863F3BD88}"/>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78BC2844-B882-4A2B-A2B1-F6D974B9D0D1}"/>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40C629DF-E0A7-4E70-B922-248C3785B92D}"/>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FE3462CA-5474-4E0F-BC90-BA2FA3F6EF5B}"/>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2EB8A99F-9199-4348-8E59-2704665A88A5}"/>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8A0BCD51-0A64-4A39-AA7B-434E2A7992D9}"/>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76364DEC-4EC3-403B-963E-332699E2B5EA}"/>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17276533-361C-405C-854B-0630F03A5B4C}"/>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850DE5E2-3859-413B-88D2-35F5B7E064D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462F5C55-304F-4843-A754-DE2A69EA2EE9}"/>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AC5D3F63-7915-4C9F-B6DA-8F8A011BC59D}"/>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a:extLst>
            <a:ext uri="{FF2B5EF4-FFF2-40B4-BE49-F238E27FC236}">
              <a16:creationId xmlns:a16="http://schemas.microsoft.com/office/drawing/2014/main" id="{8FF466C1-83AC-41CC-B898-AAF33DBD47FA}"/>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79D98AB8-E440-4534-BD7F-16DD4F76E6E2}"/>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a:extLst>
            <a:ext uri="{FF2B5EF4-FFF2-40B4-BE49-F238E27FC236}">
              <a16:creationId xmlns:a16="http://schemas.microsoft.com/office/drawing/2014/main" id="{D0623EC9-3F09-48B7-8EDF-3A77A5EB9ED0}"/>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2DEE1DC7-7563-4139-B4D1-E559CCCB2AF0}"/>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a:extLst>
            <a:ext uri="{FF2B5EF4-FFF2-40B4-BE49-F238E27FC236}">
              <a16:creationId xmlns:a16="http://schemas.microsoft.com/office/drawing/2014/main" id="{47E21A96-EF79-4861-8EE7-0FACB350DDD7}"/>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38879</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75F25051-2B0B-4928-8C2D-B508D8B5408F}"/>
            </a:ext>
          </a:extLst>
        </xdr:cNvPr>
        <xdr:cNvSpPr txBox="1"/>
      </xdr:nvSpPr>
      <xdr:spPr>
        <a:xfrm>
          <a:off x="147351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a:extLst>
            <a:ext uri="{FF2B5EF4-FFF2-40B4-BE49-F238E27FC236}">
              <a16:creationId xmlns:a16="http://schemas.microsoft.com/office/drawing/2014/main" id="{C20D592C-ACEF-42D0-95EC-1465DCD2136F}"/>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a:extLst>
            <a:ext uri="{FF2B5EF4-FFF2-40B4-BE49-F238E27FC236}">
              <a16:creationId xmlns:a16="http://schemas.microsoft.com/office/drawing/2014/main" id="{A14C37F2-D569-4DDA-8320-860638BA9DB0}"/>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a:extLst>
            <a:ext uri="{FF2B5EF4-FFF2-40B4-BE49-F238E27FC236}">
              <a16:creationId xmlns:a16="http://schemas.microsoft.com/office/drawing/2014/main" id="{894CF1F2-D5AE-4AFF-91C3-5C85FDB6E0A3}"/>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a:extLst>
            <a:ext uri="{FF2B5EF4-FFF2-40B4-BE49-F238E27FC236}">
              <a16:creationId xmlns:a16="http://schemas.microsoft.com/office/drawing/2014/main" id="{446903E7-2DA9-493A-9D19-A294CE62B100}"/>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a:extLst>
            <a:ext uri="{FF2B5EF4-FFF2-40B4-BE49-F238E27FC236}">
              <a16:creationId xmlns:a16="http://schemas.microsoft.com/office/drawing/2014/main" id="{A68E7078-3986-45EC-8FFD-0793119062B9}"/>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1B3D857-2EE1-45FE-A0E9-7EA2A248FE6B}"/>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9ECF600D-436C-400D-94A0-630F4F6923D6}"/>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AF1A85F-5DA7-4061-AE33-1A5642B57CF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362E405-A9ED-46A5-845F-28FED4B17804}"/>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B6FEEDD-A62E-4028-AFF7-4A98DEB5DCB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87885</xdr:rowOff>
    </xdr:from>
    <xdr:to>
      <xdr:col>85</xdr:col>
      <xdr:colOff>177800</xdr:colOff>
      <xdr:row>81</xdr:row>
      <xdr:rowOff>18035</xdr:rowOff>
    </xdr:to>
    <xdr:sp macro="" textlink="">
      <xdr:nvSpPr>
        <xdr:cNvPr id="766" name="楕円 765">
          <a:extLst>
            <a:ext uri="{FF2B5EF4-FFF2-40B4-BE49-F238E27FC236}">
              <a16:creationId xmlns:a16="http://schemas.microsoft.com/office/drawing/2014/main" id="{8D86F79D-1A95-48F7-B404-705205C06F25}"/>
            </a:ext>
          </a:extLst>
        </xdr:cNvPr>
        <xdr:cNvSpPr/>
      </xdr:nvSpPr>
      <xdr:spPr>
        <a:xfrm>
          <a:off x="14649450" y="13038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110762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F5730A72-A950-48C9-B6FD-AE6E9C0052D2}"/>
            </a:ext>
          </a:extLst>
        </xdr:cNvPr>
        <xdr:cNvSpPr txBox="1"/>
      </xdr:nvSpPr>
      <xdr:spPr>
        <a:xfrm>
          <a:off x="14735175" y="12899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154178</xdr:rowOff>
    </xdr:from>
    <xdr:to>
      <xdr:col>81</xdr:col>
      <xdr:colOff>101600</xdr:colOff>
      <xdr:row>80</xdr:row>
      <xdr:rowOff>84328</xdr:rowOff>
    </xdr:to>
    <xdr:sp macro="" textlink="">
      <xdr:nvSpPr>
        <xdr:cNvPr id="768" name="楕円 767">
          <a:extLst>
            <a:ext uri="{FF2B5EF4-FFF2-40B4-BE49-F238E27FC236}">
              <a16:creationId xmlns:a16="http://schemas.microsoft.com/office/drawing/2014/main" id="{4AA2A177-7309-40DD-92E6-56495BDA455E}"/>
            </a:ext>
          </a:extLst>
        </xdr:cNvPr>
        <xdr:cNvSpPr/>
      </xdr:nvSpPr>
      <xdr:spPr>
        <a:xfrm>
          <a:off x="13887450" y="129462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33528</xdr:rowOff>
    </xdr:from>
    <xdr:to>
      <xdr:col>85</xdr:col>
      <xdr:colOff>127000</xdr:colOff>
      <xdr:row>80</xdr:row>
      <xdr:rowOff>138685</xdr:rowOff>
    </xdr:to>
    <xdr:cxnSp macro="">
      <xdr:nvCxnSpPr>
        <xdr:cNvPr id="769" name="直線コネクタ 768">
          <a:extLst>
            <a:ext uri="{FF2B5EF4-FFF2-40B4-BE49-F238E27FC236}">
              <a16:creationId xmlns:a16="http://schemas.microsoft.com/office/drawing/2014/main" id="{9A70FB95-415F-4B95-A46E-47EFCFC64EE5}"/>
            </a:ext>
          </a:extLst>
        </xdr:cNvPr>
        <xdr:cNvCxnSpPr/>
      </xdr:nvCxnSpPr>
      <xdr:spPr>
        <a:xfrm>
          <a:off x="13935075" y="12984353"/>
          <a:ext cx="762000" cy="1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131318</xdr:rowOff>
    </xdr:from>
    <xdr:to>
      <xdr:col>76</xdr:col>
      <xdr:colOff>165100</xdr:colOff>
      <xdr:row>80</xdr:row>
      <xdr:rowOff>61468</xdr:rowOff>
    </xdr:to>
    <xdr:sp macro="" textlink="">
      <xdr:nvSpPr>
        <xdr:cNvPr id="770" name="楕円 769">
          <a:extLst>
            <a:ext uri="{FF2B5EF4-FFF2-40B4-BE49-F238E27FC236}">
              <a16:creationId xmlns:a16="http://schemas.microsoft.com/office/drawing/2014/main" id="{4ED111D5-D77D-45A0-9029-B25D23F027D5}"/>
            </a:ext>
          </a:extLst>
        </xdr:cNvPr>
        <xdr:cNvSpPr/>
      </xdr:nvSpPr>
      <xdr:spPr>
        <a:xfrm>
          <a:off x="13096875" y="129233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xdr:rowOff>
    </xdr:from>
    <xdr:to>
      <xdr:col>81</xdr:col>
      <xdr:colOff>50800</xdr:colOff>
      <xdr:row>80</xdr:row>
      <xdr:rowOff>33528</xdr:rowOff>
    </xdr:to>
    <xdr:cxnSp macro="">
      <xdr:nvCxnSpPr>
        <xdr:cNvPr id="771" name="直線コネクタ 770">
          <a:extLst>
            <a:ext uri="{FF2B5EF4-FFF2-40B4-BE49-F238E27FC236}">
              <a16:creationId xmlns:a16="http://schemas.microsoft.com/office/drawing/2014/main" id="{6E097012-D3D0-48C6-A907-360EFC1E66DA}"/>
            </a:ext>
          </a:extLst>
        </xdr:cNvPr>
        <xdr:cNvCxnSpPr/>
      </xdr:nvCxnSpPr>
      <xdr:spPr>
        <a:xfrm>
          <a:off x="13144500" y="12961493"/>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72" name="楕円 771">
          <a:extLst>
            <a:ext uri="{FF2B5EF4-FFF2-40B4-BE49-F238E27FC236}">
              <a16:creationId xmlns:a16="http://schemas.microsoft.com/office/drawing/2014/main" id="{527F8587-4C94-4BFA-B5B1-8B283554EAB4}"/>
            </a:ext>
          </a:extLst>
        </xdr:cNvPr>
        <xdr:cNvSpPr/>
      </xdr:nvSpPr>
      <xdr:spPr>
        <a:xfrm>
          <a:off x="12296775" y="132229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10668</xdr:rowOff>
    </xdr:from>
    <xdr:to>
      <xdr:col>76</xdr:col>
      <xdr:colOff>114300</xdr:colOff>
      <xdr:row>81</xdr:row>
      <xdr:rowOff>154687</xdr:rowOff>
    </xdr:to>
    <xdr:cxnSp macro="">
      <xdr:nvCxnSpPr>
        <xdr:cNvPr id="773" name="直線コネクタ 772">
          <a:extLst>
            <a:ext uri="{FF2B5EF4-FFF2-40B4-BE49-F238E27FC236}">
              <a16:creationId xmlns:a16="http://schemas.microsoft.com/office/drawing/2014/main" id="{8EC9787A-E15E-4F23-82D8-9450E5A3A938}"/>
            </a:ext>
          </a:extLst>
        </xdr:cNvPr>
        <xdr:cNvCxnSpPr/>
      </xdr:nvCxnSpPr>
      <xdr:spPr>
        <a:xfrm flipV="1">
          <a:off x="12344400" y="12961493"/>
          <a:ext cx="800100" cy="3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30735</xdr:rowOff>
    </xdr:from>
    <xdr:to>
      <xdr:col>67</xdr:col>
      <xdr:colOff>101600</xdr:colOff>
      <xdr:row>81</xdr:row>
      <xdr:rowOff>132335</xdr:rowOff>
    </xdr:to>
    <xdr:sp macro="" textlink="">
      <xdr:nvSpPr>
        <xdr:cNvPr id="774" name="楕円 773">
          <a:extLst>
            <a:ext uri="{FF2B5EF4-FFF2-40B4-BE49-F238E27FC236}">
              <a16:creationId xmlns:a16="http://schemas.microsoft.com/office/drawing/2014/main" id="{C18603A2-8285-4611-980B-EAF69D467BA8}"/>
            </a:ext>
          </a:extLst>
        </xdr:cNvPr>
        <xdr:cNvSpPr/>
      </xdr:nvSpPr>
      <xdr:spPr>
        <a:xfrm>
          <a:off x="11487150" y="131434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81535</xdr:rowOff>
    </xdr:from>
    <xdr:to>
      <xdr:col>71</xdr:col>
      <xdr:colOff>177800</xdr:colOff>
      <xdr:row>81</xdr:row>
      <xdr:rowOff>154687</xdr:rowOff>
    </xdr:to>
    <xdr:cxnSp macro="">
      <xdr:nvCxnSpPr>
        <xdr:cNvPr id="775" name="直線コネクタ 774">
          <a:extLst>
            <a:ext uri="{FF2B5EF4-FFF2-40B4-BE49-F238E27FC236}">
              <a16:creationId xmlns:a16="http://schemas.microsoft.com/office/drawing/2014/main" id="{8B7806F6-7B89-49AA-8577-24458959FC48}"/>
            </a:ext>
          </a:extLst>
        </xdr:cNvPr>
        <xdr:cNvCxnSpPr/>
      </xdr:nvCxnSpPr>
      <xdr:spPr>
        <a:xfrm>
          <a:off x="11534775" y="13200635"/>
          <a:ext cx="809625"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98314</xdr:rowOff>
    </xdr:from>
    <xdr:ext cx="405111" cy="259045"/>
    <xdr:sp macro="" textlink="">
      <xdr:nvSpPr>
        <xdr:cNvPr id="776" name="n_1aveValue【消防施設】&#10;有形固定資産減価償却率">
          <a:extLst>
            <a:ext uri="{FF2B5EF4-FFF2-40B4-BE49-F238E27FC236}">
              <a16:creationId xmlns:a16="http://schemas.microsoft.com/office/drawing/2014/main" id="{8110471E-04A9-466D-B148-F69C8A2B4D15}"/>
            </a:ext>
          </a:extLst>
        </xdr:cNvPr>
        <xdr:cNvSpPr txBox="1"/>
      </xdr:nvSpPr>
      <xdr:spPr>
        <a:xfrm>
          <a:off x="13745219" y="1337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66312</xdr:rowOff>
    </xdr:from>
    <xdr:ext cx="405111" cy="259045"/>
    <xdr:sp macro="" textlink="">
      <xdr:nvSpPr>
        <xdr:cNvPr id="777" name="n_2aveValue【消防施設】&#10;有形固定資産減価償却率">
          <a:extLst>
            <a:ext uri="{FF2B5EF4-FFF2-40B4-BE49-F238E27FC236}">
              <a16:creationId xmlns:a16="http://schemas.microsoft.com/office/drawing/2014/main" id="{D016683C-ED8D-4FDB-B2E8-3D48C8F84985}"/>
            </a:ext>
          </a:extLst>
        </xdr:cNvPr>
        <xdr:cNvSpPr txBox="1"/>
      </xdr:nvSpPr>
      <xdr:spPr>
        <a:xfrm>
          <a:off x="12964169"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a:extLst>
            <a:ext uri="{FF2B5EF4-FFF2-40B4-BE49-F238E27FC236}">
              <a16:creationId xmlns:a16="http://schemas.microsoft.com/office/drawing/2014/main" id="{97E7B3C3-3A88-4078-A8E0-6B79ABBF0E72}"/>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79" name="n_4aveValue【消防施設】&#10;有形固定資産減価償却率">
          <a:extLst>
            <a:ext uri="{FF2B5EF4-FFF2-40B4-BE49-F238E27FC236}">
              <a16:creationId xmlns:a16="http://schemas.microsoft.com/office/drawing/2014/main" id="{EB395526-D8FB-4437-A1F0-F3DC8D863335}"/>
            </a:ext>
          </a:extLst>
        </xdr:cNvPr>
        <xdr:cNvSpPr txBox="1"/>
      </xdr:nvSpPr>
      <xdr:spPr>
        <a:xfrm>
          <a:off x="11354444"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100855</xdr:rowOff>
    </xdr:from>
    <xdr:ext cx="405111" cy="259045"/>
    <xdr:sp macro="" textlink="">
      <xdr:nvSpPr>
        <xdr:cNvPr id="780" name="n_1mainValue【消防施設】&#10;有形固定資産減価償却率">
          <a:extLst>
            <a:ext uri="{FF2B5EF4-FFF2-40B4-BE49-F238E27FC236}">
              <a16:creationId xmlns:a16="http://schemas.microsoft.com/office/drawing/2014/main" id="{AAC9F73A-7E47-400A-9FAE-4ED99AA24B00}"/>
            </a:ext>
          </a:extLst>
        </xdr:cNvPr>
        <xdr:cNvSpPr txBox="1"/>
      </xdr:nvSpPr>
      <xdr:spPr>
        <a:xfrm>
          <a:off x="13745219" y="12734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77995</xdr:rowOff>
    </xdr:from>
    <xdr:ext cx="405111" cy="259045"/>
    <xdr:sp macro="" textlink="">
      <xdr:nvSpPr>
        <xdr:cNvPr id="781" name="n_2mainValue【消防施設】&#10;有形固定資産減価償却率">
          <a:extLst>
            <a:ext uri="{FF2B5EF4-FFF2-40B4-BE49-F238E27FC236}">
              <a16:creationId xmlns:a16="http://schemas.microsoft.com/office/drawing/2014/main" id="{B0CBCE21-B548-4BBD-B46B-7AFC86B36395}"/>
            </a:ext>
          </a:extLst>
        </xdr:cNvPr>
        <xdr:cNvSpPr txBox="1"/>
      </xdr:nvSpPr>
      <xdr:spPr>
        <a:xfrm>
          <a:off x="12964169" y="1270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82" name="n_3mainValue【消防施設】&#10;有形固定資産減価償却率">
          <a:extLst>
            <a:ext uri="{FF2B5EF4-FFF2-40B4-BE49-F238E27FC236}">
              <a16:creationId xmlns:a16="http://schemas.microsoft.com/office/drawing/2014/main" id="{053906E7-C987-4514-A411-6D76D4A27E48}"/>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148862</xdr:rowOff>
    </xdr:from>
    <xdr:ext cx="405111" cy="259045"/>
    <xdr:sp macro="" textlink="">
      <xdr:nvSpPr>
        <xdr:cNvPr id="783" name="n_4mainValue【消防施設】&#10;有形固定資産減価償却率">
          <a:extLst>
            <a:ext uri="{FF2B5EF4-FFF2-40B4-BE49-F238E27FC236}">
              <a16:creationId xmlns:a16="http://schemas.microsoft.com/office/drawing/2014/main" id="{65288B8C-F595-40E4-B3A0-D242ADD71F94}"/>
            </a:ext>
          </a:extLst>
        </xdr:cNvPr>
        <xdr:cNvSpPr txBox="1"/>
      </xdr:nvSpPr>
      <xdr:spPr>
        <a:xfrm>
          <a:off x="11354444" y="1293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917EACD1-77A5-438F-B302-0622708DDD58}"/>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D0A706C-DEAD-46B3-A3EE-0DBB70A72E9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E1090FDC-2029-4C2C-B71B-F42F859454E5}"/>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2975884-3C8E-450A-AABD-ABDA70D02107}"/>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854EE021-D8FE-4052-B8F8-DC692CEA88F1}"/>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EF28BF5D-6184-474D-8D50-E61D59C8DFFE}"/>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D887BCCF-4227-41C4-8696-8800517F1E05}"/>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C61F1F85-D854-4C45-9C44-F0ABE0D89EB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74532075-36AC-419C-984B-699FE0A4D7F9}"/>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DD11DCF0-F664-4A82-9389-A847F9E622A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653AEAAC-4FE4-4DD2-96E9-55DC57333230}"/>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7587705F-6D19-450F-8C21-7B6AB51FFC95}"/>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37195532-1261-47BF-8B13-23ED7E365CA7}"/>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0451CEEE-7502-42D6-86D7-8CCE3DEBC898}"/>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ECFEBFDE-39AA-46DF-8A10-D973EE977233}"/>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D11C370C-0986-4C88-BE85-DB58E644C19B}"/>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0F7746C3-2BED-4730-865A-023A4BAF34CA}"/>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0F1FF44E-A278-4689-9E69-067427A5FD88}"/>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37E53905-20F2-405F-9E58-060C3BDB8077}"/>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4B9E1904-8808-4C32-B808-FC1DB478DDC6}"/>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E37AAC58-D171-4602-B9B5-D62D7B48484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499AB8E1-68FC-4ED8-84FE-F282A4C9E576}"/>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BBFF8ABE-0AB2-4660-B26F-13EFA30D138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3763C044-5823-477B-BEFF-199739489C15}"/>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112F816D-97DC-4E57-BAC4-BC66D5444731}"/>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2558F146-1592-44BD-B5E9-F1B28378FC21}"/>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003C9E80-D0AE-4B58-A286-3420DC8285D2}"/>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0F471CFF-EDD6-47F4-9DB7-812115AF0C0C}"/>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C3F75F49-0776-41EA-9960-69B0B0DF27A1}"/>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3" name="【消防施設】&#10;一人当たり面積平均値テキスト">
          <a:extLst>
            <a:ext uri="{FF2B5EF4-FFF2-40B4-BE49-F238E27FC236}">
              <a16:creationId xmlns:a16="http://schemas.microsoft.com/office/drawing/2014/main" id="{D21F5F16-137A-473D-BA2E-8332A2C5AB82}"/>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20CDCD61-1C2D-4DA0-BDB2-71D914988F9D}"/>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a:extLst>
            <a:ext uri="{FF2B5EF4-FFF2-40B4-BE49-F238E27FC236}">
              <a16:creationId xmlns:a16="http://schemas.microsoft.com/office/drawing/2014/main" id="{82113541-025C-44CA-A45F-4F75F11F5685}"/>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3FDDAA25-3D03-4DE2-97FB-51B514A3B5E6}"/>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a:extLst>
            <a:ext uri="{FF2B5EF4-FFF2-40B4-BE49-F238E27FC236}">
              <a16:creationId xmlns:a16="http://schemas.microsoft.com/office/drawing/2014/main" id="{A14DB64C-5E51-4F6B-9A20-8774EF7C79DC}"/>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a:extLst>
            <a:ext uri="{FF2B5EF4-FFF2-40B4-BE49-F238E27FC236}">
              <a16:creationId xmlns:a16="http://schemas.microsoft.com/office/drawing/2014/main" id="{8D8CF40E-6563-4BB1-AE78-E2542AA99ECB}"/>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732CAE5-24C3-4910-904A-FC90E19DA70E}"/>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BF6BB34-C15C-44A9-A01E-179E556B87A1}"/>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C3445F7-6D00-44C8-8437-B3B616F12D8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5CBD5FAE-9733-4B6A-8EBD-A0EFB5A3DBFF}"/>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A764DFB7-22FA-47E7-9EB0-3F2D8F77CD9D}"/>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24" name="楕円 823">
          <a:extLst>
            <a:ext uri="{FF2B5EF4-FFF2-40B4-BE49-F238E27FC236}">
              <a16:creationId xmlns:a16="http://schemas.microsoft.com/office/drawing/2014/main" id="{96F9B338-9E22-478A-9592-00563A45269E}"/>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825" name="【消防施設】&#10;一人当たり面積該当値テキスト">
          <a:extLst>
            <a:ext uri="{FF2B5EF4-FFF2-40B4-BE49-F238E27FC236}">
              <a16:creationId xmlns:a16="http://schemas.microsoft.com/office/drawing/2014/main" id="{7699AD76-BA0C-41A7-AEAF-EABFB7C95C50}"/>
            </a:ext>
          </a:extLst>
        </xdr:cNvPr>
        <xdr:cNvSpPr txBox="1"/>
      </xdr:nvSpPr>
      <xdr:spPr>
        <a:xfrm>
          <a:off x="19992975"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26" name="楕円 825">
          <a:extLst>
            <a:ext uri="{FF2B5EF4-FFF2-40B4-BE49-F238E27FC236}">
              <a16:creationId xmlns:a16="http://schemas.microsoft.com/office/drawing/2014/main" id="{407D251A-AB10-476C-9FA1-19E9A168E44B}"/>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27" name="直線コネクタ 826">
          <a:extLst>
            <a:ext uri="{FF2B5EF4-FFF2-40B4-BE49-F238E27FC236}">
              <a16:creationId xmlns:a16="http://schemas.microsoft.com/office/drawing/2014/main" id="{36C30815-0408-4207-B823-EDCB4E2FB97B}"/>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8" name="楕円 827">
          <a:extLst>
            <a:ext uri="{FF2B5EF4-FFF2-40B4-BE49-F238E27FC236}">
              <a16:creationId xmlns:a16="http://schemas.microsoft.com/office/drawing/2014/main" id="{D737F2C6-FA95-49EF-8EB5-99F40E14507D}"/>
            </a:ext>
          </a:extLst>
        </xdr:cNvPr>
        <xdr:cNvSpPr/>
      </xdr:nvSpPr>
      <xdr:spPr>
        <a:xfrm>
          <a:off x="18345150"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29" name="直線コネクタ 828">
          <a:extLst>
            <a:ext uri="{FF2B5EF4-FFF2-40B4-BE49-F238E27FC236}">
              <a16:creationId xmlns:a16="http://schemas.microsoft.com/office/drawing/2014/main" id="{5A3EEBA2-F452-4280-9BEE-C739A76AB82C}"/>
            </a:ext>
          </a:extLst>
        </xdr:cNvPr>
        <xdr:cNvCxnSpPr/>
      </xdr:nvCxnSpPr>
      <xdr:spPr>
        <a:xfrm>
          <a:off x="18392775" y="13782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30" name="楕円 829">
          <a:extLst>
            <a:ext uri="{FF2B5EF4-FFF2-40B4-BE49-F238E27FC236}">
              <a16:creationId xmlns:a16="http://schemas.microsoft.com/office/drawing/2014/main" id="{90508DCA-4801-460E-853B-BA8E428B4966}"/>
            </a:ext>
          </a:extLst>
        </xdr:cNvPr>
        <xdr:cNvSpPr/>
      </xdr:nvSpPr>
      <xdr:spPr>
        <a:xfrm>
          <a:off x="175545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57150</xdr:rowOff>
    </xdr:to>
    <xdr:cxnSp macro="">
      <xdr:nvCxnSpPr>
        <xdr:cNvPr id="831" name="直線コネクタ 830">
          <a:extLst>
            <a:ext uri="{FF2B5EF4-FFF2-40B4-BE49-F238E27FC236}">
              <a16:creationId xmlns:a16="http://schemas.microsoft.com/office/drawing/2014/main" id="{FD893738-2DD4-4F0F-B268-0ECEF83C009F}"/>
            </a:ext>
          </a:extLst>
        </xdr:cNvPr>
        <xdr:cNvCxnSpPr/>
      </xdr:nvCxnSpPr>
      <xdr:spPr>
        <a:xfrm flipV="1">
          <a:off x="17602200" y="137826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32" name="楕円 831">
          <a:extLst>
            <a:ext uri="{FF2B5EF4-FFF2-40B4-BE49-F238E27FC236}">
              <a16:creationId xmlns:a16="http://schemas.microsoft.com/office/drawing/2014/main" id="{08176E28-8698-4CF5-A9C1-77EA92A5F6B0}"/>
            </a:ext>
          </a:extLst>
        </xdr:cNvPr>
        <xdr:cNvSpPr/>
      </xdr:nvSpPr>
      <xdr:spPr>
        <a:xfrm>
          <a:off x="167544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33" name="直線コネクタ 832">
          <a:extLst>
            <a:ext uri="{FF2B5EF4-FFF2-40B4-BE49-F238E27FC236}">
              <a16:creationId xmlns:a16="http://schemas.microsoft.com/office/drawing/2014/main" id="{D176A586-EE61-4E13-BAB9-73D077EC347E}"/>
            </a:ext>
          </a:extLst>
        </xdr:cNvPr>
        <xdr:cNvCxnSpPr/>
      </xdr:nvCxnSpPr>
      <xdr:spPr>
        <a:xfrm>
          <a:off x="16802100" y="1382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4" name="n_1aveValue【消防施設】&#10;一人当たり面積">
          <a:extLst>
            <a:ext uri="{FF2B5EF4-FFF2-40B4-BE49-F238E27FC236}">
              <a16:creationId xmlns:a16="http://schemas.microsoft.com/office/drawing/2014/main" id="{DDD57294-7518-40ED-B2FA-304BED6E4E88}"/>
            </a:ext>
          </a:extLst>
        </xdr:cNvPr>
        <xdr:cNvSpPr txBox="1"/>
      </xdr:nvSpPr>
      <xdr:spPr>
        <a:xfrm>
          <a:off x="189834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5" name="n_2aveValue【消防施設】&#10;一人当たり面積">
          <a:extLst>
            <a:ext uri="{FF2B5EF4-FFF2-40B4-BE49-F238E27FC236}">
              <a16:creationId xmlns:a16="http://schemas.microsoft.com/office/drawing/2014/main" id="{1B2D9134-71EC-4382-B3E6-C9D9F0EF1F26}"/>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6" name="n_3aveValue【消防施設】&#10;一人当たり面積">
          <a:extLst>
            <a:ext uri="{FF2B5EF4-FFF2-40B4-BE49-F238E27FC236}">
              <a16:creationId xmlns:a16="http://schemas.microsoft.com/office/drawing/2014/main" id="{CA5C4032-499B-4F36-A3D5-FD986C9D7985}"/>
            </a:ext>
          </a:extLst>
        </xdr:cNvPr>
        <xdr:cNvSpPr txBox="1"/>
      </xdr:nvSpPr>
      <xdr:spPr>
        <a:xfrm>
          <a:off x="173832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7" name="n_4aveValue【消防施設】&#10;一人当たり面積">
          <a:extLst>
            <a:ext uri="{FF2B5EF4-FFF2-40B4-BE49-F238E27FC236}">
              <a16:creationId xmlns:a16="http://schemas.microsoft.com/office/drawing/2014/main" id="{5DEB6133-E1B7-4599-8FB1-9162189E2171}"/>
            </a:ext>
          </a:extLst>
        </xdr:cNvPr>
        <xdr:cNvSpPr txBox="1"/>
      </xdr:nvSpPr>
      <xdr:spPr>
        <a:xfrm>
          <a:off x="16592627"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38" name="n_1mainValue【消防施設】&#10;一人当たり面積">
          <a:extLst>
            <a:ext uri="{FF2B5EF4-FFF2-40B4-BE49-F238E27FC236}">
              <a16:creationId xmlns:a16="http://schemas.microsoft.com/office/drawing/2014/main" id="{C2C32222-93E4-4002-A182-9411D682898B}"/>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9" name="n_2mainValue【消防施設】&#10;一人当たり面積">
          <a:extLst>
            <a:ext uri="{FF2B5EF4-FFF2-40B4-BE49-F238E27FC236}">
              <a16:creationId xmlns:a16="http://schemas.microsoft.com/office/drawing/2014/main" id="{111BA5D0-F321-4E06-AB98-FE8887205480}"/>
            </a:ext>
          </a:extLst>
        </xdr:cNvPr>
        <xdr:cNvSpPr txBox="1"/>
      </xdr:nvSpPr>
      <xdr:spPr>
        <a:xfrm>
          <a:off x="181833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40" name="n_3mainValue【消防施設】&#10;一人当たり面積">
          <a:extLst>
            <a:ext uri="{FF2B5EF4-FFF2-40B4-BE49-F238E27FC236}">
              <a16:creationId xmlns:a16="http://schemas.microsoft.com/office/drawing/2014/main" id="{DBDAA26D-53EB-4B9B-A96A-DE7F6753F295}"/>
            </a:ext>
          </a:extLst>
        </xdr:cNvPr>
        <xdr:cNvSpPr txBox="1"/>
      </xdr:nvSpPr>
      <xdr:spPr>
        <a:xfrm>
          <a:off x="173832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41" name="n_4mainValue【消防施設】&#10;一人当たり面積">
          <a:extLst>
            <a:ext uri="{FF2B5EF4-FFF2-40B4-BE49-F238E27FC236}">
              <a16:creationId xmlns:a16="http://schemas.microsoft.com/office/drawing/2014/main" id="{7CE79468-F524-4C39-A6F4-9F4232E6FF33}"/>
            </a:ext>
          </a:extLst>
        </xdr:cNvPr>
        <xdr:cNvSpPr txBox="1"/>
      </xdr:nvSpPr>
      <xdr:spPr>
        <a:xfrm>
          <a:off x="165926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654B00B3-A4C3-48D7-963E-151654CE8CC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E5D4B715-BA55-461B-BB3C-542A32D0EE57}"/>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F4391DC0-743C-4552-BEEB-9AE157D3AD36}"/>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BB2B1468-B17C-46FE-AEC6-BF89EE9935B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27C6235-7DAD-4E21-8B9C-3F59E2DB70E4}"/>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564DFB3F-ABC8-438E-B0B3-D31A2CEF0EFA}"/>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F2323C8F-09A9-4399-BEDE-2A03DFD72FD6}"/>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2B3D492-AA56-4711-AF01-7E50F8F48FBC}"/>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C4C9296C-DAE6-46AC-A8D6-11A12B0F115C}"/>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F72FF695-835A-4F26-98BB-A960A325948A}"/>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2B732237-5E70-45E4-BF57-7440129B231B}"/>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EDEFC326-29A2-4848-A9EE-92471BB44DDA}"/>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a:extLst>
            <a:ext uri="{FF2B5EF4-FFF2-40B4-BE49-F238E27FC236}">
              <a16:creationId xmlns:a16="http://schemas.microsoft.com/office/drawing/2014/main" id="{172876E0-AD44-4537-AF87-A75C0C825311}"/>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A2EE3621-465B-4CBB-854A-3560467E1DD6}"/>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9BE7950B-43F5-4899-8B02-0B9A0072EA6D}"/>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24CF2D76-DF9A-4965-9B3C-E270BCB9FA64}"/>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6F75B373-0F2B-4416-94CD-C8C41633AB4E}"/>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60BD503C-10A9-488A-B5AC-6FFF31B84399}"/>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6A5BF5A1-F13F-4C5E-92C8-829AE344BCEE}"/>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51B045FF-8927-42B1-9F96-2C52D2EE7813}"/>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A5B85C6B-7A4F-43FE-9C12-1A0EB8EB014A}"/>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22520E8A-9F46-48DD-9A25-5D356C649D42}"/>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a:extLst>
            <a:ext uri="{FF2B5EF4-FFF2-40B4-BE49-F238E27FC236}">
              <a16:creationId xmlns:a16="http://schemas.microsoft.com/office/drawing/2014/main" id="{5939A910-EFAE-43B1-8CA1-751884042CC9}"/>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CECC17E6-EDF6-4A96-8834-639C90CC13A7}"/>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73F5D2D8-6EE3-40C6-87DB-4D2EFE627031}"/>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EAD55648-0715-42AC-AEA1-55AD5128FADF}"/>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a:extLst>
            <a:ext uri="{FF2B5EF4-FFF2-40B4-BE49-F238E27FC236}">
              <a16:creationId xmlns:a16="http://schemas.microsoft.com/office/drawing/2014/main" id="{59E70181-A17C-4996-B05B-ED1FB950194D}"/>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a:extLst>
            <a:ext uri="{FF2B5EF4-FFF2-40B4-BE49-F238E27FC236}">
              <a16:creationId xmlns:a16="http://schemas.microsoft.com/office/drawing/2014/main" id="{042B5954-2127-4EA4-9C61-B457BBD50B5E}"/>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a:extLst>
            <a:ext uri="{FF2B5EF4-FFF2-40B4-BE49-F238E27FC236}">
              <a16:creationId xmlns:a16="http://schemas.microsoft.com/office/drawing/2014/main" id="{138A2379-A6AF-4A74-9907-28C269C65EE8}"/>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a:extLst>
            <a:ext uri="{FF2B5EF4-FFF2-40B4-BE49-F238E27FC236}">
              <a16:creationId xmlns:a16="http://schemas.microsoft.com/office/drawing/2014/main" id="{9C2CEAA6-2247-4F4D-88F0-4822EE615DEE}"/>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a:extLst>
            <a:ext uri="{FF2B5EF4-FFF2-40B4-BE49-F238E27FC236}">
              <a16:creationId xmlns:a16="http://schemas.microsoft.com/office/drawing/2014/main" id="{70E06749-5F4A-40E7-8FEF-95EA7151C146}"/>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3" name="【庁舎】&#10;有形固定資産減価償却率平均値テキスト">
          <a:extLst>
            <a:ext uri="{FF2B5EF4-FFF2-40B4-BE49-F238E27FC236}">
              <a16:creationId xmlns:a16="http://schemas.microsoft.com/office/drawing/2014/main" id="{1C411726-6888-409C-A102-52C8614DBCD8}"/>
            </a:ext>
          </a:extLst>
        </xdr:cNvPr>
        <xdr:cNvSpPr txBox="1"/>
      </xdr:nvSpPr>
      <xdr:spPr>
        <a:xfrm>
          <a:off x="14735175" y="1698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a:extLst>
            <a:ext uri="{FF2B5EF4-FFF2-40B4-BE49-F238E27FC236}">
              <a16:creationId xmlns:a16="http://schemas.microsoft.com/office/drawing/2014/main" id="{EA8F25DD-30A4-4D53-9F19-CCB16A5C18ED}"/>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a:extLst>
            <a:ext uri="{FF2B5EF4-FFF2-40B4-BE49-F238E27FC236}">
              <a16:creationId xmlns:a16="http://schemas.microsoft.com/office/drawing/2014/main" id="{CF3A7BC5-FBFD-414A-97A2-6873A3A5563A}"/>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a:extLst>
            <a:ext uri="{FF2B5EF4-FFF2-40B4-BE49-F238E27FC236}">
              <a16:creationId xmlns:a16="http://schemas.microsoft.com/office/drawing/2014/main" id="{4CB12B2F-13FB-493A-BA84-FC543CBE16CF}"/>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a:extLst>
            <a:ext uri="{FF2B5EF4-FFF2-40B4-BE49-F238E27FC236}">
              <a16:creationId xmlns:a16="http://schemas.microsoft.com/office/drawing/2014/main" id="{ACEE34AE-00FF-4840-99C9-58CB74F42B6B}"/>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a:extLst>
            <a:ext uri="{FF2B5EF4-FFF2-40B4-BE49-F238E27FC236}">
              <a16:creationId xmlns:a16="http://schemas.microsoft.com/office/drawing/2014/main" id="{95D270EF-4522-4960-9FD0-B211EFA8C998}"/>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11B3277-4AE3-4948-9415-13B7A8AA9CF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EA94958-E3E9-4D91-974D-6B7AF9C4543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1159CFE-094A-4297-8A90-4FD3A2604712}"/>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2162DBF-2F1C-4402-8DBF-18B7F8E49123}"/>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7437A1DE-9A55-4B17-8BEA-331128735F5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80918</xdr:rowOff>
    </xdr:from>
    <xdr:to>
      <xdr:col>85</xdr:col>
      <xdr:colOff>177800</xdr:colOff>
      <xdr:row>107</xdr:row>
      <xdr:rowOff>11068</xdr:rowOff>
    </xdr:to>
    <xdr:sp macro="" textlink="">
      <xdr:nvSpPr>
        <xdr:cNvPr id="884" name="楕円 883">
          <a:extLst>
            <a:ext uri="{FF2B5EF4-FFF2-40B4-BE49-F238E27FC236}">
              <a16:creationId xmlns:a16="http://schemas.microsoft.com/office/drawing/2014/main" id="{3A327915-7D7F-4D25-97ED-65B4798A5FE2}"/>
            </a:ext>
          </a:extLst>
        </xdr:cNvPr>
        <xdr:cNvSpPr/>
      </xdr:nvSpPr>
      <xdr:spPr>
        <a:xfrm>
          <a:off x="14649450" y="1724814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59345</xdr:rowOff>
    </xdr:from>
    <xdr:ext cx="405111" cy="259045"/>
    <xdr:sp macro="" textlink="">
      <xdr:nvSpPr>
        <xdr:cNvPr id="885" name="【庁舎】&#10;有形固定資産減価償却率該当値テキスト">
          <a:extLst>
            <a:ext uri="{FF2B5EF4-FFF2-40B4-BE49-F238E27FC236}">
              <a16:creationId xmlns:a16="http://schemas.microsoft.com/office/drawing/2014/main" id="{E8F71BBE-D6BA-4F34-AD1F-B7FF145AC794}"/>
            </a:ext>
          </a:extLst>
        </xdr:cNvPr>
        <xdr:cNvSpPr txBox="1"/>
      </xdr:nvSpPr>
      <xdr:spPr>
        <a:xfrm>
          <a:off x="14735175" y="17223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886" name="楕円 885">
          <a:extLst>
            <a:ext uri="{FF2B5EF4-FFF2-40B4-BE49-F238E27FC236}">
              <a16:creationId xmlns:a16="http://schemas.microsoft.com/office/drawing/2014/main" id="{2985432A-D610-45E7-9A2A-AF915818FD43}"/>
            </a:ext>
          </a:extLst>
        </xdr:cNvPr>
        <xdr:cNvSpPr/>
      </xdr:nvSpPr>
      <xdr:spPr>
        <a:xfrm>
          <a:off x="13887450" y="172319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131718</xdr:rowOff>
    </xdr:to>
    <xdr:cxnSp macro="">
      <xdr:nvCxnSpPr>
        <xdr:cNvPr id="887" name="直線コネクタ 886">
          <a:extLst>
            <a:ext uri="{FF2B5EF4-FFF2-40B4-BE49-F238E27FC236}">
              <a16:creationId xmlns:a16="http://schemas.microsoft.com/office/drawing/2014/main" id="{0C6789B2-7977-4CA1-940C-578910B741C3}"/>
            </a:ext>
          </a:extLst>
        </xdr:cNvPr>
        <xdr:cNvCxnSpPr/>
      </xdr:nvCxnSpPr>
      <xdr:spPr>
        <a:xfrm>
          <a:off x="13935075" y="17289145"/>
          <a:ext cx="762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888" name="楕円 887">
          <a:extLst>
            <a:ext uri="{FF2B5EF4-FFF2-40B4-BE49-F238E27FC236}">
              <a16:creationId xmlns:a16="http://schemas.microsoft.com/office/drawing/2014/main" id="{DDCE2F68-A524-4874-9AD3-12BB9E9B4B62}"/>
            </a:ext>
          </a:extLst>
        </xdr:cNvPr>
        <xdr:cNvSpPr/>
      </xdr:nvSpPr>
      <xdr:spPr>
        <a:xfrm>
          <a:off x="13096875" y="170944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106</xdr:row>
      <xdr:rowOff>121920</xdr:rowOff>
    </xdr:to>
    <xdr:cxnSp macro="">
      <xdr:nvCxnSpPr>
        <xdr:cNvPr id="889" name="直線コネクタ 888">
          <a:extLst>
            <a:ext uri="{FF2B5EF4-FFF2-40B4-BE49-F238E27FC236}">
              <a16:creationId xmlns:a16="http://schemas.microsoft.com/office/drawing/2014/main" id="{12FC0A29-7923-4D78-AF9C-1950888EB1AB}"/>
            </a:ext>
          </a:extLst>
        </xdr:cNvPr>
        <xdr:cNvCxnSpPr/>
      </xdr:nvCxnSpPr>
      <xdr:spPr>
        <a:xfrm>
          <a:off x="13144500" y="17142098"/>
          <a:ext cx="790575" cy="1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890" name="楕円 889">
          <a:extLst>
            <a:ext uri="{FF2B5EF4-FFF2-40B4-BE49-F238E27FC236}">
              <a16:creationId xmlns:a16="http://schemas.microsoft.com/office/drawing/2014/main" id="{28D39B9F-8B9A-4F86-9D06-6C453345AB77}"/>
            </a:ext>
          </a:extLst>
        </xdr:cNvPr>
        <xdr:cNvSpPr/>
      </xdr:nvSpPr>
      <xdr:spPr>
        <a:xfrm>
          <a:off x="12296775" y="170684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143148</xdr:rowOff>
    </xdr:to>
    <xdr:cxnSp macro="">
      <xdr:nvCxnSpPr>
        <xdr:cNvPr id="891" name="直線コネクタ 890">
          <a:extLst>
            <a:ext uri="{FF2B5EF4-FFF2-40B4-BE49-F238E27FC236}">
              <a16:creationId xmlns:a16="http://schemas.microsoft.com/office/drawing/2014/main" id="{1F5E05E8-6E7E-47F9-B076-BEAFDA184CE4}"/>
            </a:ext>
          </a:extLst>
        </xdr:cNvPr>
        <xdr:cNvCxnSpPr/>
      </xdr:nvCxnSpPr>
      <xdr:spPr>
        <a:xfrm>
          <a:off x="12344400" y="17125587"/>
          <a:ext cx="8001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892" name="楕円 891">
          <a:extLst>
            <a:ext uri="{FF2B5EF4-FFF2-40B4-BE49-F238E27FC236}">
              <a16:creationId xmlns:a16="http://schemas.microsoft.com/office/drawing/2014/main" id="{78A48484-0A32-4EF6-B0BC-E469E85CE0F2}"/>
            </a:ext>
          </a:extLst>
        </xdr:cNvPr>
        <xdr:cNvSpPr/>
      </xdr:nvSpPr>
      <xdr:spPr>
        <a:xfrm>
          <a:off x="11487150" y="170422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120287</xdr:rowOff>
    </xdr:to>
    <xdr:cxnSp macro="">
      <xdr:nvCxnSpPr>
        <xdr:cNvPr id="893" name="直線コネクタ 892">
          <a:extLst>
            <a:ext uri="{FF2B5EF4-FFF2-40B4-BE49-F238E27FC236}">
              <a16:creationId xmlns:a16="http://schemas.microsoft.com/office/drawing/2014/main" id="{AE09E297-1637-42B6-B766-14589F0F17DD}"/>
            </a:ext>
          </a:extLst>
        </xdr:cNvPr>
        <xdr:cNvCxnSpPr/>
      </xdr:nvCxnSpPr>
      <xdr:spPr>
        <a:xfrm>
          <a:off x="11534775" y="17089845"/>
          <a:ext cx="809625" cy="3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4" name="n_1aveValue【庁舎】&#10;有形固定資産減価償却率">
          <a:extLst>
            <a:ext uri="{FF2B5EF4-FFF2-40B4-BE49-F238E27FC236}">
              <a16:creationId xmlns:a16="http://schemas.microsoft.com/office/drawing/2014/main" id="{95D68477-BB3E-4FDD-BCC4-C19192C553BA}"/>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5" name="n_2aveValue【庁舎】&#10;有形固定資産減価償却率">
          <a:extLst>
            <a:ext uri="{FF2B5EF4-FFF2-40B4-BE49-F238E27FC236}">
              <a16:creationId xmlns:a16="http://schemas.microsoft.com/office/drawing/2014/main" id="{BC7E68AC-E9FE-4183-AF21-73F930FD001A}"/>
            </a:ext>
          </a:extLst>
        </xdr:cNvPr>
        <xdr:cNvSpPr txBox="1"/>
      </xdr:nvSpPr>
      <xdr:spPr>
        <a:xfrm>
          <a:off x="12964169" y="172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6" name="n_3aveValue【庁舎】&#10;有形固定資産減価償却率">
          <a:extLst>
            <a:ext uri="{FF2B5EF4-FFF2-40B4-BE49-F238E27FC236}">
              <a16:creationId xmlns:a16="http://schemas.microsoft.com/office/drawing/2014/main" id="{292BAC46-094D-4C21-84A5-8D4757C92B4B}"/>
            </a:ext>
          </a:extLst>
        </xdr:cNvPr>
        <xdr:cNvSpPr txBox="1"/>
      </xdr:nvSpPr>
      <xdr:spPr>
        <a:xfrm>
          <a:off x="12164069" y="1726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7" name="n_4aveValue【庁舎】&#10;有形固定資産減価償却率">
          <a:extLst>
            <a:ext uri="{FF2B5EF4-FFF2-40B4-BE49-F238E27FC236}">
              <a16:creationId xmlns:a16="http://schemas.microsoft.com/office/drawing/2014/main" id="{A42A6045-24DF-4408-926A-1CAD3F28A967}"/>
            </a:ext>
          </a:extLst>
        </xdr:cNvPr>
        <xdr:cNvSpPr txBox="1"/>
      </xdr:nvSpPr>
      <xdr:spPr>
        <a:xfrm>
          <a:off x="11354444" y="1721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898" name="n_1mainValue【庁舎】&#10;有形固定資産減価償却率">
          <a:extLst>
            <a:ext uri="{FF2B5EF4-FFF2-40B4-BE49-F238E27FC236}">
              <a16:creationId xmlns:a16="http://schemas.microsoft.com/office/drawing/2014/main" id="{535FD44D-77FB-4F2A-9367-B0E453092FB3}"/>
            </a:ext>
          </a:extLst>
        </xdr:cNvPr>
        <xdr:cNvSpPr txBox="1"/>
      </xdr:nvSpPr>
      <xdr:spPr>
        <a:xfrm>
          <a:off x="13745219"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39025</xdr:rowOff>
    </xdr:from>
    <xdr:ext cx="405111" cy="259045"/>
    <xdr:sp macro="" textlink="">
      <xdr:nvSpPr>
        <xdr:cNvPr id="899" name="n_2mainValue【庁舎】&#10;有形固定資産減価償却率">
          <a:extLst>
            <a:ext uri="{FF2B5EF4-FFF2-40B4-BE49-F238E27FC236}">
              <a16:creationId xmlns:a16="http://schemas.microsoft.com/office/drawing/2014/main" id="{8DF922D4-CE4B-4145-ADCE-A5090DBA4598}"/>
            </a:ext>
          </a:extLst>
        </xdr:cNvPr>
        <xdr:cNvSpPr txBox="1"/>
      </xdr:nvSpPr>
      <xdr:spPr>
        <a:xfrm>
          <a:off x="12964169" y="1687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16164</xdr:rowOff>
    </xdr:from>
    <xdr:ext cx="405111" cy="259045"/>
    <xdr:sp macro="" textlink="">
      <xdr:nvSpPr>
        <xdr:cNvPr id="900" name="n_3mainValue【庁舎】&#10;有形固定資産減価償却率">
          <a:extLst>
            <a:ext uri="{FF2B5EF4-FFF2-40B4-BE49-F238E27FC236}">
              <a16:creationId xmlns:a16="http://schemas.microsoft.com/office/drawing/2014/main" id="{9298573B-57EC-45A1-A765-D7A7A6B5D776}"/>
            </a:ext>
          </a:extLst>
        </xdr:cNvPr>
        <xdr:cNvSpPr txBox="1"/>
      </xdr:nvSpPr>
      <xdr:spPr>
        <a:xfrm>
          <a:off x="12164069" y="1685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901" name="n_4mainValue【庁舎】&#10;有形固定資産減価償却率">
          <a:extLst>
            <a:ext uri="{FF2B5EF4-FFF2-40B4-BE49-F238E27FC236}">
              <a16:creationId xmlns:a16="http://schemas.microsoft.com/office/drawing/2014/main" id="{64BC1771-16D1-46B9-AB6C-10ABBEEEB519}"/>
            </a:ext>
          </a:extLst>
        </xdr:cNvPr>
        <xdr:cNvSpPr txBox="1"/>
      </xdr:nvSpPr>
      <xdr:spPr>
        <a:xfrm>
          <a:off x="11354444" y="1683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DDD2210F-A608-48DD-81FF-E52B177FC4D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3C1350BC-B2E8-4E9E-A18D-3F5915B03677}"/>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D383DC78-40BB-447F-A7F2-721AE9CD09A5}"/>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4C12F496-C369-4CC8-A027-10F1BDB4DAD1}"/>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291F8855-C66C-49B9-8F73-49B7E9C560CB}"/>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E37DDE3B-5F49-4B78-96E2-BBA949F1C517}"/>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91EF652D-0EE4-4D21-90D5-109E8EF4BCF9}"/>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9C6B1FCE-0CAC-437F-8229-C5138982D6BE}"/>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6151F24D-608E-4BCE-92CA-17CB8C53071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4C72F6DE-F6F0-4168-8E29-5C4CF5CCFB2A}"/>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99B92C27-4057-4DC7-9611-AD49F122DC1D}"/>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36CCA4D3-CFF1-4CA9-94F2-1354BCA910EA}"/>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0CECDFB9-A7F7-4459-A8AE-58588DD4FCB2}"/>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5B974CA3-7C54-4F71-9186-535DB1A3B859}"/>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F22F98E4-32B8-48AA-8BCD-6C34CC0082E6}"/>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B8E950C1-8F29-4937-8822-526ED200F785}"/>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1FFD7BF5-3E56-43B1-BAA8-752C97260442}"/>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966648C1-C48D-4DA9-9812-FC829782FC9E}"/>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8D1624BD-4937-468C-9C08-A83216CBEFBF}"/>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DB055D52-DCF4-40EB-93A6-234AAD1830A5}"/>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a:extLst>
            <a:ext uri="{FF2B5EF4-FFF2-40B4-BE49-F238E27FC236}">
              <a16:creationId xmlns:a16="http://schemas.microsoft.com/office/drawing/2014/main" id="{978C42BB-C8CA-40D6-B6BB-985311A53259}"/>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a:extLst>
            <a:ext uri="{FF2B5EF4-FFF2-40B4-BE49-F238E27FC236}">
              <a16:creationId xmlns:a16="http://schemas.microsoft.com/office/drawing/2014/main" id="{48638299-E7AC-41B0-A946-D49268A715C3}"/>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a:extLst>
            <a:ext uri="{FF2B5EF4-FFF2-40B4-BE49-F238E27FC236}">
              <a16:creationId xmlns:a16="http://schemas.microsoft.com/office/drawing/2014/main" id="{569B6FFF-1BB7-4777-B651-EA1E2B87414D}"/>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a:extLst>
            <a:ext uri="{FF2B5EF4-FFF2-40B4-BE49-F238E27FC236}">
              <a16:creationId xmlns:a16="http://schemas.microsoft.com/office/drawing/2014/main" id="{29A5EC71-6C5F-4449-A59B-C67A44FB3880}"/>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a:extLst>
            <a:ext uri="{FF2B5EF4-FFF2-40B4-BE49-F238E27FC236}">
              <a16:creationId xmlns:a16="http://schemas.microsoft.com/office/drawing/2014/main" id="{921CF693-CB06-4605-A538-202662027691}"/>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7" name="【庁舎】&#10;一人当たり面積平均値テキスト">
          <a:extLst>
            <a:ext uri="{FF2B5EF4-FFF2-40B4-BE49-F238E27FC236}">
              <a16:creationId xmlns:a16="http://schemas.microsoft.com/office/drawing/2014/main" id="{04BB8EDD-F631-47B1-9D96-A8563703E733}"/>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a:extLst>
            <a:ext uri="{FF2B5EF4-FFF2-40B4-BE49-F238E27FC236}">
              <a16:creationId xmlns:a16="http://schemas.microsoft.com/office/drawing/2014/main" id="{3C2D3B1B-9216-4015-BAEA-F7567553B6EA}"/>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a:extLst>
            <a:ext uri="{FF2B5EF4-FFF2-40B4-BE49-F238E27FC236}">
              <a16:creationId xmlns:a16="http://schemas.microsoft.com/office/drawing/2014/main" id="{66FA101D-17D0-40C4-8575-8D8194424720}"/>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a:extLst>
            <a:ext uri="{FF2B5EF4-FFF2-40B4-BE49-F238E27FC236}">
              <a16:creationId xmlns:a16="http://schemas.microsoft.com/office/drawing/2014/main" id="{BE75C32E-A7D0-47E5-990A-E7CDA505EBB8}"/>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a:extLst>
            <a:ext uri="{FF2B5EF4-FFF2-40B4-BE49-F238E27FC236}">
              <a16:creationId xmlns:a16="http://schemas.microsoft.com/office/drawing/2014/main" id="{06DA2468-4ABF-465A-A31F-DEC31C919324}"/>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a:extLst>
            <a:ext uri="{FF2B5EF4-FFF2-40B4-BE49-F238E27FC236}">
              <a16:creationId xmlns:a16="http://schemas.microsoft.com/office/drawing/2014/main" id="{CA63FBF8-C379-43CD-9296-81337FE3B469}"/>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D06B804-E864-494A-9E5D-08F7895DF58D}"/>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F359DFC8-238F-4CD7-A27D-55BDE2C18568}"/>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B7A7EDF-8F18-46F2-9F98-EA6599612A19}"/>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F3AF1892-6C04-4211-BDB5-3E1057DEAAA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A807662-F1B7-476D-9BC3-A2E700F288AA}"/>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31114</xdr:rowOff>
    </xdr:from>
    <xdr:to>
      <xdr:col>116</xdr:col>
      <xdr:colOff>114300</xdr:colOff>
      <xdr:row>107</xdr:row>
      <xdr:rowOff>132714</xdr:rowOff>
    </xdr:to>
    <xdr:sp macro="" textlink="">
      <xdr:nvSpPr>
        <xdr:cNvPr id="938" name="楕円 937">
          <a:extLst>
            <a:ext uri="{FF2B5EF4-FFF2-40B4-BE49-F238E27FC236}">
              <a16:creationId xmlns:a16="http://schemas.microsoft.com/office/drawing/2014/main" id="{2DA63DA0-7429-4FD7-B424-19E0B662F2CD}"/>
            </a:ext>
          </a:extLst>
        </xdr:cNvPr>
        <xdr:cNvSpPr/>
      </xdr:nvSpPr>
      <xdr:spPr>
        <a:xfrm>
          <a:off x="19897725" y="173539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9541</xdr:rowOff>
    </xdr:from>
    <xdr:ext cx="469744" cy="259045"/>
    <xdr:sp macro="" textlink="">
      <xdr:nvSpPr>
        <xdr:cNvPr id="939" name="【庁舎】&#10;一人当たり面積該当値テキスト">
          <a:extLst>
            <a:ext uri="{FF2B5EF4-FFF2-40B4-BE49-F238E27FC236}">
              <a16:creationId xmlns:a16="http://schemas.microsoft.com/office/drawing/2014/main" id="{B1C67551-D296-4A46-9D2D-CB82820D69B5}"/>
            </a:ext>
          </a:extLst>
        </xdr:cNvPr>
        <xdr:cNvSpPr txBox="1"/>
      </xdr:nvSpPr>
      <xdr:spPr>
        <a:xfrm>
          <a:off x="19992975" y="1733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940" name="楕円 939">
          <a:extLst>
            <a:ext uri="{FF2B5EF4-FFF2-40B4-BE49-F238E27FC236}">
              <a16:creationId xmlns:a16="http://schemas.microsoft.com/office/drawing/2014/main" id="{9180E4F6-E4B0-493F-B581-48995EDB24CE}"/>
            </a:ext>
          </a:extLst>
        </xdr:cNvPr>
        <xdr:cNvSpPr/>
      </xdr:nvSpPr>
      <xdr:spPr>
        <a:xfrm>
          <a:off x="19154775" y="173367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81914</xdr:rowOff>
    </xdr:to>
    <xdr:cxnSp macro="">
      <xdr:nvCxnSpPr>
        <xdr:cNvPr id="941" name="直線コネクタ 940">
          <a:extLst>
            <a:ext uri="{FF2B5EF4-FFF2-40B4-BE49-F238E27FC236}">
              <a16:creationId xmlns:a16="http://schemas.microsoft.com/office/drawing/2014/main" id="{D0520362-FC1A-4EB2-91B4-304B82349ACF}"/>
            </a:ext>
          </a:extLst>
        </xdr:cNvPr>
        <xdr:cNvCxnSpPr/>
      </xdr:nvCxnSpPr>
      <xdr:spPr>
        <a:xfrm>
          <a:off x="19202400" y="17393920"/>
          <a:ext cx="752475"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19686</xdr:rowOff>
    </xdr:from>
    <xdr:to>
      <xdr:col>107</xdr:col>
      <xdr:colOff>101600</xdr:colOff>
      <xdr:row>107</xdr:row>
      <xdr:rowOff>121286</xdr:rowOff>
    </xdr:to>
    <xdr:sp macro="" textlink="">
      <xdr:nvSpPr>
        <xdr:cNvPr id="942" name="楕円 941">
          <a:extLst>
            <a:ext uri="{FF2B5EF4-FFF2-40B4-BE49-F238E27FC236}">
              <a16:creationId xmlns:a16="http://schemas.microsoft.com/office/drawing/2014/main" id="{5C8DD7DB-F2E9-4522-B7D8-7E9A9FD4DFB8}"/>
            </a:ext>
          </a:extLst>
        </xdr:cNvPr>
        <xdr:cNvSpPr/>
      </xdr:nvSpPr>
      <xdr:spPr>
        <a:xfrm>
          <a:off x="18345150" y="173456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70486</xdr:rowOff>
    </xdr:to>
    <xdr:cxnSp macro="">
      <xdr:nvCxnSpPr>
        <xdr:cNvPr id="943" name="直線コネクタ 942">
          <a:extLst>
            <a:ext uri="{FF2B5EF4-FFF2-40B4-BE49-F238E27FC236}">
              <a16:creationId xmlns:a16="http://schemas.microsoft.com/office/drawing/2014/main" id="{0BCCCE0C-A699-4415-9C86-4E0217936789}"/>
            </a:ext>
          </a:extLst>
        </xdr:cNvPr>
        <xdr:cNvCxnSpPr/>
      </xdr:nvCxnSpPr>
      <xdr:spPr>
        <a:xfrm flipV="1">
          <a:off x="18392775" y="1739392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44" name="楕円 943">
          <a:extLst>
            <a:ext uri="{FF2B5EF4-FFF2-40B4-BE49-F238E27FC236}">
              <a16:creationId xmlns:a16="http://schemas.microsoft.com/office/drawing/2014/main" id="{779CA098-DF95-48A9-8A15-2C4CBF72CA96}"/>
            </a:ext>
          </a:extLst>
        </xdr:cNvPr>
        <xdr:cNvSpPr/>
      </xdr:nvSpPr>
      <xdr:spPr>
        <a:xfrm>
          <a:off x="17554575" y="173151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70486</xdr:rowOff>
    </xdr:to>
    <xdr:cxnSp macro="">
      <xdr:nvCxnSpPr>
        <xdr:cNvPr id="945" name="直線コネクタ 944">
          <a:extLst>
            <a:ext uri="{FF2B5EF4-FFF2-40B4-BE49-F238E27FC236}">
              <a16:creationId xmlns:a16="http://schemas.microsoft.com/office/drawing/2014/main" id="{466BEF50-17B1-497A-B19D-5B435DED9076}"/>
            </a:ext>
          </a:extLst>
        </xdr:cNvPr>
        <xdr:cNvCxnSpPr/>
      </xdr:nvCxnSpPr>
      <xdr:spPr>
        <a:xfrm>
          <a:off x="17602200" y="17353280"/>
          <a:ext cx="7905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946" name="楕円 945">
          <a:extLst>
            <a:ext uri="{FF2B5EF4-FFF2-40B4-BE49-F238E27FC236}">
              <a16:creationId xmlns:a16="http://schemas.microsoft.com/office/drawing/2014/main" id="{02A7EF5B-2F33-4027-BE24-34EB4EAB7CA1}"/>
            </a:ext>
          </a:extLst>
        </xdr:cNvPr>
        <xdr:cNvSpPr/>
      </xdr:nvSpPr>
      <xdr:spPr>
        <a:xfrm>
          <a:off x="16754475" y="172891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30480</xdr:rowOff>
    </xdr:to>
    <xdr:cxnSp macro="">
      <xdr:nvCxnSpPr>
        <xdr:cNvPr id="947" name="直線コネクタ 946">
          <a:extLst>
            <a:ext uri="{FF2B5EF4-FFF2-40B4-BE49-F238E27FC236}">
              <a16:creationId xmlns:a16="http://schemas.microsoft.com/office/drawing/2014/main" id="{6A582CE1-E794-463A-B05D-55022209B610}"/>
            </a:ext>
          </a:extLst>
        </xdr:cNvPr>
        <xdr:cNvCxnSpPr/>
      </xdr:nvCxnSpPr>
      <xdr:spPr>
        <a:xfrm>
          <a:off x="16802100" y="1733677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8" name="n_1aveValue【庁舎】&#10;一人当たり面積">
          <a:extLst>
            <a:ext uri="{FF2B5EF4-FFF2-40B4-BE49-F238E27FC236}">
              <a16:creationId xmlns:a16="http://schemas.microsoft.com/office/drawing/2014/main" id="{BBD3CC40-83D1-42AE-896E-1C5F507E4D1E}"/>
            </a:ext>
          </a:extLst>
        </xdr:cNvPr>
        <xdr:cNvSpPr txBox="1"/>
      </xdr:nvSpPr>
      <xdr:spPr>
        <a:xfrm>
          <a:off x="189834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9" name="n_2aveValue【庁舎】&#10;一人当たり面積">
          <a:extLst>
            <a:ext uri="{FF2B5EF4-FFF2-40B4-BE49-F238E27FC236}">
              <a16:creationId xmlns:a16="http://schemas.microsoft.com/office/drawing/2014/main" id="{C32F7B8D-F149-402C-A388-D2FCC674C814}"/>
            </a:ext>
          </a:extLst>
        </xdr:cNvPr>
        <xdr:cNvSpPr txBox="1"/>
      </xdr:nvSpPr>
      <xdr:spPr>
        <a:xfrm>
          <a:off x="181833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0" name="n_3aveValue【庁舎】&#10;一人当たり面積">
          <a:extLst>
            <a:ext uri="{FF2B5EF4-FFF2-40B4-BE49-F238E27FC236}">
              <a16:creationId xmlns:a16="http://schemas.microsoft.com/office/drawing/2014/main" id="{299C9E68-F272-454B-8436-2C553E8622B9}"/>
            </a:ext>
          </a:extLst>
        </xdr:cNvPr>
        <xdr:cNvSpPr txBox="1"/>
      </xdr:nvSpPr>
      <xdr:spPr>
        <a:xfrm>
          <a:off x="17383202"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55263</xdr:rowOff>
    </xdr:from>
    <xdr:ext cx="469744" cy="259045"/>
    <xdr:sp macro="" textlink="">
      <xdr:nvSpPr>
        <xdr:cNvPr id="951" name="n_4aveValue【庁舎】&#10;一人当たり面積">
          <a:extLst>
            <a:ext uri="{FF2B5EF4-FFF2-40B4-BE49-F238E27FC236}">
              <a16:creationId xmlns:a16="http://schemas.microsoft.com/office/drawing/2014/main" id="{B2C98693-EB88-43F7-8832-C325AF13F515}"/>
            </a:ext>
          </a:extLst>
        </xdr:cNvPr>
        <xdr:cNvSpPr txBox="1"/>
      </xdr:nvSpPr>
      <xdr:spPr>
        <a:xfrm>
          <a:off x="16592627" y="1738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952" name="n_1mainValue【庁舎】&#10;一人当たり面積">
          <a:extLst>
            <a:ext uri="{FF2B5EF4-FFF2-40B4-BE49-F238E27FC236}">
              <a16:creationId xmlns:a16="http://schemas.microsoft.com/office/drawing/2014/main" id="{831B88EE-7173-470C-9888-D79BDCF7B170}"/>
            </a:ext>
          </a:extLst>
        </xdr:cNvPr>
        <xdr:cNvSpPr txBox="1"/>
      </xdr:nvSpPr>
      <xdr:spPr>
        <a:xfrm>
          <a:off x="18983402"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112413</xdr:rowOff>
    </xdr:from>
    <xdr:ext cx="469744" cy="259045"/>
    <xdr:sp macro="" textlink="">
      <xdr:nvSpPr>
        <xdr:cNvPr id="953" name="n_2mainValue【庁舎】&#10;一人当たり面積">
          <a:extLst>
            <a:ext uri="{FF2B5EF4-FFF2-40B4-BE49-F238E27FC236}">
              <a16:creationId xmlns:a16="http://schemas.microsoft.com/office/drawing/2014/main" id="{0171BC24-493D-4B6C-B670-CB7355EFB291}"/>
            </a:ext>
          </a:extLst>
        </xdr:cNvPr>
        <xdr:cNvSpPr txBox="1"/>
      </xdr:nvSpPr>
      <xdr:spPr>
        <a:xfrm>
          <a:off x="18183302" y="1743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54" name="n_3mainValue【庁舎】&#10;一人当たり面積">
          <a:extLst>
            <a:ext uri="{FF2B5EF4-FFF2-40B4-BE49-F238E27FC236}">
              <a16:creationId xmlns:a16="http://schemas.microsoft.com/office/drawing/2014/main" id="{C2BC17C6-1830-4F97-952C-9E1BD2E9BB0A}"/>
            </a:ext>
          </a:extLst>
        </xdr:cNvPr>
        <xdr:cNvSpPr txBox="1"/>
      </xdr:nvSpPr>
      <xdr:spPr>
        <a:xfrm>
          <a:off x="17383202"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74947</xdr:rowOff>
    </xdr:from>
    <xdr:ext cx="469744" cy="259045"/>
    <xdr:sp macro="" textlink="">
      <xdr:nvSpPr>
        <xdr:cNvPr id="955" name="n_4mainValue【庁舎】&#10;一人当たり面積">
          <a:extLst>
            <a:ext uri="{FF2B5EF4-FFF2-40B4-BE49-F238E27FC236}">
              <a16:creationId xmlns:a16="http://schemas.microsoft.com/office/drawing/2014/main" id="{5FFDDC6F-F6DE-4E75-86A8-92CCBE07942C}"/>
            </a:ext>
          </a:extLst>
        </xdr:cNvPr>
        <xdr:cNvSpPr txBox="1"/>
      </xdr:nvSpPr>
      <xdr:spPr>
        <a:xfrm>
          <a:off x="16592627" y="1707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BB9E643D-6E21-47C6-9A96-A9F591DC6D7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E51ED047-0796-4E7D-BDE9-9D9E8620DF3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6CB3D5FA-02C4-4922-804D-97AE48FCB5D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近年、類似団体平均と比べて特に高くなっていた保健センター・保健所については、</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施設において大規模改修工事を実施したことから、数値が大幅に改善している。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そのほか、近年有形固定資産減価償却率が大きく低下している類型がいくつかあるが、それぞれ要因は以下のとおりである。</a:t>
          </a:r>
        </a:p>
        <a:p>
          <a:r>
            <a:rPr kumimoji="1" lang="ja-JP" altLang="en-US" sz="1200">
              <a:latin typeface="ＭＳ Ｐゴシック" panose="020B0600070205080204" pitchFamily="50" charset="-128"/>
              <a:ea typeface="ＭＳ Ｐゴシック" panose="020B0600070205080204" pitchFamily="50" charset="-128"/>
            </a:rPr>
            <a:t>・図書館：図書・情報館の新設　・消防施設：消防局庁舎の大規模改修実施　・市民会館：市民交流プラザの新設　・体育館・プール：中央体育館の改築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1,961,575
1,947,599
1,121.26
1,288,833,506
1,272,707,248
12,229,226
526,342,157
1,098,668,483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職員の給与負担事務の権限委譲や社会福祉費の増などによって財政需要が増加している一方、個人市民税や固定資産税の増や、消費税率の引き上げに伴う地方消費税交付金の増加により、財政力指数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ただ、類似団体と比較すると税収が少ないことから、類似団体の平均である</a:t>
          </a:r>
          <a:r>
            <a:rPr kumimoji="1" lang="en-US" altLang="ja-JP" sz="1300">
              <a:latin typeface="ＭＳ Ｐゴシック" panose="020B0600070205080204" pitchFamily="50" charset="-128"/>
              <a:ea typeface="ＭＳ Ｐゴシック" panose="020B0600070205080204" pitchFamily="50" charset="-128"/>
            </a:rPr>
            <a:t>0.86</a:t>
          </a:r>
          <a:r>
            <a:rPr kumimoji="1" lang="ja-JP" altLang="en-US" sz="1300">
              <a:latin typeface="ＭＳ Ｐゴシック" panose="020B0600070205080204" pitchFamily="50" charset="-128"/>
              <a:ea typeface="ＭＳ Ｐゴシック" panose="020B0600070205080204" pitchFamily="50" charset="-128"/>
            </a:rPr>
            <a:t>を下回っており、企業誘致や民間再開発の促進により税源の涵養を図るなど、財政基盤の強化に努めていく。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284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児童福祉や障がい福祉などの扶助費の増により経常的支出が増加する一方、本市の総合計画である「札幌市まちづくり戦略ビジョン・アクションプラン</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」における行財政運営の取組（人件費の見直し等）を進めた結果、類似団体平均</a:t>
          </a:r>
          <a:r>
            <a:rPr kumimoji="1" lang="en-US" altLang="ja-JP" sz="1200">
              <a:latin typeface="ＭＳ Ｐゴシック" panose="020B0600070205080204" pitchFamily="50" charset="-128"/>
              <a:ea typeface="ＭＳ Ｐゴシック" panose="020B0600070205080204" pitchFamily="50" charset="-128"/>
            </a:rPr>
            <a:t>97.3</a:t>
          </a:r>
          <a:r>
            <a:rPr kumimoji="1" lang="ja-JP" altLang="en-US" sz="1200">
              <a:latin typeface="ＭＳ Ｐゴシック" panose="020B0600070205080204" pitchFamily="50" charset="-128"/>
              <a:ea typeface="ＭＳ Ｐゴシック" panose="020B0600070205080204" pitchFamily="50" charset="-128"/>
            </a:rPr>
            <a:t>％を下回る</a:t>
          </a:r>
          <a:r>
            <a:rPr kumimoji="1" lang="en-US" altLang="ja-JP" sz="1200">
              <a:latin typeface="ＭＳ Ｐゴシック" panose="020B0600070205080204" pitchFamily="50" charset="-128"/>
              <a:ea typeface="ＭＳ Ｐゴシック" panose="020B0600070205080204" pitchFamily="50" charset="-128"/>
            </a:rPr>
            <a:t>97.1</a:t>
          </a:r>
          <a:r>
            <a:rPr kumimoji="1" lang="ja-JP" altLang="en-US" sz="1200">
              <a:latin typeface="ＭＳ Ｐゴシック" panose="020B0600070205080204" pitchFamily="50" charset="-128"/>
              <a:ea typeface="ＭＳ Ｐゴシック" panose="020B0600070205080204" pitchFamily="50" charset="-128"/>
            </a:rPr>
            <a:t>％と類似団体中８位となっている。　</a:t>
          </a:r>
        </a:p>
        <a:p>
          <a:r>
            <a:rPr kumimoji="1" lang="ja-JP" altLang="en-US" sz="1200">
              <a:latin typeface="ＭＳ Ｐゴシック" panose="020B0600070205080204" pitchFamily="50" charset="-128"/>
              <a:ea typeface="ＭＳ Ｐゴシック" panose="020B0600070205080204" pitchFamily="50" charset="-128"/>
            </a:rPr>
            <a:t>　本市では、総人口が減少傾向にあり、一層少子高齢化が進むと予測されている。扶助費等の経常的支出の増加や、公共施設の老朽化に伴う施設更新費用の増加による公債費の増加が見込まれることから、引き続き健全な行財政運営の取組を図り、財政構造の弾力性向上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71261</xdr:rowOff>
    </xdr:from>
    <xdr:to>
      <xdr:col>23</xdr:col>
      <xdr:colOff>133350</xdr:colOff>
      <xdr:row>63</xdr:row>
      <xdr:rowOff>141111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0116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71261</xdr:rowOff>
    </xdr:from>
    <xdr:to>
      <xdr:col>19</xdr:col>
      <xdr:colOff>133350</xdr:colOff>
      <xdr:row>62</xdr:row>
      <xdr:rowOff>111478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0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32049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62</xdr:row>
      <xdr:rowOff>111478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7326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123066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162278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47326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90311</xdr:rowOff>
    </xdr:from>
    <xdr:to>
      <xdr:col>23</xdr:col>
      <xdr:colOff>184150</xdr:colOff>
      <xdr:row>64</xdr:row>
      <xdr:rowOff>20461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106838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20461</xdr:rowOff>
    </xdr:from>
    <xdr:to>
      <xdr:col>19</xdr:col>
      <xdr:colOff>184150</xdr:colOff>
      <xdr:row>62</xdr:row>
      <xdr:rowOff>122061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132238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1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60678</xdr:rowOff>
    </xdr:from>
    <xdr:to>
      <xdr:col>15</xdr:col>
      <xdr:colOff>133350</xdr:colOff>
      <xdr:row>62</xdr:row>
      <xdr:rowOff>162278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111478</xdr:rowOff>
    </xdr:from>
    <xdr:to>
      <xdr:col>7</xdr:col>
      <xdr:colOff>31750</xdr:colOff>
      <xdr:row>62</xdr:row>
      <xdr:rowOff>41628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51805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維持補修費には、類似団体ではほとんど行われていない多額の除雪費（令和２年度決算</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億円）が含まれているものの、人件費の見直し等経費の縮減に努めたことにより、類似団体平均</a:t>
          </a:r>
          <a:r>
            <a:rPr kumimoji="1" lang="en-US" altLang="ja-JP" sz="1300">
              <a:latin typeface="ＭＳ Ｐゴシック" panose="020B0600070205080204" pitchFamily="50" charset="-128"/>
              <a:ea typeface="ＭＳ Ｐゴシック" panose="020B0600070205080204" pitchFamily="50" charset="-128"/>
            </a:rPr>
            <a:t>160,323</a:t>
          </a:r>
          <a:r>
            <a:rPr kumimoji="1" lang="ja-JP" altLang="en-US" sz="1300">
              <a:latin typeface="ＭＳ Ｐゴシック" panose="020B0600070205080204" pitchFamily="50" charset="-128"/>
              <a:ea typeface="ＭＳ Ｐゴシック" panose="020B0600070205080204" pitchFamily="50" charset="-128"/>
            </a:rPr>
            <a:t>円を下回る</a:t>
          </a:r>
          <a:r>
            <a:rPr kumimoji="1" lang="en-US" altLang="ja-JP" sz="1300">
              <a:latin typeface="ＭＳ Ｐゴシック" panose="020B0600070205080204" pitchFamily="50" charset="-128"/>
              <a:ea typeface="ＭＳ Ｐゴシック" panose="020B0600070205080204" pitchFamily="50" charset="-128"/>
            </a:rPr>
            <a:t>148,190</a:t>
          </a:r>
          <a:r>
            <a:rPr kumimoji="1" lang="ja-JP" altLang="en-US" sz="1300">
              <a:latin typeface="ＭＳ Ｐゴシック" panose="020B0600070205080204" pitchFamily="50" charset="-128"/>
              <a:ea typeface="ＭＳ Ｐゴシック" panose="020B0600070205080204" pitchFamily="50" charset="-128"/>
            </a:rPr>
            <a:t>円と類似団体で３番目に低くなっている。特に人件費については、効率的な職員配置に努めてきたことにより類似団体平均を大幅に下回っている。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今後も引き続き効率的な職員配置等による人件費の見直しや物件費の抑制に努めていく。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30688</xdr:rowOff>
    </xdr:from>
    <xdr:to>
      <xdr:col>23</xdr:col>
      <xdr:colOff>133350</xdr:colOff>
      <xdr:row>85</xdr:row>
      <xdr:rowOff>553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32488"/>
          <a:ext cx="838200" cy="14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30688</xdr:rowOff>
    </xdr:from>
    <xdr:to>
      <xdr:col>19</xdr:col>
      <xdr:colOff>133350</xdr:colOff>
      <xdr:row>84</xdr:row>
      <xdr:rowOff>35151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432488"/>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168114</xdr:rowOff>
    </xdr:from>
    <xdr:to>
      <xdr:col>15</xdr:col>
      <xdr:colOff>82550</xdr:colOff>
      <xdr:row>84</xdr:row>
      <xdr:rowOff>35151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98464"/>
          <a:ext cx="889000" cy="3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103792</xdr:rowOff>
    </xdr:from>
    <xdr:to>
      <xdr:col>11</xdr:col>
      <xdr:colOff>31750</xdr:colOff>
      <xdr:row>83</xdr:row>
      <xdr:rowOff>168114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19792"/>
          <a:ext cx="889000" cy="57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121203</xdr:rowOff>
    </xdr:from>
    <xdr:to>
      <xdr:col>23</xdr:col>
      <xdr:colOff>184150</xdr:colOff>
      <xdr:row>85</xdr:row>
      <xdr:rowOff>51353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2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42480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4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151338</xdr:rowOff>
    </xdr:from>
    <xdr:to>
      <xdr:col>19</xdr:col>
      <xdr:colOff>184150</xdr:colOff>
      <xdr:row>84</xdr:row>
      <xdr:rowOff>81488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8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91665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5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155801</xdr:rowOff>
    </xdr:from>
    <xdr:to>
      <xdr:col>15</xdr:col>
      <xdr:colOff>133350</xdr:colOff>
      <xdr:row>84</xdr:row>
      <xdr:rowOff>85951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5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117314</xdr:rowOff>
    </xdr:from>
    <xdr:to>
      <xdr:col>11</xdr:col>
      <xdr:colOff>82550</xdr:colOff>
      <xdr:row>84</xdr:row>
      <xdr:rowOff>47464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57641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1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52992</xdr:rowOff>
    </xdr:from>
    <xdr:to>
      <xdr:col>7</xdr:col>
      <xdr:colOff>31750</xdr:colOff>
      <xdr:row>80</xdr:row>
      <xdr:rowOff>154592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164769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札幌市においては、市内民間企業の給与水準との均衡を維持するため、人事委員会勧告に基づく給与の改定を行っており、ラスパイレス指数は類似団体平均</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と類似団体中５番目に低くなっている。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今後も人事委員会勧告に基づき、給与水準の適正化に努めていく。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5080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77470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4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77470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8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「札幌市まちづくり戦略ビジョン・アクションプラン</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」における行財政運営の取組（内部管理業務の簡素化や委託などによる業務効率化等）を継続し、効率的な職員配置等に努めてきたことにより、類似団体平均</a:t>
          </a:r>
          <a:r>
            <a:rPr kumimoji="1" lang="en-US" altLang="ja-JP" sz="1300">
              <a:latin typeface="ＭＳ Ｐゴシック" panose="020B0600070205080204" pitchFamily="50" charset="-128"/>
              <a:ea typeface="ＭＳ Ｐゴシック" panose="020B0600070205080204" pitchFamily="50" charset="-128"/>
            </a:rPr>
            <a:t>11.28</a:t>
          </a:r>
          <a:r>
            <a:rPr kumimoji="1" lang="ja-JP" altLang="en-US" sz="1300">
              <a:latin typeface="ＭＳ Ｐゴシック" panose="020B0600070205080204" pitchFamily="50" charset="-128"/>
              <a:ea typeface="ＭＳ Ｐゴシック" panose="020B0600070205080204" pitchFamily="50" charset="-128"/>
            </a:rPr>
            <a:t>人を下回る</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人と類似団体中最も低くなっている。</a:t>
          </a:r>
        </a:p>
        <a:p>
          <a:r>
            <a:rPr kumimoji="1" lang="ja-JP" altLang="en-US" sz="1300">
              <a:latin typeface="ＭＳ Ｐゴシック" panose="020B0600070205080204" pitchFamily="50" charset="-128"/>
              <a:ea typeface="ＭＳ Ｐゴシック" panose="020B0600070205080204" pitchFamily="50" charset="-128"/>
            </a:rPr>
            <a:t>　今後は、高齢者の増加に伴い、保健福祉など人的資源が必要な分野における業務増の可能性があるものの、民間活力の導入や、行政の役割が低下した分野の見直しなど、引き続き適切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20828</xdr:rowOff>
    </xdr:from>
    <xdr:to>
      <xdr:col>81</xdr:col>
      <xdr:colOff>44450</xdr:colOff>
      <xdr:row>58</xdr:row>
      <xdr:rowOff>73914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996492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163322</xdr:rowOff>
    </xdr:from>
    <xdr:to>
      <xdr:col>77</xdr:col>
      <xdr:colOff>44450</xdr:colOff>
      <xdr:row>58</xdr:row>
      <xdr:rowOff>20828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99359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163322</xdr:rowOff>
    </xdr:from>
    <xdr:to>
      <xdr:col>72</xdr:col>
      <xdr:colOff>203200</xdr:colOff>
      <xdr:row>58</xdr:row>
      <xdr:rowOff>11176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99359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168148</xdr:rowOff>
    </xdr:from>
    <xdr:to>
      <xdr:col>68</xdr:col>
      <xdr:colOff>152400</xdr:colOff>
      <xdr:row>58</xdr:row>
      <xdr:rowOff>11176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99407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23114</xdr:rowOff>
    </xdr:from>
    <xdr:to>
      <xdr:col>81</xdr:col>
      <xdr:colOff>95250</xdr:colOff>
      <xdr:row>58</xdr:row>
      <xdr:rowOff>124714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99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115841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8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141478</xdr:rowOff>
    </xdr:from>
    <xdr:to>
      <xdr:col>77</xdr:col>
      <xdr:colOff>95250</xdr:colOff>
      <xdr:row>58</xdr:row>
      <xdr:rowOff>71628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81805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68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112522</xdr:rowOff>
    </xdr:from>
    <xdr:to>
      <xdr:col>73</xdr:col>
      <xdr:colOff>44450</xdr:colOff>
      <xdr:row>58</xdr:row>
      <xdr:rowOff>42672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52849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131826</xdr:rowOff>
    </xdr:from>
    <xdr:to>
      <xdr:col>68</xdr:col>
      <xdr:colOff>203200</xdr:colOff>
      <xdr:row>58</xdr:row>
      <xdr:rowOff>61976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72153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67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117348</xdr:rowOff>
    </xdr:from>
    <xdr:to>
      <xdr:col>64</xdr:col>
      <xdr:colOff>152400</xdr:colOff>
      <xdr:row>58</xdr:row>
      <xdr:rowOff>47498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57675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65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令和２年度単年度の比率は、主に元利償還金（定時償還元金）が増加していることにより、令和元年度単年度の比率と比べ、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昨年度の算定に用いられた平成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年度単年度の比率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％が令和２年度単年度の比率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％に置き換わったことから、平均値が増加しているものの、類似団体平均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と類似団体で最も低くなっている。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今後も、本市の将来を見据え、真に必要な分野には積極的に投資を行う一方、世代間の負担の平準化に考慮しつつ、将来世代に過度の負担を残さない財政運営を継続していく。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140450"/>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139700</xdr:rowOff>
    </xdr:from>
    <xdr:to>
      <xdr:col>77</xdr:col>
      <xdr:colOff>44450</xdr:colOff>
      <xdr:row>35</xdr:row>
      <xdr:rowOff>156936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1404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156936</xdr:rowOff>
    </xdr:from>
    <xdr:to>
      <xdr:col>72</xdr:col>
      <xdr:colOff>203200</xdr:colOff>
      <xdr:row>36</xdr:row>
      <xdr:rowOff>88900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1576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37</xdr:row>
      <xdr:rowOff>72572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261100"/>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96355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88900</xdr:rowOff>
    </xdr:from>
    <xdr:to>
      <xdr:col>77</xdr:col>
      <xdr:colOff>95250</xdr:colOff>
      <xdr:row>36</xdr:row>
      <xdr:rowOff>19050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29227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106136</xdr:rowOff>
    </xdr:from>
    <xdr:to>
      <xdr:col>73</xdr:col>
      <xdr:colOff>44450</xdr:colOff>
      <xdr:row>36</xdr:row>
      <xdr:rowOff>36286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46463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21772</xdr:rowOff>
    </xdr:from>
    <xdr:to>
      <xdr:col>64</xdr:col>
      <xdr:colOff>152400</xdr:colOff>
      <xdr:row>37</xdr:row>
      <xdr:rowOff>123372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133549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主に公営企業債等繰入見込額が減となったことや、標準財政規模が増となったことにより、類似団体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％と、類似団体中７位となっている。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今後も、本市の将来を見据えた真に必要な分野には積極的に投資を行う一方、世代間の負担の平準化を考慮しつつ、将来世代に過度の負担を残さない財政運営を継続していく。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144780</xdr:rowOff>
    </xdr:from>
    <xdr:to>
      <xdr:col>81</xdr:col>
      <xdr:colOff>44450</xdr:colOff>
      <xdr:row>16</xdr:row>
      <xdr:rowOff>27220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6530"/>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27220</xdr:rowOff>
    </xdr:from>
    <xdr:to>
      <xdr:col>77</xdr:col>
      <xdr:colOff>44450</xdr:colOff>
      <xdr:row>16</xdr:row>
      <xdr:rowOff>88350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70420"/>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88350</xdr:rowOff>
    </xdr:from>
    <xdr:to>
      <xdr:col>72</xdr:col>
      <xdr:colOff>203200</xdr:colOff>
      <xdr:row>16</xdr:row>
      <xdr:rowOff>140631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3155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102023</xdr:rowOff>
    </xdr:from>
    <xdr:to>
      <xdr:col>68</xdr:col>
      <xdr:colOff>152400</xdr:colOff>
      <xdr:row>16</xdr:row>
      <xdr:rowOff>140631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4522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110507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147870</xdr:rowOff>
    </xdr:from>
    <xdr:to>
      <xdr:col>77</xdr:col>
      <xdr:colOff>95250</xdr:colOff>
      <xdr:row>16</xdr:row>
      <xdr:rowOff>78020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88197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48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37550</xdr:rowOff>
    </xdr:from>
    <xdr:to>
      <xdr:col>73</xdr:col>
      <xdr:colOff>44450</xdr:colOff>
      <xdr:row>16</xdr:row>
      <xdr:rowOff>139150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149327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54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89831</xdr:rowOff>
    </xdr:from>
    <xdr:to>
      <xdr:col>68</xdr:col>
      <xdr:colOff>203200</xdr:colOff>
      <xdr:row>17</xdr:row>
      <xdr:rowOff>19981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30158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51223</xdr:rowOff>
    </xdr:from>
    <xdr:to>
      <xdr:col>64</xdr:col>
      <xdr:colOff>152400</xdr:colOff>
      <xdr:row>16</xdr:row>
      <xdr:rowOff>152823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163000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56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1,961,575
1,947,599
1,121.26
1,288,833,506
1,272,707,248
12,229,226
526,342,157
1,098,668,483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「札幌市まちづくり戦略ビジョン・アクションプラン</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」における行財政運営の方針等に基づき、人件費の見直しを進めた結果、類似団体平均</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％と類似団体中２位となっている。</a:t>
          </a:r>
        </a:p>
        <a:p>
          <a:r>
            <a:rPr kumimoji="1" lang="ja-JP" altLang="en-US" sz="1300">
              <a:latin typeface="ＭＳ Ｐゴシック" panose="020B0600070205080204" pitchFamily="50" charset="-128"/>
              <a:ea typeface="ＭＳ Ｐゴシック" panose="020B0600070205080204" pitchFamily="50" charset="-128"/>
            </a:rPr>
            <a:t> 　今後も、限られた人材の効率的・効果的な職員配置を行うとともに人事委員会勧告の状況を注視し、より適正な人件費になるよう努めていく。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104140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276340"/>
          <a:ext cx="0" cy="8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19067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601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104140</xdr:rowOff>
    </xdr:from>
    <xdr:to>
      <xdr:col>24</xdr:col>
      <xdr:colOff>114300</xdr:colOff>
      <xdr:row>36</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27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41419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727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69342</xdr:rowOff>
    </xdr:from>
    <xdr:to>
      <xdr:col>24</xdr:col>
      <xdr:colOff>76200</xdr:colOff>
      <xdr:row>39</xdr:row>
      <xdr:rowOff>170942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75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32766</xdr:rowOff>
    </xdr:from>
    <xdr:to>
      <xdr:col>20</xdr:col>
      <xdr:colOff>38100</xdr:colOff>
      <xdr:row>39</xdr:row>
      <xdr:rowOff>134366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32766</xdr:rowOff>
    </xdr:from>
    <xdr:to>
      <xdr:col>15</xdr:col>
      <xdr:colOff>149225</xdr:colOff>
      <xdr:row>39</xdr:row>
      <xdr:rowOff>134366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119143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131572</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617972"/>
          <a:ext cx="889000" cy="7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51054</xdr:rowOff>
    </xdr:from>
    <xdr:to>
      <xdr:col>11</xdr:col>
      <xdr:colOff>60325</xdr:colOff>
      <xdr:row>39</xdr:row>
      <xdr:rowOff>152654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137431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91711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35069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80772</xdr:rowOff>
    </xdr:from>
    <xdr:to>
      <xdr:col>6</xdr:col>
      <xdr:colOff>171450</xdr:colOff>
      <xdr:row>33</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物件費は、新型コロナウイルス感染症対策に係る経費等の増加により、類似団体平均</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今後も、新型コロナウイルス感染症の影響の長期化等による物件費の増加が想定されるが、引き続き物件費の縮減に努めていく。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17</xdr:row>
      <xdr:rowOff>20864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722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29029</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2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45357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17</xdr:row>
      <xdr:rowOff>20864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90586"/>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113591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149679</xdr:rowOff>
    </xdr:from>
    <xdr:to>
      <xdr:col>78</xdr:col>
      <xdr:colOff>120650</xdr:colOff>
      <xdr:row>16</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90006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141514</xdr:rowOff>
    </xdr:from>
    <xdr:to>
      <xdr:col>65</xdr:col>
      <xdr:colOff>53975</xdr:colOff>
      <xdr:row>17</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位となっている。令和元年度と比較して経常経費充当一般財源等が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億円の増となっているが、近年の高齢化等による社会福祉費、児童福祉費の増加傾向に変化が見られず、高い水準で推移している（平成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億円の増）。</a:t>
          </a:r>
        </a:p>
        <a:p>
          <a:r>
            <a:rPr kumimoji="1" lang="ja-JP" altLang="en-US" sz="1300">
              <a:latin typeface="ＭＳ Ｐゴシック" panose="020B0600070205080204" pitchFamily="50" charset="-128"/>
              <a:ea typeface="ＭＳ Ｐゴシック" panose="020B0600070205080204" pitchFamily="50" charset="-128"/>
            </a:rPr>
            <a:t>　今後も、少子化等への対応のため、財政需要はさらに拡大することが想定されるが、持続可能な財政運営に努めていく。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83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59</xdr:row>
      <xdr:rowOff>118835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057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60</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057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89099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類似団体ではほとんど行われていない除雪費（平成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年度決算から順に</a:t>
          </a:r>
          <a:r>
            <a:rPr kumimoji="1" lang="en-US" altLang="ja-JP" sz="1200">
              <a:latin typeface="ＭＳ Ｐゴシック" panose="020B0600070205080204" pitchFamily="50" charset="-128"/>
              <a:ea typeface="ＭＳ Ｐゴシック" panose="020B0600070205080204" pitchFamily="50" charset="-128"/>
            </a:rPr>
            <a:t>226</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214</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192</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209</a:t>
          </a:r>
          <a:r>
            <a:rPr kumimoji="1" lang="ja-JP" altLang="en-US" sz="1200">
              <a:latin typeface="ＭＳ Ｐゴシック" panose="020B0600070205080204" pitchFamily="50" charset="-128"/>
              <a:ea typeface="ＭＳ Ｐゴシック" panose="020B0600070205080204" pitchFamily="50" charset="-128"/>
            </a:rPr>
            <a:t>億円）が含まれていることや、国民健康保険会計・介護保険会計への繰出金、後期高齢者療養給付費負担金等の増加等により類似団体の中で最も高い比率となっている。</a:t>
          </a:r>
        </a:p>
        <a:p>
          <a:r>
            <a:rPr kumimoji="1" lang="ja-JP" altLang="en-US" sz="1200">
              <a:latin typeface="ＭＳ Ｐゴシック" panose="020B0600070205080204" pitchFamily="50" charset="-128"/>
              <a:ea typeface="ＭＳ Ｐゴシック" panose="020B0600070205080204" pitchFamily="50" charset="-128"/>
            </a:rPr>
            <a:t>　 今後も介護保険会計への繰出金の増等により、この傾向は続くことが見込まれるため、引き続き事業の見直し等により、経費の縮減に努めていく。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159657</xdr:rowOff>
    </xdr:from>
    <xdr:to>
      <xdr:col>82</xdr:col>
      <xdr:colOff>107950</xdr:colOff>
      <xdr:row>60</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75057"/>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74584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159657</xdr:rowOff>
    </xdr:from>
    <xdr:to>
      <xdr:col>82</xdr:col>
      <xdr:colOff>196850</xdr:colOff>
      <xdr:row>52</xdr:row>
      <xdr:rowOff>159657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60</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01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100892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84365</xdr:rowOff>
    </xdr:from>
    <xdr:to>
      <xdr:col>82</xdr:col>
      <xdr:colOff>158750</xdr:colOff>
      <xdr:row>56</xdr:row>
      <xdr:rowOff>14515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19050</xdr:rowOff>
    </xdr:from>
    <xdr:to>
      <xdr:col>78</xdr:col>
      <xdr:colOff>120650</xdr:colOff>
      <xdr:row>55</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118835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180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2722</xdr:rowOff>
    </xdr:from>
    <xdr:to>
      <xdr:col>74</xdr:col>
      <xdr:colOff>31750</xdr:colOff>
      <xdr:row>55</xdr:row>
      <xdr:rowOff>104322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102507</xdr:rowOff>
    </xdr:from>
    <xdr:to>
      <xdr:col>69</xdr:col>
      <xdr:colOff>92075</xdr:colOff>
      <xdr:row>61</xdr:row>
      <xdr:rowOff>86178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180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141515</xdr:rowOff>
    </xdr:from>
    <xdr:to>
      <xdr:col>69</xdr:col>
      <xdr:colOff>142875</xdr:colOff>
      <xdr:row>55</xdr:row>
      <xdr:rowOff>71665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xdr:rowOff>
    </xdr:from>
    <xdr:to>
      <xdr:col>65</xdr:col>
      <xdr:colOff>53975</xdr:colOff>
      <xdr:row>56</xdr:row>
      <xdr:rowOff>112485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122662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51707</xdr:rowOff>
    </xdr:from>
    <xdr:to>
      <xdr:col>69</xdr:col>
      <xdr:colOff>142875</xdr:colOff>
      <xdr:row>59</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35378</xdr:rowOff>
    </xdr:from>
    <xdr:to>
      <xdr:col>65</xdr:col>
      <xdr:colOff>53975</xdr:colOff>
      <xdr:row>61</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121755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新型コロナウイルス感染症の影響に伴うイベント事業実施の自粛等によ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ポイント改善し、類似団体平均と同水準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今後も、新型コロナウイルス感染症の影響の長期化が想定されるが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latin typeface="ＭＳ Ｐゴシック" panose="020B0600070205080204" pitchFamily="50" charset="-128"/>
              <a:ea typeface="ＭＳ Ｐゴシック" panose="020B0600070205080204" pitchFamily="50" charset="-128"/>
            </a:rPr>
            <a:t>事業の見直しにより、経費の縮減に努めていく。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146050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75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168927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38</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8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149877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69850</xdr:rowOff>
    </xdr:from>
    <xdr:to>
      <xdr:col>73</xdr:col>
      <xdr:colOff>180975</xdr:colOff>
      <xdr:row>38</xdr:row>
      <xdr:rowOff>107950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58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107950</xdr:rowOff>
    </xdr:from>
    <xdr:to>
      <xdr:col>69</xdr:col>
      <xdr:colOff>92075</xdr:colOff>
      <xdr:row>40</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623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111777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124477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95250</xdr:rowOff>
    </xdr:from>
    <xdr:to>
      <xdr:col>78</xdr:col>
      <xdr:colOff>120650</xdr:colOff>
      <xdr:row>38</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57150</xdr:rowOff>
    </xdr:from>
    <xdr:to>
      <xdr:col>69</xdr:col>
      <xdr:colOff>142875</xdr:colOff>
      <xdr:row>38</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19050</xdr:rowOff>
    </xdr:from>
    <xdr:to>
      <xdr:col>65</xdr:col>
      <xdr:colOff>53975</xdr:colOff>
      <xdr:row>40</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番目に低くなっている。令和２年度は償還時期を迎えた市債の増等に伴い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今後、老朽化する公共施設等の更新や、都市基盤の再整備などを進めていくに当たって公債費の増加が想定されている。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引き続き、本市の将来を見据えた真に必要な分野への投資を行う一方、世代間の負担の平準化を考慮しつつ、将来世代に過度の負担を残さない財政運営に努めていく。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75</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833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74</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795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31750</xdr:rowOff>
    </xdr:from>
    <xdr:to>
      <xdr:col>15</xdr:col>
      <xdr:colOff>98425</xdr:colOff>
      <xdr:row>74</xdr:row>
      <xdr:rowOff>107950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719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31750</xdr:rowOff>
    </xdr:from>
    <xdr:to>
      <xdr:col>11</xdr:col>
      <xdr:colOff>9525</xdr:colOff>
      <xdr:row>76</xdr:row>
      <xdr:rowOff>88900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7190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152400</xdr:rowOff>
    </xdr:from>
    <xdr:to>
      <xdr:col>11</xdr:col>
      <xdr:colOff>60325</xdr:colOff>
      <xdr:row>74</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補助費等が改善傾向にある中、それ以上に、類似団体ではほとんど行われていない除雪費により、類似団体平均</a:t>
          </a:r>
          <a:r>
            <a:rPr kumimoji="1" lang="en-US" altLang="ja-JP" sz="1300">
              <a:latin typeface="ＭＳ Ｐゴシック" panose="020B0600070205080204" pitchFamily="50" charset="-128"/>
              <a:ea typeface="ＭＳ Ｐゴシック" panose="020B0600070205080204" pitchFamily="50" charset="-128"/>
            </a:rPr>
            <a:t>79.0</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と類似団体中</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今後も引き続き事業の見直し等により、経費の縮減に努めていく。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101600</xdr:rowOff>
    </xdr:from>
    <xdr:to>
      <xdr:col>82</xdr:col>
      <xdr:colOff>107950</xdr:colOff>
      <xdr:row>79</xdr:row>
      <xdr:rowOff>82550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474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101600</xdr:rowOff>
    </xdr:from>
    <xdr:to>
      <xdr:col>78</xdr:col>
      <xdr:colOff>69850</xdr:colOff>
      <xdr:row>78</xdr:row>
      <xdr:rowOff>165100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47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60977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133350</xdr:rowOff>
    </xdr:from>
    <xdr:to>
      <xdr:col>73</xdr:col>
      <xdr:colOff>180975</xdr:colOff>
      <xdr:row>78</xdr:row>
      <xdr:rowOff>165100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335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6350</xdr:rowOff>
    </xdr:from>
    <xdr:to>
      <xdr:col>69</xdr:col>
      <xdr:colOff>92075</xdr:colOff>
      <xdr:row>77</xdr:row>
      <xdr:rowOff>133350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20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31750</xdr:rowOff>
    </xdr:from>
    <xdr:to>
      <xdr:col>82</xdr:col>
      <xdr:colOff>158750</xdr:colOff>
      <xdr:row>79</xdr:row>
      <xdr:rowOff>133350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3827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50800</xdr:rowOff>
    </xdr:from>
    <xdr:to>
      <xdr:col>78</xdr:col>
      <xdr:colOff>120650</xdr:colOff>
      <xdr:row>78</xdr:row>
      <xdr:rowOff>152400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137177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51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82550</xdr:rowOff>
    </xdr:from>
    <xdr:to>
      <xdr:col>69</xdr:col>
      <xdr:colOff>142875</xdr:colOff>
      <xdr:row>78</xdr:row>
      <xdr:rowOff>12700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168927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127000</xdr:rowOff>
    </xdr:from>
    <xdr:to>
      <xdr:col>65</xdr:col>
      <xdr:colOff>53975</xdr:colOff>
      <xdr:row>77</xdr:row>
      <xdr:rowOff>57150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41927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169805</xdr:rowOff>
    </xdr:from>
    <xdr:to>
      <xdr:col>29</xdr:col>
      <xdr:colOff>127000</xdr:colOff>
      <xdr:row>15</xdr:row>
      <xdr:rowOff>140183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3380"/>
          <a:ext cx="0" cy="656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150360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27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140183</xdr:rowOff>
    </xdr:from>
    <xdr:to>
      <xdr:col>30</xdr:col>
      <xdr:colOff>25400</xdr:colOff>
      <xdr:row>15</xdr:row>
      <xdr:rowOff>140183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7595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84732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169805</xdr:rowOff>
    </xdr:from>
    <xdr:to>
      <xdr:col>30</xdr:col>
      <xdr:colOff>25400</xdr:colOff>
      <xdr:row>11</xdr:row>
      <xdr:rowOff>169805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3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140183</xdr:rowOff>
    </xdr:from>
    <xdr:to>
      <xdr:col>29</xdr:col>
      <xdr:colOff>127000</xdr:colOff>
      <xdr:row>15</xdr:row>
      <xdr:rowOff>140983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9558"/>
          <a:ext cx="6477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59408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164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42881</xdr:rowOff>
    </xdr:from>
    <xdr:to>
      <xdr:col>29</xdr:col>
      <xdr:colOff>177800</xdr:colOff>
      <xdr:row>13</xdr:row>
      <xdr:rowOff>144481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319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127667</xdr:rowOff>
    </xdr:from>
    <xdr:to>
      <xdr:col>26</xdr:col>
      <xdr:colOff>50800</xdr:colOff>
      <xdr:row>15</xdr:row>
      <xdr:rowOff>140983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47042"/>
          <a:ext cx="698500" cy="1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59455</xdr:rowOff>
    </xdr:from>
    <xdr:to>
      <xdr:col>26</xdr:col>
      <xdr:colOff>101600</xdr:colOff>
      <xdr:row>13</xdr:row>
      <xdr:rowOff>161055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171232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10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127667</xdr:rowOff>
    </xdr:from>
    <xdr:to>
      <xdr:col>22</xdr:col>
      <xdr:colOff>114300</xdr:colOff>
      <xdr:row>15</xdr:row>
      <xdr:rowOff>136316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47042"/>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62655</xdr:rowOff>
    </xdr:from>
    <xdr:to>
      <xdr:col>22</xdr:col>
      <xdr:colOff>165100</xdr:colOff>
      <xdr:row>13</xdr:row>
      <xdr:rowOff>164255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0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136316</xdr:rowOff>
    </xdr:from>
    <xdr:to>
      <xdr:col>18</xdr:col>
      <xdr:colOff>177800</xdr:colOff>
      <xdr:row>19</xdr:row>
      <xdr:rowOff>95015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5691"/>
          <a:ext cx="698500" cy="64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66637</xdr:rowOff>
    </xdr:from>
    <xdr:to>
      <xdr:col>19</xdr:col>
      <xdr:colOff>38100</xdr:colOff>
      <xdr:row>13</xdr:row>
      <xdr:rowOff>168237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6964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94374</xdr:rowOff>
    </xdr:from>
    <xdr:to>
      <xdr:col>15</xdr:col>
      <xdr:colOff>101600</xdr:colOff>
      <xdr:row>18</xdr:row>
      <xdr:rowOff>24524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34701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89383</xdr:rowOff>
    </xdr:from>
    <xdr:to>
      <xdr:col>29</xdr:col>
      <xdr:colOff>177800</xdr:colOff>
      <xdr:row>16</xdr:row>
      <xdr:rowOff>19533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169410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90183</xdr:rowOff>
    </xdr:from>
    <xdr:to>
      <xdr:col>26</xdr:col>
      <xdr:colOff>101600</xdr:colOff>
      <xdr:row>16</xdr:row>
      <xdr:rowOff>20333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9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76867</xdr:rowOff>
    </xdr:from>
    <xdr:to>
      <xdr:col>22</xdr:col>
      <xdr:colOff>165100</xdr:colOff>
      <xdr:row>16</xdr:row>
      <xdr:rowOff>7017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163244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8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85516</xdr:rowOff>
    </xdr:from>
    <xdr:to>
      <xdr:col>19</xdr:col>
      <xdr:colOff>38100</xdr:colOff>
      <xdr:row>16</xdr:row>
      <xdr:rowOff>15666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44215</xdr:rowOff>
    </xdr:from>
    <xdr:to>
      <xdr:col>15</xdr:col>
      <xdr:colOff>101600</xdr:colOff>
      <xdr:row>19</xdr:row>
      <xdr:rowOff>145815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130592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6573</xdr:rowOff>
    </xdr:from>
    <xdr:to>
      <xdr:col>29</xdr:col>
      <xdr:colOff>127000</xdr:colOff>
      <xdr:row>37</xdr:row>
      <xdr:rowOff>101443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31273"/>
          <a:ext cx="647700" cy="9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101443</xdr:rowOff>
    </xdr:from>
    <xdr:to>
      <xdr:col>26</xdr:col>
      <xdr:colOff>50800</xdr:colOff>
      <xdr:row>37</xdr:row>
      <xdr:rowOff>102037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26143"/>
          <a:ext cx="698500" cy="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102037</xdr:rowOff>
    </xdr:from>
    <xdr:to>
      <xdr:col>22</xdr:col>
      <xdr:colOff>114300</xdr:colOff>
      <xdr:row>37</xdr:row>
      <xdr:rowOff>166365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26737"/>
          <a:ext cx="698500" cy="6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109352</xdr:rowOff>
    </xdr:from>
    <xdr:to>
      <xdr:col>18</xdr:col>
      <xdr:colOff>177800</xdr:colOff>
      <xdr:row>37</xdr:row>
      <xdr:rowOff>166365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34052"/>
          <a:ext cx="698500" cy="5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127223</xdr:rowOff>
    </xdr:from>
    <xdr:to>
      <xdr:col>29</xdr:col>
      <xdr:colOff>177800</xdr:colOff>
      <xdr:row>37</xdr:row>
      <xdr:rowOff>57373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8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35800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8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50643</xdr:rowOff>
    </xdr:from>
    <xdr:to>
      <xdr:col>26</xdr:col>
      <xdr:colOff>101600</xdr:colOff>
      <xdr:row>37</xdr:row>
      <xdr:rowOff>152243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7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137020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6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51237</xdr:rowOff>
    </xdr:from>
    <xdr:to>
      <xdr:col>22</xdr:col>
      <xdr:colOff>165100</xdr:colOff>
      <xdr:row>37</xdr:row>
      <xdr:rowOff>152837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75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137614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6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115565</xdr:rowOff>
    </xdr:from>
    <xdr:to>
      <xdr:col>19</xdr:col>
      <xdr:colOff>38100</xdr:colOff>
      <xdr:row>37</xdr:row>
      <xdr:rowOff>217165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4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201942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58552</xdr:rowOff>
    </xdr:from>
    <xdr:to>
      <xdr:col>15</xdr:col>
      <xdr:colOff>101600</xdr:colOff>
      <xdr:row>37</xdr:row>
      <xdr:rowOff>160152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8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144929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6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1,961,575
1,947,599
1,121.26
1,288,833,506
1,272,707,248
12,229,226
526,342,157
1,098,668,483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36125</xdr:rowOff>
    </xdr:from>
    <xdr:to>
      <xdr:col>24</xdr:col>
      <xdr:colOff>62865</xdr:colOff>
      <xdr:row>34</xdr:row>
      <xdr:rowOff>45193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9625"/>
          <a:ext cx="1270" cy="6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49020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58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45193</xdr:rowOff>
    </xdr:from>
    <xdr:to>
      <xdr:col>24</xdr:col>
      <xdr:colOff>152400</xdr:colOff>
      <xdr:row>34</xdr:row>
      <xdr:rowOff>45193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87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154252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36125</xdr:rowOff>
    </xdr:from>
    <xdr:to>
      <xdr:col>24</xdr:col>
      <xdr:colOff>152400</xdr:colOff>
      <xdr:row>30</xdr:row>
      <xdr:rowOff>36125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45193</xdr:rowOff>
    </xdr:from>
    <xdr:to>
      <xdr:col>24</xdr:col>
      <xdr:colOff>63500</xdr:colOff>
      <xdr:row>34</xdr:row>
      <xdr:rowOff>73520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4493"/>
          <a:ext cx="8382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147248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290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124371</xdr:rowOff>
    </xdr:from>
    <xdr:to>
      <xdr:col>24</xdr:col>
      <xdr:colOff>114300</xdr:colOff>
      <xdr:row>32</xdr:row>
      <xdr:rowOff>54521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43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71082</xdr:rowOff>
    </xdr:from>
    <xdr:to>
      <xdr:col>19</xdr:col>
      <xdr:colOff>177800</xdr:colOff>
      <xdr:row>34</xdr:row>
      <xdr:rowOff>73520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0038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160090</xdr:rowOff>
    </xdr:from>
    <xdr:to>
      <xdr:col>20</xdr:col>
      <xdr:colOff>38100</xdr:colOff>
      <xdr:row>32</xdr:row>
      <xdr:rowOff>90240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106767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25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65958</xdr:rowOff>
    </xdr:from>
    <xdr:to>
      <xdr:col>15</xdr:col>
      <xdr:colOff>50800</xdr:colOff>
      <xdr:row>34</xdr:row>
      <xdr:rowOff>71082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95258"/>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162757</xdr:rowOff>
    </xdr:from>
    <xdr:to>
      <xdr:col>15</xdr:col>
      <xdr:colOff>101600</xdr:colOff>
      <xdr:row>32</xdr:row>
      <xdr:rowOff>92907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109434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65958</xdr:rowOff>
    </xdr:from>
    <xdr:to>
      <xdr:col>10</xdr:col>
      <xdr:colOff>114300</xdr:colOff>
      <xdr:row>38</xdr:row>
      <xdr:rowOff>76092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95258"/>
          <a:ext cx="889000" cy="69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160547</xdr:rowOff>
    </xdr:from>
    <xdr:to>
      <xdr:col>10</xdr:col>
      <xdr:colOff>165100</xdr:colOff>
      <xdr:row>32</xdr:row>
      <xdr:rowOff>90697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107224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80289</xdr:rowOff>
    </xdr:from>
    <xdr:to>
      <xdr:col>6</xdr:col>
      <xdr:colOff>38100</xdr:colOff>
      <xdr:row>37</xdr:row>
      <xdr:rowOff>10439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26966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165843</xdr:rowOff>
    </xdr:from>
    <xdr:to>
      <xdr:col>24</xdr:col>
      <xdr:colOff>114300</xdr:colOff>
      <xdr:row>34</xdr:row>
      <xdr:rowOff>95993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22720</xdr:rowOff>
    </xdr:from>
    <xdr:to>
      <xdr:col>20</xdr:col>
      <xdr:colOff>38100</xdr:colOff>
      <xdr:row>34</xdr:row>
      <xdr:rowOff>124320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115447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20282</xdr:rowOff>
    </xdr:from>
    <xdr:to>
      <xdr:col>15</xdr:col>
      <xdr:colOff>101600</xdr:colOff>
      <xdr:row>34</xdr:row>
      <xdr:rowOff>121882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113009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15158</xdr:rowOff>
    </xdr:from>
    <xdr:to>
      <xdr:col>10</xdr:col>
      <xdr:colOff>165100</xdr:colOff>
      <xdr:row>34</xdr:row>
      <xdr:rowOff>116758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107885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25292</xdr:rowOff>
    </xdr:from>
    <xdr:to>
      <xdr:col>6</xdr:col>
      <xdr:colOff>38100</xdr:colOff>
      <xdr:row>38</xdr:row>
      <xdr:rowOff>126892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118019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28098</xdr:rowOff>
    </xdr:from>
    <xdr:to>
      <xdr:col>24</xdr:col>
      <xdr:colOff>63500</xdr:colOff>
      <xdr:row>56</xdr:row>
      <xdr:rowOff>144135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57848"/>
          <a:ext cx="838200" cy="28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144135</xdr:rowOff>
    </xdr:from>
    <xdr:to>
      <xdr:col>19</xdr:col>
      <xdr:colOff>177800</xdr:colOff>
      <xdr:row>57</xdr:row>
      <xdr:rowOff>43734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5335"/>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43734</xdr:rowOff>
    </xdr:from>
    <xdr:to>
      <xdr:col>15</xdr:col>
      <xdr:colOff>50800</xdr:colOff>
      <xdr:row>57</xdr:row>
      <xdr:rowOff>137323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6384"/>
          <a:ext cx="889000" cy="9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137323</xdr:rowOff>
    </xdr:from>
    <xdr:to>
      <xdr:col>10</xdr:col>
      <xdr:colOff>114300</xdr:colOff>
      <xdr:row>57</xdr:row>
      <xdr:rowOff>141391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09973"/>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148748</xdr:rowOff>
    </xdr:from>
    <xdr:to>
      <xdr:col>24</xdr:col>
      <xdr:colOff>114300</xdr:colOff>
      <xdr:row>55</xdr:row>
      <xdr:rowOff>78898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93335</xdr:rowOff>
    </xdr:from>
    <xdr:to>
      <xdr:col>20</xdr:col>
      <xdr:colOff>38100</xdr:colOff>
      <xdr:row>57</xdr:row>
      <xdr:rowOff>23485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14612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8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164384</xdr:rowOff>
    </xdr:from>
    <xdr:to>
      <xdr:col>15</xdr:col>
      <xdr:colOff>101600</xdr:colOff>
      <xdr:row>57</xdr:row>
      <xdr:rowOff>94534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85661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5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86523</xdr:rowOff>
    </xdr:from>
    <xdr:to>
      <xdr:col>10</xdr:col>
      <xdr:colOff>165100</xdr:colOff>
      <xdr:row>58</xdr:row>
      <xdr:rowOff>16673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90591</xdr:rowOff>
    </xdr:from>
    <xdr:to>
      <xdr:col>6</xdr:col>
      <xdr:colOff>38100</xdr:colOff>
      <xdr:row>58</xdr:row>
      <xdr:rowOff>20741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5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88537</xdr:rowOff>
    </xdr:from>
    <xdr:to>
      <xdr:col>24</xdr:col>
      <xdr:colOff>63500</xdr:colOff>
      <xdr:row>72</xdr:row>
      <xdr:rowOff>23876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261487"/>
          <a:ext cx="8382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62537</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9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43906</xdr:rowOff>
    </xdr:from>
    <xdr:to>
      <xdr:col>19</xdr:col>
      <xdr:colOff>177800</xdr:colOff>
      <xdr:row>72</xdr:row>
      <xdr:rowOff>23876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216856"/>
          <a:ext cx="889000" cy="15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40640</xdr:rowOff>
    </xdr:from>
    <xdr:to>
      <xdr:col>15</xdr:col>
      <xdr:colOff>50800</xdr:colOff>
      <xdr:row>71</xdr:row>
      <xdr:rowOff>43906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22135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1343</xdr:rowOff>
    </xdr:from>
    <xdr:to>
      <xdr:col>10</xdr:col>
      <xdr:colOff>114300</xdr:colOff>
      <xdr:row>71</xdr:row>
      <xdr:rowOff>40640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17429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79519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109346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37737</xdr:rowOff>
    </xdr:from>
    <xdr:to>
      <xdr:col>24</xdr:col>
      <xdr:colOff>114300</xdr:colOff>
      <xdr:row>71</xdr:row>
      <xdr:rowOff>139337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2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60614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0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144526</xdr:rowOff>
    </xdr:from>
    <xdr:to>
      <xdr:col>20</xdr:col>
      <xdr:colOff>38100</xdr:colOff>
      <xdr:row>72</xdr:row>
      <xdr:rowOff>74676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3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91203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0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164556</xdr:rowOff>
    </xdr:from>
    <xdr:to>
      <xdr:col>15</xdr:col>
      <xdr:colOff>101600</xdr:colOff>
      <xdr:row>71</xdr:row>
      <xdr:rowOff>94706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1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111233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19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161290</xdr:rowOff>
    </xdr:from>
    <xdr:to>
      <xdr:col>10</xdr:col>
      <xdr:colOff>165100</xdr:colOff>
      <xdr:row>71</xdr:row>
      <xdr:rowOff>91440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107967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19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121993</xdr:rowOff>
    </xdr:from>
    <xdr:to>
      <xdr:col>6</xdr:col>
      <xdr:colOff>38100</xdr:colOff>
      <xdr:row>71</xdr:row>
      <xdr:rowOff>52143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1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68670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189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104635</xdr:rowOff>
    </xdr:from>
    <xdr:to>
      <xdr:col>24</xdr:col>
      <xdr:colOff>63500</xdr:colOff>
      <xdr:row>93</xdr:row>
      <xdr:rowOff>147346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049485"/>
          <a:ext cx="8382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147346</xdr:rowOff>
    </xdr:from>
    <xdr:to>
      <xdr:col>19</xdr:col>
      <xdr:colOff>177800</xdr:colOff>
      <xdr:row>94</xdr:row>
      <xdr:rowOff>73647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092196"/>
          <a:ext cx="889000" cy="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153433</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4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73647</xdr:rowOff>
    </xdr:from>
    <xdr:to>
      <xdr:col>15</xdr:col>
      <xdr:colOff>50800</xdr:colOff>
      <xdr:row>94</xdr:row>
      <xdr:rowOff>152273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189947"/>
          <a:ext cx="889000" cy="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135967</xdr:rowOff>
    </xdr:from>
    <xdr:to>
      <xdr:col>10</xdr:col>
      <xdr:colOff>114300</xdr:colOff>
      <xdr:row>94</xdr:row>
      <xdr:rowOff>152273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252267"/>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53835</xdr:rowOff>
    </xdr:from>
    <xdr:to>
      <xdr:col>24</xdr:col>
      <xdr:colOff>114300</xdr:colOff>
      <xdr:row>93</xdr:row>
      <xdr:rowOff>155435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9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76712</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5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96546</xdr:rowOff>
    </xdr:from>
    <xdr:to>
      <xdr:col>20</xdr:col>
      <xdr:colOff>38100</xdr:colOff>
      <xdr:row>94</xdr:row>
      <xdr:rowOff>26696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43223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8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22847</xdr:rowOff>
    </xdr:from>
    <xdr:to>
      <xdr:col>15</xdr:col>
      <xdr:colOff>101600</xdr:colOff>
      <xdr:row>94</xdr:row>
      <xdr:rowOff>124447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140974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91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101473</xdr:rowOff>
    </xdr:from>
    <xdr:to>
      <xdr:col>10</xdr:col>
      <xdr:colOff>165100</xdr:colOff>
      <xdr:row>95</xdr:row>
      <xdr:rowOff>31623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48150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9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85167</xdr:rowOff>
    </xdr:from>
    <xdr:to>
      <xdr:col>6</xdr:col>
      <xdr:colOff>38100</xdr:colOff>
      <xdr:row>95</xdr:row>
      <xdr:rowOff>15317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31844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97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68181</xdr:rowOff>
    </xdr:from>
    <xdr:to>
      <xdr:col>55</xdr:col>
      <xdr:colOff>0</xdr:colOff>
      <xdr:row>39</xdr:row>
      <xdr:rowOff>83551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554581"/>
          <a:ext cx="838200" cy="12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83476</xdr:rowOff>
    </xdr:from>
    <xdr:to>
      <xdr:col>50</xdr:col>
      <xdr:colOff>114300</xdr:colOff>
      <xdr:row>39</xdr:row>
      <xdr:rowOff>83551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770026"/>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77238</xdr:rowOff>
    </xdr:from>
    <xdr:to>
      <xdr:col>45</xdr:col>
      <xdr:colOff>177800</xdr:colOff>
      <xdr:row>39</xdr:row>
      <xdr:rowOff>83476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763788"/>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43024</xdr:rowOff>
    </xdr:from>
    <xdr:to>
      <xdr:col>41</xdr:col>
      <xdr:colOff>50800</xdr:colOff>
      <xdr:row>39</xdr:row>
      <xdr:rowOff>77238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729574"/>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17381</xdr:rowOff>
    </xdr:from>
    <xdr:to>
      <xdr:col>55</xdr:col>
      <xdr:colOff>50800</xdr:colOff>
      <xdr:row>32</xdr:row>
      <xdr:rowOff>118981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40258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35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32751</xdr:rowOff>
    </xdr:from>
    <xdr:to>
      <xdr:col>50</xdr:col>
      <xdr:colOff>165100</xdr:colOff>
      <xdr:row>39</xdr:row>
      <xdr:rowOff>134351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7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125478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81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32676</xdr:rowOff>
    </xdr:from>
    <xdr:to>
      <xdr:col>46</xdr:col>
      <xdr:colOff>38100</xdr:colOff>
      <xdr:row>39</xdr:row>
      <xdr:rowOff>134276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7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125403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8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26438</xdr:rowOff>
    </xdr:from>
    <xdr:to>
      <xdr:col>41</xdr:col>
      <xdr:colOff>101600</xdr:colOff>
      <xdr:row>39</xdr:row>
      <xdr:rowOff>128038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7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119165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8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163674</xdr:rowOff>
    </xdr:from>
    <xdr:to>
      <xdr:col>36</xdr:col>
      <xdr:colOff>165100</xdr:colOff>
      <xdr:row>39</xdr:row>
      <xdr:rowOff>93824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84951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100119</xdr:rowOff>
    </xdr:from>
    <xdr:to>
      <xdr:col>55</xdr:col>
      <xdr:colOff>0</xdr:colOff>
      <xdr:row>56</xdr:row>
      <xdr:rowOff>26674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529869"/>
          <a:ext cx="8382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160240</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0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141463</xdr:rowOff>
    </xdr:from>
    <xdr:to>
      <xdr:col>50</xdr:col>
      <xdr:colOff>114300</xdr:colOff>
      <xdr:row>56</xdr:row>
      <xdr:rowOff>26674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399763"/>
          <a:ext cx="889000" cy="22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116905</xdr:rowOff>
    </xdr:from>
    <xdr:to>
      <xdr:col>45</xdr:col>
      <xdr:colOff>177800</xdr:colOff>
      <xdr:row>54</xdr:row>
      <xdr:rowOff>141463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37520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135781</xdr:rowOff>
    </xdr:from>
    <xdr:to>
      <xdr:col>41</xdr:col>
      <xdr:colOff>50800</xdr:colOff>
      <xdr:row>54</xdr:row>
      <xdr:rowOff>116905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222631"/>
          <a:ext cx="889000" cy="15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49319</xdr:rowOff>
    </xdr:from>
    <xdr:to>
      <xdr:col>55</xdr:col>
      <xdr:colOff>50800</xdr:colOff>
      <xdr:row>55</xdr:row>
      <xdr:rowOff>150919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27746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4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147324</xdr:rowOff>
    </xdr:from>
    <xdr:to>
      <xdr:col>50</xdr:col>
      <xdr:colOff>165100</xdr:colOff>
      <xdr:row>56</xdr:row>
      <xdr:rowOff>77474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5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68601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66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90663</xdr:rowOff>
    </xdr:from>
    <xdr:to>
      <xdr:col>46</xdr:col>
      <xdr:colOff>38100</xdr:colOff>
      <xdr:row>55</xdr:row>
      <xdr:rowOff>20813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3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66105</xdr:rowOff>
    </xdr:from>
    <xdr:to>
      <xdr:col>41</xdr:col>
      <xdr:colOff>101600</xdr:colOff>
      <xdr:row>54</xdr:row>
      <xdr:rowOff>167705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12782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0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84981</xdr:rowOff>
    </xdr:from>
    <xdr:to>
      <xdr:col>36</xdr:col>
      <xdr:colOff>165100</xdr:colOff>
      <xdr:row>54</xdr:row>
      <xdr:rowOff>15131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1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31658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9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12736</xdr:rowOff>
    </xdr:from>
    <xdr:to>
      <xdr:col>55</xdr:col>
      <xdr:colOff>0</xdr:colOff>
      <xdr:row>76</xdr:row>
      <xdr:rowOff>24851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042936"/>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166446</xdr:rowOff>
    </xdr:from>
    <xdr:to>
      <xdr:col>50</xdr:col>
      <xdr:colOff>114300</xdr:colOff>
      <xdr:row>76</xdr:row>
      <xdr:rowOff>24851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025196"/>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574</xdr:rowOff>
    </xdr:from>
    <xdr:to>
      <xdr:col>45</xdr:col>
      <xdr:colOff>177800</xdr:colOff>
      <xdr:row>75</xdr:row>
      <xdr:rowOff>166446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687874"/>
          <a:ext cx="8890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126121</xdr:rowOff>
    </xdr:from>
    <xdr:to>
      <xdr:col>41</xdr:col>
      <xdr:colOff>50800</xdr:colOff>
      <xdr:row>74</xdr:row>
      <xdr:rowOff>574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641971"/>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133386</xdr:rowOff>
    </xdr:from>
    <xdr:to>
      <xdr:col>55</xdr:col>
      <xdr:colOff>50800</xdr:colOff>
      <xdr:row>76</xdr:row>
      <xdr:rowOff>63536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9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111813</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9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145501</xdr:rowOff>
    </xdr:from>
    <xdr:to>
      <xdr:col>50</xdr:col>
      <xdr:colOff>165100</xdr:colOff>
      <xdr:row>76</xdr:row>
      <xdr:rowOff>75651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0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66778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115646</xdr:rowOff>
    </xdr:from>
    <xdr:to>
      <xdr:col>46</xdr:col>
      <xdr:colOff>38100</xdr:colOff>
      <xdr:row>76</xdr:row>
      <xdr:rowOff>45796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9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36923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0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121224</xdr:rowOff>
    </xdr:from>
    <xdr:to>
      <xdr:col>41</xdr:col>
      <xdr:colOff>101600</xdr:colOff>
      <xdr:row>74</xdr:row>
      <xdr:rowOff>51374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67901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41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75321</xdr:rowOff>
    </xdr:from>
    <xdr:to>
      <xdr:col>36</xdr:col>
      <xdr:colOff>165100</xdr:colOff>
      <xdr:row>74</xdr:row>
      <xdr:rowOff>5471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5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21998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36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130708</xdr:rowOff>
    </xdr:from>
    <xdr:to>
      <xdr:col>55</xdr:col>
      <xdr:colOff>0</xdr:colOff>
      <xdr:row>94</xdr:row>
      <xdr:rowOff>141072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47008"/>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97637</xdr:rowOff>
    </xdr:from>
    <xdr:to>
      <xdr:col>50</xdr:col>
      <xdr:colOff>114300</xdr:colOff>
      <xdr:row>94</xdr:row>
      <xdr:rowOff>130708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042487"/>
          <a:ext cx="889000" cy="2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97637</xdr:rowOff>
    </xdr:from>
    <xdr:to>
      <xdr:col>45</xdr:col>
      <xdr:colOff>177800</xdr:colOff>
      <xdr:row>95</xdr:row>
      <xdr:rowOff>11646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042487"/>
          <a:ext cx="889000" cy="2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11646</xdr:rowOff>
    </xdr:from>
    <xdr:to>
      <xdr:col>41</xdr:col>
      <xdr:colOff>50800</xdr:colOff>
      <xdr:row>95</xdr:row>
      <xdr:rowOff>31381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299396"/>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90272</xdr:rowOff>
    </xdr:from>
    <xdr:to>
      <xdr:col>55</xdr:col>
      <xdr:colOff>50800</xdr:colOff>
      <xdr:row>95</xdr:row>
      <xdr:rowOff>20422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68699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79908</xdr:rowOff>
    </xdr:from>
    <xdr:to>
      <xdr:col>50</xdr:col>
      <xdr:colOff>165100</xdr:colOff>
      <xdr:row>95</xdr:row>
      <xdr:rowOff>10058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26585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46837</xdr:rowOff>
    </xdr:from>
    <xdr:to>
      <xdr:col>46</xdr:col>
      <xdr:colOff>38100</xdr:colOff>
      <xdr:row>93</xdr:row>
      <xdr:rowOff>148437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59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164964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7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132296</xdr:rowOff>
    </xdr:from>
    <xdr:to>
      <xdr:col>41</xdr:col>
      <xdr:colOff>101600</xdr:colOff>
      <xdr:row>95</xdr:row>
      <xdr:rowOff>62446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78973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152031</xdr:rowOff>
    </xdr:from>
    <xdr:to>
      <xdr:col>36</xdr:col>
      <xdr:colOff>165100</xdr:colOff>
      <xdr:row>95</xdr:row>
      <xdr:rowOff>82181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98708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0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94361</xdr:rowOff>
    </xdr:from>
    <xdr:to>
      <xdr:col>85</xdr:col>
      <xdr:colOff>127000</xdr:colOff>
      <xdr:row>36</xdr:row>
      <xdr:rowOff>159703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095111"/>
          <a:ext cx="838200" cy="2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94361</xdr:rowOff>
    </xdr:from>
    <xdr:to>
      <xdr:col>81</xdr:col>
      <xdr:colOff>50800</xdr:colOff>
      <xdr:row>38</xdr:row>
      <xdr:rowOff>81407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095111"/>
          <a:ext cx="889000" cy="50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81407</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96507"/>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108903</xdr:rowOff>
    </xdr:from>
    <xdr:to>
      <xdr:col>85</xdr:col>
      <xdr:colOff>177800</xdr:colOff>
      <xdr:row>37</xdr:row>
      <xdr:rowOff>39053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131780</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13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43561</xdr:rowOff>
    </xdr:from>
    <xdr:to>
      <xdr:col>81</xdr:col>
      <xdr:colOff>101600</xdr:colOff>
      <xdr:row>35</xdr:row>
      <xdr:rowOff>145161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161688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30607</xdr:rowOff>
    </xdr:from>
    <xdr:to>
      <xdr:col>76</xdr:col>
      <xdr:colOff>165100</xdr:colOff>
      <xdr:row>38</xdr:row>
      <xdr:rowOff>132207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123334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106194</xdr:rowOff>
    </xdr:from>
    <xdr:to>
      <xdr:col>85</xdr:col>
      <xdr:colOff>127000</xdr:colOff>
      <xdr:row>76</xdr:row>
      <xdr:rowOff>161711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3639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161711</xdr:rowOff>
    </xdr:from>
    <xdr:to>
      <xdr:col>81</xdr:col>
      <xdr:colOff>50800</xdr:colOff>
      <xdr:row>77</xdr:row>
      <xdr:rowOff>14460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191911"/>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14460</xdr:rowOff>
    </xdr:from>
    <xdr:to>
      <xdr:col>76</xdr:col>
      <xdr:colOff>114300</xdr:colOff>
      <xdr:row>77</xdr:row>
      <xdr:rowOff>56555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16110"/>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56555</xdr:rowOff>
    </xdr:from>
    <xdr:to>
      <xdr:col>71</xdr:col>
      <xdr:colOff>177800</xdr:colOff>
      <xdr:row>77</xdr:row>
      <xdr:rowOff>58449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58205"/>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55394</xdr:rowOff>
    </xdr:from>
    <xdr:to>
      <xdr:col>85</xdr:col>
      <xdr:colOff>177800</xdr:colOff>
      <xdr:row>76</xdr:row>
      <xdr:rowOff>156994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33821</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110911</xdr:rowOff>
    </xdr:from>
    <xdr:to>
      <xdr:col>81</xdr:col>
      <xdr:colOff>101600</xdr:colOff>
      <xdr:row>77</xdr:row>
      <xdr:rowOff>41061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32188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135110</xdr:rowOff>
    </xdr:from>
    <xdr:to>
      <xdr:col>76</xdr:col>
      <xdr:colOff>165100</xdr:colOff>
      <xdr:row>77</xdr:row>
      <xdr:rowOff>65260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56387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5755</xdr:rowOff>
    </xdr:from>
    <xdr:to>
      <xdr:col>72</xdr:col>
      <xdr:colOff>38100</xdr:colOff>
      <xdr:row>77</xdr:row>
      <xdr:rowOff>107355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98482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7649</xdr:rowOff>
    </xdr:from>
    <xdr:to>
      <xdr:col>67</xdr:col>
      <xdr:colOff>101600</xdr:colOff>
      <xdr:row>77</xdr:row>
      <xdr:rowOff>109249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100376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117856</xdr:rowOff>
    </xdr:from>
    <xdr:to>
      <xdr:col>85</xdr:col>
      <xdr:colOff>127000</xdr:colOff>
      <xdr:row>98</xdr:row>
      <xdr:rowOff>35688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48506"/>
          <a:ext cx="838200" cy="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117856</xdr:rowOff>
    </xdr:from>
    <xdr:to>
      <xdr:col>81</xdr:col>
      <xdr:colOff>50800</xdr:colOff>
      <xdr:row>98</xdr:row>
      <xdr:rowOff>61088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48506"/>
          <a:ext cx="889000" cy="1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156083</xdr:rowOff>
    </xdr:from>
    <xdr:to>
      <xdr:col>76</xdr:col>
      <xdr:colOff>114300</xdr:colOff>
      <xdr:row>98</xdr:row>
      <xdr:rowOff>61088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86733"/>
          <a:ext cx="889000" cy="7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156083</xdr:rowOff>
    </xdr:from>
    <xdr:to>
      <xdr:col>71</xdr:col>
      <xdr:colOff>177800</xdr:colOff>
      <xdr:row>98</xdr:row>
      <xdr:rowOff>71882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86733"/>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156338</xdr:rowOff>
    </xdr:from>
    <xdr:to>
      <xdr:col>85</xdr:col>
      <xdr:colOff>177800</xdr:colOff>
      <xdr:row>98</xdr:row>
      <xdr:rowOff>86488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134765</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67056</xdr:rowOff>
    </xdr:from>
    <xdr:to>
      <xdr:col>81</xdr:col>
      <xdr:colOff>101600</xdr:colOff>
      <xdr:row>97</xdr:row>
      <xdr:rowOff>168656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159783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79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10288</xdr:rowOff>
    </xdr:from>
    <xdr:to>
      <xdr:col>76</xdr:col>
      <xdr:colOff>165100</xdr:colOff>
      <xdr:row>98</xdr:row>
      <xdr:rowOff>111888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103015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105283</xdr:rowOff>
    </xdr:from>
    <xdr:to>
      <xdr:col>72</xdr:col>
      <xdr:colOff>38100</xdr:colOff>
      <xdr:row>98</xdr:row>
      <xdr:rowOff>35433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26560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2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21082</xdr:rowOff>
    </xdr:from>
    <xdr:to>
      <xdr:col>67</xdr:col>
      <xdr:colOff>101600</xdr:colOff>
      <xdr:row>98</xdr:row>
      <xdr:rowOff>122682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113809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1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16637</xdr:rowOff>
    </xdr:from>
    <xdr:to>
      <xdr:col>116</xdr:col>
      <xdr:colOff>63500</xdr:colOff>
      <xdr:row>36</xdr:row>
      <xdr:rowOff>93218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188837"/>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16637</xdr:rowOff>
    </xdr:from>
    <xdr:to>
      <xdr:col>111</xdr:col>
      <xdr:colOff>177800</xdr:colOff>
      <xdr:row>36</xdr:row>
      <xdr:rowOff>159512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18883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159512</xdr:rowOff>
    </xdr:from>
    <xdr:to>
      <xdr:col>107</xdr:col>
      <xdr:colOff>50800</xdr:colOff>
      <xdr:row>36</xdr:row>
      <xdr:rowOff>167894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33171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17018</xdr:rowOff>
    </xdr:from>
    <xdr:to>
      <xdr:col>102</xdr:col>
      <xdr:colOff>114300</xdr:colOff>
      <xdr:row>36</xdr:row>
      <xdr:rowOff>167894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017768"/>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42418</xdr:rowOff>
    </xdr:from>
    <xdr:to>
      <xdr:col>116</xdr:col>
      <xdr:colOff>114300</xdr:colOff>
      <xdr:row>36</xdr:row>
      <xdr:rowOff>144018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20845</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137287</xdr:rowOff>
    </xdr:from>
    <xdr:to>
      <xdr:col>112</xdr:col>
      <xdr:colOff>38100</xdr:colOff>
      <xdr:row>36</xdr:row>
      <xdr:rowOff>67437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58564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23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108712</xdr:rowOff>
    </xdr:from>
    <xdr:to>
      <xdr:col>107</xdr:col>
      <xdr:colOff>101600</xdr:colOff>
      <xdr:row>37</xdr:row>
      <xdr:rowOff>38862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29989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117094</xdr:rowOff>
    </xdr:from>
    <xdr:to>
      <xdr:col>102</xdr:col>
      <xdr:colOff>165100</xdr:colOff>
      <xdr:row>37</xdr:row>
      <xdr:rowOff>47244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38371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137668</xdr:rowOff>
    </xdr:from>
    <xdr:to>
      <xdr:col>98</xdr:col>
      <xdr:colOff>38100</xdr:colOff>
      <xdr:row>35</xdr:row>
      <xdr:rowOff>67818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58945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35649</xdr:rowOff>
    </xdr:from>
    <xdr:to>
      <xdr:col>116</xdr:col>
      <xdr:colOff>63500</xdr:colOff>
      <xdr:row>57</xdr:row>
      <xdr:rowOff>150132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808299"/>
          <a:ext cx="838200" cy="1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18391</xdr:rowOff>
    </xdr:from>
    <xdr:ext cx="534377"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91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139456</xdr:rowOff>
    </xdr:from>
    <xdr:to>
      <xdr:col>111</xdr:col>
      <xdr:colOff>177800</xdr:colOff>
      <xdr:row>57</xdr:row>
      <xdr:rowOff>150132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912106"/>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124544</xdr:rowOff>
    </xdr:from>
    <xdr:to>
      <xdr:col>107</xdr:col>
      <xdr:colOff>50800</xdr:colOff>
      <xdr:row>57</xdr:row>
      <xdr:rowOff>139456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897194"/>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116162</xdr:rowOff>
    </xdr:from>
    <xdr:to>
      <xdr:col>102</xdr:col>
      <xdr:colOff>114300</xdr:colOff>
      <xdr:row>57</xdr:row>
      <xdr:rowOff>124544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88881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156299</xdr:rowOff>
    </xdr:from>
    <xdr:to>
      <xdr:col>116</xdr:col>
      <xdr:colOff>114300</xdr:colOff>
      <xdr:row>57</xdr:row>
      <xdr:rowOff>86449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7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7726</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60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99332</xdr:rowOff>
    </xdr:from>
    <xdr:to>
      <xdr:col>112</xdr:col>
      <xdr:colOff>38100</xdr:colOff>
      <xdr:row>58</xdr:row>
      <xdr:rowOff>29482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8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46009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88656</xdr:rowOff>
    </xdr:from>
    <xdr:to>
      <xdr:col>107</xdr:col>
      <xdr:colOff>101600</xdr:colOff>
      <xdr:row>58</xdr:row>
      <xdr:rowOff>18806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35333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96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73744</xdr:rowOff>
    </xdr:from>
    <xdr:to>
      <xdr:col>102</xdr:col>
      <xdr:colOff>165100</xdr:colOff>
      <xdr:row>58</xdr:row>
      <xdr:rowOff>3894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20421</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6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65362</xdr:rowOff>
    </xdr:from>
    <xdr:to>
      <xdr:col>98</xdr:col>
      <xdr:colOff>38100</xdr:colOff>
      <xdr:row>57</xdr:row>
      <xdr:rowOff>166962</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12039</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961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13422</xdr:rowOff>
    </xdr:from>
    <xdr:to>
      <xdr:col>116</xdr:col>
      <xdr:colOff>63500</xdr:colOff>
      <xdr:row>74</xdr:row>
      <xdr:rowOff>48946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00722"/>
          <a:ext cx="8382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20510</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48946</xdr:rowOff>
    </xdr:from>
    <xdr:to>
      <xdr:col>111</xdr:col>
      <xdr:colOff>177800</xdr:colOff>
      <xdr:row>74</xdr:row>
      <xdr:rowOff>143175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36246"/>
          <a:ext cx="8890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126168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120223</xdr:rowOff>
    </xdr:from>
    <xdr:to>
      <xdr:col>107</xdr:col>
      <xdr:colOff>50800</xdr:colOff>
      <xdr:row>74</xdr:row>
      <xdr:rowOff>143175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07523"/>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120223</xdr:rowOff>
    </xdr:from>
    <xdr:to>
      <xdr:col>102</xdr:col>
      <xdr:colOff>114300</xdr:colOff>
      <xdr:row>75</xdr:row>
      <xdr:rowOff>1443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07523"/>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134072</xdr:rowOff>
    </xdr:from>
    <xdr:to>
      <xdr:col>116</xdr:col>
      <xdr:colOff>114300</xdr:colOff>
      <xdr:row>74</xdr:row>
      <xdr:rowOff>64222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156949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0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169596</xdr:rowOff>
    </xdr:from>
    <xdr:to>
      <xdr:col>112</xdr:col>
      <xdr:colOff>38100</xdr:colOff>
      <xdr:row>74</xdr:row>
      <xdr:rowOff>99746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116273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6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92375</xdr:rowOff>
    </xdr:from>
    <xdr:to>
      <xdr:col>107</xdr:col>
      <xdr:colOff>101600</xdr:colOff>
      <xdr:row>75</xdr:row>
      <xdr:rowOff>22525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69423</xdr:rowOff>
    </xdr:from>
    <xdr:to>
      <xdr:col>102</xdr:col>
      <xdr:colOff>165100</xdr:colOff>
      <xdr:row>74</xdr:row>
      <xdr:rowOff>171023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16100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122093</xdr:rowOff>
    </xdr:from>
    <xdr:to>
      <xdr:col>98</xdr:col>
      <xdr:colOff>38100</xdr:colOff>
      <xdr:row>75</xdr:row>
      <xdr:rowOff>52243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0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43370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0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648,819</a:t>
          </a:r>
          <a:r>
            <a:rPr kumimoji="1" lang="ja-JP" altLang="en-US" sz="1300">
              <a:latin typeface="ＭＳ Ｐゴシック" panose="020B0600070205080204" pitchFamily="50" charset="-128"/>
              <a:ea typeface="ＭＳ Ｐゴシック" panose="020B0600070205080204" pitchFamily="50" charset="-128"/>
            </a:rPr>
            <a:t>円となっている。主な構成項目のうち、人件費は住民一人当たり</a:t>
          </a:r>
          <a:r>
            <a:rPr kumimoji="1" lang="en-US" altLang="ja-JP" sz="1300">
              <a:latin typeface="ＭＳ Ｐゴシック" panose="020B0600070205080204" pitchFamily="50" charset="-128"/>
              <a:ea typeface="ＭＳ Ｐゴシック" panose="020B0600070205080204" pitchFamily="50" charset="-128"/>
            </a:rPr>
            <a:t>84,961</a:t>
          </a:r>
          <a:r>
            <a:rPr kumimoji="1" lang="ja-JP" altLang="en-US" sz="1300">
              <a:latin typeface="ＭＳ Ｐゴシック" panose="020B0600070205080204" pitchFamily="50" charset="-128"/>
              <a:ea typeface="ＭＳ Ｐゴシック" panose="020B0600070205080204" pitchFamily="50" charset="-128"/>
            </a:rPr>
            <a:t>円となっており、類似団体中一人当たりコストは低く推移している。引き続き、限られた人材の効率的・効果的な職員配置に努めていく。</a:t>
          </a:r>
        </a:p>
        <a:p>
          <a:r>
            <a:rPr kumimoji="1" lang="ja-JP" altLang="en-US" sz="1300">
              <a:latin typeface="ＭＳ Ｐゴシック" panose="020B0600070205080204" pitchFamily="50" charset="-128"/>
              <a:ea typeface="ＭＳ Ｐゴシック" panose="020B0600070205080204" pitchFamily="50" charset="-128"/>
            </a:rPr>
            <a:t>　一方、補助費等は住民一人当たり</a:t>
          </a:r>
          <a:r>
            <a:rPr kumimoji="1" lang="en-US" altLang="ja-JP" sz="1300">
              <a:latin typeface="ＭＳ Ｐゴシック" panose="020B0600070205080204" pitchFamily="50" charset="-128"/>
              <a:ea typeface="ＭＳ Ｐゴシック" panose="020B0600070205080204" pitchFamily="50" charset="-128"/>
            </a:rPr>
            <a:t>143,070</a:t>
          </a:r>
          <a:r>
            <a:rPr kumimoji="1" lang="ja-JP" altLang="en-US" sz="1300">
              <a:latin typeface="ＭＳ Ｐゴシック" panose="020B0600070205080204" pitchFamily="50" charset="-128"/>
              <a:ea typeface="ＭＳ Ｐゴシック" panose="020B0600070205080204" pitchFamily="50" charset="-128"/>
            </a:rPr>
            <a:t>円となっており、令和元年度から</a:t>
          </a:r>
          <a:r>
            <a:rPr kumimoji="1" lang="en-US" altLang="ja-JP" sz="1300">
              <a:latin typeface="ＭＳ Ｐゴシック" panose="020B0600070205080204" pitchFamily="50" charset="-128"/>
              <a:ea typeface="ＭＳ Ｐゴシック" panose="020B0600070205080204" pitchFamily="50" charset="-128"/>
            </a:rPr>
            <a:t>355.52%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111,662</a:t>
          </a:r>
          <a:r>
            <a:rPr kumimoji="1" lang="ja-JP" altLang="en-US" sz="1300">
              <a:latin typeface="ＭＳ Ｐゴシック" panose="020B0600070205080204" pitchFamily="50" charset="-128"/>
              <a:ea typeface="ＭＳ Ｐゴシック" panose="020B0600070205080204" pitchFamily="50" charset="-128"/>
            </a:rPr>
            <a:t>円）の増となっている。これは、主に新型インフルエンザ等対策特別措置法に基づくまん延防止等重点措置等に伴う市内飲食店等への協力支援金といった、コロナ禍における市民や事業者への支援などによる増であり、類似団体平均と比較すると同水準となっている。</a:t>
          </a:r>
        </a:p>
        <a:p>
          <a:r>
            <a:rPr kumimoji="1" lang="ja-JP" altLang="en-US" sz="1300">
              <a:latin typeface="ＭＳ Ｐゴシック" panose="020B0600070205080204" pitchFamily="50" charset="-128"/>
              <a:ea typeface="ＭＳ Ｐゴシック" panose="020B0600070205080204" pitchFamily="50" charset="-128"/>
            </a:rPr>
            <a:t>　また、維持補修費については住民一人当たり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15,695</a:t>
          </a:r>
          <a:r>
            <a:rPr kumimoji="1" lang="ja-JP" altLang="en-US" sz="1300">
              <a:latin typeface="ＭＳ Ｐゴシック" panose="020B0600070205080204" pitchFamily="50" charset="-128"/>
              <a:ea typeface="ＭＳ Ｐゴシック" panose="020B0600070205080204" pitchFamily="50" charset="-128"/>
            </a:rPr>
            <a:t>円と類似団体平均の約２倍となっているが、他類似団体ではほとんど行われてない除雪費が含まれていることが要因であり、直近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年の決算額は平成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年度から順に</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億円となっている。</a:t>
          </a:r>
        </a:p>
        <a:p>
          <a:r>
            <a:rPr kumimoji="1" lang="ja-JP" altLang="en-US" sz="1300">
              <a:latin typeface="ＭＳ Ｐゴシック" panose="020B0600070205080204" pitchFamily="50" charset="-128"/>
              <a:ea typeface="ＭＳ Ｐゴシック" panose="020B0600070205080204" pitchFamily="50" charset="-128"/>
            </a:rPr>
            <a:t>　更に、扶助費についても住民一人当たり</a:t>
          </a:r>
          <a:r>
            <a:rPr kumimoji="1" lang="en-US" altLang="ja-JP" sz="1300">
              <a:latin typeface="ＭＳ Ｐゴシック" panose="020B0600070205080204" pitchFamily="50" charset="-128"/>
              <a:ea typeface="ＭＳ Ｐゴシック" panose="020B0600070205080204" pitchFamily="50" charset="-128"/>
            </a:rPr>
            <a:t>166,261</a:t>
          </a:r>
          <a:r>
            <a:rPr kumimoji="1" lang="ja-JP" altLang="en-US" sz="1300">
              <a:latin typeface="ＭＳ Ｐゴシック" panose="020B0600070205080204" pitchFamily="50" charset="-128"/>
              <a:ea typeface="ＭＳ Ｐゴシック" panose="020B0600070205080204" pitchFamily="50" charset="-128"/>
            </a:rPr>
            <a:t>円で類似団体中２位と負担が大きくなっており、平成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15,967</a:t>
          </a:r>
          <a:r>
            <a:rPr kumimoji="1" lang="ja-JP" altLang="en-US" sz="1300">
              <a:latin typeface="ＭＳ Ｐゴシック" panose="020B0600070205080204" pitchFamily="50" charset="-128"/>
              <a:ea typeface="ＭＳ Ｐゴシック" panose="020B0600070205080204" pitchFamily="50" charset="-128"/>
            </a:rPr>
            <a:t>円）の増となっている。これは、近年の厳しい社会情勢や高齢化、障がい者施策の充実等による社会福祉費や児童福祉費の増加傾向に変化が見られず、高い水準で推移していることが要因である（平成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億円の増）。今後も、少子高齢化等により財政需要はさらに拡大することが想定されるが、将来世代に過度の負担を残さない持続可能な財政運営に努めていく。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北海道札幌市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1,961,575
1,947,599
1,121.26
1,288,833,506
1,272,707,248
12,229,226
526,342,157
1,098,668,483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33565</xdr:rowOff>
    </xdr:from>
    <xdr:to>
      <xdr:col>24</xdr:col>
      <xdr:colOff>63500</xdr:colOff>
      <xdr:row>38</xdr:row>
      <xdr:rowOff>79284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4866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33565</xdr:rowOff>
    </xdr:from>
    <xdr:to>
      <xdr:col>19</xdr:col>
      <xdr:colOff>177800</xdr:colOff>
      <xdr:row>38</xdr:row>
      <xdr:rowOff>53159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4866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170724</xdr:rowOff>
    </xdr:from>
    <xdr:to>
      <xdr:col>15</xdr:col>
      <xdr:colOff>50800</xdr:colOff>
      <xdr:row>38</xdr:row>
      <xdr:rowOff>53159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143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170724</xdr:rowOff>
    </xdr:from>
    <xdr:to>
      <xdr:col>10</xdr:col>
      <xdr:colOff>114300</xdr:colOff>
      <xdr:row>38</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14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28484</xdr:rowOff>
    </xdr:from>
    <xdr:to>
      <xdr:col>24</xdr:col>
      <xdr:colOff>114300</xdr:colOff>
      <xdr:row>38</xdr:row>
      <xdr:rowOff>130084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6911</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2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154214</xdr:rowOff>
    </xdr:from>
    <xdr:to>
      <xdr:col>20</xdr:col>
      <xdr:colOff>38100</xdr:colOff>
      <xdr:row>38</xdr:row>
      <xdr:rowOff>84364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75492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59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2359</xdr:rowOff>
    </xdr:from>
    <xdr:to>
      <xdr:col>15</xdr:col>
      <xdr:colOff>101600</xdr:colOff>
      <xdr:row>38</xdr:row>
      <xdr:rowOff>103959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95086</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610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119924</xdr:rowOff>
    </xdr:from>
    <xdr:to>
      <xdr:col>10</xdr:col>
      <xdr:colOff>165100</xdr:colOff>
      <xdr:row>38</xdr:row>
      <xdr:rowOff>50074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41201</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55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51816</xdr:rowOff>
    </xdr:from>
    <xdr:to>
      <xdr:col>24</xdr:col>
      <xdr:colOff>63500</xdr:colOff>
      <xdr:row>59</xdr:row>
      <xdr:rowOff>113703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67216"/>
          <a:ext cx="838200" cy="126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113703</xdr:rowOff>
    </xdr:from>
    <xdr:to>
      <xdr:col>19</xdr:col>
      <xdr:colOff>177800</xdr:colOff>
      <xdr:row>59</xdr:row>
      <xdr:rowOff>128460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229253"/>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128460</xdr:rowOff>
    </xdr:from>
    <xdr:to>
      <xdr:col>15</xdr:col>
      <xdr:colOff>50800</xdr:colOff>
      <xdr:row>59</xdr:row>
      <xdr:rowOff>136830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44010"/>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92646</xdr:rowOff>
    </xdr:from>
    <xdr:to>
      <xdr:col>10</xdr:col>
      <xdr:colOff>114300</xdr:colOff>
      <xdr:row>59</xdr:row>
      <xdr:rowOff>136830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08196"/>
          <a:ext cx="8890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1016</xdr:rowOff>
    </xdr:from>
    <xdr:to>
      <xdr:col>24</xdr:col>
      <xdr:colOff>114300</xdr:colOff>
      <xdr:row>52</xdr:row>
      <xdr:rowOff>102616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87393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8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62903</xdr:rowOff>
    </xdr:from>
    <xdr:to>
      <xdr:col>20</xdr:col>
      <xdr:colOff>38100</xdr:colOff>
      <xdr:row>59</xdr:row>
      <xdr:rowOff>164503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155630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77660</xdr:rowOff>
    </xdr:from>
    <xdr:to>
      <xdr:col>15</xdr:col>
      <xdr:colOff>101600</xdr:colOff>
      <xdr:row>60</xdr:row>
      <xdr:rowOff>7810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170387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86030</xdr:rowOff>
    </xdr:from>
    <xdr:to>
      <xdr:col>10</xdr:col>
      <xdr:colOff>165100</xdr:colOff>
      <xdr:row>60</xdr:row>
      <xdr:rowOff>16180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2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7307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41846</xdr:rowOff>
    </xdr:from>
    <xdr:to>
      <xdr:col>6</xdr:col>
      <xdr:colOff>38100</xdr:colOff>
      <xdr:row>59</xdr:row>
      <xdr:rowOff>143446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134573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5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146024</xdr:rowOff>
    </xdr:from>
    <xdr:to>
      <xdr:col>24</xdr:col>
      <xdr:colOff>63500</xdr:colOff>
      <xdr:row>74</xdr:row>
      <xdr:rowOff>39373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661874"/>
          <a:ext cx="838200" cy="6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54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39373</xdr:rowOff>
    </xdr:from>
    <xdr:to>
      <xdr:col>19</xdr:col>
      <xdr:colOff>177800</xdr:colOff>
      <xdr:row>74</xdr:row>
      <xdr:rowOff>117821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726673"/>
          <a:ext cx="889000" cy="7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117821</xdr:rowOff>
    </xdr:from>
    <xdr:to>
      <xdr:col>15</xdr:col>
      <xdr:colOff>50800</xdr:colOff>
      <xdr:row>74</xdr:row>
      <xdr:rowOff>165227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2805121"/>
          <a:ext cx="889000" cy="4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142015</xdr:rowOff>
    </xdr:from>
    <xdr:to>
      <xdr:col>10</xdr:col>
      <xdr:colOff>114300</xdr:colOff>
      <xdr:row>74</xdr:row>
      <xdr:rowOff>165227</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2829315"/>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51001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95224</xdr:rowOff>
    </xdr:from>
    <xdr:to>
      <xdr:col>24</xdr:col>
      <xdr:colOff>114300</xdr:colOff>
      <xdr:row>74</xdr:row>
      <xdr:rowOff>25374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6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118101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46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160023</xdr:rowOff>
    </xdr:from>
    <xdr:to>
      <xdr:col>20</xdr:col>
      <xdr:colOff>38100</xdr:colOff>
      <xdr:row>74</xdr:row>
      <xdr:rowOff>90173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6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106700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4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67021</xdr:rowOff>
    </xdr:from>
    <xdr:to>
      <xdr:col>15</xdr:col>
      <xdr:colOff>101600</xdr:colOff>
      <xdr:row>74</xdr:row>
      <xdr:rowOff>168621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7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13698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52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114427</xdr:rowOff>
    </xdr:from>
    <xdr:to>
      <xdr:col>10</xdr:col>
      <xdr:colOff>165100</xdr:colOff>
      <xdr:row>75</xdr:row>
      <xdr:rowOff>44577</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8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61104</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57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91215</xdr:rowOff>
    </xdr:from>
    <xdr:to>
      <xdr:col>6</xdr:col>
      <xdr:colOff>38100</xdr:colOff>
      <xdr:row>75</xdr:row>
      <xdr:rowOff>21365</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27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37892</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55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23571</xdr:rowOff>
    </xdr:from>
    <xdr:to>
      <xdr:col>24</xdr:col>
      <xdr:colOff>62865</xdr:colOff>
      <xdr:row>97</xdr:row>
      <xdr:rowOff>136010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54071"/>
          <a:ext cx="1270" cy="131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139837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7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136010</xdr:rowOff>
    </xdr:from>
    <xdr:to>
      <xdr:col>24</xdr:col>
      <xdr:colOff>152400</xdr:colOff>
      <xdr:row>97</xdr:row>
      <xdr:rowOff>136010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76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141698</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23571</xdr:rowOff>
    </xdr:from>
    <xdr:to>
      <xdr:col>24</xdr:col>
      <xdr:colOff>152400</xdr:colOff>
      <xdr:row>90</xdr:row>
      <xdr:rowOff>23571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5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39475</xdr:rowOff>
    </xdr:from>
    <xdr:to>
      <xdr:col>24</xdr:col>
      <xdr:colOff>63500</xdr:colOff>
      <xdr:row>98</xdr:row>
      <xdr:rowOff>46889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670125"/>
          <a:ext cx="838200" cy="17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8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149969</xdr:rowOff>
    </xdr:from>
    <xdr:to>
      <xdr:col>24</xdr:col>
      <xdr:colOff>114300</xdr:colOff>
      <xdr:row>96</xdr:row>
      <xdr:rowOff>80119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46889</xdr:rowOff>
    </xdr:from>
    <xdr:to>
      <xdr:col>19</xdr:col>
      <xdr:colOff>177800</xdr:colOff>
      <xdr:row>98</xdr:row>
      <xdr:rowOff>61323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848989"/>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54446</xdr:rowOff>
    </xdr:from>
    <xdr:to>
      <xdr:col>20</xdr:col>
      <xdr:colOff>38100</xdr:colOff>
      <xdr:row>96</xdr:row>
      <xdr:rowOff>156046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5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61323</xdr:rowOff>
    </xdr:from>
    <xdr:to>
      <xdr:col>15</xdr:col>
      <xdr:colOff>50800</xdr:colOff>
      <xdr:row>98</xdr:row>
      <xdr:rowOff>136663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863423"/>
          <a:ext cx="889000" cy="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85079</xdr:rowOff>
    </xdr:from>
    <xdr:to>
      <xdr:col>15</xdr:col>
      <xdr:colOff>101600</xdr:colOff>
      <xdr:row>97</xdr:row>
      <xdr:rowOff>15229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31756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3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136663</xdr:rowOff>
    </xdr:from>
    <xdr:to>
      <xdr:col>10</xdr:col>
      <xdr:colOff>114300</xdr:colOff>
      <xdr:row>98</xdr:row>
      <xdr:rowOff>168830</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938763"/>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117670</xdr:rowOff>
    </xdr:from>
    <xdr:to>
      <xdr:col>10</xdr:col>
      <xdr:colOff>165100</xdr:colOff>
      <xdr:row>97</xdr:row>
      <xdr:rowOff>47820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64347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3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146638</xdr:rowOff>
    </xdr:from>
    <xdr:to>
      <xdr:col>6</xdr:col>
      <xdr:colOff>38100</xdr:colOff>
      <xdr:row>97</xdr:row>
      <xdr:rowOff>76788</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93315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160125</xdr:rowOff>
    </xdr:from>
    <xdr:to>
      <xdr:col>24</xdr:col>
      <xdr:colOff>114300</xdr:colOff>
      <xdr:row>97</xdr:row>
      <xdr:rowOff>90275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75052</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5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167539</xdr:rowOff>
    </xdr:from>
    <xdr:to>
      <xdr:col>20</xdr:col>
      <xdr:colOff>38100</xdr:colOff>
      <xdr:row>98</xdr:row>
      <xdr:rowOff>97689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88816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8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10523</xdr:rowOff>
    </xdr:from>
    <xdr:to>
      <xdr:col>15</xdr:col>
      <xdr:colOff>101600</xdr:colOff>
      <xdr:row>98</xdr:row>
      <xdr:rowOff>112123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8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103250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85863</xdr:rowOff>
    </xdr:from>
    <xdr:to>
      <xdr:col>10</xdr:col>
      <xdr:colOff>165100</xdr:colOff>
      <xdr:row>99</xdr:row>
      <xdr:rowOff>16013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8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7140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9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118030</xdr:rowOff>
    </xdr:from>
    <xdr:to>
      <xdr:col>6</xdr:col>
      <xdr:colOff>38100</xdr:colOff>
      <xdr:row>99</xdr:row>
      <xdr:rowOff>48180</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9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39307</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70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95504</xdr:rowOff>
    </xdr:from>
    <xdr:to>
      <xdr:col>55</xdr:col>
      <xdr:colOff>0</xdr:colOff>
      <xdr:row>37</xdr:row>
      <xdr:rowOff>159512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267704"/>
          <a:ext cx="8382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150368</xdr:rowOff>
    </xdr:from>
    <xdr:to>
      <xdr:col>50</xdr:col>
      <xdr:colOff>114300</xdr:colOff>
      <xdr:row>37</xdr:row>
      <xdr:rowOff>159512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4940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150368</xdr:rowOff>
    </xdr:from>
    <xdr:to>
      <xdr:col>45</xdr:col>
      <xdr:colOff>177800</xdr:colOff>
      <xdr:row>38</xdr:row>
      <xdr:rowOff>1778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4940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1778</xdr:rowOff>
    </xdr:from>
    <xdr:to>
      <xdr:col>41</xdr:col>
      <xdr:colOff>50800</xdr:colOff>
      <xdr:row>38</xdr:row>
      <xdr:rowOff>9398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51687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44704</xdr:rowOff>
    </xdr:from>
    <xdr:to>
      <xdr:col>55</xdr:col>
      <xdr:colOff>50800</xdr:colOff>
      <xdr:row>36</xdr:row>
      <xdr:rowOff>146304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67581</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068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108712</xdr:rowOff>
    </xdr:from>
    <xdr:to>
      <xdr:col>50</xdr:col>
      <xdr:colOff>165100</xdr:colOff>
      <xdr:row>38</xdr:row>
      <xdr:rowOff>38862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29989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54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99568</xdr:rowOff>
    </xdr:from>
    <xdr:to>
      <xdr:col>46</xdr:col>
      <xdr:colOff>38100</xdr:colOff>
      <xdr:row>38</xdr:row>
      <xdr:rowOff>29718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122428</xdr:rowOff>
    </xdr:from>
    <xdr:to>
      <xdr:col>41</xdr:col>
      <xdr:colOff>101600</xdr:colOff>
      <xdr:row>38</xdr:row>
      <xdr:rowOff>52578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43705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55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51325</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37647</xdr:rowOff>
    </xdr:from>
    <xdr:to>
      <xdr:col>55</xdr:col>
      <xdr:colOff>0</xdr:colOff>
      <xdr:row>59</xdr:row>
      <xdr:rowOff>41076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15319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37647</xdr:rowOff>
    </xdr:from>
    <xdr:to>
      <xdr:col>50</xdr:col>
      <xdr:colOff>114300</xdr:colOff>
      <xdr:row>59</xdr:row>
      <xdr:rowOff>37647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53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27686</xdr:rowOff>
    </xdr:from>
    <xdr:to>
      <xdr:col>45</xdr:col>
      <xdr:colOff>177800</xdr:colOff>
      <xdr:row>59</xdr:row>
      <xdr:rowOff>37647</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14323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146558</xdr:rowOff>
    </xdr:from>
    <xdr:to>
      <xdr:col>41</xdr:col>
      <xdr:colOff>50800</xdr:colOff>
      <xdr:row>59</xdr:row>
      <xdr:rowOff>27686</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09065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161726</xdr:rowOff>
    </xdr:from>
    <xdr:to>
      <xdr:col>55</xdr:col>
      <xdr:colOff>50800</xdr:colOff>
      <xdr:row>59</xdr:row>
      <xdr:rowOff>91876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0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76653</xdr:rowOff>
    </xdr:from>
    <xdr:ext cx="378565"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2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158297</xdr:rowOff>
    </xdr:from>
    <xdr:to>
      <xdr:col>50</xdr:col>
      <xdr:colOff>165100</xdr:colOff>
      <xdr:row>59</xdr:row>
      <xdr:rowOff>88447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0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79574</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50017" y="10195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158297</xdr:rowOff>
    </xdr:from>
    <xdr:to>
      <xdr:col>46</xdr:col>
      <xdr:colOff>38100</xdr:colOff>
      <xdr:row>59</xdr:row>
      <xdr:rowOff>88447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0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79574</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61017" y="10195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148336</xdr:rowOff>
    </xdr:from>
    <xdr:to>
      <xdr:col>41</xdr:col>
      <xdr:colOff>101600</xdr:colOff>
      <xdr:row>59</xdr:row>
      <xdr:rowOff>78486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69613</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72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95758</xdr:rowOff>
    </xdr:from>
    <xdr:to>
      <xdr:col>36</xdr:col>
      <xdr:colOff>165100</xdr:colOff>
      <xdr:row>59</xdr:row>
      <xdr:rowOff>25908</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17035</xdr:rowOff>
    </xdr:from>
    <xdr:ext cx="378565"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83017" y="1013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a:extLst>
            <a:ext uri="{FF2B5EF4-FFF2-40B4-BE49-F238E27FC236}">
              <a16:creationId xmlns:a16="http://schemas.microsoft.com/office/drawing/2014/main"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2" name="商工費最小値テキスト">
          <a:extLst>
            <a:ext uri="{FF2B5EF4-FFF2-40B4-BE49-F238E27FC236}">
              <a16:creationId xmlns:a16="http://schemas.microsoft.com/office/drawing/2014/main" id="{00000000-0008-0000-0700-00009C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4" name="商工費最大値テキスト">
          <a:extLst>
            <a:ext uri="{FF2B5EF4-FFF2-40B4-BE49-F238E27FC236}">
              <a16:creationId xmlns:a16="http://schemas.microsoft.com/office/drawing/2014/main" id="{00000000-0008-0000-0700-00009E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121290</xdr:rowOff>
    </xdr:from>
    <xdr:to>
      <xdr:col>55</xdr:col>
      <xdr:colOff>0</xdr:colOff>
      <xdr:row>77</xdr:row>
      <xdr:rowOff>135364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9639300" y="13151490"/>
          <a:ext cx="838200" cy="18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124767</xdr:rowOff>
    </xdr:from>
    <xdr:ext cx="534377" cy="259045"/>
    <xdr:sp macro="" textlink="">
      <xdr:nvSpPr>
        <xdr:cNvPr id="417" name="商工費平均値テキスト">
          <a:extLst>
            <a:ext uri="{FF2B5EF4-FFF2-40B4-BE49-F238E27FC236}">
              <a16:creationId xmlns:a16="http://schemas.microsoft.com/office/drawing/2014/main" id="{00000000-0008-0000-0700-0000A1010000}"/>
            </a:ext>
          </a:extLst>
        </xdr:cNvPr>
        <xdr:cNvSpPr txBox="1"/>
      </xdr:nvSpPr>
      <xdr:spPr>
        <a:xfrm>
          <a:off x="10528300" y="13154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127882</xdr:rowOff>
    </xdr:from>
    <xdr:to>
      <xdr:col>50</xdr:col>
      <xdr:colOff>114300</xdr:colOff>
      <xdr:row>77</xdr:row>
      <xdr:rowOff>135364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8750300" y="13329532"/>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77187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116680</xdr:rowOff>
    </xdr:from>
    <xdr:to>
      <xdr:col>45</xdr:col>
      <xdr:colOff>177800</xdr:colOff>
      <xdr:row>77</xdr:row>
      <xdr:rowOff>127882</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7861300" y="1331833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84639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99961</xdr:rowOff>
    </xdr:from>
    <xdr:to>
      <xdr:col>41</xdr:col>
      <xdr:colOff>50800</xdr:colOff>
      <xdr:row>77</xdr:row>
      <xdr:rowOff>116680</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972300" y="13301611"/>
          <a:ext cx="889000" cy="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70490</xdr:rowOff>
    </xdr:from>
    <xdr:to>
      <xdr:col>55</xdr:col>
      <xdr:colOff>50800</xdr:colOff>
      <xdr:row>77</xdr:row>
      <xdr:rowOff>640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10426700" y="131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93367</xdr:rowOff>
    </xdr:from>
    <xdr:ext cx="534377" cy="259045"/>
    <xdr:sp macro="" textlink="">
      <xdr:nvSpPr>
        <xdr:cNvPr id="436" name="商工費該当値テキスト">
          <a:extLst>
            <a:ext uri="{FF2B5EF4-FFF2-40B4-BE49-F238E27FC236}">
              <a16:creationId xmlns:a16="http://schemas.microsoft.com/office/drawing/2014/main" id="{00000000-0008-0000-0700-0000B4010000}"/>
            </a:ext>
          </a:extLst>
        </xdr:cNvPr>
        <xdr:cNvSpPr txBox="1"/>
      </xdr:nvSpPr>
      <xdr:spPr>
        <a:xfrm>
          <a:off x="10528300" y="1295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84564</xdr:rowOff>
    </xdr:from>
    <xdr:to>
      <xdr:col>50</xdr:col>
      <xdr:colOff>165100</xdr:colOff>
      <xdr:row>78</xdr:row>
      <xdr:rowOff>14714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9588500" y="1328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31241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9372111" y="130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77082</xdr:rowOff>
    </xdr:from>
    <xdr:to>
      <xdr:col>46</xdr:col>
      <xdr:colOff>38100</xdr:colOff>
      <xdr:row>78</xdr:row>
      <xdr:rowOff>7232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8699500" y="132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23759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8483111" y="130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65880</xdr:rowOff>
    </xdr:from>
    <xdr:to>
      <xdr:col>41</xdr:col>
      <xdr:colOff>101600</xdr:colOff>
      <xdr:row>77</xdr:row>
      <xdr:rowOff>167480</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7810500" y="132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12557</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7594111" y="130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49161</xdr:rowOff>
    </xdr:from>
    <xdr:to>
      <xdr:col>36</xdr:col>
      <xdr:colOff>165100</xdr:colOff>
      <xdr:row>77</xdr:row>
      <xdr:rowOff>150761</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6921500" y="132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167288</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705111" y="1302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35134</xdr:rowOff>
    </xdr:from>
    <xdr:to>
      <xdr:col>55</xdr:col>
      <xdr:colOff>0</xdr:colOff>
      <xdr:row>94</xdr:row>
      <xdr:rowOff>88551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6151434"/>
          <a:ext cx="8382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14084</xdr:rowOff>
    </xdr:from>
    <xdr:to>
      <xdr:col>50</xdr:col>
      <xdr:colOff>114300</xdr:colOff>
      <xdr:row>94</xdr:row>
      <xdr:rowOff>88551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6130384"/>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14084</xdr:rowOff>
    </xdr:from>
    <xdr:to>
      <xdr:col>45</xdr:col>
      <xdr:colOff>177800</xdr:colOff>
      <xdr:row>94</xdr:row>
      <xdr:rowOff>24448</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7861300" y="16130384"/>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168408</xdr:rowOff>
    </xdr:from>
    <xdr:to>
      <xdr:col>41</xdr:col>
      <xdr:colOff>50800</xdr:colOff>
      <xdr:row>94</xdr:row>
      <xdr:rowOff>24448</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6972300" y="16113258"/>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155784</xdr:rowOff>
    </xdr:from>
    <xdr:to>
      <xdr:col>55</xdr:col>
      <xdr:colOff>50800</xdr:colOff>
      <xdr:row>94</xdr:row>
      <xdr:rowOff>85934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61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7211</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59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37751</xdr:rowOff>
    </xdr:from>
    <xdr:to>
      <xdr:col>50</xdr:col>
      <xdr:colOff>165100</xdr:colOff>
      <xdr:row>94</xdr:row>
      <xdr:rowOff>139351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61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155878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59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134734</xdr:rowOff>
    </xdr:from>
    <xdr:to>
      <xdr:col>46</xdr:col>
      <xdr:colOff>38100</xdr:colOff>
      <xdr:row>94</xdr:row>
      <xdr:rowOff>64884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0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81411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58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145098</xdr:rowOff>
    </xdr:from>
    <xdr:to>
      <xdr:col>41</xdr:col>
      <xdr:colOff>101600</xdr:colOff>
      <xdr:row>94</xdr:row>
      <xdr:rowOff>75248</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0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91775</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586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117608</xdr:rowOff>
    </xdr:from>
    <xdr:to>
      <xdr:col>36</xdr:col>
      <xdr:colOff>165100</xdr:colOff>
      <xdr:row>94</xdr:row>
      <xdr:rowOff>47758</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60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64285</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583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30" name="消防費グラフ枠">
          <a:extLst>
            <a:ext uri="{FF2B5EF4-FFF2-40B4-BE49-F238E27FC236}">
              <a16:creationId xmlns:a16="http://schemas.microsoft.com/office/drawing/2014/main" id="{00000000-0008-0000-0700-00001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2" name="消防費最小値テキスト">
          <a:extLst>
            <a:ext uri="{FF2B5EF4-FFF2-40B4-BE49-F238E27FC236}">
              <a16:creationId xmlns:a16="http://schemas.microsoft.com/office/drawing/2014/main" id="{00000000-0008-0000-0700-000014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4" name="消防費最大値テキスト">
          <a:extLst>
            <a:ext uri="{FF2B5EF4-FFF2-40B4-BE49-F238E27FC236}">
              <a16:creationId xmlns:a16="http://schemas.microsoft.com/office/drawing/2014/main" id="{00000000-0008-0000-0700-000016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139843</xdr:rowOff>
    </xdr:from>
    <xdr:to>
      <xdr:col>85</xdr:col>
      <xdr:colOff>127000</xdr:colOff>
      <xdr:row>38</xdr:row>
      <xdr:rowOff>154845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5481300" y="6654943"/>
          <a:ext cx="8382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7" name="消防費平均値テキスト">
          <a:extLst>
            <a:ext uri="{FF2B5EF4-FFF2-40B4-BE49-F238E27FC236}">
              <a16:creationId xmlns:a16="http://schemas.microsoft.com/office/drawing/2014/main" id="{00000000-0008-0000-0700-000019020000}"/>
            </a:ext>
          </a:extLst>
        </xdr:cNvPr>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53975</xdr:rowOff>
    </xdr:from>
    <xdr:to>
      <xdr:col>81</xdr:col>
      <xdr:colOff>50800</xdr:colOff>
      <xdr:row>38</xdr:row>
      <xdr:rowOff>139843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4592300" y="6569075"/>
          <a:ext cx="889000" cy="8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53975</xdr:rowOff>
    </xdr:from>
    <xdr:to>
      <xdr:col>76</xdr:col>
      <xdr:colOff>114300</xdr:colOff>
      <xdr:row>38</xdr:row>
      <xdr:rowOff>115983</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3703300" y="6569075"/>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40259</xdr:rowOff>
    </xdr:from>
    <xdr:to>
      <xdr:col>71</xdr:col>
      <xdr:colOff>177800</xdr:colOff>
      <xdr:row>38</xdr:row>
      <xdr:rowOff>115983</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814300" y="6383909"/>
          <a:ext cx="889000" cy="24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8" name="フローチャート: 判断 547">
          <a:extLst>
            <a:ext uri="{FF2B5EF4-FFF2-40B4-BE49-F238E27FC236}">
              <a16:creationId xmlns:a16="http://schemas.microsoft.com/office/drawing/2014/main" id="{00000000-0008-0000-0700-000024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104045</xdr:rowOff>
    </xdr:from>
    <xdr:to>
      <xdr:col>85</xdr:col>
      <xdr:colOff>177800</xdr:colOff>
      <xdr:row>39</xdr:row>
      <xdr:rowOff>34195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6268700" y="6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18972</xdr:rowOff>
    </xdr:from>
    <xdr:ext cx="469744" cy="259045"/>
    <xdr:sp macro="" textlink="">
      <xdr:nvSpPr>
        <xdr:cNvPr id="556" name="消防費該当値テキスト">
          <a:extLst>
            <a:ext uri="{FF2B5EF4-FFF2-40B4-BE49-F238E27FC236}">
              <a16:creationId xmlns:a16="http://schemas.microsoft.com/office/drawing/2014/main" id="{00000000-0008-0000-0700-00002C020000}"/>
            </a:ext>
          </a:extLst>
        </xdr:cNvPr>
        <xdr:cNvSpPr txBox="1"/>
      </xdr:nvSpPr>
      <xdr:spPr>
        <a:xfrm>
          <a:off x="16370300" y="653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89043</xdr:rowOff>
    </xdr:from>
    <xdr:to>
      <xdr:col>81</xdr:col>
      <xdr:colOff>101600</xdr:colOff>
      <xdr:row>39</xdr:row>
      <xdr:rowOff>19193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5430500" y="66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10320</xdr:rowOff>
    </xdr:from>
    <xdr:ext cx="469744"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5246428" y="669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3175</xdr:rowOff>
    </xdr:from>
    <xdr:to>
      <xdr:col>76</xdr:col>
      <xdr:colOff>165100</xdr:colOff>
      <xdr:row>38</xdr:row>
      <xdr:rowOff>104775</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4541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95902</xdr:rowOff>
    </xdr:from>
    <xdr:ext cx="469744"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4357428"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65183</xdr:rowOff>
    </xdr:from>
    <xdr:to>
      <xdr:col>72</xdr:col>
      <xdr:colOff>38100</xdr:colOff>
      <xdr:row>38</xdr:row>
      <xdr:rowOff>166783</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3652500" y="65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157910</xdr:rowOff>
    </xdr:from>
    <xdr:ext cx="469744"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3468428" y="667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160909</xdr:rowOff>
    </xdr:from>
    <xdr:to>
      <xdr:col>67</xdr:col>
      <xdr:colOff>101600</xdr:colOff>
      <xdr:row>37</xdr:row>
      <xdr:rowOff>91059</xdr:rowOff>
    </xdr:to>
    <xdr:sp macro="" textlink="">
      <xdr:nvSpPr>
        <xdr:cNvPr id="563" name="楕円 562">
          <a:extLst>
            <a:ext uri="{FF2B5EF4-FFF2-40B4-BE49-F238E27FC236}">
              <a16:creationId xmlns:a16="http://schemas.microsoft.com/office/drawing/2014/main" id="{00000000-0008-0000-0700-000033020000}"/>
            </a:ext>
          </a:extLst>
        </xdr:cNvPr>
        <xdr:cNvSpPr/>
      </xdr:nvSpPr>
      <xdr:spPr>
        <a:xfrm>
          <a:off x="12763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82186</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547111" y="64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71" name="正方形/長方形 570">
          <a:extLst>
            <a:ext uri="{FF2B5EF4-FFF2-40B4-BE49-F238E27FC236}">
              <a16:creationId xmlns:a16="http://schemas.microsoft.com/office/drawing/2014/main" id="{00000000-0008-0000-0700-00003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2" name="正方形/長方形 571">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67485</xdr:rowOff>
    </xdr:from>
    <xdr:to>
      <xdr:col>85</xdr:col>
      <xdr:colOff>127000</xdr:colOff>
      <xdr:row>53</xdr:row>
      <xdr:rowOff>151473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9154335"/>
          <a:ext cx="838200" cy="8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96060</xdr:rowOff>
    </xdr:from>
    <xdr:to>
      <xdr:col>81</xdr:col>
      <xdr:colOff>50800</xdr:colOff>
      <xdr:row>53</xdr:row>
      <xdr:rowOff>151473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4592300" y="9182910"/>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13307</xdr:rowOff>
    </xdr:from>
    <xdr:to>
      <xdr:col>76</xdr:col>
      <xdr:colOff>114300</xdr:colOff>
      <xdr:row>53</xdr:row>
      <xdr:rowOff>96060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3703300" y="9100157"/>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13307</xdr:rowOff>
    </xdr:from>
    <xdr:to>
      <xdr:col>71</xdr:col>
      <xdr:colOff>177800</xdr:colOff>
      <xdr:row>58</xdr:row>
      <xdr:rowOff>38613</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flipV="1">
          <a:off x="12814300" y="9100157"/>
          <a:ext cx="889000" cy="8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75582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16685</xdr:rowOff>
    </xdr:from>
    <xdr:to>
      <xdr:col>85</xdr:col>
      <xdr:colOff>177800</xdr:colOff>
      <xdr:row>53</xdr:row>
      <xdr:rowOff>118285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91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166562</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90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100673</xdr:rowOff>
    </xdr:from>
    <xdr:to>
      <xdr:col>81</xdr:col>
      <xdr:colOff>101600</xdr:colOff>
      <xdr:row>54</xdr:row>
      <xdr:rowOff>30823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91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21950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28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45260</xdr:rowOff>
    </xdr:from>
    <xdr:to>
      <xdr:col>76</xdr:col>
      <xdr:colOff>165100</xdr:colOff>
      <xdr:row>53</xdr:row>
      <xdr:rowOff>146860</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91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137987</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92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133957</xdr:rowOff>
    </xdr:from>
    <xdr:to>
      <xdr:col>72</xdr:col>
      <xdr:colOff>38100</xdr:colOff>
      <xdr:row>53</xdr:row>
      <xdr:rowOff>64107</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90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55234</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9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159263</xdr:rowOff>
    </xdr:from>
    <xdr:to>
      <xdr:col>67</xdr:col>
      <xdr:colOff>101600</xdr:colOff>
      <xdr:row>58</xdr:row>
      <xdr:rowOff>89413</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99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105940</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97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a:extLst>
            <a:ext uri="{FF2B5EF4-FFF2-40B4-BE49-F238E27FC236}">
              <a16:creationId xmlns:a16="http://schemas.microsoft.com/office/drawing/2014/main" id="{00000000-0008-0000-0700-00008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a:extLst>
            <a:ext uri="{FF2B5EF4-FFF2-40B4-BE49-F238E27FC236}">
              <a16:creationId xmlns:a16="http://schemas.microsoft.com/office/drawing/2014/main" id="{00000000-0008-0000-0700-00008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a:extLst>
            <a:ext uri="{FF2B5EF4-FFF2-40B4-BE49-F238E27FC236}">
              <a16:creationId xmlns:a16="http://schemas.microsoft.com/office/drawing/2014/main" id="{00000000-0008-0000-0700-000087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94361</xdr:rowOff>
    </xdr:from>
    <xdr:to>
      <xdr:col>85</xdr:col>
      <xdr:colOff>127000</xdr:colOff>
      <xdr:row>76</xdr:row>
      <xdr:rowOff>159702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5481300" y="12953111"/>
          <a:ext cx="838200" cy="2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50" name="災害復旧費平均値テキスト">
          <a:extLst>
            <a:ext uri="{FF2B5EF4-FFF2-40B4-BE49-F238E27FC236}">
              <a16:creationId xmlns:a16="http://schemas.microsoft.com/office/drawing/2014/main" id="{00000000-0008-0000-0700-00008A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94361</xdr:rowOff>
    </xdr:from>
    <xdr:to>
      <xdr:col>81</xdr:col>
      <xdr:colOff>50800</xdr:colOff>
      <xdr:row>78</xdr:row>
      <xdr:rowOff>81407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4592300" y="12953111"/>
          <a:ext cx="889000" cy="50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81407</xdr:rowOff>
    </xdr:from>
    <xdr:to>
      <xdr:col>76</xdr:col>
      <xdr:colOff>114300</xdr:colOff>
      <xdr:row>79</xdr:row>
      <xdr:rowOff>44450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3703300" y="13454507"/>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108902</xdr:rowOff>
    </xdr:from>
    <xdr:to>
      <xdr:col>85</xdr:col>
      <xdr:colOff>177800</xdr:colOff>
      <xdr:row>77</xdr:row>
      <xdr:rowOff>39052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6268700" y="131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131779</xdr:rowOff>
    </xdr:from>
    <xdr:ext cx="469744" cy="259045"/>
    <xdr:sp macro="" textlink="">
      <xdr:nvSpPr>
        <xdr:cNvPr id="669" name="災害復旧費該当値テキスト">
          <a:extLst>
            <a:ext uri="{FF2B5EF4-FFF2-40B4-BE49-F238E27FC236}">
              <a16:creationId xmlns:a16="http://schemas.microsoft.com/office/drawing/2014/main" id="{00000000-0008-0000-0700-00009D020000}"/>
            </a:ext>
          </a:extLst>
        </xdr:cNvPr>
        <xdr:cNvSpPr txBox="1"/>
      </xdr:nvSpPr>
      <xdr:spPr>
        <a:xfrm>
          <a:off x="16370300" y="1299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43561</xdr:rowOff>
    </xdr:from>
    <xdr:to>
      <xdr:col>81</xdr:col>
      <xdr:colOff>101600</xdr:colOff>
      <xdr:row>75</xdr:row>
      <xdr:rowOff>145161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5430500" y="129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161688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5246428" y="126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30607</xdr:rowOff>
    </xdr:from>
    <xdr:to>
      <xdr:col>76</xdr:col>
      <xdr:colOff>165100</xdr:colOff>
      <xdr:row>78</xdr:row>
      <xdr:rowOff>132207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4541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123334</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403017" y="1349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a:extLst>
            <a:ext uri="{FF2B5EF4-FFF2-40B4-BE49-F238E27FC236}">
              <a16:creationId xmlns:a16="http://schemas.microsoft.com/office/drawing/2014/main" id="{00000000-0008-0000-0700-0000B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a:extLst>
            <a:ext uri="{FF2B5EF4-FFF2-40B4-BE49-F238E27FC236}">
              <a16:creationId xmlns:a16="http://schemas.microsoft.com/office/drawing/2014/main" id="{00000000-0008-0000-0700-0000C1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a:extLst>
            <a:ext uri="{FF2B5EF4-FFF2-40B4-BE49-F238E27FC236}">
              <a16:creationId xmlns:a16="http://schemas.microsoft.com/office/drawing/2014/main" id="{00000000-0008-0000-0700-0000C3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98422</xdr:rowOff>
    </xdr:from>
    <xdr:to>
      <xdr:col>85</xdr:col>
      <xdr:colOff>127000</xdr:colOff>
      <xdr:row>96</xdr:row>
      <xdr:rowOff>154102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5481300" y="16557622"/>
          <a:ext cx="8382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a:extLst>
            <a:ext uri="{FF2B5EF4-FFF2-40B4-BE49-F238E27FC236}">
              <a16:creationId xmlns:a16="http://schemas.microsoft.com/office/drawing/2014/main" id="{00000000-0008-0000-0700-0000C6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154102</xdr:rowOff>
    </xdr:from>
    <xdr:to>
      <xdr:col>81</xdr:col>
      <xdr:colOff>50800</xdr:colOff>
      <xdr:row>97</xdr:row>
      <xdr:rowOff>5316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4592300" y="16613302"/>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5316</xdr:rowOff>
    </xdr:from>
    <xdr:to>
      <xdr:col>76</xdr:col>
      <xdr:colOff>114300</xdr:colOff>
      <xdr:row>97</xdr:row>
      <xdr:rowOff>46496</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3703300" y="16635966"/>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46496</xdr:rowOff>
    </xdr:from>
    <xdr:to>
      <xdr:col>71</xdr:col>
      <xdr:colOff>177800</xdr:colOff>
      <xdr:row>97</xdr:row>
      <xdr:rowOff>51068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flipV="1">
          <a:off x="12814300" y="166771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47622</xdr:rowOff>
    </xdr:from>
    <xdr:to>
      <xdr:col>85</xdr:col>
      <xdr:colOff>177800</xdr:colOff>
      <xdr:row>96</xdr:row>
      <xdr:rowOff>149222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6268700" y="165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26049</xdr:rowOff>
    </xdr:from>
    <xdr:ext cx="534377" cy="259045"/>
    <xdr:sp macro="" textlink="">
      <xdr:nvSpPr>
        <xdr:cNvPr id="729" name="公債費該当値テキスト">
          <a:extLst>
            <a:ext uri="{FF2B5EF4-FFF2-40B4-BE49-F238E27FC236}">
              <a16:creationId xmlns:a16="http://schemas.microsoft.com/office/drawing/2014/main" id="{00000000-0008-0000-0700-0000D9020000}"/>
            </a:ext>
          </a:extLst>
        </xdr:cNvPr>
        <xdr:cNvSpPr txBox="1"/>
      </xdr:nvSpPr>
      <xdr:spPr>
        <a:xfrm>
          <a:off x="16370300" y="164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103302</xdr:rowOff>
    </xdr:from>
    <xdr:to>
      <xdr:col>81</xdr:col>
      <xdr:colOff>101600</xdr:colOff>
      <xdr:row>97</xdr:row>
      <xdr:rowOff>33452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5430500" y="165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24579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214111" y="166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125966</xdr:rowOff>
    </xdr:from>
    <xdr:to>
      <xdr:col>76</xdr:col>
      <xdr:colOff>165100</xdr:colOff>
      <xdr:row>97</xdr:row>
      <xdr:rowOff>56116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4541500" y="165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47243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4325111" y="166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167146</xdr:rowOff>
    </xdr:from>
    <xdr:to>
      <xdr:col>72</xdr:col>
      <xdr:colOff>38100</xdr:colOff>
      <xdr:row>97</xdr:row>
      <xdr:rowOff>97296</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3652500" y="166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88423</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3436111" y="167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268</xdr:rowOff>
    </xdr:from>
    <xdr:to>
      <xdr:col>67</xdr:col>
      <xdr:colOff>101600</xdr:colOff>
      <xdr:row>97</xdr:row>
      <xdr:rowOff>101868</xdr:rowOff>
    </xdr:to>
    <xdr:sp macro="" textlink="">
      <xdr:nvSpPr>
        <xdr:cNvPr id="736" name="楕円 735">
          <a:extLst>
            <a:ext uri="{FF2B5EF4-FFF2-40B4-BE49-F238E27FC236}">
              <a16:creationId xmlns:a16="http://schemas.microsoft.com/office/drawing/2014/main" id="{00000000-0008-0000-0700-0000E0020000}"/>
            </a:ext>
          </a:extLst>
        </xdr:cNvPr>
        <xdr:cNvSpPr/>
      </xdr:nvSpPr>
      <xdr:spPr>
        <a:xfrm>
          <a:off x="12763500" y="166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92995</xdr:rowOff>
    </xdr:from>
    <xdr:ext cx="534377"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2547111" y="167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a:extLst>
            <a:ext uri="{FF2B5EF4-FFF2-40B4-BE49-F238E27FC236}">
              <a16:creationId xmlns:a16="http://schemas.microsoft.com/office/drawing/2014/main" id="{00000000-0008-0000-0700-0000F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a:extLst>
            <a:ext uri="{FF2B5EF4-FFF2-40B4-BE49-F238E27FC236}">
              <a16:creationId xmlns:a16="http://schemas.microsoft.com/office/drawing/2014/main" id="{00000000-0008-0000-0700-0000FC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75311</xdr:rowOff>
    </xdr:from>
    <xdr:to>
      <xdr:col>116</xdr:col>
      <xdr:colOff>63500</xdr:colOff>
      <xdr:row>37</xdr:row>
      <xdr:rowOff>25781</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1323300" y="6247511"/>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7" name="諸支出金平均値テキスト">
          <a:extLst>
            <a:ext uri="{FF2B5EF4-FFF2-40B4-BE49-F238E27FC236}">
              <a16:creationId xmlns:a16="http://schemas.microsoft.com/office/drawing/2014/main" id="{00000000-0008-0000-0700-0000FF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75311</xdr:rowOff>
    </xdr:from>
    <xdr:to>
      <xdr:col>111</xdr:col>
      <xdr:colOff>177800</xdr:colOff>
      <xdr:row>37</xdr:row>
      <xdr:rowOff>5588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20434300" y="6247511"/>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18051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156083</xdr:rowOff>
    </xdr:from>
    <xdr:to>
      <xdr:col>107</xdr:col>
      <xdr:colOff>50800</xdr:colOff>
      <xdr:row>37</xdr:row>
      <xdr:rowOff>5588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632828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23495</xdr:rowOff>
    </xdr:from>
    <xdr:to>
      <xdr:col>102</xdr:col>
      <xdr:colOff>114300</xdr:colOff>
      <xdr:row>36</xdr:row>
      <xdr:rowOff>156083</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6195695"/>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95521</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146431</xdr:rowOff>
    </xdr:from>
    <xdr:to>
      <xdr:col>116</xdr:col>
      <xdr:colOff>114300</xdr:colOff>
      <xdr:row>37</xdr:row>
      <xdr:rowOff>76581</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124858</xdr:rowOff>
    </xdr:from>
    <xdr:ext cx="469744" cy="259045"/>
    <xdr:sp macro="" textlink="">
      <xdr:nvSpPr>
        <xdr:cNvPr id="786" name="諸支出金該当値テキスト">
          <a:extLst>
            <a:ext uri="{FF2B5EF4-FFF2-40B4-BE49-F238E27FC236}">
              <a16:creationId xmlns:a16="http://schemas.microsoft.com/office/drawing/2014/main" id="{00000000-0008-0000-0700-000012030000}"/>
            </a:ext>
          </a:extLst>
        </xdr:cNvPr>
        <xdr:cNvSpPr txBox="1"/>
      </xdr:nvSpPr>
      <xdr:spPr>
        <a:xfrm>
          <a:off x="22212300" y="629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24511</xdr:rowOff>
    </xdr:from>
    <xdr:to>
      <xdr:col>112</xdr:col>
      <xdr:colOff>38100</xdr:colOff>
      <xdr:row>36</xdr:row>
      <xdr:rowOff>126111</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142638</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088428" y="59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126238</xdr:rowOff>
    </xdr:from>
    <xdr:to>
      <xdr:col>107</xdr:col>
      <xdr:colOff>101600</xdr:colOff>
      <xdr:row>37</xdr:row>
      <xdr:rowOff>56388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47515</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199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105283</xdr:rowOff>
    </xdr:from>
    <xdr:to>
      <xdr:col>102</xdr:col>
      <xdr:colOff>165100</xdr:colOff>
      <xdr:row>37</xdr:row>
      <xdr:rowOff>35433</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26560</xdr:rowOff>
    </xdr:from>
    <xdr:ext cx="469744"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10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144145</xdr:rowOff>
    </xdr:from>
    <xdr:to>
      <xdr:col>98</xdr:col>
      <xdr:colOff>38100</xdr:colOff>
      <xdr:row>36</xdr:row>
      <xdr:rowOff>74295</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90822</xdr:rowOff>
    </xdr:from>
    <xdr:ext cx="469744"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21428" y="592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総務費、衛生費は令和元年度と比較すると住民一人当たり各々</a:t>
          </a:r>
          <a:r>
            <a:rPr kumimoji="1" lang="en-US" altLang="ja-JP" sz="1400">
              <a:latin typeface="ＭＳ Ｐゴシック" panose="020B0600070205080204" pitchFamily="50" charset="-128"/>
              <a:ea typeface="ＭＳ Ｐゴシック" panose="020B0600070205080204" pitchFamily="50" charset="-128"/>
            </a:rPr>
            <a:t>123,920</a:t>
          </a:r>
          <a:r>
            <a:rPr kumimoji="1" lang="ja-JP" altLang="en-US" sz="1400">
              <a:latin typeface="ＭＳ Ｐゴシック" panose="020B0600070205080204" pitchFamily="50" charset="-128"/>
              <a:ea typeface="ＭＳ Ｐゴシック" panose="020B0600070205080204" pitchFamily="50" charset="-128"/>
            </a:rPr>
            <a:t>円（前年度比</a:t>
          </a:r>
          <a:r>
            <a:rPr kumimoji="1" lang="en-US" altLang="ja-JP" sz="1400">
              <a:latin typeface="ＭＳ Ｐゴシック" panose="020B0600070205080204" pitchFamily="50" charset="-128"/>
              <a:ea typeface="ＭＳ Ｐゴシック" panose="020B0600070205080204" pitchFamily="50" charset="-128"/>
            </a:rPr>
            <a:t>504.83</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32,319</a:t>
          </a:r>
          <a:r>
            <a:rPr kumimoji="1" lang="ja-JP" altLang="en-US" sz="1400">
              <a:latin typeface="ＭＳ Ｐゴシック" panose="020B0600070205080204" pitchFamily="50" charset="-128"/>
              <a:ea typeface="ＭＳ Ｐゴシック" panose="020B0600070205080204" pitchFamily="50" charset="-128"/>
            </a:rPr>
            <a:t>円（前年度比</a:t>
          </a:r>
          <a:r>
            <a:rPr kumimoji="1" lang="en-US" altLang="ja-JP" sz="1400">
              <a:latin typeface="ＭＳ Ｐゴシック" panose="020B0600070205080204" pitchFamily="50" charset="-128"/>
              <a:ea typeface="ＭＳ Ｐゴシック" panose="020B0600070205080204" pitchFamily="50" charset="-128"/>
            </a:rPr>
            <a:t>120.40</a:t>
          </a:r>
          <a:r>
            <a:rPr kumimoji="1" lang="ja-JP" altLang="en-US" sz="1400">
              <a:latin typeface="ＭＳ Ｐゴシック" panose="020B0600070205080204" pitchFamily="50" charset="-128"/>
              <a:ea typeface="ＭＳ Ｐゴシック" panose="020B0600070205080204" pitchFamily="50" charset="-128"/>
            </a:rPr>
            <a:t>％）となっているが、これは主に特別定額給付金事業や新型コロナウイルス感染症対策の実施による増であり、類似団体中一人当たりコストは比較的低い傾向にある。</a:t>
          </a:r>
        </a:p>
        <a:p>
          <a:r>
            <a:rPr kumimoji="1" lang="ja-JP" altLang="en-US" sz="1400">
              <a:latin typeface="ＭＳ Ｐゴシック" panose="020B0600070205080204" pitchFamily="50" charset="-128"/>
              <a:ea typeface="ＭＳ Ｐゴシック" panose="020B0600070205080204" pitchFamily="50" charset="-128"/>
            </a:rPr>
            <a:t>　商工費、労働費は令和元年度と比較すると住民一人当たり各々</a:t>
          </a:r>
          <a:r>
            <a:rPr kumimoji="1" lang="en-US" altLang="ja-JP" sz="1400">
              <a:latin typeface="ＭＳ Ｐゴシック" panose="020B0600070205080204" pitchFamily="50" charset="-128"/>
              <a:ea typeface="ＭＳ Ｐゴシック" panose="020B0600070205080204" pitchFamily="50" charset="-128"/>
            </a:rPr>
            <a:t>57,416</a:t>
          </a:r>
          <a:r>
            <a:rPr kumimoji="1" lang="ja-JP" altLang="en-US" sz="1400">
              <a:latin typeface="ＭＳ Ｐゴシック" panose="020B0600070205080204" pitchFamily="50" charset="-128"/>
              <a:ea typeface="ＭＳ Ｐゴシック" panose="020B0600070205080204" pitchFamily="50" charset="-128"/>
            </a:rPr>
            <a:t>円（前年度比</a:t>
          </a:r>
          <a:r>
            <a:rPr kumimoji="1" lang="en-US" altLang="ja-JP" sz="1400">
              <a:latin typeface="ＭＳ Ｐゴシック" panose="020B0600070205080204" pitchFamily="50" charset="-128"/>
              <a:ea typeface="ＭＳ Ｐゴシック" panose="020B0600070205080204" pitchFamily="50" charset="-128"/>
            </a:rPr>
            <a:t>173.62</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608</a:t>
          </a:r>
          <a:r>
            <a:rPr kumimoji="1" lang="ja-JP" altLang="en-US" sz="1400">
              <a:latin typeface="ＭＳ Ｐゴシック" panose="020B0600070205080204" pitchFamily="50" charset="-128"/>
              <a:ea typeface="ＭＳ Ｐゴシック" panose="020B0600070205080204" pitchFamily="50" charset="-128"/>
            </a:rPr>
            <a:t>円（前年度比</a:t>
          </a:r>
          <a:r>
            <a:rPr kumimoji="1" lang="en-US" altLang="ja-JP" sz="1400">
              <a:latin typeface="ＭＳ Ｐゴシック" panose="020B0600070205080204" pitchFamily="50" charset="-128"/>
              <a:ea typeface="ＭＳ Ｐゴシック" panose="020B0600070205080204" pitchFamily="50" charset="-128"/>
            </a:rPr>
            <a:t>172.72</a:t>
          </a:r>
          <a:r>
            <a:rPr kumimoji="1" lang="ja-JP" altLang="en-US" sz="1400">
              <a:latin typeface="ＭＳ Ｐゴシック" panose="020B0600070205080204" pitchFamily="50" charset="-128"/>
              <a:ea typeface="ＭＳ Ｐゴシック" panose="020B0600070205080204" pitchFamily="50" charset="-128"/>
            </a:rPr>
            <a:t>％）となっているが、これは主に新型インフルエンザ等対策特別措置法に基づくまん延防止等重点措置等に伴う市内飲食店等への協力支援金といった、コロナ禍における市民や事業者への支援などによる増である。また、　民生費は、住民一人当たり</a:t>
          </a:r>
          <a:r>
            <a:rPr kumimoji="1" lang="en-US" altLang="ja-JP" sz="1400">
              <a:latin typeface="ＭＳ Ｐゴシック" panose="020B0600070205080204" pitchFamily="50" charset="-128"/>
              <a:ea typeface="ＭＳ Ｐゴシック" panose="020B0600070205080204" pitchFamily="50" charset="-128"/>
            </a:rPr>
            <a:t>227,336</a:t>
          </a:r>
          <a:r>
            <a:rPr kumimoji="1" lang="ja-JP" altLang="en-US" sz="1400">
              <a:latin typeface="ＭＳ Ｐゴシック" panose="020B0600070205080204" pitchFamily="50" charset="-128"/>
              <a:ea typeface="ＭＳ Ｐゴシック" panose="020B0600070205080204" pitchFamily="50" charset="-128"/>
            </a:rPr>
            <a:t>円となっており、民生費のうち児童福祉費の伸びが大きく、平成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年度と比べ</a:t>
          </a:r>
          <a:r>
            <a:rPr kumimoji="1" lang="en-US" altLang="ja-JP" sz="1400">
              <a:latin typeface="ＭＳ Ｐゴシック" panose="020B0600070205080204" pitchFamily="50" charset="-128"/>
              <a:ea typeface="ＭＳ Ｐゴシック" panose="020B0600070205080204" pitchFamily="50" charset="-128"/>
            </a:rPr>
            <a:t>197</a:t>
          </a:r>
          <a:r>
            <a:rPr kumimoji="1" lang="ja-JP" altLang="en-US" sz="1400">
              <a:latin typeface="ＭＳ Ｐゴシック" panose="020B0600070205080204" pitchFamily="50" charset="-128"/>
              <a:ea typeface="ＭＳ Ｐゴシック" panose="020B0600070205080204" pitchFamily="50" charset="-128"/>
            </a:rPr>
            <a:t>億円の増となっている。令和元年度との比較でも</a:t>
          </a:r>
          <a:r>
            <a:rPr kumimoji="1" lang="en-US" altLang="ja-JP" sz="1400">
              <a:latin typeface="ＭＳ Ｐゴシック" panose="020B0600070205080204" pitchFamily="50" charset="-128"/>
              <a:ea typeface="ＭＳ Ｐゴシック" panose="020B0600070205080204" pitchFamily="50" charset="-128"/>
            </a:rPr>
            <a:t>31</a:t>
          </a:r>
          <a:r>
            <a:rPr kumimoji="1" lang="ja-JP" altLang="en-US" sz="1400">
              <a:latin typeface="ＭＳ Ｐゴシック" panose="020B0600070205080204" pitchFamily="50" charset="-128"/>
              <a:ea typeface="ＭＳ Ｐゴシック" panose="020B0600070205080204" pitchFamily="50" charset="-128"/>
            </a:rPr>
            <a:t>億円増加しており、民生費全体、ひいては一人当たりコストを押し上げる要因となっている。今後も、新型コロナウイルス感染症の影響の長期化や少子高齢化等により財政需要はさらに拡大することが想定されるなか、将来世代に過度の負担を残さない持続可能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標準財政規模は地方消費税交付金の増等により、前年度から約</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財政調整基金残高は、剰余金の積み立てにより、前年度より約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億円の増となったが、近年、概ね同水準で推移している。</a:t>
          </a:r>
        </a:p>
        <a:p>
          <a:r>
            <a:rPr kumimoji="1" lang="ja-JP" altLang="en-US" sz="1300">
              <a:latin typeface="ＭＳ Ｐゴシック" panose="020B0600070205080204" pitchFamily="50" charset="-128"/>
              <a:ea typeface="ＭＳ Ｐゴシック" panose="020B0600070205080204" pitchFamily="50" charset="-128"/>
            </a:rPr>
            <a:t>　実質単年度収支額は、前年度約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億円に対し約</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億円と好転している。</a:t>
          </a:r>
        </a:p>
        <a:p>
          <a:r>
            <a:rPr kumimoji="1" lang="ja-JP" altLang="en-US" sz="1300">
              <a:latin typeface="ＭＳ Ｐゴシック" panose="020B0600070205080204" pitchFamily="50" charset="-128"/>
              <a:ea typeface="ＭＳ Ｐゴシック" panose="020B0600070205080204" pitchFamily="50" charset="-128"/>
            </a:rPr>
            <a:t>　その結果、実質単年度収支は令和元年度より</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ポイント好転し、</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一般会計は、歳入において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財産収入や市税が予算を上回ったことや、歳出において新型コロナウイルス感染症の流行による外出控えにより医療扶助費等が減少したこと等により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、黒字幅が拡大している。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介護保険会計は、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歳出においては保険給付費等が予算額を下回ったこと等により黒字幅が拡大している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病院事業会計は、歳入において感染症病床確保促進事業等の補助金等が増加したこと等により黒字幅が拡大している。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今後も健全な財政運営に努めていく。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7_&#25919;&#20196;&#24066;&#12395;&#25351;&#25688;/&#22238;&#31572;/01&#26413;&#24140;&#24066;/&#12304;&#36001;&#25919;&#29366;&#27841;&#36039;&#26009;&#38598;&#12305;_011002_&#26413;&#24140;&#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20090</v>
          </cell>
          <cell r="C72">
            <v>22391</v>
          </cell>
          <cell r="D72">
            <v>25891</v>
          </cell>
        </row>
        <row r="73">
          <cell r="A73" t="str">
            <v>減債基金</v>
          </cell>
          <cell r="B73">
            <v>1198</v>
          </cell>
          <cell r="C73">
            <v>911</v>
          </cell>
          <cell r="D73">
            <v>776</v>
          </cell>
        </row>
        <row r="74">
          <cell r="A74" t="str">
            <v>その他特定目的基金</v>
          </cell>
          <cell r="B74">
            <v>41565</v>
          </cell>
          <cell r="C74">
            <v>41395</v>
          </cell>
          <cell r="D74">
            <v>42133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1288833506</v>
      </c>
      <c r="BO4" s="426"/>
      <c r="BP4" s="426"/>
      <c r="BQ4" s="426"/>
      <c r="BR4" s="426"/>
      <c r="BS4" s="426"/>
      <c r="BT4" s="426"/>
      <c r="BU4" s="427"/>
      <c r="BV4" s="425">
        <v>1004028030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2.2999999999999998</v>
      </c>
      <c r="CU4" s="610"/>
      <c r="CV4" s="610"/>
      <c r="CW4" s="610"/>
      <c r="CX4" s="610"/>
      <c r="CY4" s="610"/>
      <c r="CZ4" s="610"/>
      <c r="DA4" s="611"/>
      <c r="DB4" s="609">
        <v>1.5</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1272707248</v>
      </c>
      <c r="BO5" s="431"/>
      <c r="BP5" s="431"/>
      <c r="BQ5" s="431"/>
      <c r="BR5" s="431"/>
      <c r="BS5" s="431"/>
      <c r="BT5" s="431"/>
      <c r="BU5" s="432"/>
      <c r="BV5" s="430">
        <v>992751320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97.1</v>
      </c>
      <c r="CU5" s="401"/>
      <c r="CV5" s="401"/>
      <c r="CW5" s="401"/>
      <c r="CX5" s="401"/>
      <c r="CY5" s="401"/>
      <c r="CZ5" s="401"/>
      <c r="DA5" s="402"/>
      <c r="DB5" s="400">
        <v>95.3</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16126258</v>
      </c>
      <c r="BO6" s="431"/>
      <c r="BP6" s="431"/>
      <c r="BQ6" s="431"/>
      <c r="BR6" s="431"/>
      <c r="BS6" s="431"/>
      <c r="BT6" s="431"/>
      <c r="BU6" s="432"/>
      <c r="BV6" s="430">
        <v>11276710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106.4</v>
      </c>
      <c r="CU6" s="584"/>
      <c r="CV6" s="584"/>
      <c r="CW6" s="584"/>
      <c r="CX6" s="584"/>
      <c r="CY6" s="584"/>
      <c r="CZ6" s="584"/>
      <c r="DA6" s="585"/>
      <c r="DB6" s="583">
        <v>104.8</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3897032</v>
      </c>
      <c r="BO7" s="431"/>
      <c r="BP7" s="431"/>
      <c r="BQ7" s="431"/>
      <c r="BR7" s="431"/>
      <c r="BS7" s="431"/>
      <c r="BT7" s="431"/>
      <c r="BU7" s="432"/>
      <c r="BV7" s="430">
        <v>3743260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526342157</v>
      </c>
      <c r="CU7" s="431"/>
      <c r="CV7" s="431"/>
      <c r="CW7" s="431"/>
      <c r="CX7" s="431"/>
      <c r="CY7" s="431"/>
      <c r="CZ7" s="431"/>
      <c r="DA7" s="432"/>
      <c r="DB7" s="430">
        <v>516149477</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12229226</v>
      </c>
      <c r="BO8" s="431"/>
      <c r="BP8" s="431"/>
      <c r="BQ8" s="431"/>
      <c r="BR8" s="431"/>
      <c r="BS8" s="431"/>
      <c r="BT8" s="431"/>
      <c r="BU8" s="432"/>
      <c r="BV8" s="430">
        <v>7533450</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0.74</v>
      </c>
      <c r="CU8" s="544"/>
      <c r="CV8" s="544"/>
      <c r="CW8" s="544"/>
      <c r="CX8" s="544"/>
      <c r="CY8" s="544"/>
      <c r="CZ8" s="544"/>
      <c r="DA8" s="545"/>
      <c r="DB8" s="543">
        <v>0.73</v>
      </c>
      <c r="DC8" s="544"/>
      <c r="DD8" s="544"/>
      <c r="DE8" s="544"/>
      <c r="DF8" s="544"/>
      <c r="DG8" s="544"/>
      <c r="DH8" s="544"/>
      <c r="DI8" s="545"/>
      <c r="DJ8" s="186"/>
      <c r="DK8" s="186"/>
      <c r="DL8" s="186"/>
      <c r="DM8" s="186"/>
      <c r="DN8" s="186"/>
      <c r="DO8" s="186"/>
    </row>
    <row r="9" spans="1:119" ht="18.75" customHeight="1" thickBot="1" x14ac:dyDescent="0.25">
      <c r="A9" s="187"/>
      <c r="B9" s="572" t="s">
        <v>110</v>
      </c>
      <c r="C9" s="573"/>
      <c r="D9" s="573"/>
      <c r="E9" s="573"/>
      <c r="F9" s="573"/>
      <c r="G9" s="573"/>
      <c r="H9" s="573"/>
      <c r="I9" s="573"/>
      <c r="J9" s="573"/>
      <c r="K9" s="493"/>
      <c r="L9" s="574" t="s">
        <v>111</v>
      </c>
      <c r="M9" s="575"/>
      <c r="N9" s="575"/>
      <c r="O9" s="575"/>
      <c r="P9" s="575"/>
      <c r="Q9" s="576"/>
      <c r="R9" s="577">
        <v>1973395</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4695776</v>
      </c>
      <c r="BO9" s="431"/>
      <c r="BP9" s="431"/>
      <c r="BQ9" s="431"/>
      <c r="BR9" s="431"/>
      <c r="BS9" s="431"/>
      <c r="BT9" s="431"/>
      <c r="BU9" s="432"/>
      <c r="BV9" s="430">
        <v>2558632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14.5</v>
      </c>
      <c r="CU9" s="401"/>
      <c r="CV9" s="401"/>
      <c r="CW9" s="401"/>
      <c r="CX9" s="401"/>
      <c r="CY9" s="401"/>
      <c r="CZ9" s="401"/>
      <c r="DA9" s="402"/>
      <c r="DB9" s="400">
        <v>14.4</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1952356</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114</v>
      </c>
      <c r="AV10" s="488"/>
      <c r="AW10" s="488"/>
      <c r="AX10" s="488"/>
      <c r="AY10" s="410" t="s">
        <v>119</v>
      </c>
      <c r="AZ10" s="411"/>
      <c r="BA10" s="411"/>
      <c r="BB10" s="411"/>
      <c r="BC10" s="411"/>
      <c r="BD10" s="411"/>
      <c r="BE10" s="411"/>
      <c r="BF10" s="411"/>
      <c r="BG10" s="411"/>
      <c r="BH10" s="411"/>
      <c r="BI10" s="411"/>
      <c r="BJ10" s="411"/>
      <c r="BK10" s="411"/>
      <c r="BL10" s="411"/>
      <c r="BM10" s="412"/>
      <c r="BN10" s="430">
        <v>889</v>
      </c>
      <c r="BO10" s="431"/>
      <c r="BP10" s="431"/>
      <c r="BQ10" s="431"/>
      <c r="BR10" s="431"/>
      <c r="BS10" s="431"/>
      <c r="BT10" s="431"/>
      <c r="BU10" s="432"/>
      <c r="BV10" s="430">
        <v>895</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2">
      <c r="A12" s="187"/>
      <c r="B12" s="546" t="s">
        <v>128</v>
      </c>
      <c r="C12" s="547"/>
      <c r="D12" s="547"/>
      <c r="E12" s="547"/>
      <c r="F12" s="547"/>
      <c r="G12" s="547"/>
      <c r="H12" s="547"/>
      <c r="I12" s="547"/>
      <c r="J12" s="547"/>
      <c r="K12" s="548"/>
      <c r="L12" s="555" t="s">
        <v>129</v>
      </c>
      <c r="M12" s="556"/>
      <c r="N12" s="556"/>
      <c r="O12" s="556"/>
      <c r="P12" s="556"/>
      <c r="Q12" s="557"/>
      <c r="R12" s="558">
        <v>1961575</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124</v>
      </c>
      <c r="AV12" s="488"/>
      <c r="AW12" s="488"/>
      <c r="AX12" s="488"/>
      <c r="AY12" s="410" t="s">
        <v>133</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1947599</v>
      </c>
      <c r="S13" s="534"/>
      <c r="T13" s="534"/>
      <c r="U13" s="534"/>
      <c r="V13" s="535"/>
      <c r="W13" s="521" t="s">
        <v>138</v>
      </c>
      <c r="X13" s="443"/>
      <c r="Y13" s="443"/>
      <c r="Z13" s="443"/>
      <c r="AA13" s="443"/>
      <c r="AB13" s="444"/>
      <c r="AC13" s="406">
        <v>3790</v>
      </c>
      <c r="AD13" s="407"/>
      <c r="AE13" s="407"/>
      <c r="AF13" s="407"/>
      <c r="AG13" s="408"/>
      <c r="AH13" s="406">
        <v>3534</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4696665</v>
      </c>
      <c r="BO13" s="431"/>
      <c r="BP13" s="431"/>
      <c r="BQ13" s="431"/>
      <c r="BR13" s="431"/>
      <c r="BS13" s="431"/>
      <c r="BT13" s="431"/>
      <c r="BU13" s="432"/>
      <c r="BV13" s="430">
        <v>2559527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2.6</v>
      </c>
      <c r="CU13" s="401"/>
      <c r="CV13" s="401"/>
      <c r="CW13" s="401"/>
      <c r="CX13" s="401"/>
      <c r="CY13" s="401"/>
      <c r="CZ13" s="401"/>
      <c r="DA13" s="402"/>
      <c r="DB13" s="400">
        <v>2.1</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1959313</v>
      </c>
      <c r="S14" s="534"/>
      <c r="T14" s="534"/>
      <c r="U14" s="534"/>
      <c r="V14" s="535"/>
      <c r="W14" s="536"/>
      <c r="X14" s="446"/>
      <c r="Y14" s="446"/>
      <c r="Z14" s="446"/>
      <c r="AA14" s="446"/>
      <c r="AB14" s="447"/>
      <c r="AC14" s="526">
        <v>0.5</v>
      </c>
      <c r="AD14" s="527"/>
      <c r="AE14" s="527"/>
      <c r="AF14" s="527"/>
      <c r="AG14" s="528"/>
      <c r="AH14" s="526">
        <v>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43</v>
      </c>
      <c r="CU14" s="538"/>
      <c r="CV14" s="538"/>
      <c r="CW14" s="538"/>
      <c r="CX14" s="538"/>
      <c r="CY14" s="538"/>
      <c r="CZ14" s="538"/>
      <c r="DA14" s="539"/>
      <c r="DB14" s="537">
        <v>49.7</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1944357</v>
      </c>
      <c r="S15" s="534"/>
      <c r="T15" s="534"/>
      <c r="U15" s="534"/>
      <c r="V15" s="535"/>
      <c r="W15" s="521" t="s">
        <v>146</v>
      </c>
      <c r="X15" s="443"/>
      <c r="Y15" s="443"/>
      <c r="Z15" s="443"/>
      <c r="AA15" s="443"/>
      <c r="AB15" s="444"/>
      <c r="AC15" s="406">
        <v>118503</v>
      </c>
      <c r="AD15" s="407"/>
      <c r="AE15" s="407"/>
      <c r="AF15" s="407"/>
      <c r="AG15" s="408"/>
      <c r="AH15" s="406">
        <v>118904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302827250</v>
      </c>
      <c r="BO15" s="426"/>
      <c r="BP15" s="426"/>
      <c r="BQ15" s="426"/>
      <c r="BR15" s="426"/>
      <c r="BS15" s="426"/>
      <c r="BT15" s="426"/>
      <c r="BU15" s="427"/>
      <c r="BV15" s="425">
        <v>288401791</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15.4</v>
      </c>
      <c r="AD16" s="527"/>
      <c r="AE16" s="527"/>
      <c r="AF16" s="527"/>
      <c r="AG16" s="528"/>
      <c r="AH16" s="526">
        <v>15.2</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406619985</v>
      </c>
      <c r="BO16" s="431"/>
      <c r="BP16" s="431"/>
      <c r="BQ16" s="431"/>
      <c r="BR16" s="431"/>
      <c r="BS16" s="431"/>
      <c r="BT16" s="431"/>
      <c r="BU16" s="432"/>
      <c r="BV16" s="430">
        <v>396528684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645868</v>
      </c>
      <c r="AD17" s="407"/>
      <c r="AE17" s="407"/>
      <c r="AF17" s="407"/>
      <c r="AG17" s="408"/>
      <c r="AH17" s="406">
        <v>658853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377243094</v>
      </c>
      <c r="BO17" s="431"/>
      <c r="BP17" s="431"/>
      <c r="BQ17" s="431"/>
      <c r="BR17" s="431"/>
      <c r="BS17" s="431"/>
      <c r="BT17" s="431"/>
      <c r="BU17" s="432"/>
      <c r="BV17" s="430">
        <v>361041903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1121.26</v>
      </c>
      <c r="M18" s="495"/>
      <c r="N18" s="495"/>
      <c r="O18" s="495"/>
      <c r="P18" s="495"/>
      <c r="Q18" s="495"/>
      <c r="R18" s="496"/>
      <c r="S18" s="496"/>
      <c r="T18" s="496"/>
      <c r="U18" s="496"/>
      <c r="V18" s="497"/>
      <c r="W18" s="511"/>
      <c r="X18" s="512"/>
      <c r="Y18" s="512"/>
      <c r="Z18" s="512"/>
      <c r="AA18" s="512"/>
      <c r="AB18" s="522"/>
      <c r="AC18" s="394">
        <v>84.1</v>
      </c>
      <c r="AD18" s="395"/>
      <c r="AE18" s="395"/>
      <c r="AF18" s="395"/>
      <c r="AG18" s="498"/>
      <c r="AH18" s="394">
        <v>84.3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510830972</v>
      </c>
      <c r="BO18" s="431"/>
      <c r="BP18" s="431"/>
      <c r="BQ18" s="431"/>
      <c r="BR18" s="431"/>
      <c r="BS18" s="431"/>
      <c r="BT18" s="431"/>
      <c r="BU18" s="432"/>
      <c r="BV18" s="430">
        <v>501390128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1760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591898276</v>
      </c>
      <c r="BO19" s="431"/>
      <c r="BP19" s="431"/>
      <c r="BQ19" s="431"/>
      <c r="BR19" s="431"/>
      <c r="BS19" s="431"/>
      <c r="BT19" s="431"/>
      <c r="BU19" s="432"/>
      <c r="BV19" s="430">
        <v>572914419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969161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1098668483</v>
      </c>
      <c r="BO23" s="431"/>
      <c r="BP23" s="431"/>
      <c r="BQ23" s="431"/>
      <c r="BR23" s="431"/>
      <c r="BS23" s="431"/>
      <c r="BT23" s="431"/>
      <c r="BU23" s="432"/>
      <c r="BV23" s="430">
        <v>1083759763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12800</v>
      </c>
      <c r="R24" s="407"/>
      <c r="S24" s="407"/>
      <c r="T24" s="407"/>
      <c r="U24" s="407"/>
      <c r="V24" s="408"/>
      <c r="W24" s="472"/>
      <c r="X24" s="463"/>
      <c r="Y24" s="464"/>
      <c r="Z24" s="403" t="s">
        <v>170</v>
      </c>
      <c r="AA24" s="404"/>
      <c r="AB24" s="404"/>
      <c r="AC24" s="404"/>
      <c r="AD24" s="404"/>
      <c r="AE24" s="404"/>
      <c r="AF24" s="404"/>
      <c r="AG24" s="405"/>
      <c r="AH24" s="406">
        <v>10634</v>
      </c>
      <c r="AI24" s="407"/>
      <c r="AJ24" s="407"/>
      <c r="AK24" s="407"/>
      <c r="AL24" s="408"/>
      <c r="AM24" s="406">
        <v>31646784</v>
      </c>
      <c r="AN24" s="407"/>
      <c r="AO24" s="407"/>
      <c r="AP24" s="407"/>
      <c r="AQ24" s="407"/>
      <c r="AR24" s="408"/>
      <c r="AS24" s="406">
        <v>2976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22747767</v>
      </c>
      <c r="BO24" s="431"/>
      <c r="BP24" s="431"/>
      <c r="BQ24" s="431"/>
      <c r="BR24" s="431"/>
      <c r="BS24" s="431"/>
      <c r="BT24" s="431"/>
      <c r="BU24" s="432"/>
      <c r="BV24" s="430">
        <v>25065652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3</v>
      </c>
      <c r="M25" s="407"/>
      <c r="N25" s="407"/>
      <c r="O25" s="407"/>
      <c r="P25" s="408"/>
      <c r="Q25" s="406">
        <v>10300</v>
      </c>
      <c r="R25" s="407"/>
      <c r="S25" s="407"/>
      <c r="T25" s="407"/>
      <c r="U25" s="407"/>
      <c r="V25" s="408"/>
      <c r="W25" s="472"/>
      <c r="X25" s="463"/>
      <c r="Y25" s="464"/>
      <c r="Z25" s="403" t="s">
        <v>173</v>
      </c>
      <c r="AA25" s="404"/>
      <c r="AB25" s="404"/>
      <c r="AC25" s="404"/>
      <c r="AD25" s="404"/>
      <c r="AE25" s="404"/>
      <c r="AF25" s="404"/>
      <c r="AG25" s="405"/>
      <c r="AH25" s="406">
        <v>1834</v>
      </c>
      <c r="AI25" s="407"/>
      <c r="AJ25" s="407"/>
      <c r="AK25" s="407"/>
      <c r="AL25" s="408"/>
      <c r="AM25" s="406">
        <v>5325936</v>
      </c>
      <c r="AN25" s="407"/>
      <c r="AO25" s="407"/>
      <c r="AP25" s="407"/>
      <c r="AQ25" s="407"/>
      <c r="AR25" s="408"/>
      <c r="AS25" s="406">
        <v>2904</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223733488</v>
      </c>
      <c r="BO25" s="426"/>
      <c r="BP25" s="426"/>
      <c r="BQ25" s="426"/>
      <c r="BR25" s="426"/>
      <c r="BS25" s="426"/>
      <c r="BT25" s="426"/>
      <c r="BU25" s="427"/>
      <c r="BV25" s="425">
        <v>224866439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8300</v>
      </c>
      <c r="R26" s="407"/>
      <c r="S26" s="407"/>
      <c r="T26" s="407"/>
      <c r="U26" s="407"/>
      <c r="V26" s="408"/>
      <c r="W26" s="472"/>
      <c r="X26" s="463"/>
      <c r="Y26" s="464"/>
      <c r="Z26" s="403" t="s">
        <v>176</v>
      </c>
      <c r="AA26" s="485"/>
      <c r="AB26" s="485"/>
      <c r="AC26" s="485"/>
      <c r="AD26" s="485"/>
      <c r="AE26" s="485"/>
      <c r="AF26" s="485"/>
      <c r="AG26" s="486"/>
      <c r="AH26" s="406">
        <v>1077</v>
      </c>
      <c r="AI26" s="407"/>
      <c r="AJ26" s="407"/>
      <c r="AK26" s="407"/>
      <c r="AL26" s="408"/>
      <c r="AM26" s="406">
        <v>3252540</v>
      </c>
      <c r="AN26" s="407"/>
      <c r="AO26" s="407"/>
      <c r="AP26" s="407"/>
      <c r="AQ26" s="407"/>
      <c r="AR26" s="408"/>
      <c r="AS26" s="406">
        <v>3020</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4436979</v>
      </c>
      <c r="BO26" s="431"/>
      <c r="BP26" s="431"/>
      <c r="BQ26" s="431"/>
      <c r="BR26" s="431"/>
      <c r="BS26" s="431"/>
      <c r="BT26" s="431"/>
      <c r="BU26" s="432"/>
      <c r="BV26" s="430">
        <v>5139592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178</v>
      </c>
      <c r="F27" s="404"/>
      <c r="G27" s="404"/>
      <c r="H27" s="404"/>
      <c r="I27" s="404"/>
      <c r="J27" s="404"/>
      <c r="K27" s="405"/>
      <c r="L27" s="406">
        <v>1</v>
      </c>
      <c r="M27" s="407"/>
      <c r="N27" s="407"/>
      <c r="O27" s="407"/>
      <c r="P27" s="408"/>
      <c r="Q27" s="406">
        <v>10400</v>
      </c>
      <c r="R27" s="407"/>
      <c r="S27" s="407"/>
      <c r="T27" s="407"/>
      <c r="U27" s="407"/>
      <c r="V27" s="408"/>
      <c r="W27" s="472"/>
      <c r="X27" s="463"/>
      <c r="Y27" s="464"/>
      <c r="Z27" s="403" t="s">
        <v>179</v>
      </c>
      <c r="AA27" s="404"/>
      <c r="AB27" s="404"/>
      <c r="AC27" s="404"/>
      <c r="AD27" s="404"/>
      <c r="AE27" s="404"/>
      <c r="AF27" s="404"/>
      <c r="AG27" s="405"/>
      <c r="AH27" s="406">
        <v>8763</v>
      </c>
      <c r="AI27" s="407"/>
      <c r="AJ27" s="407"/>
      <c r="AK27" s="407"/>
      <c r="AL27" s="408"/>
      <c r="AM27" s="406">
        <v>30731268</v>
      </c>
      <c r="AN27" s="407"/>
      <c r="AO27" s="407"/>
      <c r="AP27" s="407"/>
      <c r="AQ27" s="407"/>
      <c r="AR27" s="408"/>
      <c r="AS27" s="406">
        <v>3507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66449130</v>
      </c>
      <c r="BO27" s="434"/>
      <c r="BP27" s="434"/>
      <c r="BQ27" s="434"/>
      <c r="BR27" s="434"/>
      <c r="BS27" s="434"/>
      <c r="BT27" s="434"/>
      <c r="BU27" s="435"/>
      <c r="BV27" s="433">
        <v>65882244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181</v>
      </c>
      <c r="F28" s="404"/>
      <c r="G28" s="404"/>
      <c r="H28" s="404"/>
      <c r="I28" s="404"/>
      <c r="J28" s="404"/>
      <c r="K28" s="405"/>
      <c r="L28" s="406">
        <v>1</v>
      </c>
      <c r="M28" s="407"/>
      <c r="N28" s="407"/>
      <c r="O28" s="407"/>
      <c r="P28" s="408"/>
      <c r="Q28" s="406">
        <v>9500</v>
      </c>
      <c r="R28" s="407"/>
      <c r="S28" s="407"/>
      <c r="T28" s="407"/>
      <c r="U28" s="407"/>
      <c r="V28" s="408"/>
      <c r="W28" s="472"/>
      <c r="X28" s="463"/>
      <c r="Y28" s="464"/>
      <c r="Z28" s="403" t="s">
        <v>182</v>
      </c>
      <c r="AA28" s="404"/>
      <c r="AB28" s="404"/>
      <c r="AC28" s="404"/>
      <c r="AD28" s="404"/>
      <c r="AE28" s="404"/>
      <c r="AF28" s="404"/>
      <c r="AG28" s="405"/>
      <c r="AH28" s="406" t="s">
        <v>135</v>
      </c>
      <c r="AI28" s="407"/>
      <c r="AJ28" s="407"/>
      <c r="AK28" s="407"/>
      <c r="AL28" s="408"/>
      <c r="AM28" s="406" t="s">
        <v>135</v>
      </c>
      <c r="AN28" s="407"/>
      <c r="AO28" s="407"/>
      <c r="AP28" s="407"/>
      <c r="AQ28" s="407"/>
      <c r="AR28" s="408"/>
      <c r="AS28" s="406" t="s">
        <v>135</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25891397</v>
      </c>
      <c r="BO28" s="426"/>
      <c r="BP28" s="426"/>
      <c r="BQ28" s="426"/>
      <c r="BR28" s="426"/>
      <c r="BS28" s="426"/>
      <c r="BT28" s="426"/>
      <c r="BU28" s="427"/>
      <c r="BV28" s="425">
        <v>22390508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184</v>
      </c>
      <c r="F29" s="404"/>
      <c r="G29" s="404"/>
      <c r="H29" s="404"/>
      <c r="I29" s="404"/>
      <c r="J29" s="404"/>
      <c r="K29" s="405"/>
      <c r="L29" s="406">
        <v>66</v>
      </c>
      <c r="M29" s="407"/>
      <c r="N29" s="407"/>
      <c r="O29" s="407"/>
      <c r="P29" s="408"/>
      <c r="Q29" s="406">
        <v>8600</v>
      </c>
      <c r="R29" s="407"/>
      <c r="S29" s="407"/>
      <c r="T29" s="407"/>
      <c r="U29" s="407"/>
      <c r="V29" s="408"/>
      <c r="W29" s="473"/>
      <c r="X29" s="474"/>
      <c r="Y29" s="475"/>
      <c r="Z29" s="403" t="s">
        <v>185</v>
      </c>
      <c r="AA29" s="404"/>
      <c r="AB29" s="404"/>
      <c r="AC29" s="404"/>
      <c r="AD29" s="404"/>
      <c r="AE29" s="404"/>
      <c r="AF29" s="404"/>
      <c r="AG29" s="405"/>
      <c r="AH29" s="406">
        <v>19397</v>
      </c>
      <c r="AI29" s="407"/>
      <c r="AJ29" s="407"/>
      <c r="AK29" s="407"/>
      <c r="AL29" s="408"/>
      <c r="AM29" s="406">
        <v>62378052</v>
      </c>
      <c r="AN29" s="407"/>
      <c r="AO29" s="407"/>
      <c r="AP29" s="407"/>
      <c r="AQ29" s="407"/>
      <c r="AR29" s="408"/>
      <c r="AS29" s="406">
        <v>3216</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775520</v>
      </c>
      <c r="BO29" s="431"/>
      <c r="BP29" s="431"/>
      <c r="BQ29" s="431"/>
      <c r="BR29" s="431"/>
      <c r="BS29" s="431"/>
      <c r="BT29" s="431"/>
      <c r="BU29" s="432"/>
      <c r="BV29" s="430">
        <v>910523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42132717</v>
      </c>
      <c r="BO30" s="434"/>
      <c r="BP30" s="434"/>
      <c r="BQ30" s="434"/>
      <c r="BR30" s="434"/>
      <c r="BS30" s="434"/>
      <c r="BT30" s="434"/>
      <c r="BU30" s="435"/>
      <c r="BV30" s="433">
        <v>41394611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199</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駐車場会計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IF('各会計、関係団体の財政状況及び健全化判断比率'!B32="","",'各会計、関係団体の財政状況及び健全化判断比率'!B32)</f>
        <v>病院事業会計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16</v>
      </c>
      <c r="BX34" s="389"/>
      <c r="BY34" s="388" t="str">
        <f>IF('各会計、関係団体の財政状況及び健全化判断比率'!B68="","",'各会計、関係団体の財政状況及び健全化判断比率'!B68)</f>
        <v>北海道市町村備荒資金組合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(公財)札幌市中小企業共済センター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土地区画整理会計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国民健康保険会計</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IF('各会計、関係団体の財政状況及び健全化判断比率'!B33="","",'各会計、関係団体の財政状況及び健全化判断比率'!B33)</f>
        <v>中央卸売市場事業会計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17</v>
      </c>
      <c r="BX35" s="389"/>
      <c r="BY35" s="388" t="str">
        <f>IF('各会計、関係団体の財政状況及び健全化判断比率'!B69="","",'各会計、関係団体の財政状況及び健全化判断比率'!B69)</f>
        <v>北海道後期高齢者医療広域連合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(一財)札幌市住宅管理公社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母子父子寡婦福祉資金貸付会計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後期高齢者医療会計</v>
      </c>
      <c r="X36" s="388"/>
      <c r="Y36" s="388"/>
      <c r="Z36" s="388"/>
      <c r="AA36" s="388"/>
      <c r="AB36" s="388"/>
      <c r="AC36" s="388"/>
      <c r="AD36" s="388"/>
      <c r="AE36" s="388"/>
      <c r="AF36" s="388"/>
      <c r="AG36" s="388"/>
      <c r="AH36" s="388"/>
      <c r="AI36" s="388"/>
      <c r="AJ36" s="388"/>
      <c r="AK36" s="388"/>
      <c r="AL36" s="214"/>
      <c r="AM36" s="389">
        <f t="shared" si="0"/>
        <v>12</v>
      </c>
      <c r="AN36" s="389"/>
      <c r="AO36" s="388" t="str">
        <f>IF('各会計、関係団体の財政状況及び健全化判断比率'!B34="","",'各会計、関係団体の財政状況及び健全化判断比率'!B34)</f>
        <v>軌道整備事業会計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18</v>
      </c>
      <c r="BX36" s="389"/>
      <c r="BY36" s="388" t="str">
        <f>IF('各会計、関係団体の財政状況及び健全化判断比率'!B70="","",'各会計、関係団体の財政状況及び健全化判断比率'!B70)</f>
        <v>石狩西部広域水道企業団</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(一財)さっぽろ水道サービス協会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基金会計</v>
      </c>
      <c r="F37" s="388"/>
      <c r="G37" s="388"/>
      <c r="H37" s="388"/>
      <c r="I37" s="388"/>
      <c r="J37" s="388"/>
      <c r="K37" s="388"/>
      <c r="L37" s="388"/>
      <c r="M37" s="388"/>
      <c r="N37" s="388"/>
      <c r="O37" s="388"/>
      <c r="P37" s="388"/>
      <c r="Q37" s="388"/>
      <c r="R37" s="388"/>
      <c r="S37" s="388"/>
      <c r="T37" s="214"/>
      <c r="U37" s="389">
        <f t="shared" si="4"/>
        <v>9</v>
      </c>
      <c r="V37" s="389"/>
      <c r="W37" s="388" t="str">
        <f>IF('各会計、関係団体の財政状況及び健全化判断比率'!B31="","",'各会計、関係団体の財政状況及び健全化判断比率'!B31)</f>
        <v>介護保険会計</v>
      </c>
      <c r="X37" s="388"/>
      <c r="Y37" s="388"/>
      <c r="Z37" s="388"/>
      <c r="AA37" s="388"/>
      <c r="AB37" s="388"/>
      <c r="AC37" s="388"/>
      <c r="AD37" s="388"/>
      <c r="AE37" s="388"/>
      <c r="AF37" s="388"/>
      <c r="AG37" s="388"/>
      <c r="AH37" s="388"/>
      <c r="AI37" s="388"/>
      <c r="AJ37" s="388"/>
      <c r="AK37" s="388"/>
      <c r="AL37" s="214"/>
      <c r="AM37" s="389">
        <f t="shared" si="0"/>
        <v>13</v>
      </c>
      <c r="AN37" s="389"/>
      <c r="AO37" s="388" t="str">
        <f>IF('各会計、関係団体の財政状況及び健全化判断比率'!B35="","",'各会計、関係団体の財政状況及び健全化判断比率'!B35)</f>
        <v>高速電車事業会計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(公財)さっぽろ青少年女性活動協会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公債会計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14</v>
      </c>
      <c r="AN38" s="389"/>
      <c r="AO38" s="388" t="str">
        <f>IF('各会計、関係団体の財政状況及び健全化判断比率'!B36="","",'各会計、関係団体の財政状況及び健全化判断比率'!B36)</f>
        <v>水道事業会計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23</v>
      </c>
      <c r="CP38" s="389"/>
      <c r="CQ38" s="388" t="str">
        <f>IF('各会計、関係団体の財政状況及び健全化判断比率'!BS11="","",'各会計、関係団体の財政状況及び健全化判断比率'!BS11)</f>
        <v>(一財)札幌産業流通振興協会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f t="shared" si="0"/>
        <v>15</v>
      </c>
      <c r="AN39" s="389"/>
      <c r="AO39" s="388" t="str">
        <f>IF('各会計、関係団体の財政状況及び健全化判断比率'!B37="","",'各会計、関係団体の財政状況及び健全化判断比率'!B37)</f>
        <v>下水道事業会計</v>
      </c>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24</v>
      </c>
      <c r="CP39" s="389"/>
      <c r="CQ39" s="388" t="str">
        <f>IF('各会計、関係団体の財政状況及び健全化判断比率'!BS12="","",'各会計、関係団体の財政状況及び健全化判断比率'!BS12)</f>
        <v>(一財)札幌市下水道資源公社</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25</v>
      </c>
      <c r="CP40" s="389"/>
      <c r="CQ40" s="388" t="str">
        <f>IF('各会計、関係団体の財政状況及び健全化判断比率'!BS13="","",'各会計、関係団体の財政状況及び健全化判断比率'!BS13)</f>
        <v>(一財)札幌市スポーツ協会</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26</v>
      </c>
      <c r="CP41" s="389"/>
      <c r="CQ41" s="388" t="str">
        <f>IF('各会計、関係団体の財政状況及び健全化判断比率'!BS14="","",'各会計、関係団体の財政状況及び健全化判断比率'!BS14)</f>
        <v>(公財)札幌市公園緑化協会</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27</v>
      </c>
      <c r="CP42" s="389"/>
      <c r="CQ42" s="388" t="str">
        <f>IF('各会計、関係団体の財政状況及び健全化判断比率'!BS15="","",'各会計、関係団体の財政状況及び健全化判断比率'!BS15)</f>
        <v>(一財)札幌勤労者職業福祉センター</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28</v>
      </c>
      <c r="CP43" s="389"/>
      <c r="CQ43" s="388" t="str">
        <f>IF('各会計、関係団体の財政状況及び健全化判断比率'!BS16="","",'各会計、関係団体の財政状況及び健全化判断比率'!BS16)</f>
        <v>(公財)札幌市芸術文化財団</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UvbqpwBaI2uGDpO6RgSlujdvIHV7xTxkauutTbL6Ypilk4ddD4Cegoo8XkqcYNlda6b8LzvxIjZHzssXRqAWvA==" saltValue="FOLgrWKmAOae1qpcAW4L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21" t="s">
        <v>574</v>
      </c>
      <c r="D34" s="1221"/>
      <c r="E34" s="1222"/>
      <c r="F34" s="32">
        <v>3.11</v>
      </c>
      <c r="G34" s="33">
        <v>2.87</v>
      </c>
      <c r="H34" s="33">
        <v>2.84</v>
      </c>
      <c r="I34" s="33">
        <v>2.97</v>
      </c>
      <c r="J34" s="34">
        <v>3.2</v>
      </c>
      <c r="K34" s="22"/>
      <c r="L34" s="22"/>
      <c r="M34" s="22"/>
      <c r="N34" s="22"/>
      <c r="O34" s="22"/>
      <c r="P34" s="22"/>
    </row>
    <row r="35" spans="1:16" ht="39" customHeight="1" x14ac:dyDescent="0.2">
      <c r="A35" s="22"/>
      <c r="B35" s="35"/>
      <c r="C35" s="1215" t="s">
        <v>575</v>
      </c>
      <c r="D35" s="1216"/>
      <c r="E35" s="1217"/>
      <c r="F35" s="36">
        <v>1.32</v>
      </c>
      <c r="G35" s="37">
        <v>1.42</v>
      </c>
      <c r="H35" s="37">
        <v>0.87</v>
      </c>
      <c r="I35" s="37">
        <v>1.32</v>
      </c>
      <c r="J35" s="38">
        <v>2.2400000000000002</v>
      </c>
      <c r="K35" s="22"/>
      <c r="L35" s="22"/>
      <c r="M35" s="22"/>
      <c r="N35" s="22"/>
      <c r="O35" s="22"/>
      <c r="P35" s="22"/>
    </row>
    <row r="36" spans="1:16" ht="39" customHeight="1" x14ac:dyDescent="0.2">
      <c r="A36" s="22"/>
      <c r="B36" s="35"/>
      <c r="C36" s="1215" t="s">
        <v>576</v>
      </c>
      <c r="D36" s="1216"/>
      <c r="E36" s="1217"/>
      <c r="F36" s="36">
        <v>1.54</v>
      </c>
      <c r="G36" s="37">
        <v>1.39</v>
      </c>
      <c r="H36" s="37">
        <v>1.39</v>
      </c>
      <c r="I36" s="37">
        <v>1.4</v>
      </c>
      <c r="J36" s="38">
        <v>1.3</v>
      </c>
      <c r="K36" s="22"/>
      <c r="L36" s="22"/>
      <c r="M36" s="22"/>
      <c r="N36" s="22"/>
      <c r="O36" s="22"/>
      <c r="P36" s="22"/>
    </row>
    <row r="37" spans="1:16" ht="39" customHeight="1" x14ac:dyDescent="0.2">
      <c r="A37" s="22"/>
      <c r="B37" s="35"/>
      <c r="C37" s="1215" t="s">
        <v>577</v>
      </c>
      <c r="D37" s="1216"/>
      <c r="E37" s="1217"/>
      <c r="F37" s="36">
        <v>0.74</v>
      </c>
      <c r="G37" s="37">
        <v>0.18</v>
      </c>
      <c r="H37" s="37">
        <v>0.67</v>
      </c>
      <c r="I37" s="37">
        <v>0.28999999999999998</v>
      </c>
      <c r="J37" s="38">
        <v>0.73</v>
      </c>
      <c r="K37" s="22"/>
      <c r="L37" s="22"/>
      <c r="M37" s="22"/>
      <c r="N37" s="22"/>
      <c r="O37" s="22"/>
      <c r="P37" s="22"/>
    </row>
    <row r="38" spans="1:16" ht="39" customHeight="1" x14ac:dyDescent="0.2">
      <c r="A38" s="22"/>
      <c r="B38" s="35"/>
      <c r="C38" s="1215" t="s">
        <v>578</v>
      </c>
      <c r="D38" s="1216"/>
      <c r="E38" s="1217"/>
      <c r="F38" s="36" t="s">
        <v>579</v>
      </c>
      <c r="G38" s="37">
        <v>0.14000000000000001</v>
      </c>
      <c r="H38" s="37">
        <v>0.1</v>
      </c>
      <c r="I38" s="37">
        <v>0.11</v>
      </c>
      <c r="J38" s="38">
        <v>0.65</v>
      </c>
      <c r="K38" s="22"/>
      <c r="L38" s="22"/>
      <c r="M38" s="22"/>
      <c r="N38" s="22"/>
      <c r="O38" s="22"/>
      <c r="P38" s="22"/>
    </row>
    <row r="39" spans="1:16" ht="39" customHeight="1" x14ac:dyDescent="0.2">
      <c r="A39" s="22"/>
      <c r="B39" s="35"/>
      <c r="C39" s="1215" t="s">
        <v>580</v>
      </c>
      <c r="D39" s="1216"/>
      <c r="E39" s="1217"/>
      <c r="F39" s="36">
        <v>0.18</v>
      </c>
      <c r="G39" s="37">
        <v>0.85</v>
      </c>
      <c r="H39" s="37">
        <v>0.16</v>
      </c>
      <c r="I39" s="37">
        <v>0.4</v>
      </c>
      <c r="J39" s="38">
        <v>0.54</v>
      </c>
      <c r="K39" s="22"/>
      <c r="L39" s="22"/>
      <c r="M39" s="22"/>
      <c r="N39" s="22"/>
      <c r="O39" s="22"/>
      <c r="P39" s="22"/>
    </row>
    <row r="40" spans="1:16" ht="39" customHeight="1" x14ac:dyDescent="0.2">
      <c r="A40" s="22"/>
      <c r="B40" s="35"/>
      <c r="C40" s="1215" t="s">
        <v>581</v>
      </c>
      <c r="D40" s="1216"/>
      <c r="E40" s="1217"/>
      <c r="F40" s="36">
        <v>0.19</v>
      </c>
      <c r="G40" s="37">
        <v>0.18</v>
      </c>
      <c r="H40" s="37">
        <v>0.19</v>
      </c>
      <c r="I40" s="37">
        <v>0.2</v>
      </c>
      <c r="J40" s="38">
        <v>0.21</v>
      </c>
      <c r="K40" s="22"/>
      <c r="L40" s="22"/>
      <c r="M40" s="22"/>
      <c r="N40" s="22"/>
      <c r="O40" s="22"/>
      <c r="P40" s="22"/>
    </row>
    <row r="41" spans="1:16" ht="39" customHeight="1" x14ac:dyDescent="0.2">
      <c r="A41" s="22"/>
      <c r="B41" s="35"/>
      <c r="C41" s="1215" t="s">
        <v>582</v>
      </c>
      <c r="D41" s="1216"/>
      <c r="E41" s="1217"/>
      <c r="F41" s="36">
        <v>0.23</v>
      </c>
      <c r="G41" s="37">
        <v>0.21</v>
      </c>
      <c r="H41" s="37">
        <v>0.2</v>
      </c>
      <c r="I41" s="37">
        <v>0.19</v>
      </c>
      <c r="J41" s="38">
        <v>0.17</v>
      </c>
      <c r="K41" s="22"/>
      <c r="L41" s="22"/>
      <c r="M41" s="22"/>
      <c r="N41" s="22"/>
      <c r="O41" s="22"/>
      <c r="P41" s="22"/>
    </row>
    <row r="42" spans="1:16" ht="39" customHeight="1" x14ac:dyDescent="0.2">
      <c r="A42" s="22"/>
      <c r="B42" s="39"/>
      <c r="C42" s="1215" t="s">
        <v>583</v>
      </c>
      <c r="D42" s="1216"/>
      <c r="E42" s="1217"/>
      <c r="F42" s="36" t="s">
        <v>540</v>
      </c>
      <c r="G42" s="37" t="s">
        <v>540</v>
      </c>
      <c r="H42" s="37" t="s">
        <v>540</v>
      </c>
      <c r="I42" s="37" t="s">
        <v>540</v>
      </c>
      <c r="J42" s="38" t="s">
        <v>540</v>
      </c>
      <c r="K42" s="22"/>
      <c r="L42" s="22"/>
      <c r="M42" s="22"/>
      <c r="N42" s="22"/>
      <c r="O42" s="22"/>
      <c r="P42" s="22"/>
    </row>
    <row r="43" spans="1:16" ht="39" customHeight="1" thickBot="1" x14ac:dyDescent="0.25">
      <c r="A43" s="22"/>
      <c r="B43" s="40"/>
      <c r="C43" s="1218" t="s">
        <v>584</v>
      </c>
      <c r="D43" s="1219"/>
      <c r="E43" s="1220"/>
      <c r="F43" s="41">
        <v>0.15</v>
      </c>
      <c r="G43" s="42">
        <v>0.27</v>
      </c>
      <c r="H43" s="42">
        <v>0.36</v>
      </c>
      <c r="I43" s="42">
        <v>0.49</v>
      </c>
      <c r="J43" s="43">
        <v>0.16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JiWkZtsfiZoXmp/7k/vMe6Rh7+nOGni1wRznljk2T8AcXOSrEtkna1loCR6p+/ycqKRryBY0pt2L9keTRVug==" saltValue="XXIw8Upwx0GbXeLbEAyv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41" t="s">
        <v>11</v>
      </c>
      <c r="C45" s="1242"/>
      <c r="D45" s="58"/>
      <c r="E45" s="1247" t="s">
        <v>12</v>
      </c>
      <c r="F45" s="1247"/>
      <c r="G45" s="1247"/>
      <c r="H45" s="1247"/>
      <c r="I45" s="1247"/>
      <c r="J45" s="1248"/>
      <c r="K45" s="59">
        <v>28063</v>
      </c>
      <c r="L45" s="60">
        <v>26266</v>
      </c>
      <c r="M45" s="60">
        <v>27387</v>
      </c>
      <c r="N45" s="60">
        <v>27362</v>
      </c>
      <c r="O45" s="61">
        <v>30550</v>
      </c>
      <c r="P45" s="48"/>
      <c r="Q45" s="48"/>
      <c r="R45" s="48"/>
      <c r="S45" s="48"/>
      <c r="T45" s="48"/>
      <c r="U45" s="48"/>
    </row>
    <row r="46" spans="1:21" ht="30.75" customHeight="1" x14ac:dyDescent="0.2">
      <c r="A46" s="48"/>
      <c r="B46" s="1243"/>
      <c r="C46" s="1244"/>
      <c r="D46" s="62"/>
      <c r="E46" s="1225" t="s">
        <v>13</v>
      </c>
      <c r="F46" s="1225"/>
      <c r="G46" s="1225"/>
      <c r="H46" s="1225"/>
      <c r="I46" s="1225"/>
      <c r="J46" s="1226"/>
      <c r="K46" s="63" t="s">
        <v>540</v>
      </c>
      <c r="L46" s="64" t="s">
        <v>540</v>
      </c>
      <c r="M46" s="64" t="s">
        <v>540</v>
      </c>
      <c r="N46" s="64" t="s">
        <v>540</v>
      </c>
      <c r="O46" s="65" t="s">
        <v>540</v>
      </c>
      <c r="P46" s="48"/>
      <c r="Q46" s="48"/>
      <c r="R46" s="48"/>
      <c r="S46" s="48"/>
      <c r="T46" s="48"/>
      <c r="U46" s="48"/>
    </row>
    <row r="47" spans="1:21" ht="30.75" customHeight="1" x14ac:dyDescent="0.2">
      <c r="A47" s="48"/>
      <c r="B47" s="1243"/>
      <c r="C47" s="1244"/>
      <c r="D47" s="62"/>
      <c r="E47" s="1225" t="s">
        <v>14</v>
      </c>
      <c r="F47" s="1225"/>
      <c r="G47" s="1225"/>
      <c r="H47" s="1225"/>
      <c r="I47" s="1225"/>
      <c r="J47" s="1226"/>
      <c r="K47" s="63">
        <v>42069</v>
      </c>
      <c r="L47" s="64">
        <v>42254</v>
      </c>
      <c r="M47" s="64">
        <v>43689</v>
      </c>
      <c r="N47" s="64">
        <v>44227</v>
      </c>
      <c r="O47" s="65">
        <v>45368</v>
      </c>
      <c r="P47" s="48"/>
      <c r="Q47" s="48"/>
      <c r="R47" s="48"/>
      <c r="S47" s="48"/>
      <c r="T47" s="48"/>
      <c r="U47" s="48"/>
    </row>
    <row r="48" spans="1:21" ht="30.75" customHeight="1" x14ac:dyDescent="0.2">
      <c r="A48" s="48"/>
      <c r="B48" s="1243"/>
      <c r="C48" s="1244"/>
      <c r="D48" s="62"/>
      <c r="E48" s="1225" t="s">
        <v>15</v>
      </c>
      <c r="F48" s="1225"/>
      <c r="G48" s="1225"/>
      <c r="H48" s="1225"/>
      <c r="I48" s="1225"/>
      <c r="J48" s="1226"/>
      <c r="K48" s="63">
        <v>20829</v>
      </c>
      <c r="L48" s="64">
        <v>19218</v>
      </c>
      <c r="M48" s="64">
        <v>18778</v>
      </c>
      <c r="N48" s="64">
        <v>17336</v>
      </c>
      <c r="O48" s="65">
        <v>16081</v>
      </c>
      <c r="P48" s="48"/>
      <c r="Q48" s="48"/>
      <c r="R48" s="48"/>
      <c r="S48" s="48"/>
      <c r="T48" s="48"/>
      <c r="U48" s="48"/>
    </row>
    <row r="49" spans="1:21" ht="30.75" customHeight="1" x14ac:dyDescent="0.2">
      <c r="A49" s="48"/>
      <c r="B49" s="1243"/>
      <c r="C49" s="1244"/>
      <c r="D49" s="62"/>
      <c r="E49" s="1225" t="s">
        <v>16</v>
      </c>
      <c r="F49" s="1225"/>
      <c r="G49" s="1225"/>
      <c r="H49" s="1225"/>
      <c r="I49" s="1225"/>
      <c r="J49" s="1226"/>
      <c r="K49" s="63" t="s">
        <v>540</v>
      </c>
      <c r="L49" s="64" t="s">
        <v>540</v>
      </c>
      <c r="M49" s="64" t="s">
        <v>540</v>
      </c>
      <c r="N49" s="64" t="s">
        <v>540</v>
      </c>
      <c r="O49" s="65" t="s">
        <v>540</v>
      </c>
      <c r="P49" s="48"/>
      <c r="Q49" s="48"/>
      <c r="R49" s="48"/>
      <c r="S49" s="48"/>
      <c r="T49" s="48"/>
      <c r="U49" s="48"/>
    </row>
    <row r="50" spans="1:21" ht="30.75" customHeight="1" x14ac:dyDescent="0.2">
      <c r="A50" s="48"/>
      <c r="B50" s="1243"/>
      <c r="C50" s="1244"/>
      <c r="D50" s="62"/>
      <c r="E50" s="1225" t="s">
        <v>17</v>
      </c>
      <c r="F50" s="1225"/>
      <c r="G50" s="1225"/>
      <c r="H50" s="1225"/>
      <c r="I50" s="1225"/>
      <c r="J50" s="1226"/>
      <c r="K50" s="63">
        <v>339</v>
      </c>
      <c r="L50" s="64">
        <v>282</v>
      </c>
      <c r="M50" s="64">
        <v>277</v>
      </c>
      <c r="N50" s="64">
        <v>278</v>
      </c>
      <c r="O50" s="65">
        <v>278</v>
      </c>
      <c r="P50" s="48"/>
      <c r="Q50" s="48"/>
      <c r="R50" s="48"/>
      <c r="S50" s="48"/>
      <c r="T50" s="48"/>
      <c r="U50" s="48"/>
    </row>
    <row r="51" spans="1:21" ht="30.75" customHeight="1" x14ac:dyDescent="0.2">
      <c r="A51" s="48"/>
      <c r="B51" s="1245"/>
      <c r="C51" s="1246"/>
      <c r="D51" s="66"/>
      <c r="E51" s="1225" t="s">
        <v>18</v>
      </c>
      <c r="F51" s="1225"/>
      <c r="G51" s="1225"/>
      <c r="H51" s="1225"/>
      <c r="I51" s="1225"/>
      <c r="J51" s="1226"/>
      <c r="K51" s="63" t="s">
        <v>540</v>
      </c>
      <c r="L51" s="64" t="s">
        <v>540</v>
      </c>
      <c r="M51" s="64" t="s">
        <v>540</v>
      </c>
      <c r="N51" s="64" t="s">
        <v>540</v>
      </c>
      <c r="O51" s="65">
        <v>1</v>
      </c>
      <c r="P51" s="48"/>
      <c r="Q51" s="48"/>
      <c r="R51" s="48"/>
      <c r="S51" s="48"/>
      <c r="T51" s="48"/>
      <c r="U51" s="48"/>
    </row>
    <row r="52" spans="1:21" ht="30.75" customHeight="1" x14ac:dyDescent="0.2">
      <c r="A52" s="48"/>
      <c r="B52" s="1223" t="s">
        <v>19</v>
      </c>
      <c r="C52" s="1224"/>
      <c r="D52" s="66"/>
      <c r="E52" s="1225" t="s">
        <v>20</v>
      </c>
      <c r="F52" s="1225"/>
      <c r="G52" s="1225"/>
      <c r="H52" s="1225"/>
      <c r="I52" s="1225"/>
      <c r="J52" s="1226"/>
      <c r="K52" s="63">
        <v>80811</v>
      </c>
      <c r="L52" s="64">
        <v>79939</v>
      </c>
      <c r="M52" s="64">
        <v>79286</v>
      </c>
      <c r="N52" s="64">
        <v>78312</v>
      </c>
      <c r="O52" s="65">
        <v>77306</v>
      </c>
      <c r="P52" s="48"/>
      <c r="Q52" s="48"/>
      <c r="R52" s="48"/>
      <c r="S52" s="48"/>
      <c r="T52" s="48"/>
      <c r="U52" s="48"/>
    </row>
    <row r="53" spans="1:21" ht="30.75" customHeight="1" thickBot="1" x14ac:dyDescent="0.25">
      <c r="A53" s="48"/>
      <c r="B53" s="1227" t="s">
        <v>21</v>
      </c>
      <c r="C53" s="1228"/>
      <c r="D53" s="67"/>
      <c r="E53" s="1229" t="s">
        <v>22</v>
      </c>
      <c r="F53" s="1229"/>
      <c r="G53" s="1229"/>
      <c r="H53" s="1229"/>
      <c r="I53" s="1229"/>
      <c r="J53" s="1230"/>
      <c r="K53" s="68">
        <v>10489</v>
      </c>
      <c r="L53" s="69">
        <v>8081</v>
      </c>
      <c r="M53" s="69">
        <v>10845</v>
      </c>
      <c r="N53" s="69">
        <v>10891</v>
      </c>
      <c r="O53" s="70">
        <v>14972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31" t="s">
        <v>25</v>
      </c>
      <c r="C57" s="1232"/>
      <c r="D57" s="1235" t="s">
        <v>26</v>
      </c>
      <c r="E57" s="1236"/>
      <c r="F57" s="1236"/>
      <c r="G57" s="1236"/>
      <c r="H57" s="1236"/>
      <c r="I57" s="1236"/>
      <c r="J57" s="1237"/>
      <c r="K57" s="83">
        <v>171863.533</v>
      </c>
      <c r="L57" s="84">
        <v>185283.86199999999</v>
      </c>
      <c r="M57" s="84">
        <v>200282.95800000001</v>
      </c>
      <c r="N57" s="84">
        <v>214324.99299999999</v>
      </c>
      <c r="O57" s="85">
        <v>241375</v>
      </c>
    </row>
    <row r="58" spans="1:21" ht="31.5" customHeight="1" thickBot="1" x14ac:dyDescent="0.25">
      <c r="B58" s="1233"/>
      <c r="C58" s="1234"/>
      <c r="D58" s="1238" t="s">
        <v>27</v>
      </c>
      <c r="E58" s="1239"/>
      <c r="F58" s="1239"/>
      <c r="G58" s="1239"/>
      <c r="H58" s="1239"/>
      <c r="I58" s="1239"/>
      <c r="J58" s="1240"/>
      <c r="K58" s="86">
        <v>169216.59899999999</v>
      </c>
      <c r="L58" s="87">
        <v>177880.76800000001</v>
      </c>
      <c r="M58" s="87">
        <v>185973.45600000001</v>
      </c>
      <c r="N58" s="87">
        <v>196650.09299999999</v>
      </c>
      <c r="O58" s="88">
        <v>216655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VZH8LCyGpQ2SQYXyB4Ensa/MbhwTQo7UgvfR5VXqdL9rF6+4UHu9acd65CklTpIXIXdnmqfMg7IIRX2yrNgyw==" saltValue="qB9AnIKZa0VqIUbcFV9Y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61" t="s">
        <v>30</v>
      </c>
      <c r="C41" s="1262"/>
      <c r="D41" s="102"/>
      <c r="E41" s="1263" t="s">
        <v>31</v>
      </c>
      <c r="F41" s="1263"/>
      <c r="G41" s="1263"/>
      <c r="H41" s="1264"/>
      <c r="I41" s="103">
        <v>1207997</v>
      </c>
      <c r="J41" s="104">
        <v>1254520</v>
      </c>
      <c r="K41" s="104">
        <v>1288253</v>
      </c>
      <c r="L41" s="104">
        <v>1326761</v>
      </c>
      <c r="M41" s="105">
        <v>1365904</v>
      </c>
    </row>
    <row r="42" spans="2:13" ht="27.75" customHeight="1" x14ac:dyDescent="0.2">
      <c r="B42" s="1251"/>
      <c r="C42" s="1252"/>
      <c r="D42" s="106"/>
      <c r="E42" s="1255" t="s">
        <v>32</v>
      </c>
      <c r="F42" s="1255"/>
      <c r="G42" s="1255"/>
      <c r="H42" s="1256"/>
      <c r="I42" s="107">
        <v>8039</v>
      </c>
      <c r="J42" s="108">
        <v>7068</v>
      </c>
      <c r="K42" s="108">
        <v>1144</v>
      </c>
      <c r="L42" s="108">
        <v>936</v>
      </c>
      <c r="M42" s="109">
        <v>728</v>
      </c>
    </row>
    <row r="43" spans="2:13" ht="27.75" customHeight="1" x14ac:dyDescent="0.2">
      <c r="B43" s="1251"/>
      <c r="C43" s="1252"/>
      <c r="D43" s="106"/>
      <c r="E43" s="1255" t="s">
        <v>33</v>
      </c>
      <c r="F43" s="1255"/>
      <c r="G43" s="1255"/>
      <c r="H43" s="1256"/>
      <c r="I43" s="107">
        <v>225258</v>
      </c>
      <c r="J43" s="108">
        <v>209947</v>
      </c>
      <c r="K43" s="108">
        <v>199669</v>
      </c>
      <c r="L43" s="108">
        <v>188420</v>
      </c>
      <c r="M43" s="109">
        <v>180068</v>
      </c>
    </row>
    <row r="44" spans="2:13" ht="27.75" customHeight="1" x14ac:dyDescent="0.2">
      <c r="B44" s="1251"/>
      <c r="C44" s="1252"/>
      <c r="D44" s="106"/>
      <c r="E44" s="1255" t="s">
        <v>34</v>
      </c>
      <c r="F44" s="1255"/>
      <c r="G44" s="1255"/>
      <c r="H44" s="1256"/>
      <c r="I44" s="107" t="s">
        <v>540</v>
      </c>
      <c r="J44" s="108" t="s">
        <v>540</v>
      </c>
      <c r="K44" s="108" t="s">
        <v>540</v>
      </c>
      <c r="L44" s="108" t="s">
        <v>540</v>
      </c>
      <c r="M44" s="109" t="s">
        <v>540</v>
      </c>
    </row>
    <row r="45" spans="2:13" ht="27.75" customHeight="1" x14ac:dyDescent="0.2">
      <c r="B45" s="1251"/>
      <c r="C45" s="1252"/>
      <c r="D45" s="106"/>
      <c r="E45" s="1255" t="s">
        <v>35</v>
      </c>
      <c r="F45" s="1255"/>
      <c r="G45" s="1255"/>
      <c r="H45" s="1256"/>
      <c r="I45" s="107">
        <v>75072</v>
      </c>
      <c r="J45" s="108">
        <v>131012</v>
      </c>
      <c r="K45" s="108">
        <v>128609</v>
      </c>
      <c r="L45" s="108">
        <v>125973</v>
      </c>
      <c r="M45" s="109">
        <v>118499</v>
      </c>
    </row>
    <row r="46" spans="2:13" ht="27.75" customHeight="1" x14ac:dyDescent="0.2">
      <c r="B46" s="1251"/>
      <c r="C46" s="1252"/>
      <c r="D46" s="110"/>
      <c r="E46" s="1255" t="s">
        <v>36</v>
      </c>
      <c r="F46" s="1255"/>
      <c r="G46" s="1255"/>
      <c r="H46" s="1256"/>
      <c r="I46" s="107">
        <v>1746</v>
      </c>
      <c r="J46" s="108">
        <v>1570</v>
      </c>
      <c r="K46" s="108">
        <v>1678</v>
      </c>
      <c r="L46" s="108">
        <v>1507</v>
      </c>
      <c r="M46" s="109">
        <v>1611</v>
      </c>
    </row>
    <row r="47" spans="2:13" ht="27.75" customHeight="1" x14ac:dyDescent="0.2">
      <c r="B47" s="1251"/>
      <c r="C47" s="1252"/>
      <c r="D47" s="111"/>
      <c r="E47" s="1265" t="s">
        <v>37</v>
      </c>
      <c r="F47" s="1266"/>
      <c r="G47" s="1266"/>
      <c r="H47" s="1267"/>
      <c r="I47" s="107" t="s">
        <v>540</v>
      </c>
      <c r="J47" s="108" t="s">
        <v>540</v>
      </c>
      <c r="K47" s="108" t="s">
        <v>540</v>
      </c>
      <c r="L47" s="108" t="s">
        <v>540</v>
      </c>
      <c r="M47" s="109" t="s">
        <v>540</v>
      </c>
    </row>
    <row r="48" spans="2:13" ht="27.75" customHeight="1" x14ac:dyDescent="0.2">
      <c r="B48" s="1251"/>
      <c r="C48" s="1252"/>
      <c r="D48" s="106"/>
      <c r="E48" s="1255" t="s">
        <v>38</v>
      </c>
      <c r="F48" s="1255"/>
      <c r="G48" s="1255"/>
      <c r="H48" s="1256"/>
      <c r="I48" s="107" t="s">
        <v>540</v>
      </c>
      <c r="J48" s="108" t="s">
        <v>540</v>
      </c>
      <c r="K48" s="108" t="s">
        <v>540</v>
      </c>
      <c r="L48" s="108" t="s">
        <v>540</v>
      </c>
      <c r="M48" s="109" t="s">
        <v>540</v>
      </c>
    </row>
    <row r="49" spans="2:13" ht="27.75" customHeight="1" x14ac:dyDescent="0.2">
      <c r="B49" s="1253"/>
      <c r="C49" s="1254"/>
      <c r="D49" s="106"/>
      <c r="E49" s="1255" t="s">
        <v>39</v>
      </c>
      <c r="F49" s="1255"/>
      <c r="G49" s="1255"/>
      <c r="H49" s="1256"/>
      <c r="I49" s="107" t="s">
        <v>540</v>
      </c>
      <c r="J49" s="108" t="s">
        <v>540</v>
      </c>
      <c r="K49" s="108" t="s">
        <v>540</v>
      </c>
      <c r="L49" s="108" t="s">
        <v>540</v>
      </c>
      <c r="M49" s="109" t="s">
        <v>540</v>
      </c>
    </row>
    <row r="50" spans="2:13" ht="27.75" customHeight="1" x14ac:dyDescent="0.2">
      <c r="B50" s="1249" t="s">
        <v>40</v>
      </c>
      <c r="C50" s="1250"/>
      <c r="D50" s="112"/>
      <c r="E50" s="1255" t="s">
        <v>41</v>
      </c>
      <c r="F50" s="1255"/>
      <c r="G50" s="1255"/>
      <c r="H50" s="1256"/>
      <c r="I50" s="107">
        <v>271958</v>
      </c>
      <c r="J50" s="108">
        <v>290861</v>
      </c>
      <c r="K50" s="108">
        <v>308211</v>
      </c>
      <c r="L50" s="108">
        <v>339292</v>
      </c>
      <c r="M50" s="109">
        <v>366879</v>
      </c>
    </row>
    <row r="51" spans="2:13" ht="27.75" customHeight="1" x14ac:dyDescent="0.2">
      <c r="B51" s="1251"/>
      <c r="C51" s="1252"/>
      <c r="D51" s="106"/>
      <c r="E51" s="1255" t="s">
        <v>42</v>
      </c>
      <c r="F51" s="1255"/>
      <c r="G51" s="1255"/>
      <c r="H51" s="1256"/>
      <c r="I51" s="107">
        <v>224645</v>
      </c>
      <c r="J51" s="108">
        <v>215578</v>
      </c>
      <c r="K51" s="108">
        <v>218671</v>
      </c>
      <c r="L51" s="108">
        <v>229157</v>
      </c>
      <c r="M51" s="109">
        <v>236039</v>
      </c>
    </row>
    <row r="52" spans="2:13" ht="27.75" customHeight="1" x14ac:dyDescent="0.2">
      <c r="B52" s="1253"/>
      <c r="C52" s="1254"/>
      <c r="D52" s="106"/>
      <c r="E52" s="1255" t="s">
        <v>43</v>
      </c>
      <c r="F52" s="1255"/>
      <c r="G52" s="1255"/>
      <c r="H52" s="1256"/>
      <c r="I52" s="107">
        <v>790799</v>
      </c>
      <c r="J52" s="108">
        <v>809708</v>
      </c>
      <c r="K52" s="108">
        <v>831126</v>
      </c>
      <c r="L52" s="108">
        <v>846513</v>
      </c>
      <c r="M52" s="109">
        <v>861475</v>
      </c>
    </row>
    <row r="53" spans="2:13" ht="27.75" customHeight="1" thickBot="1" x14ac:dyDescent="0.25">
      <c r="B53" s="1257" t="s">
        <v>44</v>
      </c>
      <c r="C53" s="1258"/>
      <c r="D53" s="113"/>
      <c r="E53" s="1259" t="s">
        <v>45</v>
      </c>
      <c r="F53" s="1259"/>
      <c r="G53" s="1259"/>
      <c r="H53" s="1260"/>
      <c r="I53" s="114">
        <v>230709</v>
      </c>
      <c r="J53" s="115">
        <v>287969</v>
      </c>
      <c r="K53" s="115">
        <v>261344</v>
      </c>
      <c r="L53" s="115">
        <v>228636</v>
      </c>
      <c r="M53" s="116">
        <v>202416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5j3FR8W3LEtlyYMFNpNPH+Rjn9yMY4VqfxrSC+wocWb1hcy+eeHChhiIw3YgBlWyiXvKuHziUIez7wkWls44Q==" saltValue="iU/aweuPq634GSGLgbqF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414AE-11B7-49C9-AA3A-15D7D98066E7}">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569</v>
      </c>
      <c r="G54" s="125" t="s">
        <v>570</v>
      </c>
      <c r="H54" s="126" t="s">
        <v>571</v>
      </c>
    </row>
    <row r="55" spans="2:8" ht="52.5" customHeight="1" x14ac:dyDescent="0.2">
      <c r="B55" s="127"/>
      <c r="C55" s="1276" t="s">
        <v>48</v>
      </c>
      <c r="D55" s="1276"/>
      <c r="E55" s="1277"/>
      <c r="F55" s="128">
        <v>20090</v>
      </c>
      <c r="G55" s="128">
        <v>22391</v>
      </c>
      <c r="H55" s="129">
        <v>25891</v>
      </c>
    </row>
    <row r="56" spans="2:8" ht="52.5" customHeight="1" x14ac:dyDescent="0.2">
      <c r="B56" s="130"/>
      <c r="C56" s="1278" t="s">
        <v>49</v>
      </c>
      <c r="D56" s="1278"/>
      <c r="E56" s="1279"/>
      <c r="F56" s="131">
        <v>1198</v>
      </c>
      <c r="G56" s="131">
        <v>911</v>
      </c>
      <c r="H56" s="132">
        <v>776</v>
      </c>
    </row>
    <row r="57" spans="2:8" ht="53.25" customHeight="1" x14ac:dyDescent="0.2">
      <c r="B57" s="130"/>
      <c r="C57" s="1280" t="s">
        <v>50</v>
      </c>
      <c r="D57" s="1280"/>
      <c r="E57" s="1281"/>
      <c r="F57" s="133">
        <v>41565</v>
      </c>
      <c r="G57" s="133">
        <v>41395</v>
      </c>
      <c r="H57" s="134">
        <v>42133</v>
      </c>
    </row>
    <row r="58" spans="2:8" ht="45.75" customHeight="1" x14ac:dyDescent="0.2">
      <c r="B58" s="135"/>
      <c r="C58" s="1268" t="s">
        <v>631</v>
      </c>
      <c r="D58" s="1269"/>
      <c r="E58" s="1270"/>
      <c r="F58" s="136">
        <v>21947</v>
      </c>
      <c r="G58" s="136">
        <v>22013</v>
      </c>
      <c r="H58" s="137">
        <v>22014</v>
      </c>
    </row>
    <row r="59" spans="2:8" ht="45.75" customHeight="1" x14ac:dyDescent="0.2">
      <c r="B59" s="135"/>
      <c r="C59" s="1268" t="s">
        <v>632</v>
      </c>
      <c r="D59" s="1269"/>
      <c r="E59" s="1270"/>
      <c r="F59" s="136">
        <v>4004</v>
      </c>
      <c r="G59" s="136">
        <v>5009</v>
      </c>
      <c r="H59" s="137">
        <v>5013</v>
      </c>
    </row>
    <row r="60" spans="2:8" ht="45.75" customHeight="1" x14ac:dyDescent="0.2">
      <c r="B60" s="135"/>
      <c r="C60" s="1268" t="s">
        <v>633</v>
      </c>
      <c r="D60" s="1269"/>
      <c r="E60" s="1270"/>
      <c r="F60" s="136">
        <v>2338</v>
      </c>
      <c r="G60" s="136">
        <v>3013</v>
      </c>
      <c r="H60" s="137">
        <v>2962</v>
      </c>
    </row>
    <row r="61" spans="2:8" ht="45.75" customHeight="1" x14ac:dyDescent="0.2">
      <c r="B61" s="135"/>
      <c r="C61" s="1268" t="s">
        <v>634</v>
      </c>
      <c r="D61" s="1269"/>
      <c r="E61" s="1270"/>
      <c r="F61" s="136">
        <v>2022</v>
      </c>
      <c r="G61" s="136">
        <v>2161</v>
      </c>
      <c r="H61" s="137">
        <v>2189</v>
      </c>
    </row>
    <row r="62" spans="2:8" ht="45.75" customHeight="1" thickBot="1" x14ac:dyDescent="0.25">
      <c r="B62" s="138"/>
      <c r="C62" s="1271" t="s">
        <v>635</v>
      </c>
      <c r="D62" s="1272"/>
      <c r="E62" s="1273"/>
      <c r="F62" s="139">
        <v>2270</v>
      </c>
      <c r="G62" s="139">
        <v>2125</v>
      </c>
      <c r="H62" s="140">
        <v>2082</v>
      </c>
    </row>
    <row r="63" spans="2:8" ht="52.5" customHeight="1" thickBot="1" x14ac:dyDescent="0.25">
      <c r="B63" s="141"/>
      <c r="C63" s="1274" t="s">
        <v>51</v>
      </c>
      <c r="D63" s="1274"/>
      <c r="E63" s="1275"/>
      <c r="F63" s="142">
        <v>62853</v>
      </c>
      <c r="G63" s="142">
        <v>64696</v>
      </c>
      <c r="H63" s="143">
        <v>68800</v>
      </c>
    </row>
    <row r="64" spans="2:8" ht="15" customHeight="1" x14ac:dyDescent="0.2"/>
  </sheetData>
  <sheetProtection algorithmName="SHA-512" hashValue="mgWpQdQdJH/MJekXSRmxue/R8mdHPiCJtZJEPLby3pWNy9b9OqfNrFgCcnHJbBPvvXxRTeXlBmQReVJcZu397g==" saltValue="BEhxHXN8RmuozV5fNxeB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0DA68-61CF-4B7B-B990-F98BC6390B23}">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82" customWidth="1"/>
    <col min="2" max="107" width="2.453125" style="1282" customWidth="1"/>
    <col min="108" max="108" width="6.08984375" style="1284" customWidth="1"/>
    <col min="109" max="109" width="5.90625" style="1283" customWidth="1"/>
    <col min="110" max="110" width="19.08984375" style="1282" hidden="1"/>
    <col min="111" max="115" width="12.6328125" style="1282" hidden="1"/>
    <col min="116" max="349" width="8.6328125" style="1282" hidden="1"/>
    <col min="350" max="355" width="14.90625" style="1282" hidden="1"/>
    <col min="356" max="357" width="15.90625" style="1282" hidden="1"/>
    <col min="358" max="363" width="16.08984375" style="1282" hidden="1"/>
    <col min="364" max="364" width="6.08984375" style="1282" hidden="1"/>
    <col min="365" max="365" width="3" style="1282" hidden="1"/>
    <col min="366" max="605" width="8.6328125" style="1282" hidden="1"/>
    <col min="606" max="611" width="14.90625" style="1282" hidden="1"/>
    <col min="612" max="613" width="15.90625" style="1282" hidden="1"/>
    <col min="614" max="619" width="16.08984375" style="1282" hidden="1"/>
    <col min="620" max="620" width="6.08984375" style="1282" hidden="1"/>
    <col min="621" max="621" width="3" style="1282" hidden="1"/>
    <col min="622" max="861" width="8.6328125" style="1282" hidden="1"/>
    <col min="862" max="867" width="14.90625" style="1282" hidden="1"/>
    <col min="868" max="869" width="15.90625" style="1282" hidden="1"/>
    <col min="870" max="875" width="16.08984375" style="1282" hidden="1"/>
    <col min="876" max="876" width="6.08984375" style="1282" hidden="1"/>
    <col min="877" max="877" width="3" style="1282" hidden="1"/>
    <col min="878" max="1117" width="8.6328125" style="1282" hidden="1"/>
    <col min="1118" max="1123" width="14.90625" style="1282" hidden="1"/>
    <col min="1124" max="1125" width="15.90625" style="1282" hidden="1"/>
    <col min="1126" max="1131" width="16.08984375" style="1282" hidden="1"/>
    <col min="1132" max="1132" width="6.08984375" style="1282" hidden="1"/>
    <col min="1133" max="1133" width="3" style="1282" hidden="1"/>
    <col min="1134" max="1373" width="8.6328125" style="1282" hidden="1"/>
    <col min="1374" max="1379" width="14.90625" style="1282" hidden="1"/>
    <col min="1380" max="1381" width="15.90625" style="1282" hidden="1"/>
    <col min="1382" max="1387" width="16.08984375" style="1282" hidden="1"/>
    <col min="1388" max="1388" width="6.08984375" style="1282" hidden="1"/>
    <col min="1389" max="1389" width="3" style="1282" hidden="1"/>
    <col min="1390" max="1629" width="8.6328125" style="1282" hidden="1"/>
    <col min="1630" max="1635" width="14.90625" style="1282" hidden="1"/>
    <col min="1636" max="1637" width="15.90625" style="1282" hidden="1"/>
    <col min="1638" max="1643" width="16.08984375" style="1282" hidden="1"/>
    <col min="1644" max="1644" width="6.08984375" style="1282" hidden="1"/>
    <col min="1645" max="1645" width="3" style="1282" hidden="1"/>
    <col min="1646" max="1885" width="8.6328125" style="1282" hidden="1"/>
    <col min="1886" max="1891" width="14.90625" style="1282" hidden="1"/>
    <col min="1892" max="1893" width="15.90625" style="1282" hidden="1"/>
    <col min="1894" max="1899" width="16.08984375" style="1282" hidden="1"/>
    <col min="1900" max="1900" width="6.08984375" style="1282" hidden="1"/>
    <col min="1901" max="1901" width="3" style="1282" hidden="1"/>
    <col min="1902" max="2141" width="8.6328125" style="1282" hidden="1"/>
    <col min="2142" max="2147" width="14.90625" style="1282" hidden="1"/>
    <col min="2148" max="2149" width="15.90625" style="1282" hidden="1"/>
    <col min="2150" max="2155" width="16.08984375" style="1282" hidden="1"/>
    <col min="2156" max="2156" width="6.08984375" style="1282" hidden="1"/>
    <col min="2157" max="2157" width="3" style="1282" hidden="1"/>
    <col min="2158" max="2397" width="8.6328125" style="1282" hidden="1"/>
    <col min="2398" max="2403" width="14.90625" style="1282" hidden="1"/>
    <col min="2404" max="2405" width="15.90625" style="1282" hidden="1"/>
    <col min="2406" max="2411" width="16.08984375" style="1282" hidden="1"/>
    <col min="2412" max="2412" width="6.08984375" style="1282" hidden="1"/>
    <col min="2413" max="2413" width="3" style="1282" hidden="1"/>
    <col min="2414" max="2653" width="8.6328125" style="1282" hidden="1"/>
    <col min="2654" max="2659" width="14.90625" style="1282" hidden="1"/>
    <col min="2660" max="2661" width="15.90625" style="1282" hidden="1"/>
    <col min="2662" max="2667" width="16.08984375" style="1282" hidden="1"/>
    <col min="2668" max="2668" width="6.08984375" style="1282" hidden="1"/>
    <col min="2669" max="2669" width="3" style="1282" hidden="1"/>
    <col min="2670" max="2909" width="8.6328125" style="1282" hidden="1"/>
    <col min="2910" max="2915" width="14.90625" style="1282" hidden="1"/>
    <col min="2916" max="2917" width="15.90625" style="1282" hidden="1"/>
    <col min="2918" max="2923" width="16.08984375" style="1282" hidden="1"/>
    <col min="2924" max="2924" width="6.08984375" style="1282" hidden="1"/>
    <col min="2925" max="2925" width="3" style="1282" hidden="1"/>
    <col min="2926" max="3165" width="8.6328125" style="1282" hidden="1"/>
    <col min="3166" max="3171" width="14.90625" style="1282" hidden="1"/>
    <col min="3172" max="3173" width="15.90625" style="1282" hidden="1"/>
    <col min="3174" max="3179" width="16.08984375" style="1282" hidden="1"/>
    <col min="3180" max="3180" width="6.08984375" style="1282" hidden="1"/>
    <col min="3181" max="3181" width="3" style="1282" hidden="1"/>
    <col min="3182" max="3421" width="8.6328125" style="1282" hidden="1"/>
    <col min="3422" max="3427" width="14.90625" style="1282" hidden="1"/>
    <col min="3428" max="3429" width="15.90625" style="1282" hidden="1"/>
    <col min="3430" max="3435" width="16.08984375" style="1282" hidden="1"/>
    <col min="3436" max="3436" width="6.08984375" style="1282" hidden="1"/>
    <col min="3437" max="3437" width="3" style="1282" hidden="1"/>
    <col min="3438" max="3677" width="8.6328125" style="1282" hidden="1"/>
    <col min="3678" max="3683" width="14.90625" style="1282" hidden="1"/>
    <col min="3684" max="3685" width="15.90625" style="1282" hidden="1"/>
    <col min="3686" max="3691" width="16.08984375" style="1282" hidden="1"/>
    <col min="3692" max="3692" width="6.08984375" style="1282" hidden="1"/>
    <col min="3693" max="3693" width="3" style="1282" hidden="1"/>
    <col min="3694" max="3933" width="8.6328125" style="1282" hidden="1"/>
    <col min="3934" max="3939" width="14.90625" style="1282" hidden="1"/>
    <col min="3940" max="3941" width="15.90625" style="1282" hidden="1"/>
    <col min="3942" max="3947" width="16.08984375" style="1282" hidden="1"/>
    <col min="3948" max="3948" width="6.08984375" style="1282" hidden="1"/>
    <col min="3949" max="3949" width="3" style="1282" hidden="1"/>
    <col min="3950" max="4189" width="8.6328125" style="1282" hidden="1"/>
    <col min="4190" max="4195" width="14.90625" style="1282" hidden="1"/>
    <col min="4196" max="4197" width="15.90625" style="1282" hidden="1"/>
    <col min="4198" max="4203" width="16.08984375" style="1282" hidden="1"/>
    <col min="4204" max="4204" width="6.08984375" style="1282" hidden="1"/>
    <col min="4205" max="4205" width="3" style="1282" hidden="1"/>
    <col min="4206" max="4445" width="8.6328125" style="1282" hidden="1"/>
    <col min="4446" max="4451" width="14.90625" style="1282" hidden="1"/>
    <col min="4452" max="4453" width="15.90625" style="1282" hidden="1"/>
    <col min="4454" max="4459" width="16.08984375" style="1282" hidden="1"/>
    <col min="4460" max="4460" width="6.08984375" style="1282" hidden="1"/>
    <col min="4461" max="4461" width="3" style="1282" hidden="1"/>
    <col min="4462" max="4701" width="8.6328125" style="1282" hidden="1"/>
    <col min="4702" max="4707" width="14.90625" style="1282" hidden="1"/>
    <col min="4708" max="4709" width="15.90625" style="1282" hidden="1"/>
    <col min="4710" max="4715" width="16.08984375" style="1282" hidden="1"/>
    <col min="4716" max="4716" width="6.08984375" style="1282" hidden="1"/>
    <col min="4717" max="4717" width="3" style="1282" hidden="1"/>
    <col min="4718" max="4957" width="8.6328125" style="1282" hidden="1"/>
    <col min="4958" max="4963" width="14.90625" style="1282" hidden="1"/>
    <col min="4964" max="4965" width="15.90625" style="1282" hidden="1"/>
    <col min="4966" max="4971" width="16.08984375" style="1282" hidden="1"/>
    <col min="4972" max="4972" width="6.08984375" style="1282" hidden="1"/>
    <col min="4973" max="4973" width="3" style="1282" hidden="1"/>
    <col min="4974" max="5213" width="8.6328125" style="1282" hidden="1"/>
    <col min="5214" max="5219" width="14.90625" style="1282" hidden="1"/>
    <col min="5220" max="5221" width="15.90625" style="1282" hidden="1"/>
    <col min="5222" max="5227" width="16.08984375" style="1282" hidden="1"/>
    <col min="5228" max="5228" width="6.08984375" style="1282" hidden="1"/>
    <col min="5229" max="5229" width="3" style="1282" hidden="1"/>
    <col min="5230" max="5469" width="8.6328125" style="1282" hidden="1"/>
    <col min="5470" max="5475" width="14.90625" style="1282" hidden="1"/>
    <col min="5476" max="5477" width="15.90625" style="1282" hidden="1"/>
    <col min="5478" max="5483" width="16.08984375" style="1282" hidden="1"/>
    <col min="5484" max="5484" width="6.08984375" style="1282" hidden="1"/>
    <col min="5485" max="5485" width="3" style="1282" hidden="1"/>
    <col min="5486" max="5725" width="8.6328125" style="1282" hidden="1"/>
    <col min="5726" max="5731" width="14.90625" style="1282" hidden="1"/>
    <col min="5732" max="5733" width="15.90625" style="1282" hidden="1"/>
    <col min="5734" max="5739" width="16.08984375" style="1282" hidden="1"/>
    <col min="5740" max="5740" width="6.08984375" style="1282" hidden="1"/>
    <col min="5741" max="5741" width="3" style="1282" hidden="1"/>
    <col min="5742" max="5981" width="8.6328125" style="1282" hidden="1"/>
    <col min="5982" max="5987" width="14.90625" style="1282" hidden="1"/>
    <col min="5988" max="5989" width="15.90625" style="1282" hidden="1"/>
    <col min="5990" max="5995" width="16.08984375" style="1282" hidden="1"/>
    <col min="5996" max="5996" width="6.08984375" style="1282" hidden="1"/>
    <col min="5997" max="5997" width="3" style="1282" hidden="1"/>
    <col min="5998" max="6237" width="8.6328125" style="1282" hidden="1"/>
    <col min="6238" max="6243" width="14.90625" style="1282" hidden="1"/>
    <col min="6244" max="6245" width="15.90625" style="1282" hidden="1"/>
    <col min="6246" max="6251" width="16.08984375" style="1282" hidden="1"/>
    <col min="6252" max="6252" width="6.08984375" style="1282" hidden="1"/>
    <col min="6253" max="6253" width="3" style="1282" hidden="1"/>
    <col min="6254" max="6493" width="8.6328125" style="1282" hidden="1"/>
    <col min="6494" max="6499" width="14.90625" style="1282" hidden="1"/>
    <col min="6500" max="6501" width="15.90625" style="1282" hidden="1"/>
    <col min="6502" max="6507" width="16.08984375" style="1282" hidden="1"/>
    <col min="6508" max="6508" width="6.08984375" style="1282" hidden="1"/>
    <col min="6509" max="6509" width="3" style="1282" hidden="1"/>
    <col min="6510" max="6749" width="8.6328125" style="1282" hidden="1"/>
    <col min="6750" max="6755" width="14.90625" style="1282" hidden="1"/>
    <col min="6756" max="6757" width="15.90625" style="1282" hidden="1"/>
    <col min="6758" max="6763" width="16.08984375" style="1282" hidden="1"/>
    <col min="6764" max="6764" width="6.08984375" style="1282" hidden="1"/>
    <col min="6765" max="6765" width="3" style="1282" hidden="1"/>
    <col min="6766" max="7005" width="8.6328125" style="1282" hidden="1"/>
    <col min="7006" max="7011" width="14.90625" style="1282" hidden="1"/>
    <col min="7012" max="7013" width="15.90625" style="1282" hidden="1"/>
    <col min="7014" max="7019" width="16.08984375" style="1282" hidden="1"/>
    <col min="7020" max="7020" width="6.08984375" style="1282" hidden="1"/>
    <col min="7021" max="7021" width="3" style="1282" hidden="1"/>
    <col min="7022" max="7261" width="8.6328125" style="1282" hidden="1"/>
    <col min="7262" max="7267" width="14.90625" style="1282" hidden="1"/>
    <col min="7268" max="7269" width="15.90625" style="1282" hidden="1"/>
    <col min="7270" max="7275" width="16.08984375" style="1282" hidden="1"/>
    <col min="7276" max="7276" width="6.08984375" style="1282" hidden="1"/>
    <col min="7277" max="7277" width="3" style="1282" hidden="1"/>
    <col min="7278" max="7517" width="8.6328125" style="1282" hidden="1"/>
    <col min="7518" max="7523" width="14.90625" style="1282" hidden="1"/>
    <col min="7524" max="7525" width="15.90625" style="1282" hidden="1"/>
    <col min="7526" max="7531" width="16.08984375" style="1282" hidden="1"/>
    <col min="7532" max="7532" width="6.08984375" style="1282" hidden="1"/>
    <col min="7533" max="7533" width="3" style="1282" hidden="1"/>
    <col min="7534" max="7773" width="8.6328125" style="1282" hidden="1"/>
    <col min="7774" max="7779" width="14.90625" style="1282" hidden="1"/>
    <col min="7780" max="7781" width="15.90625" style="1282" hidden="1"/>
    <col min="7782" max="7787" width="16.08984375" style="1282" hidden="1"/>
    <col min="7788" max="7788" width="6.08984375" style="1282" hidden="1"/>
    <col min="7789" max="7789" width="3" style="1282" hidden="1"/>
    <col min="7790" max="8029" width="8.6328125" style="1282" hidden="1"/>
    <col min="8030" max="8035" width="14.90625" style="1282" hidden="1"/>
    <col min="8036" max="8037" width="15.90625" style="1282" hidden="1"/>
    <col min="8038" max="8043" width="16.08984375" style="1282" hidden="1"/>
    <col min="8044" max="8044" width="6.08984375" style="1282" hidden="1"/>
    <col min="8045" max="8045" width="3" style="1282" hidden="1"/>
    <col min="8046" max="8285" width="8.6328125" style="1282" hidden="1"/>
    <col min="8286" max="8291" width="14.90625" style="1282" hidden="1"/>
    <col min="8292" max="8293" width="15.90625" style="1282" hidden="1"/>
    <col min="8294" max="8299" width="16.08984375" style="1282" hidden="1"/>
    <col min="8300" max="8300" width="6.08984375" style="1282" hidden="1"/>
    <col min="8301" max="8301" width="3" style="1282" hidden="1"/>
    <col min="8302" max="8541" width="8.6328125" style="1282" hidden="1"/>
    <col min="8542" max="8547" width="14.90625" style="1282" hidden="1"/>
    <col min="8548" max="8549" width="15.90625" style="1282" hidden="1"/>
    <col min="8550" max="8555" width="16.08984375" style="1282" hidden="1"/>
    <col min="8556" max="8556" width="6.08984375" style="1282" hidden="1"/>
    <col min="8557" max="8557" width="3" style="1282" hidden="1"/>
    <col min="8558" max="8797" width="8.6328125" style="1282" hidden="1"/>
    <col min="8798" max="8803" width="14.90625" style="1282" hidden="1"/>
    <col min="8804" max="8805" width="15.90625" style="1282" hidden="1"/>
    <col min="8806" max="8811" width="16.08984375" style="1282" hidden="1"/>
    <col min="8812" max="8812" width="6.08984375" style="1282" hidden="1"/>
    <col min="8813" max="8813" width="3" style="1282" hidden="1"/>
    <col min="8814" max="9053" width="8.6328125" style="1282" hidden="1"/>
    <col min="9054" max="9059" width="14.90625" style="1282" hidden="1"/>
    <col min="9060" max="9061" width="15.90625" style="1282" hidden="1"/>
    <col min="9062" max="9067" width="16.08984375" style="1282" hidden="1"/>
    <col min="9068" max="9068" width="6.08984375" style="1282" hidden="1"/>
    <col min="9069" max="9069" width="3" style="1282" hidden="1"/>
    <col min="9070" max="9309" width="8.6328125" style="1282" hidden="1"/>
    <col min="9310" max="9315" width="14.90625" style="1282" hidden="1"/>
    <col min="9316" max="9317" width="15.90625" style="1282" hidden="1"/>
    <col min="9318" max="9323" width="16.08984375" style="1282" hidden="1"/>
    <col min="9324" max="9324" width="6.08984375" style="1282" hidden="1"/>
    <col min="9325" max="9325" width="3" style="1282" hidden="1"/>
    <col min="9326" max="9565" width="8.6328125" style="1282" hidden="1"/>
    <col min="9566" max="9571" width="14.90625" style="1282" hidden="1"/>
    <col min="9572" max="9573" width="15.90625" style="1282" hidden="1"/>
    <col min="9574" max="9579" width="16.08984375" style="1282" hidden="1"/>
    <col min="9580" max="9580" width="6.08984375" style="1282" hidden="1"/>
    <col min="9581" max="9581" width="3" style="1282" hidden="1"/>
    <col min="9582" max="9821" width="8.6328125" style="1282" hidden="1"/>
    <col min="9822" max="9827" width="14.90625" style="1282" hidden="1"/>
    <col min="9828" max="9829" width="15.90625" style="1282" hidden="1"/>
    <col min="9830" max="9835" width="16.08984375" style="1282" hidden="1"/>
    <col min="9836" max="9836" width="6.08984375" style="1282" hidden="1"/>
    <col min="9837" max="9837" width="3" style="1282" hidden="1"/>
    <col min="9838" max="10077" width="8.6328125" style="1282" hidden="1"/>
    <col min="10078" max="10083" width="14.90625" style="1282" hidden="1"/>
    <col min="10084" max="10085" width="15.90625" style="1282" hidden="1"/>
    <col min="10086" max="10091" width="16.08984375" style="1282" hidden="1"/>
    <col min="10092" max="10092" width="6.08984375" style="1282" hidden="1"/>
    <col min="10093" max="10093" width="3" style="1282" hidden="1"/>
    <col min="10094" max="10333" width="8.6328125" style="1282" hidden="1"/>
    <col min="10334" max="10339" width="14.90625" style="1282" hidden="1"/>
    <col min="10340" max="10341" width="15.90625" style="1282" hidden="1"/>
    <col min="10342" max="10347" width="16.08984375" style="1282" hidden="1"/>
    <col min="10348" max="10348" width="6.08984375" style="1282" hidden="1"/>
    <col min="10349" max="10349" width="3" style="1282" hidden="1"/>
    <col min="10350" max="10589" width="8.6328125" style="1282" hidden="1"/>
    <col min="10590" max="10595" width="14.90625" style="1282" hidden="1"/>
    <col min="10596" max="10597" width="15.90625" style="1282" hidden="1"/>
    <col min="10598" max="10603" width="16.08984375" style="1282" hidden="1"/>
    <col min="10604" max="10604" width="6.08984375" style="1282" hidden="1"/>
    <col min="10605" max="10605" width="3" style="1282" hidden="1"/>
    <col min="10606" max="10845" width="8.6328125" style="1282" hidden="1"/>
    <col min="10846" max="10851" width="14.90625" style="1282" hidden="1"/>
    <col min="10852" max="10853" width="15.90625" style="1282" hidden="1"/>
    <col min="10854" max="10859" width="16.08984375" style="1282" hidden="1"/>
    <col min="10860" max="10860" width="6.08984375" style="1282" hidden="1"/>
    <col min="10861" max="10861" width="3" style="1282" hidden="1"/>
    <col min="10862" max="11101" width="8.6328125" style="1282" hidden="1"/>
    <col min="11102" max="11107" width="14.90625" style="1282" hidden="1"/>
    <col min="11108" max="11109" width="15.90625" style="1282" hidden="1"/>
    <col min="11110" max="11115" width="16.08984375" style="1282" hidden="1"/>
    <col min="11116" max="11116" width="6.08984375" style="1282" hidden="1"/>
    <col min="11117" max="11117" width="3" style="1282" hidden="1"/>
    <col min="11118" max="11357" width="8.6328125" style="1282" hidden="1"/>
    <col min="11358" max="11363" width="14.90625" style="1282" hidden="1"/>
    <col min="11364" max="11365" width="15.90625" style="1282" hidden="1"/>
    <col min="11366" max="11371" width="16.08984375" style="1282" hidden="1"/>
    <col min="11372" max="11372" width="6.08984375" style="1282" hidden="1"/>
    <col min="11373" max="11373" width="3" style="1282" hidden="1"/>
    <col min="11374" max="11613" width="8.6328125" style="1282" hidden="1"/>
    <col min="11614" max="11619" width="14.90625" style="1282" hidden="1"/>
    <col min="11620" max="11621" width="15.90625" style="1282" hidden="1"/>
    <col min="11622" max="11627" width="16.08984375" style="1282" hidden="1"/>
    <col min="11628" max="11628" width="6.08984375" style="1282" hidden="1"/>
    <col min="11629" max="11629" width="3" style="1282" hidden="1"/>
    <col min="11630" max="11869" width="8.6328125" style="1282" hidden="1"/>
    <col min="11870" max="11875" width="14.90625" style="1282" hidden="1"/>
    <col min="11876" max="11877" width="15.90625" style="1282" hidden="1"/>
    <col min="11878" max="11883" width="16.08984375" style="1282" hidden="1"/>
    <col min="11884" max="11884" width="6.08984375" style="1282" hidden="1"/>
    <col min="11885" max="11885" width="3" style="1282" hidden="1"/>
    <col min="11886" max="12125" width="8.6328125" style="1282" hidden="1"/>
    <col min="12126" max="12131" width="14.90625" style="1282" hidden="1"/>
    <col min="12132" max="12133" width="15.90625" style="1282" hidden="1"/>
    <col min="12134" max="12139" width="16.08984375" style="1282" hidden="1"/>
    <col min="12140" max="12140" width="6.08984375" style="1282" hidden="1"/>
    <col min="12141" max="12141" width="3" style="1282" hidden="1"/>
    <col min="12142" max="12381" width="8.6328125" style="1282" hidden="1"/>
    <col min="12382" max="12387" width="14.90625" style="1282" hidden="1"/>
    <col min="12388" max="12389" width="15.90625" style="1282" hidden="1"/>
    <col min="12390" max="12395" width="16.08984375" style="1282" hidden="1"/>
    <col min="12396" max="12396" width="6.08984375" style="1282" hidden="1"/>
    <col min="12397" max="12397" width="3" style="1282" hidden="1"/>
    <col min="12398" max="12637" width="8.6328125" style="1282" hidden="1"/>
    <col min="12638" max="12643" width="14.90625" style="1282" hidden="1"/>
    <col min="12644" max="12645" width="15.90625" style="1282" hidden="1"/>
    <col min="12646" max="12651" width="16.08984375" style="1282" hidden="1"/>
    <col min="12652" max="12652" width="6.08984375" style="1282" hidden="1"/>
    <col min="12653" max="12653" width="3" style="1282" hidden="1"/>
    <col min="12654" max="12893" width="8.6328125" style="1282" hidden="1"/>
    <col min="12894" max="12899" width="14.90625" style="1282" hidden="1"/>
    <col min="12900" max="12901" width="15.90625" style="1282" hidden="1"/>
    <col min="12902" max="12907" width="16.08984375" style="1282" hidden="1"/>
    <col min="12908" max="12908" width="6.08984375" style="1282" hidden="1"/>
    <col min="12909" max="12909" width="3" style="1282" hidden="1"/>
    <col min="12910" max="13149" width="8.6328125" style="1282" hidden="1"/>
    <col min="13150" max="13155" width="14.90625" style="1282" hidden="1"/>
    <col min="13156" max="13157" width="15.90625" style="1282" hidden="1"/>
    <col min="13158" max="13163" width="16.08984375" style="1282" hidden="1"/>
    <col min="13164" max="13164" width="6.08984375" style="1282" hidden="1"/>
    <col min="13165" max="13165" width="3" style="1282" hidden="1"/>
    <col min="13166" max="13405" width="8.6328125" style="1282" hidden="1"/>
    <col min="13406" max="13411" width="14.90625" style="1282" hidden="1"/>
    <col min="13412" max="13413" width="15.90625" style="1282" hidden="1"/>
    <col min="13414" max="13419" width="16.08984375" style="1282" hidden="1"/>
    <col min="13420" max="13420" width="6.08984375" style="1282" hidden="1"/>
    <col min="13421" max="13421" width="3" style="1282" hidden="1"/>
    <col min="13422" max="13661" width="8.6328125" style="1282" hidden="1"/>
    <col min="13662" max="13667" width="14.90625" style="1282" hidden="1"/>
    <col min="13668" max="13669" width="15.90625" style="1282" hidden="1"/>
    <col min="13670" max="13675" width="16.08984375" style="1282" hidden="1"/>
    <col min="13676" max="13676" width="6.08984375" style="1282" hidden="1"/>
    <col min="13677" max="13677" width="3" style="1282" hidden="1"/>
    <col min="13678" max="13917" width="8.6328125" style="1282" hidden="1"/>
    <col min="13918" max="13923" width="14.90625" style="1282" hidden="1"/>
    <col min="13924" max="13925" width="15.90625" style="1282" hidden="1"/>
    <col min="13926" max="13931" width="16.08984375" style="1282" hidden="1"/>
    <col min="13932" max="13932" width="6.08984375" style="1282" hidden="1"/>
    <col min="13933" max="13933" width="3" style="1282" hidden="1"/>
    <col min="13934" max="14173" width="8.6328125" style="1282" hidden="1"/>
    <col min="14174" max="14179" width="14.90625" style="1282" hidden="1"/>
    <col min="14180" max="14181" width="15.90625" style="1282" hidden="1"/>
    <col min="14182" max="14187" width="16.08984375" style="1282" hidden="1"/>
    <col min="14188" max="14188" width="6.08984375" style="1282" hidden="1"/>
    <col min="14189" max="14189" width="3" style="1282" hidden="1"/>
    <col min="14190" max="14429" width="8.6328125" style="1282" hidden="1"/>
    <col min="14430" max="14435" width="14.90625" style="1282" hidden="1"/>
    <col min="14436" max="14437" width="15.90625" style="1282" hidden="1"/>
    <col min="14438" max="14443" width="16.08984375" style="1282" hidden="1"/>
    <col min="14444" max="14444" width="6.08984375" style="1282" hidden="1"/>
    <col min="14445" max="14445" width="3" style="1282" hidden="1"/>
    <col min="14446" max="14685" width="8.6328125" style="1282" hidden="1"/>
    <col min="14686" max="14691" width="14.90625" style="1282" hidden="1"/>
    <col min="14692" max="14693" width="15.90625" style="1282" hidden="1"/>
    <col min="14694" max="14699" width="16.08984375" style="1282" hidden="1"/>
    <col min="14700" max="14700" width="6.08984375" style="1282" hidden="1"/>
    <col min="14701" max="14701" width="3" style="1282" hidden="1"/>
    <col min="14702" max="14941" width="8.6328125" style="1282" hidden="1"/>
    <col min="14942" max="14947" width="14.90625" style="1282" hidden="1"/>
    <col min="14948" max="14949" width="15.90625" style="1282" hidden="1"/>
    <col min="14950" max="14955" width="16.08984375" style="1282" hidden="1"/>
    <col min="14956" max="14956" width="6.08984375" style="1282" hidden="1"/>
    <col min="14957" max="14957" width="3" style="1282" hidden="1"/>
    <col min="14958" max="15197" width="8.6328125" style="1282" hidden="1"/>
    <col min="15198" max="15203" width="14.90625" style="1282" hidden="1"/>
    <col min="15204" max="15205" width="15.90625" style="1282" hidden="1"/>
    <col min="15206" max="15211" width="16.08984375" style="1282" hidden="1"/>
    <col min="15212" max="15212" width="6.08984375" style="1282" hidden="1"/>
    <col min="15213" max="15213" width="3" style="1282" hidden="1"/>
    <col min="15214" max="15453" width="8.6328125" style="1282" hidden="1"/>
    <col min="15454" max="15459" width="14.90625" style="1282" hidden="1"/>
    <col min="15460" max="15461" width="15.90625" style="1282" hidden="1"/>
    <col min="15462" max="15467" width="16.08984375" style="1282" hidden="1"/>
    <col min="15468" max="15468" width="6.08984375" style="1282" hidden="1"/>
    <col min="15469" max="15469" width="3" style="1282" hidden="1"/>
    <col min="15470" max="15709" width="8.6328125" style="1282" hidden="1"/>
    <col min="15710" max="15715" width="14.90625" style="1282" hidden="1"/>
    <col min="15716" max="15717" width="15.90625" style="1282" hidden="1"/>
    <col min="15718" max="15723" width="16.08984375" style="1282" hidden="1"/>
    <col min="15724" max="15724" width="6.08984375" style="1282" hidden="1"/>
    <col min="15725" max="15725" width="3" style="1282" hidden="1"/>
    <col min="15726" max="15965" width="8.6328125" style="1282" hidden="1"/>
    <col min="15966" max="15971" width="14.90625" style="1282" hidden="1"/>
    <col min="15972" max="15973" width="15.90625" style="1282" hidden="1"/>
    <col min="15974" max="15979" width="16.08984375" style="1282" hidden="1"/>
    <col min="15980" max="15980" width="6.08984375" style="1282" hidden="1"/>
    <col min="15981" max="15981" width="3" style="1282" hidden="1"/>
    <col min="15982" max="16221" width="8.6328125" style="1282" hidden="1"/>
    <col min="16222" max="16227" width="14.90625" style="1282" hidden="1"/>
    <col min="16228" max="16229" width="15.90625" style="1282" hidden="1"/>
    <col min="16230" max="16235" width="16.08984375" style="1282" hidden="1"/>
    <col min="16236" max="16236" width="6.08984375" style="1282" hidden="1"/>
    <col min="16237" max="16237" width="3" style="1282" hidden="1"/>
    <col min="16238" max="16384" width="8.6328125" style="1282" hidden="1"/>
  </cols>
  <sheetData>
    <row r="1" spans="1:143" ht="42.75" customHeight="1" x14ac:dyDescent="0.2">
      <c r="A1" s="1341"/>
      <c r="B1" s="1340"/>
      <c r="DD1" s="1282"/>
      <c r="DE1" s="1282"/>
    </row>
    <row r="2" spans="1:143" ht="25.5" customHeight="1" x14ac:dyDescent="0.2">
      <c r="A2" s="1339"/>
      <c r="C2" s="1339"/>
      <c r="O2" s="1339"/>
      <c r="P2" s="1339"/>
      <c r="Q2" s="1339"/>
      <c r="R2" s="1339"/>
      <c r="S2" s="1339"/>
      <c r="T2" s="1339"/>
      <c r="U2" s="1339"/>
      <c r="V2" s="1339"/>
      <c r="W2" s="1339"/>
      <c r="X2" s="1339"/>
      <c r="Y2" s="1339"/>
      <c r="Z2" s="1339"/>
      <c r="AA2" s="1339"/>
      <c r="AB2" s="1339"/>
      <c r="AC2" s="1339"/>
      <c r="AD2" s="1339"/>
      <c r="AE2" s="1339"/>
      <c r="AF2" s="1339"/>
      <c r="AG2" s="1339"/>
      <c r="AH2" s="1339"/>
      <c r="AI2" s="1339"/>
      <c r="AU2" s="1339"/>
      <c r="BG2" s="1339"/>
      <c r="BS2" s="1339"/>
      <c r="CE2" s="1339"/>
      <c r="CQ2" s="1339"/>
      <c r="DD2" s="1282"/>
      <c r="DE2" s="1282"/>
    </row>
    <row r="3" spans="1:143" ht="25.5" customHeight="1" x14ac:dyDescent="0.2">
      <c r="A3" s="1339"/>
      <c r="C3" s="1339"/>
      <c r="O3" s="1339"/>
      <c r="P3" s="1339"/>
      <c r="Q3" s="1339"/>
      <c r="R3" s="1339"/>
      <c r="S3" s="1339"/>
      <c r="T3" s="1339"/>
      <c r="U3" s="1339"/>
      <c r="V3" s="1339"/>
      <c r="W3" s="1339"/>
      <c r="X3" s="1339"/>
      <c r="Y3" s="1339"/>
      <c r="Z3" s="1339"/>
      <c r="AA3" s="1339"/>
      <c r="AB3" s="1339"/>
      <c r="AC3" s="1339"/>
      <c r="AD3" s="1339"/>
      <c r="AE3" s="1339"/>
      <c r="AF3" s="1339"/>
      <c r="AG3" s="1339"/>
      <c r="AH3" s="1339"/>
      <c r="AI3" s="1339"/>
      <c r="AU3" s="1339"/>
      <c r="BG3" s="1339"/>
      <c r="BS3" s="1339"/>
      <c r="CE3" s="1339"/>
      <c r="CQ3" s="1339"/>
      <c r="DD3" s="1282"/>
      <c r="DE3" s="1282"/>
    </row>
    <row r="4" spans="1:143" s="292" customFormat="1" ht="13" x14ac:dyDescent="0.2">
      <c r="A4" s="1339"/>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39"/>
      <c r="AO4" s="1339"/>
      <c r="AP4" s="1339"/>
      <c r="AQ4" s="1339"/>
      <c r="AR4" s="1339"/>
      <c r="AS4" s="1339"/>
      <c r="AT4" s="1339"/>
      <c r="AU4" s="1339"/>
      <c r="AV4" s="1339"/>
      <c r="AW4" s="1339"/>
      <c r="AX4" s="1339"/>
      <c r="AY4" s="1339"/>
      <c r="AZ4" s="1339"/>
      <c r="BA4" s="1339"/>
      <c r="BB4" s="1339"/>
      <c r="BC4" s="1339"/>
      <c r="BD4" s="1339"/>
      <c r="BE4" s="1339"/>
      <c r="BF4" s="1339"/>
      <c r="BG4" s="1339"/>
      <c r="BH4" s="1339"/>
      <c r="BI4" s="1339"/>
      <c r="BJ4" s="1339"/>
      <c r="BK4" s="1339"/>
      <c r="BL4" s="1339"/>
      <c r="BM4" s="1339"/>
      <c r="BN4" s="1339"/>
      <c r="BO4" s="1339"/>
      <c r="BP4" s="1339"/>
      <c r="BQ4" s="1339"/>
      <c r="BR4" s="1339"/>
      <c r="BS4" s="1339"/>
      <c r="BT4" s="1339"/>
      <c r="BU4" s="1339"/>
      <c r="BV4" s="1339"/>
      <c r="BW4" s="1339"/>
      <c r="BX4" s="1339"/>
      <c r="BY4" s="1339"/>
      <c r="BZ4" s="1339"/>
      <c r="CA4" s="1339"/>
      <c r="CB4" s="1339"/>
      <c r="CC4" s="1339"/>
      <c r="CD4" s="1339"/>
      <c r="CE4" s="1339"/>
      <c r="CF4" s="1339"/>
      <c r="CG4" s="1339"/>
      <c r="CH4" s="1339"/>
      <c r="CI4" s="1339"/>
      <c r="CJ4" s="1339"/>
      <c r="CK4" s="1339"/>
      <c r="CL4" s="1339"/>
      <c r="CM4" s="1339"/>
      <c r="CN4" s="1339"/>
      <c r="CO4" s="1339"/>
      <c r="CP4" s="1339"/>
      <c r="CQ4" s="1339"/>
      <c r="CR4" s="1339"/>
      <c r="CS4" s="1339"/>
      <c r="CT4" s="1339"/>
      <c r="CU4" s="1339"/>
      <c r="CV4" s="1339"/>
      <c r="CW4" s="1339"/>
      <c r="CX4" s="1339"/>
      <c r="CY4" s="1339"/>
      <c r="CZ4" s="1339"/>
      <c r="DA4" s="1339"/>
      <c r="DB4" s="1339"/>
      <c r="DC4" s="1339"/>
      <c r="DD4" s="1339"/>
      <c r="DE4" s="1339"/>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39"/>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1339"/>
      <c r="BI5" s="1339"/>
      <c r="BJ5" s="1339"/>
      <c r="BK5" s="1339"/>
      <c r="BL5" s="1339"/>
      <c r="BM5" s="1339"/>
      <c r="BN5" s="1339"/>
      <c r="BO5" s="1339"/>
      <c r="BP5" s="1339"/>
      <c r="BQ5" s="1339"/>
      <c r="BR5" s="1339"/>
      <c r="BS5" s="1339"/>
      <c r="BT5" s="1339"/>
      <c r="BU5" s="1339"/>
      <c r="BV5" s="1339"/>
      <c r="BW5" s="1339"/>
      <c r="BX5" s="1339"/>
      <c r="BY5" s="1339"/>
      <c r="BZ5" s="1339"/>
      <c r="CA5" s="1339"/>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39"/>
      <c r="AO6" s="1339"/>
      <c r="AP6" s="1339"/>
      <c r="AQ6" s="1339"/>
      <c r="AR6" s="1339"/>
      <c r="AS6" s="1339"/>
      <c r="AT6" s="1339"/>
      <c r="AU6" s="1339"/>
      <c r="AV6" s="1339"/>
      <c r="AW6" s="1339"/>
      <c r="AX6" s="1339"/>
      <c r="AY6" s="1339"/>
      <c r="AZ6" s="1339"/>
      <c r="BA6" s="1339"/>
      <c r="BB6" s="1339"/>
      <c r="BC6" s="1339"/>
      <c r="BD6" s="1339"/>
      <c r="BE6" s="1339"/>
      <c r="BF6" s="1339"/>
      <c r="BG6" s="1339"/>
      <c r="BH6" s="1339"/>
      <c r="BI6" s="1339"/>
      <c r="BJ6" s="1339"/>
      <c r="BK6" s="1339"/>
      <c r="BL6" s="1339"/>
      <c r="BM6" s="1339"/>
      <c r="BN6" s="1339"/>
      <c r="BO6" s="1339"/>
      <c r="BP6" s="1339"/>
      <c r="BQ6" s="1339"/>
      <c r="BR6" s="1339"/>
      <c r="BS6" s="1339"/>
      <c r="BT6" s="1339"/>
      <c r="BU6" s="1339"/>
      <c r="BV6" s="1339"/>
      <c r="BW6" s="1339"/>
      <c r="BX6" s="1339"/>
      <c r="BY6" s="1339"/>
      <c r="BZ6" s="1339"/>
      <c r="CA6" s="1339"/>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39"/>
      <c r="AO7" s="1339"/>
      <c r="AP7" s="1339"/>
      <c r="AQ7" s="1339"/>
      <c r="AR7" s="1339"/>
      <c r="AS7" s="1339"/>
      <c r="AT7" s="1339"/>
      <c r="AU7" s="1339"/>
      <c r="AV7" s="1339"/>
      <c r="AW7" s="1339"/>
      <c r="AX7" s="1339"/>
      <c r="AY7" s="1339"/>
      <c r="AZ7" s="1339"/>
      <c r="BA7" s="1339"/>
      <c r="BB7" s="1339"/>
      <c r="BC7" s="1339"/>
      <c r="BD7" s="1339"/>
      <c r="BE7" s="1339"/>
      <c r="BF7" s="1339"/>
      <c r="BG7" s="1339"/>
      <c r="BH7" s="1339"/>
      <c r="BI7" s="1339"/>
      <c r="BJ7" s="1339"/>
      <c r="BK7" s="1339"/>
      <c r="BL7" s="1339"/>
      <c r="BM7" s="1339"/>
      <c r="BN7" s="1339"/>
      <c r="BO7" s="1339"/>
      <c r="BP7" s="1339"/>
      <c r="BQ7" s="1339"/>
      <c r="BR7" s="1339"/>
      <c r="BS7" s="1339"/>
      <c r="BT7" s="1339"/>
      <c r="BU7" s="1339"/>
      <c r="BV7" s="1339"/>
      <c r="BW7" s="1339"/>
      <c r="BX7" s="1339"/>
      <c r="BY7" s="1339"/>
      <c r="BZ7" s="1339"/>
      <c r="CA7" s="1339"/>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39"/>
      <c r="B8" s="1339"/>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c r="BN8" s="1339"/>
      <c r="BO8" s="1339"/>
      <c r="BP8" s="1339"/>
      <c r="BQ8" s="1339"/>
      <c r="BR8" s="1339"/>
      <c r="BS8" s="1339"/>
      <c r="BT8" s="1339"/>
      <c r="BU8" s="1339"/>
      <c r="BV8" s="1339"/>
      <c r="BW8" s="1339"/>
      <c r="BX8" s="1339"/>
      <c r="BY8" s="1339"/>
      <c r="BZ8" s="1339"/>
      <c r="CA8" s="1339"/>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39"/>
      <c r="B9" s="1339"/>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c r="AG9" s="1339"/>
      <c r="AH9" s="1339"/>
      <c r="AI9" s="1339"/>
      <c r="AJ9" s="1339"/>
      <c r="AK9" s="1339"/>
      <c r="AL9" s="1339"/>
      <c r="AM9" s="1339"/>
      <c r="AN9" s="1339"/>
      <c r="AO9" s="1339"/>
      <c r="AP9" s="1339"/>
      <c r="AQ9" s="1339"/>
      <c r="AR9" s="1339"/>
      <c r="AS9" s="1339"/>
      <c r="AT9" s="1339"/>
      <c r="AU9" s="1339"/>
      <c r="AV9" s="1339"/>
      <c r="AW9" s="1339"/>
      <c r="AX9" s="1339"/>
      <c r="AY9" s="1339"/>
      <c r="AZ9" s="1339"/>
      <c r="BA9" s="1339"/>
      <c r="BB9" s="1339"/>
      <c r="BC9" s="1339"/>
      <c r="BD9" s="1339"/>
      <c r="BE9" s="1339"/>
      <c r="BF9" s="1339"/>
      <c r="BG9" s="1339"/>
      <c r="BH9" s="1339"/>
      <c r="BI9" s="1339"/>
      <c r="BJ9" s="1339"/>
      <c r="BK9" s="1339"/>
      <c r="BL9" s="1339"/>
      <c r="BM9" s="1339"/>
      <c r="BN9" s="1339"/>
      <c r="BO9" s="1339"/>
      <c r="BP9" s="1339"/>
      <c r="BQ9" s="1339"/>
      <c r="BR9" s="1339"/>
      <c r="BS9" s="1339"/>
      <c r="BT9" s="1339"/>
      <c r="BU9" s="1339"/>
      <c r="BV9" s="1339"/>
      <c r="BW9" s="1339"/>
      <c r="BX9" s="1339"/>
      <c r="BY9" s="1339"/>
      <c r="BZ9" s="1339"/>
      <c r="CA9" s="1339"/>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39"/>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c r="AG10" s="1339"/>
      <c r="AH10" s="1339"/>
      <c r="AI10" s="1339"/>
      <c r="AJ10" s="1339"/>
      <c r="AK10" s="1339"/>
      <c r="AL10" s="1339"/>
      <c r="AM10" s="1339"/>
      <c r="AN10" s="1339"/>
      <c r="AO10" s="1339"/>
      <c r="AP10" s="1339"/>
      <c r="AQ10" s="1339"/>
      <c r="AR10" s="1339"/>
      <c r="AS10" s="1339"/>
      <c r="AT10" s="1339"/>
      <c r="AU10" s="1339"/>
      <c r="AV10" s="1339"/>
      <c r="AW10" s="1339"/>
      <c r="AX10" s="1339"/>
      <c r="AY10" s="1339"/>
      <c r="AZ10" s="1339"/>
      <c r="BA10" s="1339"/>
      <c r="BB10" s="1339"/>
      <c r="BC10" s="1339"/>
      <c r="BD10" s="1339"/>
      <c r="BE10" s="1339"/>
      <c r="BF10" s="1339"/>
      <c r="BG10" s="1339"/>
      <c r="BH10" s="1339"/>
      <c r="BI10" s="1339"/>
      <c r="BJ10" s="1339"/>
      <c r="BK10" s="1339"/>
      <c r="BL10" s="1339"/>
      <c r="BM10" s="1339"/>
      <c r="BN10" s="1339"/>
      <c r="BO10" s="1339"/>
      <c r="BP10" s="1339"/>
      <c r="BQ10" s="1339"/>
      <c r="BR10" s="1339"/>
      <c r="BS10" s="1339"/>
      <c r="BT10" s="1339"/>
      <c r="BU10" s="1339"/>
      <c r="BV10" s="1339"/>
      <c r="BW10" s="1339"/>
      <c r="BX10" s="1339"/>
      <c r="BY10" s="1339"/>
      <c r="BZ10" s="1339"/>
      <c r="CA10" s="1339"/>
      <c r="CB10" s="1339"/>
      <c r="CC10" s="1339"/>
      <c r="CD10" s="1339"/>
      <c r="CE10" s="1339"/>
      <c r="CF10" s="1339"/>
      <c r="CG10" s="1339"/>
      <c r="CH10" s="1339"/>
      <c r="CI10" s="1339"/>
      <c r="CJ10" s="1339"/>
      <c r="CK10" s="1339"/>
      <c r="CL10" s="1339"/>
      <c r="CM10" s="1339"/>
      <c r="CN10" s="1339"/>
      <c r="CO10" s="1339"/>
      <c r="CP10" s="1339"/>
      <c r="CQ10" s="1339"/>
      <c r="CR10" s="1339"/>
      <c r="CS10" s="1339"/>
      <c r="CT10" s="1339"/>
      <c r="CU10" s="1339"/>
      <c r="CV10" s="1339"/>
      <c r="CW10" s="1339"/>
      <c r="CX10" s="1339"/>
      <c r="CY10" s="1339"/>
      <c r="CZ10" s="1339"/>
      <c r="DA10" s="1339"/>
      <c r="DB10" s="1339"/>
      <c r="DC10" s="1339"/>
      <c r="DD10" s="1339"/>
      <c r="DE10" s="1339"/>
      <c r="DF10" s="293"/>
      <c r="DG10" s="293"/>
      <c r="DH10" s="293"/>
      <c r="DI10" s="293"/>
      <c r="DJ10" s="293"/>
      <c r="DK10" s="293"/>
      <c r="DL10" s="293"/>
      <c r="DM10" s="293"/>
      <c r="DN10" s="293"/>
      <c r="DO10" s="293"/>
      <c r="DP10" s="293"/>
      <c r="DQ10" s="293"/>
      <c r="DR10" s="293"/>
      <c r="DS10" s="293"/>
      <c r="DT10" s="293"/>
      <c r="DU10" s="293"/>
      <c r="DV10" s="293"/>
      <c r="DW10" s="293"/>
      <c r="EM10" s="292" t="s">
        <v>647</v>
      </c>
    </row>
    <row r="11" spans="1:143" s="292" customFormat="1" ht="13" x14ac:dyDescent="0.2">
      <c r="A11" s="1339"/>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39"/>
      <c r="AB11" s="1339"/>
      <c r="AC11" s="1339"/>
      <c r="AD11" s="1339"/>
      <c r="AE11" s="1339"/>
      <c r="AF11" s="1339"/>
      <c r="AG11" s="1339"/>
      <c r="AH11" s="1339"/>
      <c r="AI11" s="1339"/>
      <c r="AJ11" s="1339"/>
      <c r="AK11" s="1339"/>
      <c r="AL11" s="1339"/>
      <c r="AM11" s="1339"/>
      <c r="AN11" s="1339"/>
      <c r="AO11" s="1339"/>
      <c r="AP11" s="1339"/>
      <c r="AQ11" s="1339"/>
      <c r="AR11" s="1339"/>
      <c r="AS11" s="1339"/>
      <c r="AT11" s="1339"/>
      <c r="AU11" s="1339"/>
      <c r="AV11" s="1339"/>
      <c r="AW11" s="1339"/>
      <c r="AX11" s="1339"/>
      <c r="AY11" s="1339"/>
      <c r="AZ11" s="1339"/>
      <c r="BA11" s="1339"/>
      <c r="BB11" s="1339"/>
      <c r="BC11" s="1339"/>
      <c r="BD11" s="1339"/>
      <c r="BE11" s="1339"/>
      <c r="BF11" s="1339"/>
      <c r="BG11" s="1339"/>
      <c r="BH11" s="1339"/>
      <c r="BI11" s="1339"/>
      <c r="BJ11" s="1339"/>
      <c r="BK11" s="1339"/>
      <c r="BL11" s="1339"/>
      <c r="BM11" s="1339"/>
      <c r="BN11" s="1339"/>
      <c r="BO11" s="1339"/>
      <c r="BP11" s="1339"/>
      <c r="BQ11" s="1339"/>
      <c r="BR11" s="1339"/>
      <c r="BS11" s="1339"/>
      <c r="BT11" s="1339"/>
      <c r="BU11" s="1339"/>
      <c r="BV11" s="1339"/>
      <c r="BW11" s="1339"/>
      <c r="BX11" s="1339"/>
      <c r="BY11" s="1339"/>
      <c r="BZ11" s="1339"/>
      <c r="CA11" s="1339"/>
      <c r="CB11" s="1339"/>
      <c r="CC11" s="1339"/>
      <c r="CD11" s="1339"/>
      <c r="CE11" s="1339"/>
      <c r="CF11" s="1339"/>
      <c r="CG11" s="1339"/>
      <c r="CH11" s="1339"/>
      <c r="CI11" s="1339"/>
      <c r="CJ11" s="1339"/>
      <c r="CK11" s="1339"/>
      <c r="CL11" s="1339"/>
      <c r="CM11" s="1339"/>
      <c r="CN11" s="1339"/>
      <c r="CO11" s="1339"/>
      <c r="CP11" s="1339"/>
      <c r="CQ11" s="1339"/>
      <c r="CR11" s="1339"/>
      <c r="CS11" s="1339"/>
      <c r="CT11" s="1339"/>
      <c r="CU11" s="1339"/>
      <c r="CV11" s="1339"/>
      <c r="CW11" s="1339"/>
      <c r="CX11" s="1339"/>
      <c r="CY11" s="1339"/>
      <c r="CZ11" s="1339"/>
      <c r="DA11" s="1339"/>
      <c r="DB11" s="1339"/>
      <c r="DC11" s="1339"/>
      <c r="DD11" s="1339"/>
      <c r="DE11" s="133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39"/>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39"/>
      <c r="AY12" s="1339"/>
      <c r="AZ12" s="1339"/>
      <c r="BA12" s="1339"/>
      <c r="BB12" s="1339"/>
      <c r="BC12" s="1339"/>
      <c r="BD12" s="1339"/>
      <c r="BE12" s="1339"/>
      <c r="BF12" s="1339"/>
      <c r="BG12" s="1339"/>
      <c r="BH12" s="1339"/>
      <c r="BI12" s="1339"/>
      <c r="BJ12" s="1339"/>
      <c r="BK12" s="1339"/>
      <c r="BL12" s="1339"/>
      <c r="BM12" s="1339"/>
      <c r="BN12" s="1339"/>
      <c r="BO12" s="1339"/>
      <c r="BP12" s="1339"/>
      <c r="BQ12" s="1339"/>
      <c r="BR12" s="1339"/>
      <c r="BS12" s="1339"/>
      <c r="BT12" s="1339"/>
      <c r="BU12" s="1339"/>
      <c r="BV12" s="1339"/>
      <c r="BW12" s="1339"/>
      <c r="BX12" s="1339"/>
      <c r="BY12" s="1339"/>
      <c r="BZ12" s="1339"/>
      <c r="CA12" s="1339"/>
      <c r="CB12" s="1339"/>
      <c r="CC12" s="1339"/>
      <c r="CD12" s="1339"/>
      <c r="CE12" s="1339"/>
      <c r="CF12" s="1339"/>
      <c r="CG12" s="1339"/>
      <c r="CH12" s="1339"/>
      <c r="CI12" s="1339"/>
      <c r="CJ12" s="1339"/>
      <c r="CK12" s="1339"/>
      <c r="CL12" s="1339"/>
      <c r="CM12" s="1339"/>
      <c r="CN12" s="1339"/>
      <c r="CO12" s="1339"/>
      <c r="CP12" s="1339"/>
      <c r="CQ12" s="1339"/>
      <c r="CR12" s="1339"/>
      <c r="CS12" s="1339"/>
      <c r="CT12" s="1339"/>
      <c r="CU12" s="1339"/>
      <c r="CV12" s="1339"/>
      <c r="CW12" s="1339"/>
      <c r="CX12" s="1339"/>
      <c r="CY12" s="1339"/>
      <c r="CZ12" s="1339"/>
      <c r="DA12" s="1339"/>
      <c r="DB12" s="1339"/>
      <c r="DC12" s="1339"/>
      <c r="DD12" s="1339"/>
      <c r="DE12" s="1339"/>
      <c r="DF12" s="293"/>
      <c r="DG12" s="293"/>
      <c r="DH12" s="293"/>
      <c r="DI12" s="293"/>
      <c r="DJ12" s="293"/>
      <c r="DK12" s="293"/>
      <c r="DL12" s="293"/>
      <c r="DM12" s="293"/>
      <c r="DN12" s="293"/>
      <c r="DO12" s="293"/>
      <c r="DP12" s="293"/>
      <c r="DQ12" s="293"/>
      <c r="DR12" s="293"/>
      <c r="DS12" s="293"/>
      <c r="DT12" s="293"/>
      <c r="DU12" s="293"/>
      <c r="DV12" s="293"/>
      <c r="DW12" s="293"/>
      <c r="EM12" s="292" t="s">
        <v>647</v>
      </c>
    </row>
    <row r="13" spans="1:143" s="292" customFormat="1" ht="13" x14ac:dyDescent="0.2">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9"/>
      <c r="BE13" s="1339"/>
      <c r="BF13" s="1339"/>
      <c r="BG13" s="1339"/>
      <c r="BH13" s="1339"/>
      <c r="BI13" s="1339"/>
      <c r="BJ13" s="1339"/>
      <c r="BK13" s="1339"/>
      <c r="BL13" s="1339"/>
      <c r="BM13" s="1339"/>
      <c r="BN13" s="1339"/>
      <c r="BO13" s="1339"/>
      <c r="BP13" s="1339"/>
      <c r="BQ13" s="1339"/>
      <c r="BR13" s="1339"/>
      <c r="BS13" s="1339"/>
      <c r="BT13" s="1339"/>
      <c r="BU13" s="1339"/>
      <c r="BV13" s="1339"/>
      <c r="BW13" s="1339"/>
      <c r="BX13" s="1339"/>
      <c r="BY13" s="1339"/>
      <c r="BZ13" s="1339"/>
      <c r="CA13" s="1339"/>
      <c r="CB13" s="1339"/>
      <c r="CC13" s="1339"/>
      <c r="CD13" s="1339"/>
      <c r="CE13" s="1339"/>
      <c r="CF13" s="1339"/>
      <c r="CG13" s="1339"/>
      <c r="CH13" s="1339"/>
      <c r="CI13" s="1339"/>
      <c r="CJ13" s="1339"/>
      <c r="CK13" s="1339"/>
      <c r="CL13" s="1339"/>
      <c r="CM13" s="1339"/>
      <c r="CN13" s="1339"/>
      <c r="CO13" s="1339"/>
      <c r="CP13" s="1339"/>
      <c r="CQ13" s="1339"/>
      <c r="CR13" s="1339"/>
      <c r="CS13" s="1339"/>
      <c r="CT13" s="1339"/>
      <c r="CU13" s="1339"/>
      <c r="CV13" s="1339"/>
      <c r="CW13" s="1339"/>
      <c r="CX13" s="1339"/>
      <c r="CY13" s="1339"/>
      <c r="CZ13" s="1339"/>
      <c r="DA13" s="1339"/>
      <c r="DB13" s="1339"/>
      <c r="DC13" s="1339"/>
      <c r="DD13" s="1339"/>
      <c r="DE13" s="133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39"/>
      <c r="B14" s="1339"/>
      <c r="C14" s="1339"/>
      <c r="D14" s="1339"/>
      <c r="E14" s="1339"/>
      <c r="F14" s="1339"/>
      <c r="G14" s="1339"/>
      <c r="H14" s="1339"/>
      <c r="I14" s="1339"/>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39"/>
      <c r="AS14" s="1339"/>
      <c r="AT14" s="1339"/>
      <c r="AU14" s="1339"/>
      <c r="AV14" s="1339"/>
      <c r="AW14" s="1339"/>
      <c r="AX14" s="1339"/>
      <c r="AY14" s="1339"/>
      <c r="AZ14" s="1339"/>
      <c r="BA14" s="1339"/>
      <c r="BB14" s="1339"/>
      <c r="BC14" s="1339"/>
      <c r="BD14" s="1339"/>
      <c r="BE14" s="1339"/>
      <c r="BF14" s="1339"/>
      <c r="BG14" s="1339"/>
      <c r="BH14" s="1339"/>
      <c r="BI14" s="1339"/>
      <c r="BJ14" s="1339"/>
      <c r="BK14" s="1339"/>
      <c r="BL14" s="1339"/>
      <c r="BM14" s="1339"/>
      <c r="BN14" s="1339"/>
      <c r="BO14" s="1339"/>
      <c r="BP14" s="1339"/>
      <c r="BQ14" s="1339"/>
      <c r="BR14" s="1339"/>
      <c r="BS14" s="1339"/>
      <c r="BT14" s="1339"/>
      <c r="BU14" s="1339"/>
      <c r="BV14" s="1339"/>
      <c r="BW14" s="1339"/>
      <c r="BX14" s="1339"/>
      <c r="BY14" s="1339"/>
      <c r="BZ14" s="1339"/>
      <c r="CA14" s="1339"/>
      <c r="CB14" s="1339"/>
      <c r="CC14" s="1339"/>
      <c r="CD14" s="1339"/>
      <c r="CE14" s="1339"/>
      <c r="CF14" s="1339"/>
      <c r="CG14" s="1339"/>
      <c r="CH14" s="1339"/>
      <c r="CI14" s="1339"/>
      <c r="CJ14" s="1339"/>
      <c r="CK14" s="1339"/>
      <c r="CL14" s="1339"/>
      <c r="CM14" s="1339"/>
      <c r="CN14" s="1339"/>
      <c r="CO14" s="1339"/>
      <c r="CP14" s="1339"/>
      <c r="CQ14" s="1339"/>
      <c r="CR14" s="1339"/>
      <c r="CS14" s="1339"/>
      <c r="CT14" s="1339"/>
      <c r="CU14" s="1339"/>
      <c r="CV14" s="1339"/>
      <c r="CW14" s="1339"/>
      <c r="CX14" s="1339"/>
      <c r="CY14" s="1339"/>
      <c r="CZ14" s="1339"/>
      <c r="DA14" s="1339"/>
      <c r="DB14" s="1339"/>
      <c r="DC14" s="1339"/>
      <c r="DD14" s="1339"/>
      <c r="DE14" s="133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82"/>
      <c r="B15" s="1339"/>
      <c r="C15" s="1339"/>
      <c r="D15" s="1339"/>
      <c r="E15" s="1339"/>
      <c r="F15" s="1339"/>
      <c r="G15" s="1339"/>
      <c r="H15" s="1339"/>
      <c r="I15" s="1339"/>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39"/>
      <c r="AS15" s="1339"/>
      <c r="AT15" s="1339"/>
      <c r="AU15" s="1339"/>
      <c r="AV15" s="1339"/>
      <c r="AW15" s="1339"/>
      <c r="AX15" s="1339"/>
      <c r="AY15" s="1339"/>
      <c r="AZ15" s="1339"/>
      <c r="BA15" s="1339"/>
      <c r="BB15" s="1339"/>
      <c r="BC15" s="1339"/>
      <c r="BD15" s="1339"/>
      <c r="BE15" s="1339"/>
      <c r="BF15" s="1339"/>
      <c r="BG15" s="1339"/>
      <c r="BH15" s="1339"/>
      <c r="BI15" s="1339"/>
      <c r="BJ15" s="1339"/>
      <c r="BK15" s="1339"/>
      <c r="BL15" s="1339"/>
      <c r="BM15" s="1339"/>
      <c r="BN15" s="1339"/>
      <c r="BO15" s="1339"/>
      <c r="BP15" s="1339"/>
      <c r="BQ15" s="1339"/>
      <c r="BR15" s="1339"/>
      <c r="BS15" s="1339"/>
      <c r="BT15" s="1339"/>
      <c r="BU15" s="1339"/>
      <c r="BV15" s="1339"/>
      <c r="BW15" s="1339"/>
      <c r="BX15" s="1339"/>
      <c r="BY15" s="1339"/>
      <c r="BZ15" s="1339"/>
      <c r="CA15" s="1339"/>
      <c r="CB15" s="1339"/>
      <c r="CC15" s="1339"/>
      <c r="CD15" s="1339"/>
      <c r="CE15" s="1339"/>
      <c r="CF15" s="1339"/>
      <c r="CG15" s="1339"/>
      <c r="CH15" s="1339"/>
      <c r="CI15" s="1339"/>
      <c r="CJ15" s="1339"/>
      <c r="CK15" s="1339"/>
      <c r="CL15" s="1339"/>
      <c r="CM15" s="1339"/>
      <c r="CN15" s="1339"/>
      <c r="CO15" s="1339"/>
      <c r="CP15" s="1339"/>
      <c r="CQ15" s="1339"/>
      <c r="CR15" s="1339"/>
      <c r="CS15" s="1339"/>
      <c r="CT15" s="1339"/>
      <c r="CU15" s="1339"/>
      <c r="CV15" s="1339"/>
      <c r="CW15" s="1339"/>
      <c r="CX15" s="1339"/>
      <c r="CY15" s="1339"/>
      <c r="CZ15" s="1339"/>
      <c r="DA15" s="1339"/>
      <c r="DB15" s="1339"/>
      <c r="DC15" s="1339"/>
      <c r="DD15" s="1339"/>
      <c r="DE15" s="133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82"/>
      <c r="B16" s="1339"/>
      <c r="C16" s="1339"/>
      <c r="D16" s="1339"/>
      <c r="E16" s="1339"/>
      <c r="F16" s="1339"/>
      <c r="G16" s="1339"/>
      <c r="H16" s="1339"/>
      <c r="I16" s="1339"/>
      <c r="J16" s="1339"/>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39"/>
      <c r="AK16" s="1339"/>
      <c r="AL16" s="1339"/>
      <c r="AM16" s="1339"/>
      <c r="AN16" s="1339"/>
      <c r="AO16" s="1339"/>
      <c r="AP16" s="1339"/>
      <c r="AQ16" s="1339"/>
      <c r="AR16" s="1339"/>
      <c r="AS16" s="1339"/>
      <c r="AT16" s="1339"/>
      <c r="AU16" s="1339"/>
      <c r="AV16" s="1339"/>
      <c r="AW16" s="1339"/>
      <c r="AX16" s="1339"/>
      <c r="AY16" s="1339"/>
      <c r="AZ16" s="1339"/>
      <c r="BA16" s="1339"/>
      <c r="BB16" s="1339"/>
      <c r="BC16" s="1339"/>
      <c r="BD16" s="1339"/>
      <c r="BE16" s="1339"/>
      <c r="BF16" s="1339"/>
      <c r="BG16" s="1339"/>
      <c r="BH16" s="1339"/>
      <c r="BI16" s="1339"/>
      <c r="BJ16" s="1339"/>
      <c r="BK16" s="1339"/>
      <c r="BL16" s="1339"/>
      <c r="BM16" s="1339"/>
      <c r="BN16" s="1339"/>
      <c r="BO16" s="1339"/>
      <c r="BP16" s="1339"/>
      <c r="BQ16" s="1339"/>
      <c r="BR16" s="1339"/>
      <c r="BS16" s="1339"/>
      <c r="BT16" s="1339"/>
      <c r="BU16" s="1339"/>
      <c r="BV16" s="1339"/>
      <c r="BW16" s="1339"/>
      <c r="BX16" s="1339"/>
      <c r="BY16" s="1339"/>
      <c r="BZ16" s="1339"/>
      <c r="CA16" s="1339"/>
      <c r="CB16" s="1339"/>
      <c r="CC16" s="1339"/>
      <c r="CD16" s="1339"/>
      <c r="CE16" s="1339"/>
      <c r="CF16" s="1339"/>
      <c r="CG16" s="1339"/>
      <c r="CH16" s="1339"/>
      <c r="CI16" s="1339"/>
      <c r="CJ16" s="1339"/>
      <c r="CK16" s="1339"/>
      <c r="CL16" s="1339"/>
      <c r="CM16" s="1339"/>
      <c r="CN16" s="1339"/>
      <c r="CO16" s="1339"/>
      <c r="CP16" s="1339"/>
      <c r="CQ16" s="1339"/>
      <c r="CR16" s="1339"/>
      <c r="CS16" s="1339"/>
      <c r="CT16" s="1339"/>
      <c r="CU16" s="1339"/>
      <c r="CV16" s="1339"/>
      <c r="CW16" s="1339"/>
      <c r="CX16" s="1339"/>
      <c r="CY16" s="1339"/>
      <c r="CZ16" s="1339"/>
      <c r="DA16" s="1339"/>
      <c r="DB16" s="1339"/>
      <c r="DC16" s="1339"/>
      <c r="DD16" s="1339"/>
      <c r="DE16" s="133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82"/>
      <c r="B17" s="1339"/>
      <c r="C17" s="1339"/>
      <c r="D17" s="1339"/>
      <c r="E17" s="1339"/>
      <c r="F17" s="1339"/>
      <c r="G17" s="1339"/>
      <c r="H17" s="1339"/>
      <c r="I17" s="1339"/>
      <c r="J17" s="1339"/>
      <c r="K17" s="1339"/>
      <c r="L17" s="1339"/>
      <c r="M17" s="1339"/>
      <c r="N17" s="1339"/>
      <c r="O17" s="1339"/>
      <c r="P17" s="1339"/>
      <c r="Q17" s="1339"/>
      <c r="R17" s="1339"/>
      <c r="S17" s="1339"/>
      <c r="T17" s="1339"/>
      <c r="U17" s="1339"/>
      <c r="V17" s="1339"/>
      <c r="W17" s="1339"/>
      <c r="X17" s="1339"/>
      <c r="Y17" s="1339"/>
      <c r="Z17" s="1339"/>
      <c r="AA17" s="1339"/>
      <c r="AB17" s="1339"/>
      <c r="AC17" s="1339"/>
      <c r="AD17" s="1339"/>
      <c r="AE17" s="1339"/>
      <c r="AF17" s="1339"/>
      <c r="AG17" s="1339"/>
      <c r="AH17" s="1339"/>
      <c r="AI17" s="1339"/>
      <c r="AJ17" s="1339"/>
      <c r="AK17" s="1339"/>
      <c r="AL17" s="1339"/>
      <c r="AM17" s="1339"/>
      <c r="AN17" s="1339"/>
      <c r="AO17" s="1339"/>
      <c r="AP17" s="1339"/>
      <c r="AQ17" s="1339"/>
      <c r="AR17" s="1339"/>
      <c r="AS17" s="1339"/>
      <c r="AT17" s="1339"/>
      <c r="AU17" s="1339"/>
      <c r="AV17" s="1339"/>
      <c r="AW17" s="1339"/>
      <c r="AX17" s="1339"/>
      <c r="AY17" s="1339"/>
      <c r="AZ17" s="1339"/>
      <c r="BA17" s="1339"/>
      <c r="BB17" s="1339"/>
      <c r="BC17" s="1339"/>
      <c r="BD17" s="1339"/>
      <c r="BE17" s="1339"/>
      <c r="BF17" s="1339"/>
      <c r="BG17" s="1339"/>
      <c r="BH17" s="1339"/>
      <c r="BI17" s="1339"/>
      <c r="BJ17" s="1339"/>
      <c r="BK17" s="1339"/>
      <c r="BL17" s="1339"/>
      <c r="BM17" s="1339"/>
      <c r="BN17" s="1339"/>
      <c r="BO17" s="1339"/>
      <c r="BP17" s="1339"/>
      <c r="BQ17" s="1339"/>
      <c r="BR17" s="1339"/>
      <c r="BS17" s="1339"/>
      <c r="BT17" s="1339"/>
      <c r="BU17" s="1339"/>
      <c r="BV17" s="1339"/>
      <c r="BW17" s="1339"/>
      <c r="BX17" s="1339"/>
      <c r="BY17" s="1339"/>
      <c r="BZ17" s="1339"/>
      <c r="CA17" s="1339"/>
      <c r="CB17" s="1339"/>
      <c r="CC17" s="1339"/>
      <c r="CD17" s="1339"/>
      <c r="CE17" s="1339"/>
      <c r="CF17" s="1339"/>
      <c r="CG17" s="1339"/>
      <c r="CH17" s="1339"/>
      <c r="CI17" s="1339"/>
      <c r="CJ17" s="1339"/>
      <c r="CK17" s="1339"/>
      <c r="CL17" s="1339"/>
      <c r="CM17" s="1339"/>
      <c r="CN17" s="1339"/>
      <c r="CO17" s="1339"/>
      <c r="CP17" s="1339"/>
      <c r="CQ17" s="1339"/>
      <c r="CR17" s="1339"/>
      <c r="CS17" s="1339"/>
      <c r="CT17" s="1339"/>
      <c r="CU17" s="1339"/>
      <c r="CV17" s="1339"/>
      <c r="CW17" s="1339"/>
      <c r="CX17" s="1339"/>
      <c r="CY17" s="1339"/>
      <c r="CZ17" s="1339"/>
      <c r="DA17" s="1339"/>
      <c r="DB17" s="1339"/>
      <c r="DC17" s="1339"/>
      <c r="DD17" s="1339"/>
      <c r="DE17" s="133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82"/>
      <c r="B18" s="1339"/>
      <c r="C18" s="1339"/>
      <c r="D18" s="1339"/>
      <c r="E18" s="1339"/>
      <c r="F18" s="1339"/>
      <c r="G18" s="1339"/>
      <c r="H18" s="1339"/>
      <c r="I18" s="1339"/>
      <c r="J18" s="1339"/>
      <c r="K18" s="1339"/>
      <c r="L18" s="1339"/>
      <c r="M18" s="1339"/>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39"/>
      <c r="AJ18" s="1339"/>
      <c r="AK18" s="1339"/>
      <c r="AL18" s="1339"/>
      <c r="AM18" s="1339"/>
      <c r="AN18" s="1339"/>
      <c r="AO18" s="1339"/>
      <c r="AP18" s="1339"/>
      <c r="AQ18" s="1339"/>
      <c r="AR18" s="1339"/>
      <c r="AS18" s="1339"/>
      <c r="AT18" s="1339"/>
      <c r="AU18" s="1339"/>
      <c r="AV18" s="1339"/>
      <c r="AW18" s="1339"/>
      <c r="AX18" s="1339"/>
      <c r="AY18" s="1339"/>
      <c r="AZ18" s="1339"/>
      <c r="BA18" s="1339"/>
      <c r="BB18" s="1339"/>
      <c r="BC18" s="1339"/>
      <c r="BD18" s="1339"/>
      <c r="BE18" s="1339"/>
      <c r="BF18" s="1339"/>
      <c r="BG18" s="1339"/>
      <c r="BH18" s="1339"/>
      <c r="BI18" s="1339"/>
      <c r="BJ18" s="1339"/>
      <c r="BK18" s="1339"/>
      <c r="BL18" s="1339"/>
      <c r="BM18" s="1339"/>
      <c r="BN18" s="1339"/>
      <c r="BO18" s="1339"/>
      <c r="BP18" s="1339"/>
      <c r="BQ18" s="1339"/>
      <c r="BR18" s="1339"/>
      <c r="BS18" s="1339"/>
      <c r="BT18" s="1339"/>
      <c r="BU18" s="1339"/>
      <c r="BV18" s="1339"/>
      <c r="BW18" s="1339"/>
      <c r="BX18" s="1339"/>
      <c r="BY18" s="1339"/>
      <c r="BZ18" s="1339"/>
      <c r="CA18" s="1339"/>
      <c r="CB18" s="1339"/>
      <c r="CC18" s="1339"/>
      <c r="CD18" s="1339"/>
      <c r="CE18" s="1339"/>
      <c r="CF18" s="1339"/>
      <c r="CG18" s="1339"/>
      <c r="CH18" s="1339"/>
      <c r="CI18" s="1339"/>
      <c r="CJ18" s="1339"/>
      <c r="CK18" s="1339"/>
      <c r="CL18" s="1339"/>
      <c r="CM18" s="1339"/>
      <c r="CN18" s="1339"/>
      <c r="CO18" s="1339"/>
      <c r="CP18" s="1339"/>
      <c r="CQ18" s="1339"/>
      <c r="CR18" s="1339"/>
      <c r="CS18" s="1339"/>
      <c r="CT18" s="1339"/>
      <c r="CU18" s="1339"/>
      <c r="CV18" s="1339"/>
      <c r="CW18" s="1339"/>
      <c r="CX18" s="1339"/>
      <c r="CY18" s="1339"/>
      <c r="CZ18" s="1339"/>
      <c r="DA18" s="1339"/>
      <c r="DB18" s="1339"/>
      <c r="DC18" s="1339"/>
      <c r="DD18" s="1339"/>
      <c r="DE18" s="1339"/>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82"/>
      <c r="DE19" s="1282"/>
    </row>
    <row r="20" spans="1:351" ht="13" x14ac:dyDescent="0.2">
      <c r="DD20" s="1282"/>
      <c r="DE20" s="1282"/>
    </row>
    <row r="21" spans="1:351" ht="16.5" x14ac:dyDescent="0.2">
      <c r="B21" s="1338"/>
      <c r="C21" s="1334"/>
      <c r="D21" s="1334"/>
      <c r="E21" s="1334"/>
      <c r="F21" s="1334"/>
      <c r="G21" s="1334"/>
      <c r="H21" s="1334"/>
      <c r="I21" s="1334"/>
      <c r="J21" s="1334"/>
      <c r="K21" s="1334"/>
      <c r="L21" s="1334"/>
      <c r="M21" s="1334"/>
      <c r="N21" s="1337"/>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7"/>
      <c r="AU21" s="1334"/>
      <c r="AV21" s="1334"/>
      <c r="AW21" s="1334"/>
      <c r="AX21" s="1334"/>
      <c r="AY21" s="1334"/>
      <c r="AZ21" s="1334"/>
      <c r="BA21" s="1334"/>
      <c r="BB21" s="1334"/>
      <c r="BC21" s="1334"/>
      <c r="BD21" s="1334"/>
      <c r="BE21" s="1334"/>
      <c r="BF21" s="1337"/>
      <c r="BG21" s="1334"/>
      <c r="BH21" s="1334"/>
      <c r="BI21" s="1334"/>
      <c r="BJ21" s="1334"/>
      <c r="BK21" s="1334"/>
      <c r="BL21" s="1334"/>
      <c r="BM21" s="1334"/>
      <c r="BN21" s="1334"/>
      <c r="BO21" s="1334"/>
      <c r="BP21" s="1334"/>
      <c r="BQ21" s="1334"/>
      <c r="BR21" s="1337"/>
      <c r="BS21" s="1334"/>
      <c r="BT21" s="1334"/>
      <c r="BU21" s="1334"/>
      <c r="BV21" s="1334"/>
      <c r="BW21" s="1334"/>
      <c r="BX21" s="1334"/>
      <c r="BY21" s="1334"/>
      <c r="BZ21" s="1334"/>
      <c r="CA21" s="1334"/>
      <c r="CB21" s="1334"/>
      <c r="CC21" s="1334"/>
      <c r="CD21" s="1337"/>
      <c r="CE21" s="1334"/>
      <c r="CF21" s="1334"/>
      <c r="CG21" s="1334"/>
      <c r="CH21" s="1334"/>
      <c r="CI21" s="1334"/>
      <c r="CJ21" s="1334"/>
      <c r="CK21" s="1334"/>
      <c r="CL21" s="1334"/>
      <c r="CM21" s="1334"/>
      <c r="CN21" s="1334"/>
      <c r="CO21" s="1334"/>
      <c r="CP21" s="1337"/>
      <c r="CQ21" s="1334"/>
      <c r="CR21" s="1334"/>
      <c r="CS21" s="1334"/>
      <c r="CT21" s="1334"/>
      <c r="CU21" s="1334"/>
      <c r="CV21" s="1334"/>
      <c r="CW21" s="1334"/>
      <c r="CX21" s="1334"/>
      <c r="CY21" s="1334"/>
      <c r="CZ21" s="1334"/>
      <c r="DA21" s="1334"/>
      <c r="DB21" s="1337"/>
      <c r="DC21" s="1334"/>
      <c r="DD21" s="1333"/>
      <c r="DE21" s="1282"/>
      <c r="MM21" s="1336"/>
    </row>
    <row r="22" spans="1:351" ht="16.5" x14ac:dyDescent="0.2">
      <c r="B22" s="1283"/>
      <c r="MM22" s="1336"/>
    </row>
    <row r="23" spans="1:351" ht="13" x14ac:dyDescent="0.2">
      <c r="B23" s="1283"/>
    </row>
    <row r="24" spans="1:351" ht="13" x14ac:dyDescent="0.2">
      <c r="B24" s="1283"/>
    </row>
    <row r="25" spans="1:351" ht="13" x14ac:dyDescent="0.2">
      <c r="B25" s="1283"/>
    </row>
    <row r="26" spans="1:351" ht="13" x14ac:dyDescent="0.2">
      <c r="B26" s="1283"/>
    </row>
    <row r="27" spans="1:351" ht="13" x14ac:dyDescent="0.2">
      <c r="B27" s="1283"/>
    </row>
    <row r="28" spans="1:351" ht="13" x14ac:dyDescent="0.2">
      <c r="B28" s="1283"/>
    </row>
    <row r="29" spans="1:351" ht="13" x14ac:dyDescent="0.2">
      <c r="B29" s="1283"/>
    </row>
    <row r="30" spans="1:351" ht="13" x14ac:dyDescent="0.2">
      <c r="B30" s="1283"/>
    </row>
    <row r="31" spans="1:351" ht="13" x14ac:dyDescent="0.2">
      <c r="B31" s="1283"/>
    </row>
    <row r="32" spans="1:351" ht="13" x14ac:dyDescent="0.2">
      <c r="B32" s="1283"/>
    </row>
    <row r="33" spans="2:109" ht="13" x14ac:dyDescent="0.2">
      <c r="B33" s="1283"/>
    </row>
    <row r="34" spans="2:109" ht="13" x14ac:dyDescent="0.2">
      <c r="B34" s="1283"/>
    </row>
    <row r="35" spans="2:109" ht="13" x14ac:dyDescent="0.2">
      <c r="B35" s="1283"/>
    </row>
    <row r="36" spans="2:109" ht="13" x14ac:dyDescent="0.2">
      <c r="B36" s="1283"/>
    </row>
    <row r="37" spans="2:109" ht="13" x14ac:dyDescent="0.2">
      <c r="B37" s="1283"/>
    </row>
    <row r="38" spans="2:109" ht="13" x14ac:dyDescent="0.2">
      <c r="B38" s="1283"/>
    </row>
    <row r="39" spans="2:109" ht="13" x14ac:dyDescent="0.2">
      <c r="B39" s="1288"/>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6"/>
    </row>
    <row r="40" spans="2:109" ht="13" x14ac:dyDescent="0.2">
      <c r="B40" s="1324"/>
      <c r="DD40" s="1324"/>
      <c r="DE40" s="1282"/>
    </row>
    <row r="41" spans="2:109" ht="16.5" x14ac:dyDescent="0.2">
      <c r="B41" s="1335" t="s">
        <v>646</v>
      </c>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4"/>
      <c r="BB41" s="1334"/>
      <c r="BC41" s="1334"/>
      <c r="BD41" s="1334"/>
      <c r="BE41" s="1334"/>
      <c r="BF41" s="1334"/>
      <c r="BG41" s="1334"/>
      <c r="BH41" s="1334"/>
      <c r="BI41" s="1334"/>
      <c r="BJ41" s="1334"/>
      <c r="BK41" s="1334"/>
      <c r="BL41" s="1334"/>
      <c r="BM41" s="1334"/>
      <c r="BN41" s="1334"/>
      <c r="BO41" s="1334"/>
      <c r="BP41" s="1334"/>
      <c r="BQ41" s="1334"/>
      <c r="BR41" s="1334"/>
      <c r="BS41" s="1334"/>
      <c r="BT41" s="1334"/>
      <c r="BU41" s="1334"/>
      <c r="BV41" s="1334"/>
      <c r="BW41" s="1334"/>
      <c r="BX41" s="1334"/>
      <c r="BY41" s="1334"/>
      <c r="BZ41" s="1334"/>
      <c r="CA41" s="1334"/>
      <c r="CB41" s="1334"/>
      <c r="CC41" s="1334"/>
      <c r="CD41" s="1334"/>
      <c r="CE41" s="1334"/>
      <c r="CF41" s="1334"/>
      <c r="CG41" s="1334"/>
      <c r="CH41" s="1334"/>
      <c r="CI41" s="1334"/>
      <c r="CJ41" s="1334"/>
      <c r="CK41" s="1334"/>
      <c r="CL41" s="1334"/>
      <c r="CM41" s="1334"/>
      <c r="CN41" s="1334"/>
      <c r="CO41" s="1334"/>
      <c r="CP41" s="1334"/>
      <c r="CQ41" s="1334"/>
      <c r="CR41" s="1334"/>
      <c r="CS41" s="1334"/>
      <c r="CT41" s="1334"/>
      <c r="CU41" s="1334"/>
      <c r="CV41" s="1334"/>
      <c r="CW41" s="1334"/>
      <c r="CX41" s="1334"/>
      <c r="CY41" s="1334"/>
      <c r="CZ41" s="1334"/>
      <c r="DA41" s="1334"/>
      <c r="DB41" s="1334"/>
      <c r="DC41" s="1334"/>
      <c r="DD41" s="1333"/>
    </row>
    <row r="42" spans="2:109" ht="13" x14ac:dyDescent="0.2">
      <c r="B42" s="1283"/>
      <c r="G42" s="1320"/>
      <c r="I42" s="1319"/>
      <c r="J42" s="1319"/>
      <c r="K42" s="1319"/>
      <c r="AM42" s="1320"/>
      <c r="AN42" s="1320" t="s">
        <v>642</v>
      </c>
      <c r="AP42" s="1319"/>
      <c r="AQ42" s="1319"/>
      <c r="AR42" s="1319"/>
      <c r="AY42" s="1320"/>
      <c r="BA42" s="1319"/>
      <c r="BB42" s="1319"/>
      <c r="BC42" s="1319"/>
      <c r="BK42" s="1320"/>
      <c r="BM42" s="1319"/>
      <c r="BN42" s="1319"/>
      <c r="BO42" s="1319"/>
      <c r="BW42" s="1320"/>
      <c r="BY42" s="1319"/>
      <c r="BZ42" s="1319"/>
      <c r="CA42" s="1319"/>
      <c r="CI42" s="1320"/>
      <c r="CK42" s="1319"/>
      <c r="CL42" s="1319"/>
      <c r="CM42" s="1319"/>
      <c r="CU42" s="1320"/>
      <c r="CW42" s="1319"/>
      <c r="CX42" s="1319"/>
      <c r="CY42" s="1319"/>
    </row>
    <row r="43" spans="2:109" ht="13.5" customHeight="1" x14ac:dyDescent="0.2">
      <c r="B43" s="1283"/>
      <c r="AN43" s="1318" t="s">
        <v>645</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6"/>
    </row>
    <row r="44" spans="2:109" ht="13" x14ac:dyDescent="0.2">
      <c r="B44" s="1283"/>
      <c r="AN44" s="1315"/>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3"/>
    </row>
    <row r="45" spans="2:109" ht="13" x14ac:dyDescent="0.2">
      <c r="B45" s="1283"/>
      <c r="AN45" s="1315"/>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3"/>
    </row>
    <row r="46" spans="2:109" ht="13" x14ac:dyDescent="0.2">
      <c r="B46" s="1283"/>
      <c r="AN46" s="1315"/>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3"/>
    </row>
    <row r="47" spans="2:109" ht="13" x14ac:dyDescent="0.2">
      <c r="B47" s="1283"/>
      <c r="AN47" s="1312"/>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0"/>
    </row>
    <row r="48" spans="2:109" ht="13" x14ac:dyDescent="0.2">
      <c r="B48" s="1283"/>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ht="13" x14ac:dyDescent="0.2">
      <c r="B49" s="1283"/>
      <c r="AN49" s="1282" t="s">
        <v>640</v>
      </c>
    </row>
    <row r="50" spans="1:109" ht="13" x14ac:dyDescent="0.2">
      <c r="B50" s="1283"/>
      <c r="G50" s="1295"/>
      <c r="H50" s="1295"/>
      <c r="I50" s="1295"/>
      <c r="J50" s="1295"/>
      <c r="K50" s="1304"/>
      <c r="L50" s="1304"/>
      <c r="M50" s="1303"/>
      <c r="N50" s="1303"/>
      <c r="AN50" s="1302"/>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0"/>
      <c r="BP50" s="1292" t="s">
        <v>567</v>
      </c>
      <c r="BQ50" s="1292"/>
      <c r="BR50" s="1292"/>
      <c r="BS50" s="1292"/>
      <c r="BT50" s="1292"/>
      <c r="BU50" s="1292"/>
      <c r="BV50" s="1292"/>
      <c r="BW50" s="1292"/>
      <c r="BX50" s="1292" t="s">
        <v>568</v>
      </c>
      <c r="BY50" s="1292"/>
      <c r="BZ50" s="1292"/>
      <c r="CA50" s="1292"/>
      <c r="CB50" s="1292"/>
      <c r="CC50" s="1292"/>
      <c r="CD50" s="1292"/>
      <c r="CE50" s="1292"/>
      <c r="CF50" s="1292" t="s">
        <v>569</v>
      </c>
      <c r="CG50" s="1292"/>
      <c r="CH50" s="1292"/>
      <c r="CI50" s="1292"/>
      <c r="CJ50" s="1292"/>
      <c r="CK50" s="1292"/>
      <c r="CL50" s="1292"/>
      <c r="CM50" s="1292"/>
      <c r="CN50" s="1292" t="s">
        <v>570</v>
      </c>
      <c r="CO50" s="1292"/>
      <c r="CP50" s="1292"/>
      <c r="CQ50" s="1292"/>
      <c r="CR50" s="1292"/>
      <c r="CS50" s="1292"/>
      <c r="CT50" s="1292"/>
      <c r="CU50" s="1292"/>
      <c r="CV50" s="1292" t="s">
        <v>571</v>
      </c>
      <c r="CW50" s="1292"/>
      <c r="CX50" s="1292"/>
      <c r="CY50" s="1292"/>
      <c r="CZ50" s="1292"/>
      <c r="DA50" s="1292"/>
      <c r="DB50" s="1292"/>
      <c r="DC50" s="1292"/>
    </row>
    <row r="51" spans="1:109" ht="13.5" customHeight="1" x14ac:dyDescent="0.2">
      <c r="B51" s="1283"/>
      <c r="G51" s="1299"/>
      <c r="H51" s="1299"/>
      <c r="I51" s="1332"/>
      <c r="J51" s="1332"/>
      <c r="K51" s="1298"/>
      <c r="L51" s="1298"/>
      <c r="M51" s="1298"/>
      <c r="N51" s="1298"/>
      <c r="AM51" s="1297"/>
      <c r="AN51" s="1291" t="s">
        <v>639</v>
      </c>
      <c r="AO51" s="1291"/>
      <c r="AP51" s="1291"/>
      <c r="AQ51" s="1291"/>
      <c r="AR51" s="1291"/>
      <c r="AS51" s="1291"/>
      <c r="AT51" s="1291"/>
      <c r="AU51" s="1291"/>
      <c r="AV51" s="1291"/>
      <c r="AW51" s="1291"/>
      <c r="AX51" s="1291"/>
      <c r="AY51" s="1291"/>
      <c r="AZ51" s="1291"/>
      <c r="BA51" s="1291"/>
      <c r="BB51" s="1291" t="s">
        <v>637</v>
      </c>
      <c r="BC51" s="1291"/>
      <c r="BD51" s="1291"/>
      <c r="BE51" s="1291"/>
      <c r="BF51" s="1291"/>
      <c r="BG51" s="1291"/>
      <c r="BH51" s="1291"/>
      <c r="BI51" s="1291"/>
      <c r="BJ51" s="1291"/>
      <c r="BK51" s="1291"/>
      <c r="BL51" s="1291"/>
      <c r="BM51" s="1291"/>
      <c r="BN51" s="1291"/>
      <c r="BO51" s="1291"/>
      <c r="BP51" s="1290">
        <v>59</v>
      </c>
      <c r="BQ51" s="1290"/>
      <c r="BR51" s="1290"/>
      <c r="BS51" s="1290"/>
      <c r="BT51" s="1290"/>
      <c r="BU51" s="1290"/>
      <c r="BV51" s="1290"/>
      <c r="BW51" s="1290"/>
      <c r="BX51" s="1290">
        <v>63.8</v>
      </c>
      <c r="BY51" s="1290"/>
      <c r="BZ51" s="1290"/>
      <c r="CA51" s="1290"/>
      <c r="CB51" s="1290"/>
      <c r="CC51" s="1290"/>
      <c r="CD51" s="1290"/>
      <c r="CE51" s="1290"/>
      <c r="CF51" s="1290">
        <v>57.3</v>
      </c>
      <c r="CG51" s="1290"/>
      <c r="CH51" s="1290"/>
      <c r="CI51" s="1290"/>
      <c r="CJ51" s="1290"/>
      <c r="CK51" s="1290"/>
      <c r="CL51" s="1290"/>
      <c r="CM51" s="1290"/>
      <c r="CN51" s="1290">
        <v>49.7</v>
      </c>
      <c r="CO51" s="1290"/>
      <c r="CP51" s="1290"/>
      <c r="CQ51" s="1290"/>
      <c r="CR51" s="1290"/>
      <c r="CS51" s="1290"/>
      <c r="CT51" s="1290"/>
      <c r="CU51" s="1290"/>
      <c r="CV51" s="1290">
        <v>43</v>
      </c>
      <c r="CW51" s="1290"/>
      <c r="CX51" s="1290"/>
      <c r="CY51" s="1290"/>
      <c r="CZ51" s="1290"/>
      <c r="DA51" s="1290"/>
      <c r="DB51" s="1290"/>
      <c r="DC51" s="1290"/>
    </row>
    <row r="52" spans="1:109" ht="13" x14ac:dyDescent="0.2">
      <c r="B52" s="1283"/>
      <c r="G52" s="1299"/>
      <c r="H52" s="1299"/>
      <c r="I52" s="1332"/>
      <c r="J52" s="1332"/>
      <c r="K52" s="1298"/>
      <c r="L52" s="1298"/>
      <c r="M52" s="1298"/>
      <c r="N52" s="1298"/>
      <c r="AM52" s="1297"/>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x14ac:dyDescent="0.2">
      <c r="A53" s="1319"/>
      <c r="B53" s="1283"/>
      <c r="G53" s="1299"/>
      <c r="H53" s="1299"/>
      <c r="I53" s="1295"/>
      <c r="J53" s="1295"/>
      <c r="K53" s="1298"/>
      <c r="L53" s="1298"/>
      <c r="M53" s="1298"/>
      <c r="N53" s="1298"/>
      <c r="AM53" s="1297"/>
      <c r="AN53" s="1291"/>
      <c r="AO53" s="1291"/>
      <c r="AP53" s="1291"/>
      <c r="AQ53" s="1291"/>
      <c r="AR53" s="1291"/>
      <c r="AS53" s="1291"/>
      <c r="AT53" s="1291"/>
      <c r="AU53" s="1291"/>
      <c r="AV53" s="1291"/>
      <c r="AW53" s="1291"/>
      <c r="AX53" s="1291"/>
      <c r="AY53" s="1291"/>
      <c r="AZ53" s="1291"/>
      <c r="BA53" s="1291"/>
      <c r="BB53" s="1291" t="s">
        <v>644</v>
      </c>
      <c r="BC53" s="1291"/>
      <c r="BD53" s="1291"/>
      <c r="BE53" s="1291"/>
      <c r="BF53" s="1291"/>
      <c r="BG53" s="1291"/>
      <c r="BH53" s="1291"/>
      <c r="BI53" s="1291"/>
      <c r="BJ53" s="1291"/>
      <c r="BK53" s="1291"/>
      <c r="BL53" s="1291"/>
      <c r="BM53" s="1291"/>
      <c r="BN53" s="1291"/>
      <c r="BO53" s="1291"/>
      <c r="BP53" s="1290">
        <v>65.3</v>
      </c>
      <c r="BQ53" s="1290"/>
      <c r="BR53" s="1290"/>
      <c r="BS53" s="1290"/>
      <c r="BT53" s="1290"/>
      <c r="BU53" s="1290"/>
      <c r="BV53" s="1290"/>
      <c r="BW53" s="1290"/>
      <c r="BX53" s="1290">
        <v>66.7</v>
      </c>
      <c r="BY53" s="1290"/>
      <c r="BZ53" s="1290"/>
      <c r="CA53" s="1290"/>
      <c r="CB53" s="1290"/>
      <c r="CC53" s="1290"/>
      <c r="CD53" s="1290"/>
      <c r="CE53" s="1290"/>
      <c r="CF53" s="1290">
        <v>66.900000000000006</v>
      </c>
      <c r="CG53" s="1290"/>
      <c r="CH53" s="1290"/>
      <c r="CI53" s="1290"/>
      <c r="CJ53" s="1290"/>
      <c r="CK53" s="1290"/>
      <c r="CL53" s="1290"/>
      <c r="CM53" s="1290"/>
      <c r="CN53" s="1290">
        <v>67.900000000000006</v>
      </c>
      <c r="CO53" s="1290"/>
      <c r="CP53" s="1290"/>
      <c r="CQ53" s="1290"/>
      <c r="CR53" s="1290"/>
      <c r="CS53" s="1290"/>
      <c r="CT53" s="1290"/>
      <c r="CU53" s="1290"/>
      <c r="CV53" s="1290">
        <v>69.2</v>
      </c>
      <c r="CW53" s="1290"/>
      <c r="CX53" s="1290"/>
      <c r="CY53" s="1290"/>
      <c r="CZ53" s="1290"/>
      <c r="DA53" s="1290"/>
      <c r="DB53" s="1290"/>
      <c r="DC53" s="1290"/>
    </row>
    <row r="54" spans="1:109" ht="13" x14ac:dyDescent="0.2">
      <c r="A54" s="1319"/>
      <c r="B54" s="1283"/>
      <c r="G54" s="1299"/>
      <c r="H54" s="1299"/>
      <c r="I54" s="1295"/>
      <c r="J54" s="1295"/>
      <c r="K54" s="1298"/>
      <c r="L54" s="1298"/>
      <c r="M54" s="1298"/>
      <c r="N54" s="1298"/>
      <c r="AM54" s="1297"/>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x14ac:dyDescent="0.2">
      <c r="A55" s="1319"/>
      <c r="B55" s="1283"/>
      <c r="G55" s="1295"/>
      <c r="H55" s="1295"/>
      <c r="I55" s="1295"/>
      <c r="J55" s="1295"/>
      <c r="K55" s="1298"/>
      <c r="L55" s="1298"/>
      <c r="M55" s="1298"/>
      <c r="N55" s="1298"/>
      <c r="AN55" s="1292" t="s">
        <v>638</v>
      </c>
      <c r="AO55" s="1292"/>
      <c r="AP55" s="1292"/>
      <c r="AQ55" s="1292"/>
      <c r="AR55" s="1292"/>
      <c r="AS55" s="1292"/>
      <c r="AT55" s="1292"/>
      <c r="AU55" s="1292"/>
      <c r="AV55" s="1292"/>
      <c r="AW55" s="1292"/>
      <c r="AX55" s="1292"/>
      <c r="AY55" s="1292"/>
      <c r="AZ55" s="1292"/>
      <c r="BA55" s="1292"/>
      <c r="BB55" s="1291" t="s">
        <v>637</v>
      </c>
      <c r="BC55" s="1291"/>
      <c r="BD55" s="1291"/>
      <c r="BE55" s="1291"/>
      <c r="BF55" s="1291"/>
      <c r="BG55" s="1291"/>
      <c r="BH55" s="1291"/>
      <c r="BI55" s="1291"/>
      <c r="BJ55" s="1291"/>
      <c r="BK55" s="1291"/>
      <c r="BL55" s="1291"/>
      <c r="BM55" s="1291"/>
      <c r="BN55" s="1291"/>
      <c r="BO55" s="1291"/>
      <c r="BP55" s="1290">
        <v>115.7</v>
      </c>
      <c r="BQ55" s="1290"/>
      <c r="BR55" s="1290"/>
      <c r="BS55" s="1290"/>
      <c r="BT55" s="1290"/>
      <c r="BU55" s="1290"/>
      <c r="BV55" s="1290"/>
      <c r="BW55" s="1290"/>
      <c r="BX55" s="1290">
        <v>106</v>
      </c>
      <c r="BY55" s="1290"/>
      <c r="BZ55" s="1290"/>
      <c r="CA55" s="1290"/>
      <c r="CB55" s="1290"/>
      <c r="CC55" s="1290"/>
      <c r="CD55" s="1290"/>
      <c r="CE55" s="1290"/>
      <c r="CF55" s="1290">
        <v>97.6</v>
      </c>
      <c r="CG55" s="1290"/>
      <c r="CH55" s="1290"/>
      <c r="CI55" s="1290"/>
      <c r="CJ55" s="1290"/>
      <c r="CK55" s="1290"/>
      <c r="CL55" s="1290"/>
      <c r="CM55" s="1290"/>
      <c r="CN55" s="1290">
        <v>91.6</v>
      </c>
      <c r="CO55" s="1290"/>
      <c r="CP55" s="1290"/>
      <c r="CQ55" s="1290"/>
      <c r="CR55" s="1290"/>
      <c r="CS55" s="1290"/>
      <c r="CT55" s="1290"/>
      <c r="CU55" s="1290"/>
      <c r="CV55" s="1290">
        <v>86</v>
      </c>
      <c r="CW55" s="1290"/>
      <c r="CX55" s="1290"/>
      <c r="CY55" s="1290"/>
      <c r="CZ55" s="1290"/>
      <c r="DA55" s="1290"/>
      <c r="DB55" s="1290"/>
      <c r="DC55" s="1290"/>
    </row>
    <row r="56" spans="1:109" ht="13" x14ac:dyDescent="0.2">
      <c r="A56" s="1319"/>
      <c r="B56" s="1283"/>
      <c r="G56" s="1295"/>
      <c r="H56" s="1295"/>
      <c r="I56" s="1295"/>
      <c r="J56" s="1295"/>
      <c r="K56" s="1298"/>
      <c r="L56" s="1298"/>
      <c r="M56" s="1298"/>
      <c r="N56" s="1298"/>
      <c r="AN56" s="1292"/>
      <c r="AO56" s="1292"/>
      <c r="AP56" s="1292"/>
      <c r="AQ56" s="1292"/>
      <c r="AR56" s="1292"/>
      <c r="AS56" s="1292"/>
      <c r="AT56" s="1292"/>
      <c r="AU56" s="1292"/>
      <c r="AV56" s="1292"/>
      <c r="AW56" s="1292"/>
      <c r="AX56" s="1292"/>
      <c r="AY56" s="1292"/>
      <c r="AZ56" s="1292"/>
      <c r="BA56" s="1292"/>
      <c r="BB56" s="1291"/>
      <c r="BC56" s="1291"/>
      <c r="BD56" s="1291"/>
      <c r="BE56" s="1291"/>
      <c r="BF56" s="1291"/>
      <c r="BG56" s="1291"/>
      <c r="BH56" s="1291"/>
      <c r="BI56" s="1291"/>
      <c r="BJ56" s="1291"/>
      <c r="BK56" s="1291"/>
      <c r="BL56" s="1291"/>
      <c r="BM56" s="1291"/>
      <c r="BN56" s="1291"/>
      <c r="BO56" s="1291"/>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1319" customFormat="1" ht="13" x14ac:dyDescent="0.2">
      <c r="B57" s="1325"/>
      <c r="G57" s="1295"/>
      <c r="H57" s="1295"/>
      <c r="I57" s="1294"/>
      <c r="J57" s="1294"/>
      <c r="K57" s="1298"/>
      <c r="L57" s="1298"/>
      <c r="M57" s="1298"/>
      <c r="N57" s="1298"/>
      <c r="AM57" s="1282"/>
      <c r="AN57" s="1292"/>
      <c r="AO57" s="1292"/>
      <c r="AP57" s="1292"/>
      <c r="AQ57" s="1292"/>
      <c r="AR57" s="1292"/>
      <c r="AS57" s="1292"/>
      <c r="AT57" s="1292"/>
      <c r="AU57" s="1292"/>
      <c r="AV57" s="1292"/>
      <c r="AW57" s="1292"/>
      <c r="AX57" s="1292"/>
      <c r="AY57" s="1292"/>
      <c r="AZ57" s="1292"/>
      <c r="BA57" s="1292"/>
      <c r="BB57" s="1291" t="s">
        <v>644</v>
      </c>
      <c r="BC57" s="1291"/>
      <c r="BD57" s="1291"/>
      <c r="BE57" s="1291"/>
      <c r="BF57" s="1291"/>
      <c r="BG57" s="1291"/>
      <c r="BH57" s="1291"/>
      <c r="BI57" s="1291"/>
      <c r="BJ57" s="1291"/>
      <c r="BK57" s="1291"/>
      <c r="BL57" s="1291"/>
      <c r="BM57" s="1291"/>
      <c r="BN57" s="1291"/>
      <c r="BO57" s="1291"/>
      <c r="BP57" s="1290">
        <v>61</v>
      </c>
      <c r="BQ57" s="1290"/>
      <c r="BR57" s="1290"/>
      <c r="BS57" s="1290"/>
      <c r="BT57" s="1290"/>
      <c r="BU57" s="1290"/>
      <c r="BV57" s="1290"/>
      <c r="BW57" s="1290"/>
      <c r="BX57" s="1290">
        <v>62</v>
      </c>
      <c r="BY57" s="1290"/>
      <c r="BZ57" s="1290"/>
      <c r="CA57" s="1290"/>
      <c r="CB57" s="1290"/>
      <c r="CC57" s="1290"/>
      <c r="CD57" s="1290"/>
      <c r="CE57" s="1290"/>
      <c r="CF57" s="1290">
        <v>62.9</v>
      </c>
      <c r="CG57" s="1290"/>
      <c r="CH57" s="1290"/>
      <c r="CI57" s="1290"/>
      <c r="CJ57" s="1290"/>
      <c r="CK57" s="1290"/>
      <c r="CL57" s="1290"/>
      <c r="CM57" s="1290"/>
      <c r="CN57" s="1290">
        <v>63.4</v>
      </c>
      <c r="CO57" s="1290"/>
      <c r="CP57" s="1290"/>
      <c r="CQ57" s="1290"/>
      <c r="CR57" s="1290"/>
      <c r="CS57" s="1290"/>
      <c r="CT57" s="1290"/>
      <c r="CU57" s="1290"/>
      <c r="CV57" s="1290">
        <v>64.2</v>
      </c>
      <c r="CW57" s="1290"/>
      <c r="CX57" s="1290"/>
      <c r="CY57" s="1290"/>
      <c r="CZ57" s="1290"/>
      <c r="DA57" s="1290"/>
      <c r="DB57" s="1290"/>
      <c r="DC57" s="1290"/>
      <c r="DD57" s="1330"/>
      <c r="DE57" s="1325"/>
    </row>
    <row r="58" spans="1:109" s="1319" customFormat="1" ht="13" x14ac:dyDescent="0.2">
      <c r="A58" s="1282"/>
      <c r="B58" s="1325"/>
      <c r="G58" s="1295"/>
      <c r="H58" s="1295"/>
      <c r="I58" s="1294"/>
      <c r="J58" s="1294"/>
      <c r="K58" s="1298"/>
      <c r="L58" s="1298"/>
      <c r="M58" s="1298"/>
      <c r="N58" s="1298"/>
      <c r="AM58" s="1282"/>
      <c r="AN58" s="1292"/>
      <c r="AO58" s="1292"/>
      <c r="AP58" s="1292"/>
      <c r="AQ58" s="1292"/>
      <c r="AR58" s="1292"/>
      <c r="AS58" s="1292"/>
      <c r="AT58" s="1292"/>
      <c r="AU58" s="1292"/>
      <c r="AV58" s="1292"/>
      <c r="AW58" s="1292"/>
      <c r="AX58" s="1292"/>
      <c r="AY58" s="1292"/>
      <c r="AZ58" s="1292"/>
      <c r="BA58" s="1292"/>
      <c r="BB58" s="1291"/>
      <c r="BC58" s="1291"/>
      <c r="BD58" s="1291"/>
      <c r="BE58" s="1291"/>
      <c r="BF58" s="1291"/>
      <c r="BG58" s="1291"/>
      <c r="BH58" s="1291"/>
      <c r="BI58" s="1291"/>
      <c r="BJ58" s="1291"/>
      <c r="BK58" s="1291"/>
      <c r="BL58" s="1291"/>
      <c r="BM58" s="1291"/>
      <c r="BN58" s="1291"/>
      <c r="BO58" s="1291"/>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1330"/>
      <c r="DE58" s="1325"/>
    </row>
    <row r="59" spans="1:109" s="1319" customFormat="1" ht="13" x14ac:dyDescent="0.2">
      <c r="A59" s="1282"/>
      <c r="B59" s="1325"/>
      <c r="K59" s="1331"/>
      <c r="L59" s="1331"/>
      <c r="M59" s="1331"/>
      <c r="N59" s="1331"/>
      <c r="AQ59" s="1331"/>
      <c r="AR59" s="1331"/>
      <c r="AS59" s="1331"/>
      <c r="AT59" s="1331"/>
      <c r="BC59" s="1331"/>
      <c r="BD59" s="1331"/>
      <c r="BE59" s="1331"/>
      <c r="BF59" s="1331"/>
      <c r="BO59" s="1331"/>
      <c r="BP59" s="1331"/>
      <c r="BQ59" s="1331"/>
      <c r="BR59" s="1331"/>
      <c r="CA59" s="1331"/>
      <c r="CB59" s="1331"/>
      <c r="CC59" s="1331"/>
      <c r="CD59" s="1331"/>
      <c r="CM59" s="1331"/>
      <c r="CN59" s="1331"/>
      <c r="CO59" s="1331"/>
      <c r="CP59" s="1331"/>
      <c r="CY59" s="1331"/>
      <c r="CZ59" s="1331"/>
      <c r="DA59" s="1331"/>
      <c r="DB59" s="1331"/>
      <c r="DC59" s="1331"/>
      <c r="DD59" s="1330"/>
      <c r="DE59" s="1325"/>
    </row>
    <row r="60" spans="1:109" s="1319" customFormat="1" ht="13" x14ac:dyDescent="0.2">
      <c r="A60" s="1282"/>
      <c r="B60" s="1325"/>
      <c r="K60" s="1331"/>
      <c r="L60" s="1331"/>
      <c r="M60" s="1331"/>
      <c r="N60" s="1331"/>
      <c r="AQ60" s="1331"/>
      <c r="AR60" s="1331"/>
      <c r="AS60" s="1331"/>
      <c r="AT60" s="1331"/>
      <c r="BC60" s="1331"/>
      <c r="BD60" s="1331"/>
      <c r="BE60" s="1331"/>
      <c r="BF60" s="1331"/>
      <c r="BO60" s="1331"/>
      <c r="BP60" s="1331"/>
      <c r="BQ60" s="1331"/>
      <c r="BR60" s="1331"/>
      <c r="CA60" s="1331"/>
      <c r="CB60" s="1331"/>
      <c r="CC60" s="1331"/>
      <c r="CD60" s="1331"/>
      <c r="CM60" s="1331"/>
      <c r="CN60" s="1331"/>
      <c r="CO60" s="1331"/>
      <c r="CP60" s="1331"/>
      <c r="CY60" s="1331"/>
      <c r="CZ60" s="1331"/>
      <c r="DA60" s="1331"/>
      <c r="DB60" s="1331"/>
      <c r="DC60" s="1331"/>
      <c r="DD60" s="1330"/>
      <c r="DE60" s="1325"/>
    </row>
    <row r="61" spans="1:109" s="1319" customFormat="1" ht="13" x14ac:dyDescent="0.2">
      <c r="A61" s="1282"/>
      <c r="B61" s="1329"/>
      <c r="C61" s="1328"/>
      <c r="D61" s="1328"/>
      <c r="E61" s="1328"/>
      <c r="F61" s="1328"/>
      <c r="G61" s="1328"/>
      <c r="H61" s="1328"/>
      <c r="I61" s="1328"/>
      <c r="J61" s="1328"/>
      <c r="K61" s="1328"/>
      <c r="L61" s="1328"/>
      <c r="M61" s="1327"/>
      <c r="N61" s="1327"/>
      <c r="O61" s="1328"/>
      <c r="P61" s="1328"/>
      <c r="Q61" s="1328"/>
      <c r="R61" s="1328"/>
      <c r="S61" s="1328"/>
      <c r="T61" s="1328"/>
      <c r="U61" s="1328"/>
      <c r="V61" s="1328"/>
      <c r="W61" s="1328"/>
      <c r="X61" s="1328"/>
      <c r="Y61" s="1328"/>
      <c r="Z61" s="1328"/>
      <c r="AA61" s="1328"/>
      <c r="AB61" s="1328"/>
      <c r="AC61" s="1328"/>
      <c r="AD61" s="1328"/>
      <c r="AE61" s="1328"/>
      <c r="AF61" s="1328"/>
      <c r="AG61" s="1328"/>
      <c r="AH61" s="1328"/>
      <c r="AI61" s="1328"/>
      <c r="AJ61" s="1328"/>
      <c r="AK61" s="1328"/>
      <c r="AL61" s="1328"/>
      <c r="AM61" s="1328"/>
      <c r="AN61" s="1328"/>
      <c r="AO61" s="1328"/>
      <c r="AP61" s="1328"/>
      <c r="AQ61" s="1328"/>
      <c r="AR61" s="1328"/>
      <c r="AS61" s="1327"/>
      <c r="AT61" s="1327"/>
      <c r="AU61" s="1328"/>
      <c r="AV61" s="1328"/>
      <c r="AW61" s="1328"/>
      <c r="AX61" s="1328"/>
      <c r="AY61" s="1328"/>
      <c r="AZ61" s="1328"/>
      <c r="BA61" s="1328"/>
      <c r="BB61" s="1328"/>
      <c r="BC61" s="1328"/>
      <c r="BD61" s="1328"/>
      <c r="BE61" s="1327"/>
      <c r="BF61" s="1327"/>
      <c r="BG61" s="1328"/>
      <c r="BH61" s="1328"/>
      <c r="BI61" s="1328"/>
      <c r="BJ61" s="1328"/>
      <c r="BK61" s="1328"/>
      <c r="BL61" s="1328"/>
      <c r="BM61" s="1328"/>
      <c r="BN61" s="1328"/>
      <c r="BO61" s="1328"/>
      <c r="BP61" s="1328"/>
      <c r="BQ61" s="1327"/>
      <c r="BR61" s="1327"/>
      <c r="BS61" s="1328"/>
      <c r="BT61" s="1328"/>
      <c r="BU61" s="1328"/>
      <c r="BV61" s="1328"/>
      <c r="BW61" s="1328"/>
      <c r="BX61" s="1328"/>
      <c r="BY61" s="1328"/>
      <c r="BZ61" s="1328"/>
      <c r="CA61" s="1328"/>
      <c r="CB61" s="1328"/>
      <c r="CC61" s="1327"/>
      <c r="CD61" s="1327"/>
      <c r="CE61" s="1328"/>
      <c r="CF61" s="1328"/>
      <c r="CG61" s="1328"/>
      <c r="CH61" s="1328"/>
      <c r="CI61" s="1328"/>
      <c r="CJ61" s="1328"/>
      <c r="CK61" s="1328"/>
      <c r="CL61" s="1328"/>
      <c r="CM61" s="1328"/>
      <c r="CN61" s="1328"/>
      <c r="CO61" s="1327"/>
      <c r="CP61" s="1327"/>
      <c r="CQ61" s="1328"/>
      <c r="CR61" s="1328"/>
      <c r="CS61" s="1328"/>
      <c r="CT61" s="1328"/>
      <c r="CU61" s="1328"/>
      <c r="CV61" s="1328"/>
      <c r="CW61" s="1328"/>
      <c r="CX61" s="1328"/>
      <c r="CY61" s="1328"/>
      <c r="CZ61" s="1328"/>
      <c r="DA61" s="1327"/>
      <c r="DB61" s="1327"/>
      <c r="DC61" s="1327"/>
      <c r="DD61" s="1326"/>
      <c r="DE61" s="1325"/>
    </row>
    <row r="62" spans="1:109" ht="13" x14ac:dyDescent="0.2">
      <c r="B62" s="1324"/>
      <c r="C62" s="1324"/>
      <c r="D62" s="1324"/>
      <c r="E62" s="1324"/>
      <c r="F62" s="1324"/>
      <c r="G62" s="1324"/>
      <c r="H62" s="1324"/>
      <c r="I62" s="1324"/>
      <c r="J62" s="1324"/>
      <c r="K62" s="1324"/>
      <c r="L62" s="1324"/>
      <c r="M62" s="1324"/>
      <c r="N62" s="1324"/>
      <c r="O62" s="1324"/>
      <c r="P62" s="1324"/>
      <c r="Q62" s="1324"/>
      <c r="R62" s="1324"/>
      <c r="S62" s="1324"/>
      <c r="T62" s="1324"/>
      <c r="U62" s="1324"/>
      <c r="V62" s="1324"/>
      <c r="W62" s="1324"/>
      <c r="X62" s="1324"/>
      <c r="Y62" s="1324"/>
      <c r="Z62" s="1324"/>
      <c r="AA62" s="1324"/>
      <c r="AB62" s="1324"/>
      <c r="AC62" s="1324"/>
      <c r="AD62" s="1324"/>
      <c r="AE62" s="1324"/>
      <c r="AF62" s="1324"/>
      <c r="AG62" s="1324"/>
      <c r="AH62" s="1324"/>
      <c r="AI62" s="1324"/>
      <c r="AJ62" s="1324"/>
      <c r="AK62" s="1324"/>
      <c r="AL62" s="1324"/>
      <c r="AM62" s="1324"/>
      <c r="AN62" s="1324"/>
      <c r="AO62" s="1324"/>
      <c r="AP62" s="1324"/>
      <c r="AQ62" s="1324"/>
      <c r="AR62" s="1324"/>
      <c r="AS62" s="1324"/>
      <c r="AT62" s="1324"/>
      <c r="AU62" s="1324"/>
      <c r="AV62" s="1324"/>
      <c r="AW62" s="1324"/>
      <c r="AX62" s="1324"/>
      <c r="AY62" s="1324"/>
      <c r="AZ62" s="1324"/>
      <c r="BA62" s="1324"/>
      <c r="BB62" s="1324"/>
      <c r="BC62" s="1324"/>
      <c r="BD62" s="1324"/>
      <c r="BE62" s="1324"/>
      <c r="BF62" s="1324"/>
      <c r="BG62" s="1324"/>
      <c r="BH62" s="1324"/>
      <c r="BI62" s="1324"/>
      <c r="BJ62" s="1324"/>
      <c r="BK62" s="1324"/>
      <c r="BL62" s="1324"/>
      <c r="BM62" s="1324"/>
      <c r="BN62" s="1324"/>
      <c r="BO62" s="1324"/>
      <c r="BP62" s="1324"/>
      <c r="BQ62" s="1324"/>
      <c r="BR62" s="1324"/>
      <c r="BS62" s="1324"/>
      <c r="BT62" s="1324"/>
      <c r="BU62" s="1324"/>
      <c r="BV62" s="1324"/>
      <c r="BW62" s="1324"/>
      <c r="BX62" s="1324"/>
      <c r="BY62" s="1324"/>
      <c r="BZ62" s="1324"/>
      <c r="CA62" s="1324"/>
      <c r="CB62" s="1324"/>
      <c r="CC62" s="1324"/>
      <c r="CD62" s="1324"/>
      <c r="CE62" s="1324"/>
      <c r="CF62" s="1324"/>
      <c r="CG62" s="1324"/>
      <c r="CH62" s="1324"/>
      <c r="CI62" s="1324"/>
      <c r="CJ62" s="1324"/>
      <c r="CK62" s="1324"/>
      <c r="CL62" s="1324"/>
      <c r="CM62" s="1324"/>
      <c r="CN62" s="1324"/>
      <c r="CO62" s="1324"/>
      <c r="CP62" s="1324"/>
      <c r="CQ62" s="1324"/>
      <c r="CR62" s="1324"/>
      <c r="CS62" s="1324"/>
      <c r="CT62" s="1324"/>
      <c r="CU62" s="1324"/>
      <c r="CV62" s="1324"/>
      <c r="CW62" s="1324"/>
      <c r="CX62" s="1324"/>
      <c r="CY62" s="1324"/>
      <c r="CZ62" s="1324"/>
      <c r="DA62" s="1324"/>
      <c r="DB62" s="1324"/>
      <c r="DC62" s="1324"/>
      <c r="DD62" s="1324"/>
      <c r="DE62" s="1282"/>
    </row>
    <row r="63" spans="1:109" ht="16.5" x14ac:dyDescent="0.2">
      <c r="B63" s="1323" t="s">
        <v>643</v>
      </c>
    </row>
    <row r="64" spans="1:109" ht="13" x14ac:dyDescent="0.2">
      <c r="B64" s="1283"/>
      <c r="G64" s="1320"/>
      <c r="I64" s="1322"/>
      <c r="J64" s="1322"/>
      <c r="K64" s="1322"/>
      <c r="L64" s="1322"/>
      <c r="M64" s="1322"/>
      <c r="N64" s="1321"/>
      <c r="AM64" s="1320"/>
      <c r="AN64" s="1320" t="s">
        <v>642</v>
      </c>
      <c r="AP64" s="1319"/>
      <c r="AQ64" s="1319"/>
      <c r="AR64" s="1319"/>
      <c r="AY64" s="1320"/>
      <c r="BA64" s="1319"/>
      <c r="BB64" s="1319"/>
      <c r="BC64" s="1319"/>
      <c r="BK64" s="1320"/>
      <c r="BM64" s="1319"/>
      <c r="BN64" s="1319"/>
      <c r="BO64" s="1319"/>
      <c r="BW64" s="1320"/>
      <c r="BY64" s="1319"/>
      <c r="BZ64" s="1319"/>
      <c r="CA64" s="1319"/>
      <c r="CI64" s="1320"/>
      <c r="CK64" s="1319"/>
      <c r="CL64" s="1319"/>
      <c r="CM64" s="1319"/>
      <c r="CU64" s="1320"/>
      <c r="CW64" s="1319"/>
      <c r="CX64" s="1319"/>
      <c r="CY64" s="1319"/>
    </row>
    <row r="65" spans="2:107" ht="13" x14ac:dyDescent="0.2">
      <c r="B65" s="1283"/>
      <c r="AN65" s="1318" t="s">
        <v>641</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6"/>
    </row>
    <row r="66" spans="2:107" ht="13" x14ac:dyDescent="0.2">
      <c r="B66" s="1283"/>
      <c r="AN66" s="1315"/>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3"/>
    </row>
    <row r="67" spans="2:107" ht="13" x14ac:dyDescent="0.2">
      <c r="B67" s="1283"/>
      <c r="AN67" s="1315"/>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3"/>
    </row>
    <row r="68" spans="2:107" ht="13" x14ac:dyDescent="0.2">
      <c r="B68" s="1283"/>
      <c r="AN68" s="1315"/>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3"/>
    </row>
    <row r="69" spans="2:107" ht="13" x14ac:dyDescent="0.2">
      <c r="B69" s="1283"/>
      <c r="AN69" s="1312"/>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0"/>
    </row>
    <row r="70" spans="2:107" ht="13" x14ac:dyDescent="0.2">
      <c r="B70" s="1283"/>
      <c r="H70" s="1309"/>
      <c r="I70" s="1309"/>
      <c r="J70" s="1307"/>
      <c r="K70" s="1307"/>
      <c r="L70" s="1306"/>
      <c r="M70" s="1307"/>
      <c r="N70" s="1306"/>
      <c r="AN70" s="1297"/>
      <c r="AO70" s="1297"/>
      <c r="AP70" s="1297"/>
      <c r="AZ70" s="1297"/>
      <c r="BA70" s="1297"/>
      <c r="BB70" s="1297"/>
      <c r="BL70" s="1297"/>
      <c r="BM70" s="1297"/>
      <c r="BN70" s="1297"/>
      <c r="BX70" s="1297"/>
      <c r="BY70" s="1297"/>
      <c r="BZ70" s="1297"/>
      <c r="CJ70" s="1297"/>
      <c r="CK70" s="1297"/>
      <c r="CL70" s="1297"/>
      <c r="CV70" s="1297"/>
      <c r="CW70" s="1297"/>
      <c r="CX70" s="1297"/>
    </row>
    <row r="71" spans="2:107" ht="13" x14ac:dyDescent="0.2">
      <c r="B71" s="1283"/>
      <c r="G71" s="1305"/>
      <c r="I71" s="1308"/>
      <c r="J71" s="1307"/>
      <c r="K71" s="1307"/>
      <c r="L71" s="1306"/>
      <c r="M71" s="1307"/>
      <c r="N71" s="1306"/>
      <c r="AM71" s="1305"/>
      <c r="AN71" s="1282" t="s">
        <v>640</v>
      </c>
    </row>
    <row r="72" spans="2:107" ht="13" x14ac:dyDescent="0.2">
      <c r="B72" s="1283"/>
      <c r="G72" s="1295"/>
      <c r="H72" s="1295"/>
      <c r="I72" s="1295"/>
      <c r="J72" s="1295"/>
      <c r="K72" s="1304"/>
      <c r="L72" s="1304"/>
      <c r="M72" s="1303"/>
      <c r="N72" s="1303"/>
      <c r="AN72" s="1302"/>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0"/>
      <c r="BP72" s="1292" t="s">
        <v>567</v>
      </c>
      <c r="BQ72" s="1292"/>
      <c r="BR72" s="1292"/>
      <c r="BS72" s="1292"/>
      <c r="BT72" s="1292"/>
      <c r="BU72" s="1292"/>
      <c r="BV72" s="1292"/>
      <c r="BW72" s="1292"/>
      <c r="BX72" s="1292" t="s">
        <v>568</v>
      </c>
      <c r="BY72" s="1292"/>
      <c r="BZ72" s="1292"/>
      <c r="CA72" s="1292"/>
      <c r="CB72" s="1292"/>
      <c r="CC72" s="1292"/>
      <c r="CD72" s="1292"/>
      <c r="CE72" s="1292"/>
      <c r="CF72" s="1292" t="s">
        <v>569</v>
      </c>
      <c r="CG72" s="1292"/>
      <c r="CH72" s="1292"/>
      <c r="CI72" s="1292"/>
      <c r="CJ72" s="1292"/>
      <c r="CK72" s="1292"/>
      <c r="CL72" s="1292"/>
      <c r="CM72" s="1292"/>
      <c r="CN72" s="1292" t="s">
        <v>570</v>
      </c>
      <c r="CO72" s="1292"/>
      <c r="CP72" s="1292"/>
      <c r="CQ72" s="1292"/>
      <c r="CR72" s="1292"/>
      <c r="CS72" s="1292"/>
      <c r="CT72" s="1292"/>
      <c r="CU72" s="1292"/>
      <c r="CV72" s="1292" t="s">
        <v>571</v>
      </c>
      <c r="CW72" s="1292"/>
      <c r="CX72" s="1292"/>
      <c r="CY72" s="1292"/>
      <c r="CZ72" s="1292"/>
      <c r="DA72" s="1292"/>
      <c r="DB72" s="1292"/>
      <c r="DC72" s="1292"/>
    </row>
    <row r="73" spans="2:107" ht="13" x14ac:dyDescent="0.2">
      <c r="B73" s="1283"/>
      <c r="G73" s="1299"/>
      <c r="H73" s="1299"/>
      <c r="I73" s="1299"/>
      <c r="J73" s="1299"/>
      <c r="K73" s="1296"/>
      <c r="L73" s="1296"/>
      <c r="M73" s="1296"/>
      <c r="N73" s="1296"/>
      <c r="AM73" s="1297"/>
      <c r="AN73" s="1291" t="s">
        <v>639</v>
      </c>
      <c r="AO73" s="1291"/>
      <c r="AP73" s="1291"/>
      <c r="AQ73" s="1291"/>
      <c r="AR73" s="1291"/>
      <c r="AS73" s="1291"/>
      <c r="AT73" s="1291"/>
      <c r="AU73" s="1291"/>
      <c r="AV73" s="1291"/>
      <c r="AW73" s="1291"/>
      <c r="AX73" s="1291"/>
      <c r="AY73" s="1291"/>
      <c r="AZ73" s="1291"/>
      <c r="BA73" s="1291"/>
      <c r="BB73" s="1291" t="s">
        <v>637</v>
      </c>
      <c r="BC73" s="1291"/>
      <c r="BD73" s="1291"/>
      <c r="BE73" s="1291"/>
      <c r="BF73" s="1291"/>
      <c r="BG73" s="1291"/>
      <c r="BH73" s="1291"/>
      <c r="BI73" s="1291"/>
      <c r="BJ73" s="1291"/>
      <c r="BK73" s="1291"/>
      <c r="BL73" s="1291"/>
      <c r="BM73" s="1291"/>
      <c r="BN73" s="1291"/>
      <c r="BO73" s="1291"/>
      <c r="BP73" s="1290">
        <v>59</v>
      </c>
      <c r="BQ73" s="1290"/>
      <c r="BR73" s="1290"/>
      <c r="BS73" s="1290"/>
      <c r="BT73" s="1290"/>
      <c r="BU73" s="1290"/>
      <c r="BV73" s="1290"/>
      <c r="BW73" s="1290"/>
      <c r="BX73" s="1290">
        <v>63.8</v>
      </c>
      <c r="BY73" s="1290"/>
      <c r="BZ73" s="1290"/>
      <c r="CA73" s="1290"/>
      <c r="CB73" s="1290"/>
      <c r="CC73" s="1290"/>
      <c r="CD73" s="1290"/>
      <c r="CE73" s="1290"/>
      <c r="CF73" s="1290">
        <v>57.3</v>
      </c>
      <c r="CG73" s="1290"/>
      <c r="CH73" s="1290"/>
      <c r="CI73" s="1290"/>
      <c r="CJ73" s="1290"/>
      <c r="CK73" s="1290"/>
      <c r="CL73" s="1290"/>
      <c r="CM73" s="1290"/>
      <c r="CN73" s="1290">
        <v>49.7</v>
      </c>
      <c r="CO73" s="1290"/>
      <c r="CP73" s="1290"/>
      <c r="CQ73" s="1290"/>
      <c r="CR73" s="1290"/>
      <c r="CS73" s="1290"/>
      <c r="CT73" s="1290"/>
      <c r="CU73" s="1290"/>
      <c r="CV73" s="1290">
        <v>43</v>
      </c>
      <c r="CW73" s="1290"/>
      <c r="CX73" s="1290"/>
      <c r="CY73" s="1290"/>
      <c r="CZ73" s="1290"/>
      <c r="DA73" s="1290"/>
      <c r="DB73" s="1290"/>
      <c r="DC73" s="1290"/>
    </row>
    <row r="74" spans="2:107" ht="13" x14ac:dyDescent="0.2">
      <c r="B74" s="1283"/>
      <c r="G74" s="1299"/>
      <c r="H74" s="1299"/>
      <c r="I74" s="1299"/>
      <c r="J74" s="1299"/>
      <c r="K74" s="1296"/>
      <c r="L74" s="1296"/>
      <c r="M74" s="1296"/>
      <c r="N74" s="1296"/>
      <c r="AM74" s="1297"/>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x14ac:dyDescent="0.2">
      <c r="B75" s="1283"/>
      <c r="G75" s="1299"/>
      <c r="H75" s="1299"/>
      <c r="I75" s="1295"/>
      <c r="J75" s="1295"/>
      <c r="K75" s="1298"/>
      <c r="L75" s="1298"/>
      <c r="M75" s="1298"/>
      <c r="N75" s="1298"/>
      <c r="AM75" s="1297"/>
      <c r="AN75" s="1291"/>
      <c r="AO75" s="1291"/>
      <c r="AP75" s="1291"/>
      <c r="AQ75" s="1291"/>
      <c r="AR75" s="1291"/>
      <c r="AS75" s="1291"/>
      <c r="AT75" s="1291"/>
      <c r="AU75" s="1291"/>
      <c r="AV75" s="1291"/>
      <c r="AW75" s="1291"/>
      <c r="AX75" s="1291"/>
      <c r="AY75" s="1291"/>
      <c r="AZ75" s="1291"/>
      <c r="BA75" s="1291"/>
      <c r="BB75" s="1291" t="s">
        <v>636</v>
      </c>
      <c r="BC75" s="1291"/>
      <c r="BD75" s="1291"/>
      <c r="BE75" s="1291"/>
      <c r="BF75" s="1291"/>
      <c r="BG75" s="1291"/>
      <c r="BH75" s="1291"/>
      <c r="BI75" s="1291"/>
      <c r="BJ75" s="1291"/>
      <c r="BK75" s="1291"/>
      <c r="BL75" s="1291"/>
      <c r="BM75" s="1291"/>
      <c r="BN75" s="1291"/>
      <c r="BO75" s="1291"/>
      <c r="BP75" s="1290">
        <v>3.7</v>
      </c>
      <c r="BQ75" s="1290"/>
      <c r="BR75" s="1290"/>
      <c r="BS75" s="1290"/>
      <c r="BT75" s="1290"/>
      <c r="BU75" s="1290"/>
      <c r="BV75" s="1290"/>
      <c r="BW75" s="1290"/>
      <c r="BX75" s="1290">
        <v>2.8</v>
      </c>
      <c r="BY75" s="1290"/>
      <c r="BZ75" s="1290"/>
      <c r="CA75" s="1290"/>
      <c r="CB75" s="1290"/>
      <c r="CC75" s="1290"/>
      <c r="CD75" s="1290"/>
      <c r="CE75" s="1290"/>
      <c r="CF75" s="1290">
        <v>2.2000000000000002</v>
      </c>
      <c r="CG75" s="1290"/>
      <c r="CH75" s="1290"/>
      <c r="CI75" s="1290"/>
      <c r="CJ75" s="1290"/>
      <c r="CK75" s="1290"/>
      <c r="CL75" s="1290"/>
      <c r="CM75" s="1290"/>
      <c r="CN75" s="1290">
        <v>2.1</v>
      </c>
      <c r="CO75" s="1290"/>
      <c r="CP75" s="1290"/>
      <c r="CQ75" s="1290"/>
      <c r="CR75" s="1290"/>
      <c r="CS75" s="1290"/>
      <c r="CT75" s="1290"/>
      <c r="CU75" s="1290"/>
      <c r="CV75" s="1290">
        <v>2.6</v>
      </c>
      <c r="CW75" s="1290"/>
      <c r="CX75" s="1290"/>
      <c r="CY75" s="1290"/>
      <c r="CZ75" s="1290"/>
      <c r="DA75" s="1290"/>
      <c r="DB75" s="1290"/>
      <c r="DC75" s="1290"/>
    </row>
    <row r="76" spans="2:107" ht="13" x14ac:dyDescent="0.2">
      <c r="B76" s="1283"/>
      <c r="G76" s="1299"/>
      <c r="H76" s="1299"/>
      <c r="I76" s="1295"/>
      <c r="J76" s="1295"/>
      <c r="K76" s="1298"/>
      <c r="L76" s="1298"/>
      <c r="M76" s="1298"/>
      <c r="N76" s="1298"/>
      <c r="AM76" s="1297"/>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x14ac:dyDescent="0.2">
      <c r="B77" s="1283"/>
      <c r="G77" s="1295"/>
      <c r="H77" s="1295"/>
      <c r="I77" s="1295"/>
      <c r="J77" s="1295"/>
      <c r="K77" s="1296"/>
      <c r="L77" s="1296"/>
      <c r="M77" s="1296"/>
      <c r="N77" s="1296"/>
      <c r="AN77" s="1292" t="s">
        <v>638</v>
      </c>
      <c r="AO77" s="1292"/>
      <c r="AP77" s="1292"/>
      <c r="AQ77" s="1292"/>
      <c r="AR77" s="1292"/>
      <c r="AS77" s="1292"/>
      <c r="AT77" s="1292"/>
      <c r="AU77" s="1292"/>
      <c r="AV77" s="1292"/>
      <c r="AW77" s="1292"/>
      <c r="AX77" s="1292"/>
      <c r="AY77" s="1292"/>
      <c r="AZ77" s="1292"/>
      <c r="BA77" s="1292"/>
      <c r="BB77" s="1291" t="s">
        <v>637</v>
      </c>
      <c r="BC77" s="1291"/>
      <c r="BD77" s="1291"/>
      <c r="BE77" s="1291"/>
      <c r="BF77" s="1291"/>
      <c r="BG77" s="1291"/>
      <c r="BH77" s="1291"/>
      <c r="BI77" s="1291"/>
      <c r="BJ77" s="1291"/>
      <c r="BK77" s="1291"/>
      <c r="BL77" s="1291"/>
      <c r="BM77" s="1291"/>
      <c r="BN77" s="1291"/>
      <c r="BO77" s="1291"/>
      <c r="BP77" s="1290">
        <v>115.7</v>
      </c>
      <c r="BQ77" s="1290"/>
      <c r="BR77" s="1290"/>
      <c r="BS77" s="1290"/>
      <c r="BT77" s="1290"/>
      <c r="BU77" s="1290"/>
      <c r="BV77" s="1290"/>
      <c r="BW77" s="1290"/>
      <c r="BX77" s="1290">
        <v>106</v>
      </c>
      <c r="BY77" s="1290"/>
      <c r="BZ77" s="1290"/>
      <c r="CA77" s="1290"/>
      <c r="CB77" s="1290"/>
      <c r="CC77" s="1290"/>
      <c r="CD77" s="1290"/>
      <c r="CE77" s="1290"/>
      <c r="CF77" s="1290">
        <v>97.6</v>
      </c>
      <c r="CG77" s="1290"/>
      <c r="CH77" s="1290"/>
      <c r="CI77" s="1290"/>
      <c r="CJ77" s="1290"/>
      <c r="CK77" s="1290"/>
      <c r="CL77" s="1290"/>
      <c r="CM77" s="1290"/>
      <c r="CN77" s="1290">
        <v>91.6</v>
      </c>
      <c r="CO77" s="1290"/>
      <c r="CP77" s="1290"/>
      <c r="CQ77" s="1290"/>
      <c r="CR77" s="1290"/>
      <c r="CS77" s="1290"/>
      <c r="CT77" s="1290"/>
      <c r="CU77" s="1290"/>
      <c r="CV77" s="1290">
        <v>86</v>
      </c>
      <c r="CW77" s="1290"/>
      <c r="CX77" s="1290"/>
      <c r="CY77" s="1290"/>
      <c r="CZ77" s="1290"/>
      <c r="DA77" s="1290"/>
      <c r="DB77" s="1290"/>
      <c r="DC77" s="1290"/>
    </row>
    <row r="78" spans="2:107" ht="13" x14ac:dyDescent="0.2">
      <c r="B78" s="1283"/>
      <c r="G78" s="1295"/>
      <c r="H78" s="1295"/>
      <c r="I78" s="1295"/>
      <c r="J78" s="1295"/>
      <c r="K78" s="1296"/>
      <c r="L78" s="1296"/>
      <c r="M78" s="1296"/>
      <c r="N78" s="1296"/>
      <c r="AN78" s="1292"/>
      <c r="AO78" s="1292"/>
      <c r="AP78" s="1292"/>
      <c r="AQ78" s="1292"/>
      <c r="AR78" s="1292"/>
      <c r="AS78" s="1292"/>
      <c r="AT78" s="1292"/>
      <c r="AU78" s="1292"/>
      <c r="AV78" s="1292"/>
      <c r="AW78" s="1292"/>
      <c r="AX78" s="1292"/>
      <c r="AY78" s="1292"/>
      <c r="AZ78" s="1292"/>
      <c r="BA78" s="1292"/>
      <c r="BB78" s="1291"/>
      <c r="BC78" s="1291"/>
      <c r="BD78" s="1291"/>
      <c r="BE78" s="1291"/>
      <c r="BF78" s="1291"/>
      <c r="BG78" s="1291"/>
      <c r="BH78" s="1291"/>
      <c r="BI78" s="1291"/>
      <c r="BJ78" s="1291"/>
      <c r="BK78" s="1291"/>
      <c r="BL78" s="1291"/>
      <c r="BM78" s="1291"/>
      <c r="BN78" s="1291"/>
      <c r="BO78" s="1291"/>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x14ac:dyDescent="0.2">
      <c r="B79" s="1283"/>
      <c r="G79" s="1295"/>
      <c r="H79" s="1295"/>
      <c r="I79" s="1294"/>
      <c r="J79" s="1294"/>
      <c r="K79" s="1293"/>
      <c r="L79" s="1293"/>
      <c r="M79" s="1293"/>
      <c r="N79" s="1293"/>
      <c r="AN79" s="1292"/>
      <c r="AO79" s="1292"/>
      <c r="AP79" s="1292"/>
      <c r="AQ79" s="1292"/>
      <c r="AR79" s="1292"/>
      <c r="AS79" s="1292"/>
      <c r="AT79" s="1292"/>
      <c r="AU79" s="1292"/>
      <c r="AV79" s="1292"/>
      <c r="AW79" s="1292"/>
      <c r="AX79" s="1292"/>
      <c r="AY79" s="1292"/>
      <c r="AZ79" s="1292"/>
      <c r="BA79" s="1292"/>
      <c r="BB79" s="1291" t="s">
        <v>636</v>
      </c>
      <c r="BC79" s="1291"/>
      <c r="BD79" s="1291"/>
      <c r="BE79" s="1291"/>
      <c r="BF79" s="1291"/>
      <c r="BG79" s="1291"/>
      <c r="BH79" s="1291"/>
      <c r="BI79" s="1291"/>
      <c r="BJ79" s="1291"/>
      <c r="BK79" s="1291"/>
      <c r="BL79" s="1291"/>
      <c r="BM79" s="1291"/>
      <c r="BN79" s="1291"/>
      <c r="BO79" s="1291"/>
      <c r="BP79" s="1290">
        <v>10.3</v>
      </c>
      <c r="BQ79" s="1290"/>
      <c r="BR79" s="1290"/>
      <c r="BS79" s="1290"/>
      <c r="BT79" s="1290"/>
      <c r="BU79" s="1290"/>
      <c r="BV79" s="1290"/>
      <c r="BW79" s="1290"/>
      <c r="BX79" s="1290">
        <v>9</v>
      </c>
      <c r="BY79" s="1290"/>
      <c r="BZ79" s="1290"/>
      <c r="CA79" s="1290"/>
      <c r="CB79" s="1290"/>
      <c r="CC79" s="1290"/>
      <c r="CD79" s="1290"/>
      <c r="CE79" s="1290"/>
      <c r="CF79" s="1290">
        <v>8</v>
      </c>
      <c r="CG79" s="1290"/>
      <c r="CH79" s="1290"/>
      <c r="CI79" s="1290"/>
      <c r="CJ79" s="1290"/>
      <c r="CK79" s="1290"/>
      <c r="CL79" s="1290"/>
      <c r="CM79" s="1290"/>
      <c r="CN79" s="1290">
        <v>7.3</v>
      </c>
      <c r="CO79" s="1290"/>
      <c r="CP79" s="1290"/>
      <c r="CQ79" s="1290"/>
      <c r="CR79" s="1290"/>
      <c r="CS79" s="1290"/>
      <c r="CT79" s="1290"/>
      <c r="CU79" s="1290"/>
      <c r="CV79" s="1290">
        <v>7.3</v>
      </c>
      <c r="CW79" s="1290"/>
      <c r="CX79" s="1290"/>
      <c r="CY79" s="1290"/>
      <c r="CZ79" s="1290"/>
      <c r="DA79" s="1290"/>
      <c r="DB79" s="1290"/>
      <c r="DC79" s="1290"/>
    </row>
    <row r="80" spans="2:107" ht="13" x14ac:dyDescent="0.2">
      <c r="B80" s="1283"/>
      <c r="G80" s="1295"/>
      <c r="H80" s="1295"/>
      <c r="I80" s="1294"/>
      <c r="J80" s="1294"/>
      <c r="K80" s="1293"/>
      <c r="L80" s="1293"/>
      <c r="M80" s="1293"/>
      <c r="N80" s="1293"/>
      <c r="AN80" s="1292"/>
      <c r="AO80" s="1292"/>
      <c r="AP80" s="1292"/>
      <c r="AQ80" s="1292"/>
      <c r="AR80" s="1292"/>
      <c r="AS80" s="1292"/>
      <c r="AT80" s="1292"/>
      <c r="AU80" s="1292"/>
      <c r="AV80" s="1292"/>
      <c r="AW80" s="1292"/>
      <c r="AX80" s="1292"/>
      <c r="AY80" s="1292"/>
      <c r="AZ80" s="1292"/>
      <c r="BA80" s="1292"/>
      <c r="BB80" s="1291"/>
      <c r="BC80" s="1291"/>
      <c r="BD80" s="1291"/>
      <c r="BE80" s="1291"/>
      <c r="BF80" s="1291"/>
      <c r="BG80" s="1291"/>
      <c r="BH80" s="1291"/>
      <c r="BI80" s="1291"/>
      <c r="BJ80" s="1291"/>
      <c r="BK80" s="1291"/>
      <c r="BL80" s="1291"/>
      <c r="BM80" s="1291"/>
      <c r="BN80" s="1291"/>
      <c r="BO80" s="1291"/>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x14ac:dyDescent="0.2">
      <c r="B81" s="1283"/>
    </row>
    <row r="82" spans="2:109" ht="16.5" x14ac:dyDescent="0.2">
      <c r="B82" s="1283"/>
      <c r="K82" s="1289"/>
      <c r="L82" s="1289"/>
      <c r="M82" s="1289"/>
      <c r="N82" s="1289"/>
      <c r="AQ82" s="1289"/>
      <c r="AR82" s="1289"/>
      <c r="AS82" s="1289"/>
      <c r="AT82" s="1289"/>
      <c r="BC82" s="1289"/>
      <c r="BD82" s="1289"/>
      <c r="BE82" s="1289"/>
      <c r="BF82" s="1289"/>
      <c r="BO82" s="1289"/>
      <c r="BP82" s="1289"/>
      <c r="BQ82" s="1289"/>
      <c r="BR82" s="1289"/>
      <c r="CA82" s="1289"/>
      <c r="CB82" s="1289"/>
      <c r="CC82" s="1289"/>
      <c r="CD82" s="1289"/>
      <c r="CM82" s="1289"/>
      <c r="CN82" s="1289"/>
      <c r="CO82" s="1289"/>
      <c r="CP82" s="1289"/>
      <c r="CY82" s="1289"/>
      <c r="CZ82" s="1289"/>
      <c r="DA82" s="1289"/>
      <c r="DB82" s="1289"/>
      <c r="DC82" s="1289"/>
    </row>
    <row r="83" spans="2:109" ht="13" x14ac:dyDescent="0.2">
      <c r="B83" s="1288"/>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6"/>
    </row>
    <row r="84" spans="2:109" ht="13" x14ac:dyDescent="0.2">
      <c r="DD84" s="1282"/>
      <c r="DE84" s="1282"/>
    </row>
    <row r="85" spans="2:109" ht="13" x14ac:dyDescent="0.2">
      <c r="DD85" s="1282"/>
      <c r="DE85" s="1282"/>
    </row>
    <row r="86" spans="2:109" ht="13" hidden="1" x14ac:dyDescent="0.2">
      <c r="DD86" s="1282"/>
      <c r="DE86" s="1282"/>
    </row>
    <row r="87" spans="2:109" ht="13" hidden="1" x14ac:dyDescent="0.2">
      <c r="K87" s="1285"/>
      <c r="AQ87" s="1285"/>
      <c r="BC87" s="1285"/>
      <c r="BO87" s="1285"/>
      <c r="CA87" s="1285"/>
      <c r="CM87" s="1285"/>
      <c r="CY87" s="1285"/>
      <c r="DD87" s="1282"/>
      <c r="DE87" s="1282"/>
    </row>
    <row r="88" spans="2:109" ht="13" hidden="1" x14ac:dyDescent="0.2">
      <c r="DD88" s="1282"/>
      <c r="DE88" s="1282"/>
    </row>
    <row r="89" spans="2:109" ht="13" hidden="1" x14ac:dyDescent="0.2">
      <c r="DD89" s="1282"/>
      <c r="DE89" s="1282"/>
    </row>
    <row r="90" spans="2:109" ht="13" hidden="1" x14ac:dyDescent="0.2">
      <c r="DD90" s="1282"/>
      <c r="DE90" s="1282"/>
    </row>
    <row r="91" spans="2:109" ht="13" hidden="1" x14ac:dyDescent="0.2">
      <c r="DD91" s="1282"/>
      <c r="DE91" s="1282"/>
    </row>
    <row r="92" spans="2:109" ht="13.5" hidden="1" customHeight="1" x14ac:dyDescent="0.2">
      <c r="DD92" s="1282"/>
      <c r="DE92" s="1282"/>
    </row>
    <row r="93" spans="2:109" ht="13.5" hidden="1" customHeight="1" x14ac:dyDescent="0.2">
      <c r="DD93" s="1282"/>
      <c r="DE93" s="1282"/>
    </row>
    <row r="94" spans="2:109" ht="13.5" hidden="1" customHeight="1" x14ac:dyDescent="0.2">
      <c r="DD94" s="1282"/>
      <c r="DE94" s="1282"/>
    </row>
    <row r="95" spans="2:109" ht="13.5" hidden="1" customHeight="1" x14ac:dyDescent="0.2">
      <c r="DD95" s="1282"/>
      <c r="DE95" s="1282"/>
    </row>
    <row r="96" spans="2:109" ht="13.5" hidden="1" customHeight="1" x14ac:dyDescent="0.2">
      <c r="DD96" s="1282"/>
      <c r="DE96" s="1282"/>
    </row>
    <row r="97" s="1282" customFormat="1" ht="13.5" hidden="1" customHeight="1" x14ac:dyDescent="0.2"/>
    <row r="98" s="1282" customFormat="1" ht="13.5" hidden="1" customHeight="1" x14ac:dyDescent="0.2"/>
    <row r="99" s="1282" customFormat="1" ht="13.5" hidden="1" customHeight="1" x14ac:dyDescent="0.2"/>
    <row r="100" s="1282" customFormat="1" ht="13.5" hidden="1" customHeight="1" x14ac:dyDescent="0.2"/>
    <row r="101" s="1282" customFormat="1" ht="13.5" hidden="1" customHeight="1" x14ac:dyDescent="0.2"/>
    <row r="102" s="1282" customFormat="1" ht="13.5" hidden="1" customHeight="1" x14ac:dyDescent="0.2"/>
    <row r="103" s="1282" customFormat="1" ht="13.5" hidden="1" customHeight="1" x14ac:dyDescent="0.2"/>
    <row r="104" s="1282" customFormat="1" ht="13.5" hidden="1" customHeight="1" x14ac:dyDescent="0.2"/>
    <row r="105" s="1282" customFormat="1" ht="13.5" hidden="1" customHeight="1" x14ac:dyDescent="0.2"/>
    <row r="106" s="1282" customFormat="1" ht="13.5" hidden="1" customHeight="1" x14ac:dyDescent="0.2"/>
    <row r="107" s="1282" customFormat="1" ht="13.5" hidden="1" customHeight="1" x14ac:dyDescent="0.2"/>
    <row r="108" s="1282" customFormat="1" ht="13.5" hidden="1" customHeight="1" x14ac:dyDescent="0.2"/>
    <row r="109" s="1282" customFormat="1" ht="13.5" hidden="1" customHeight="1" x14ac:dyDescent="0.2"/>
    <row r="110" s="1282" customFormat="1" ht="13.5" hidden="1" customHeight="1" x14ac:dyDescent="0.2"/>
    <row r="111" s="1282" customFormat="1" ht="13.5" hidden="1" customHeight="1" x14ac:dyDescent="0.2"/>
    <row r="112" s="1282" customFormat="1" ht="13.5" hidden="1" customHeight="1" x14ac:dyDescent="0.2"/>
    <row r="113" s="1282" customFormat="1" ht="13.5" hidden="1" customHeight="1" x14ac:dyDescent="0.2"/>
    <row r="114" s="1282" customFormat="1" ht="13.5" hidden="1" customHeight="1" x14ac:dyDescent="0.2"/>
    <row r="115" s="1282" customFormat="1" ht="13.5" hidden="1" customHeight="1" x14ac:dyDescent="0.2"/>
    <row r="116" s="1282" customFormat="1" ht="13.5" hidden="1" customHeight="1" x14ac:dyDescent="0.2"/>
    <row r="117" s="1282" customFormat="1" ht="13.5" hidden="1" customHeight="1" x14ac:dyDescent="0.2"/>
    <row r="118" s="1282" customFormat="1" ht="13.5" hidden="1" customHeight="1" x14ac:dyDescent="0.2"/>
    <row r="119" s="1282" customFormat="1" ht="13.5" hidden="1" customHeight="1" x14ac:dyDescent="0.2"/>
    <row r="120" s="1282" customFormat="1" ht="13.5" hidden="1" customHeight="1" x14ac:dyDescent="0.2"/>
    <row r="121" s="1282" customFormat="1" ht="13.5" hidden="1" customHeight="1" x14ac:dyDescent="0.2"/>
    <row r="122" s="1282" customFormat="1" ht="13.5" hidden="1" customHeight="1" x14ac:dyDescent="0.2"/>
    <row r="123" s="1282" customFormat="1" ht="13.5" hidden="1" customHeight="1" x14ac:dyDescent="0.2"/>
    <row r="124" s="1282" customFormat="1" ht="13.5" hidden="1" customHeight="1" x14ac:dyDescent="0.2"/>
    <row r="125" s="1282" customFormat="1" ht="13.5" hidden="1" customHeight="1" x14ac:dyDescent="0.2"/>
    <row r="126" s="1282" customFormat="1" ht="13.5" hidden="1" customHeight="1" x14ac:dyDescent="0.2"/>
    <row r="127" s="1282" customFormat="1" ht="13.5" hidden="1" customHeight="1" x14ac:dyDescent="0.2"/>
    <row r="128" s="1282" customFormat="1" ht="13.5" hidden="1" customHeight="1" x14ac:dyDescent="0.2"/>
    <row r="129" s="1282" customFormat="1" ht="13.5" hidden="1" customHeight="1" x14ac:dyDescent="0.2"/>
    <row r="130" s="1282" customFormat="1" ht="13.5" hidden="1" customHeight="1" x14ac:dyDescent="0.2"/>
    <row r="131" s="1282" customFormat="1" ht="13.5" hidden="1" customHeight="1" x14ac:dyDescent="0.2"/>
    <row r="132" s="1282" customFormat="1" ht="13.5" hidden="1" customHeight="1" x14ac:dyDescent="0.2"/>
    <row r="133" s="1282" customFormat="1" ht="13.5" hidden="1" customHeight="1" x14ac:dyDescent="0.2"/>
    <row r="134" s="1282" customFormat="1" ht="13.5" hidden="1" customHeight="1" x14ac:dyDescent="0.2"/>
    <row r="135" s="1282" customFormat="1" ht="13.5" hidden="1" customHeight="1" x14ac:dyDescent="0.2"/>
    <row r="136" s="1282" customFormat="1" ht="13.5" hidden="1" customHeight="1" x14ac:dyDescent="0.2"/>
    <row r="137" s="1282" customFormat="1" ht="13.5" hidden="1" customHeight="1" x14ac:dyDescent="0.2"/>
    <row r="138" s="1282" customFormat="1" ht="13.5" hidden="1" customHeight="1" x14ac:dyDescent="0.2"/>
    <row r="139" s="1282" customFormat="1" ht="13.5" hidden="1" customHeight="1" x14ac:dyDescent="0.2"/>
    <row r="140" s="1282" customFormat="1" ht="13.5" hidden="1" customHeight="1" x14ac:dyDescent="0.2"/>
    <row r="141" s="1282" customFormat="1" ht="13.5" hidden="1" customHeight="1" x14ac:dyDescent="0.2"/>
    <row r="142" s="1282" customFormat="1" ht="13.5" hidden="1" customHeight="1" x14ac:dyDescent="0.2"/>
    <row r="143" s="1282" customFormat="1" ht="13.5" hidden="1" customHeight="1" x14ac:dyDescent="0.2"/>
    <row r="144" s="1282" customFormat="1" ht="13.5" hidden="1" customHeight="1" x14ac:dyDescent="0.2"/>
    <row r="145" s="1282" customFormat="1" ht="13.5" hidden="1" customHeight="1" x14ac:dyDescent="0.2"/>
    <row r="146" s="1282" customFormat="1" ht="13.5" hidden="1" customHeight="1" x14ac:dyDescent="0.2"/>
    <row r="147" s="1282" customFormat="1" ht="13.5" hidden="1" customHeight="1" x14ac:dyDescent="0.2"/>
    <row r="148" s="1282" customFormat="1" ht="13.5" hidden="1" customHeight="1" x14ac:dyDescent="0.2"/>
    <row r="149" s="1282" customFormat="1" ht="13.5" hidden="1" customHeight="1" x14ac:dyDescent="0.2"/>
    <row r="150" s="1282" customFormat="1" ht="13.5" hidden="1" customHeight="1" x14ac:dyDescent="0.2"/>
    <row r="151" s="1282" customFormat="1" ht="13.5" hidden="1" customHeight="1" x14ac:dyDescent="0.2"/>
    <row r="152" s="1282" customFormat="1" ht="13.5" hidden="1" customHeight="1" x14ac:dyDescent="0.2"/>
    <row r="153" s="1282" customFormat="1" ht="13.5" hidden="1" customHeight="1" x14ac:dyDescent="0.2"/>
    <row r="154" s="1282" customFormat="1" ht="13.5" hidden="1" customHeight="1" x14ac:dyDescent="0.2"/>
    <row r="155" s="1282" customFormat="1" ht="13.5" hidden="1" customHeight="1" x14ac:dyDescent="0.2"/>
    <row r="156" s="1282" customFormat="1" ht="13.5" hidden="1" customHeight="1" x14ac:dyDescent="0.2"/>
    <row r="157" s="1282" customFormat="1" ht="13.5" hidden="1" customHeight="1" x14ac:dyDescent="0.2"/>
    <row r="158" s="1282" customFormat="1" ht="13.5" hidden="1" customHeight="1" x14ac:dyDescent="0.2"/>
    <row r="159" s="1282" customFormat="1" ht="13.5" hidden="1" customHeight="1" x14ac:dyDescent="0.2"/>
    <row r="160" s="1282" customFormat="1" ht="13.5" hidden="1" customHeight="1" x14ac:dyDescent="0.2"/>
  </sheetData>
  <sheetProtection algorithmName="SHA-512" hashValue="iYcmn2ZKsTXNJkCJshHPiEyhFO5DnlD6E0u9kzW2ZqptUBAlMxKBNJpF81YQweWdGpqsFu1mmDyKJPQrQwJZjQ==" saltValue="SelIXRqos/rqvaUmnP8Pf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9E2D4-9C3E-4E4D-BCE2-27155164BA13}">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wk9fihElTbDRch3knT/BcKurNZFfXME4sQU8871RgOKSDMg3lfIi4By7g3fQj3poNUXtiqyPaKvRs5J7UHO3Rg==" saltValue="USWLCuLG7bYfdM5pzVno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8DFDB-4C69-4388-8B2C-13EC91DD82C8}">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S4/4EySSE7ME0qBSxa/OLGnfE/tZPzRMMuME2Sja2UWtMoMQ+OQ3wI472JgW2UrcxxQJUixS+VM3mLdz6+NoEg==" saltValue="sh2C0LuSMZ25PNEk/Pkl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60370</v>
      </c>
      <c r="E3" s="162"/>
      <c r="F3" s="163">
        <v>51684</v>
      </c>
      <c r="G3" s="164"/>
      <c r="H3" s="165"/>
    </row>
    <row r="4" spans="1:8" x14ac:dyDescent="0.2">
      <c r="A4" s="166"/>
      <c r="B4" s="167"/>
      <c r="C4" s="168"/>
      <c r="D4" s="169">
        <v>37132</v>
      </c>
      <c r="E4" s="170"/>
      <c r="F4" s="171">
        <v>26671</v>
      </c>
      <c r="G4" s="172"/>
      <c r="H4" s="173"/>
    </row>
    <row r="5" spans="1:8" x14ac:dyDescent="0.2">
      <c r="A5" s="154" t="s">
        <v>559</v>
      </c>
      <c r="B5" s="159"/>
      <c r="C5" s="160"/>
      <c r="D5" s="161">
        <v>55698</v>
      </c>
      <c r="E5" s="162"/>
      <c r="F5" s="163">
        <v>52897</v>
      </c>
      <c r="G5" s="164"/>
      <c r="H5" s="165"/>
    </row>
    <row r="6" spans="1:8" x14ac:dyDescent="0.2">
      <c r="A6" s="166"/>
      <c r="B6" s="167"/>
      <c r="C6" s="168"/>
      <c r="D6" s="169">
        <v>35562</v>
      </c>
      <c r="E6" s="170"/>
      <c r="F6" s="171">
        <v>27013</v>
      </c>
      <c r="G6" s="172"/>
      <c r="H6" s="173"/>
    </row>
    <row r="7" spans="1:8" x14ac:dyDescent="0.2">
      <c r="A7" s="154" t="s">
        <v>560</v>
      </c>
      <c r="B7" s="159"/>
      <c r="C7" s="160"/>
      <c r="D7" s="161">
        <v>54946</v>
      </c>
      <c r="E7" s="162"/>
      <c r="F7" s="163">
        <v>54945</v>
      </c>
      <c r="G7" s="164"/>
      <c r="H7" s="165"/>
    </row>
    <row r="8" spans="1:8" x14ac:dyDescent="0.2">
      <c r="A8" s="166"/>
      <c r="B8" s="167"/>
      <c r="C8" s="168"/>
      <c r="D8" s="169">
        <v>35584</v>
      </c>
      <c r="E8" s="170"/>
      <c r="F8" s="171">
        <v>29293</v>
      </c>
      <c r="G8" s="172"/>
      <c r="H8" s="173"/>
    </row>
    <row r="9" spans="1:8" x14ac:dyDescent="0.2">
      <c r="A9" s="154" t="s">
        <v>561</v>
      </c>
      <c r="B9" s="159"/>
      <c r="C9" s="160"/>
      <c r="D9" s="161">
        <v>47961</v>
      </c>
      <c r="E9" s="162"/>
      <c r="F9" s="163">
        <v>57132</v>
      </c>
      <c r="G9" s="164"/>
      <c r="H9" s="165"/>
    </row>
    <row r="10" spans="1:8" x14ac:dyDescent="0.2">
      <c r="A10" s="166"/>
      <c r="B10" s="167"/>
      <c r="C10" s="168"/>
      <c r="D10" s="169">
        <v>27970</v>
      </c>
      <c r="E10" s="170"/>
      <c r="F10" s="171">
        <v>30126</v>
      </c>
      <c r="G10" s="172"/>
      <c r="H10" s="173"/>
    </row>
    <row r="11" spans="1:8" x14ac:dyDescent="0.2">
      <c r="A11" s="154" t="s">
        <v>562</v>
      </c>
      <c r="B11" s="159"/>
      <c r="C11" s="160"/>
      <c r="D11" s="161">
        <v>50962</v>
      </c>
      <c r="E11" s="162"/>
      <c r="F11" s="163">
        <v>58766</v>
      </c>
      <c r="G11" s="164"/>
      <c r="H11" s="165"/>
    </row>
    <row r="12" spans="1:8" x14ac:dyDescent="0.2">
      <c r="A12" s="166"/>
      <c r="B12" s="167"/>
      <c r="C12" s="174"/>
      <c r="D12" s="169">
        <v>30633</v>
      </c>
      <c r="E12" s="170"/>
      <c r="F12" s="171">
        <v>29363</v>
      </c>
      <c r="G12" s="172"/>
      <c r="H12" s="173"/>
    </row>
    <row r="13" spans="1:8" x14ac:dyDescent="0.2">
      <c r="A13" s="154"/>
      <c r="B13" s="159"/>
      <c r="C13" s="175"/>
      <c r="D13" s="176">
        <v>53987</v>
      </c>
      <c r="E13" s="177"/>
      <c r="F13" s="178">
        <v>55085</v>
      </c>
      <c r="G13" s="179"/>
      <c r="H13" s="165"/>
    </row>
    <row r="14" spans="1:8" x14ac:dyDescent="0.2">
      <c r="A14" s="166"/>
      <c r="B14" s="167"/>
      <c r="C14" s="168"/>
      <c r="D14" s="169">
        <v>33376</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1.35</v>
      </c>
      <c r="C19" s="180">
        <f>ROUND(VALUE(SUBSTITUTE(実質収支比率等に係る経年分析!G$48,"▲","-")),2)</f>
        <v>1.49</v>
      </c>
      <c r="D19" s="180">
        <f>ROUND(VALUE(SUBSTITUTE(実質収支比率等に係る経年分析!H$48,"▲","-")),2)</f>
        <v>0.96</v>
      </c>
      <c r="E19" s="180">
        <f>ROUND(VALUE(SUBSTITUTE(実質収支比率等に係る経年分析!I$48,"▲","-")),2)</f>
        <v>1.46</v>
      </c>
      <c r="F19" s="180">
        <f>ROUND(VALUE(SUBSTITUTE(実質収支比率等に係る経年分析!J$48,"▲","-")),2)</f>
        <v>2.3199999999999998</v>
      </c>
    </row>
    <row r="20" spans="1:11" x14ac:dyDescent="0.2">
      <c r="A20" s="180" t="s">
        <v>55</v>
      </c>
      <c r="B20" s="180">
        <f>ROUND(VALUE(SUBSTITUTE(実質収支比率等に係る経年分析!F$47,"▲","-")),2)</f>
        <v>2.97</v>
      </c>
      <c r="C20" s="180">
        <f>ROUND(VALUE(SUBSTITUTE(実質収支比率等に係る経年分析!G$47,"▲","-")),2)</f>
        <v>3.22</v>
      </c>
      <c r="D20" s="180">
        <f>ROUND(VALUE(SUBSTITUTE(実質収支比率等に係る経年分析!H$47,"▲","-")),2)</f>
        <v>3.91</v>
      </c>
      <c r="E20" s="180">
        <f>ROUND(VALUE(SUBSTITUTE(実質収支比率等に係る経年分析!I$47,"▲","-")),2)</f>
        <v>4.34</v>
      </c>
      <c r="F20" s="180">
        <f>ROUND(VALUE(SUBSTITUTE(実質収支比率等に係る経年分析!J$47,"▲","-")),2)</f>
        <v>4.92</v>
      </c>
    </row>
    <row r="21" spans="1:11" x14ac:dyDescent="0.2">
      <c r="A21" s="180" t="s">
        <v>56</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0.5</v>
      </c>
      <c r="F21" s="180">
        <f>IF(ISNUMBER(VALUE(SUBSTITUTE(実質収支比率等に係る経年分析!J$49,"▲","-"))),ROUND(VALUE(SUBSTITUTE(実質収支比率等に係る経年分析!J$49,"▲","-")),2),NA())</f>
        <v>0.89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中央卸売市場事業会計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2">
      <c r="A30" s="181" t="str">
        <f>IF(連結実質赤字比率に係る赤字・黒字の構成分析!C$40="",NA(),連結実質赤字比率に係る赤字・黒字の構成分析!C$40)</f>
        <v>後期高齢者医療会計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x14ac:dyDescent="0.2">
      <c r="A31" s="181" t="str">
        <f>IF(連結実質赤字比率に係る赤字・黒字の構成分析!C$39="",NA(),連結実質赤字比率に係る赤字・黒字の構成分析!C$39)</f>
        <v>国民健康保険会計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0.54</v>
      </c>
    </row>
    <row r="32" spans="1:11" x14ac:dyDescent="0.2">
      <c r="A32" s="181" t="str">
        <f>IF(連結実質赤字比率に係る赤字・黒字の構成分析!C$38="",NA(),連結実質赤字比率に係る赤字・黒字の構成分析!C$38)</f>
        <v>病院事業会計</v>
      </c>
      <c r="B32" s="181">
        <f>IF(ROUND(VALUE(SUBSTITUTE(連結実質赤字比率に係る赤字・黒字の構成分析!F$38,"▲", "-")), 2) &lt; 0, ABS(ROUND(VALUE(SUBSTITUTE(連結実質赤字比率に係る赤字・黒字の構成分析!F$38,"▲", "-")), 2)), NA())</f>
        <v>0.09</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2">
      <c r="A33" s="181" t="str">
        <f>IF(連結実質赤字比率に係る赤字・黒字の構成分析!C$37="",NA(),連結実質赤字比率に係る赤字・黒字の構成分析!C$37)</f>
        <v>介護保険会計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2.2400000000000002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80811</v>
      </c>
      <c r="E42" s="182"/>
      <c r="F42" s="182"/>
      <c r="G42" s="182">
        <f>'実質公債費比率（分子）の構造'!L$52</f>
        <v>79939</v>
      </c>
      <c r="H42" s="182"/>
      <c r="I42" s="182"/>
      <c r="J42" s="182">
        <f>'実質公債費比率（分子）の構造'!M$52</f>
        <v>79286</v>
      </c>
      <c r="K42" s="182"/>
      <c r="L42" s="182"/>
      <c r="M42" s="182">
        <f>'実質公債費比率（分子）の構造'!N$52</f>
        <v>78312</v>
      </c>
      <c r="N42" s="182"/>
      <c r="O42" s="182"/>
      <c r="P42" s="182">
        <f>'実質公債費比率（分子）の構造'!O$52</f>
        <v>77306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1</v>
      </c>
      <c r="O43" s="182"/>
      <c r="P43" s="182"/>
    </row>
    <row r="44" spans="1:16" x14ac:dyDescent="0.2">
      <c r="A44" s="182" t="s">
        <v>65</v>
      </c>
      <c r="B44" s="182">
        <f>'実質公債費比率（分子）の構造'!K$50</f>
        <v>339</v>
      </c>
      <c r="C44" s="182"/>
      <c r="D44" s="182"/>
      <c r="E44" s="182">
        <f>'実質公債費比率（分子）の構造'!L$50</f>
        <v>282</v>
      </c>
      <c r="F44" s="182"/>
      <c r="G44" s="182"/>
      <c r="H44" s="182">
        <f>'実質公債費比率（分子）の構造'!M$50</f>
        <v>277</v>
      </c>
      <c r="I44" s="182"/>
      <c r="J44" s="182"/>
      <c r="K44" s="182">
        <f>'実質公債費比率（分子）の構造'!N$50</f>
        <v>278</v>
      </c>
      <c r="L44" s="182"/>
      <c r="M44" s="182"/>
      <c r="N44" s="182">
        <f>'実質公債費比率（分子）の構造'!O$50</f>
        <v>278</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20829</v>
      </c>
      <c r="C46" s="182"/>
      <c r="D46" s="182"/>
      <c r="E46" s="182">
        <f>'実質公債費比率（分子）の構造'!L$48</f>
        <v>19218</v>
      </c>
      <c r="F46" s="182"/>
      <c r="G46" s="182"/>
      <c r="H46" s="182">
        <f>'実質公債費比率（分子）の構造'!M$48</f>
        <v>18778</v>
      </c>
      <c r="I46" s="182"/>
      <c r="J46" s="182"/>
      <c r="K46" s="182">
        <f>'実質公債費比率（分子）の構造'!N$48</f>
        <v>17336</v>
      </c>
      <c r="L46" s="182"/>
      <c r="M46" s="182"/>
      <c r="N46" s="182">
        <f>'実質公債費比率（分子）の構造'!O$48</f>
        <v>16081</v>
      </c>
      <c r="O46" s="182"/>
      <c r="P46" s="182"/>
    </row>
    <row r="47" spans="1:16" x14ac:dyDescent="0.2">
      <c r="A47" s="182" t="s">
        <v>68</v>
      </c>
      <c r="B47" s="182">
        <f>'実質公債費比率（分子）の構造'!K$47</f>
        <v>42069</v>
      </c>
      <c r="C47" s="182"/>
      <c r="D47" s="182"/>
      <c r="E47" s="182">
        <f>'実質公債費比率（分子）の構造'!L$47</f>
        <v>42254</v>
      </c>
      <c r="F47" s="182"/>
      <c r="G47" s="182"/>
      <c r="H47" s="182">
        <f>'実質公債費比率（分子）の構造'!M$47</f>
        <v>43689</v>
      </c>
      <c r="I47" s="182"/>
      <c r="J47" s="182"/>
      <c r="K47" s="182">
        <f>'実質公債費比率（分子）の構造'!N$47</f>
        <v>44227</v>
      </c>
      <c r="L47" s="182"/>
      <c r="M47" s="182"/>
      <c r="N47" s="182">
        <f>'実質公債費比率（分子）の構造'!O$47</f>
        <v>45368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28063</v>
      </c>
      <c r="C49" s="182"/>
      <c r="D49" s="182"/>
      <c r="E49" s="182">
        <f>'実質公債費比率（分子）の構造'!L$45</f>
        <v>26266</v>
      </c>
      <c r="F49" s="182"/>
      <c r="G49" s="182"/>
      <c r="H49" s="182">
        <f>'実質公債費比率（分子）の構造'!M$45</f>
        <v>27387</v>
      </c>
      <c r="I49" s="182"/>
      <c r="J49" s="182"/>
      <c r="K49" s="182">
        <f>'実質公債費比率（分子）の構造'!N$45</f>
        <v>27362</v>
      </c>
      <c r="L49" s="182"/>
      <c r="M49" s="182"/>
      <c r="N49" s="182">
        <f>'実質公債費比率（分子）の構造'!O$45</f>
        <v>30550</v>
      </c>
      <c r="O49" s="182"/>
      <c r="P49" s="182"/>
    </row>
    <row r="50" spans="1:16" x14ac:dyDescent="0.2">
      <c r="A50" s="182" t="s">
        <v>71</v>
      </c>
      <c r="B50" s="182" t="e">
        <f>NA()</f>
        <v>#N/A</v>
      </c>
      <c r="C50" s="182">
        <f>IF(ISNUMBER('実質公債費比率（分子）の構造'!K$53),'実質公債費比率（分子）の構造'!K$53,NA())</f>
        <v>10489</v>
      </c>
      <c r="D50" s="182" t="e">
        <f>NA()</f>
        <v>#N/A</v>
      </c>
      <c r="E50" s="182" t="e">
        <f>NA()</f>
        <v>#N/A</v>
      </c>
      <c r="F50" s="182">
        <f>IF(ISNUMBER('実質公債費比率（分子）の構造'!L$53),'実質公債費比率（分子）の構造'!L$53,NA())</f>
        <v>8081</v>
      </c>
      <c r="G50" s="182" t="e">
        <f>NA()</f>
        <v>#N/A</v>
      </c>
      <c r="H50" s="182" t="e">
        <f>NA()</f>
        <v>#N/A</v>
      </c>
      <c r="I50" s="182">
        <f>IF(ISNUMBER('実質公債費比率（分子）の構造'!M$53),'実質公債費比率（分子）の構造'!M$53,NA())</f>
        <v>10845</v>
      </c>
      <c r="J50" s="182" t="e">
        <f>NA()</f>
        <v>#N/A</v>
      </c>
      <c r="K50" s="182" t="e">
        <f>NA()</f>
        <v>#N/A</v>
      </c>
      <c r="L50" s="182">
        <f>IF(ISNUMBER('実質公債費比率（分子）の構造'!N$53),'実質公債費比率（分子）の構造'!N$53,NA())</f>
        <v>10891</v>
      </c>
      <c r="M50" s="182" t="e">
        <f>NA()</f>
        <v>#N/A</v>
      </c>
      <c r="N50" s="182" t="e">
        <f>NA()</f>
        <v>#N/A</v>
      </c>
      <c r="O50" s="182">
        <f>IF(ISNUMBER('実質公債費比率（分子）の構造'!O$53),'実質公債費比率（分子）の構造'!O$53,NA())</f>
        <v>14972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790799</v>
      </c>
      <c r="E56" s="181"/>
      <c r="F56" s="181"/>
      <c r="G56" s="181">
        <f>'将来負担比率（分子）の構造'!J$52</f>
        <v>809708</v>
      </c>
      <c r="H56" s="181"/>
      <c r="I56" s="181"/>
      <c r="J56" s="181">
        <f>'将来負担比率（分子）の構造'!K$52</f>
        <v>831126</v>
      </c>
      <c r="K56" s="181"/>
      <c r="L56" s="181"/>
      <c r="M56" s="181">
        <f>'将来負担比率（分子）の構造'!L$52</f>
        <v>846513</v>
      </c>
      <c r="N56" s="181"/>
      <c r="O56" s="181"/>
      <c r="P56" s="181">
        <f>'将来負担比率（分子）の構造'!M$52</f>
        <v>861475</v>
      </c>
    </row>
    <row r="57" spans="1:16" x14ac:dyDescent="0.2">
      <c r="A57" s="181" t="s">
        <v>42</v>
      </c>
      <c r="B57" s="181"/>
      <c r="C57" s="181"/>
      <c r="D57" s="181">
        <f>'将来負担比率（分子）の構造'!I$51</f>
        <v>224645</v>
      </c>
      <c r="E57" s="181"/>
      <c r="F57" s="181"/>
      <c r="G57" s="181">
        <f>'将来負担比率（分子）の構造'!J$51</f>
        <v>215578</v>
      </c>
      <c r="H57" s="181"/>
      <c r="I57" s="181"/>
      <c r="J57" s="181">
        <f>'将来負担比率（分子）の構造'!K$51</f>
        <v>218671</v>
      </c>
      <c r="K57" s="181"/>
      <c r="L57" s="181"/>
      <c r="M57" s="181">
        <f>'将来負担比率（分子）の構造'!L$51</f>
        <v>229157</v>
      </c>
      <c r="N57" s="181"/>
      <c r="O57" s="181"/>
      <c r="P57" s="181">
        <f>'将来負担比率（分子）の構造'!M$51</f>
        <v>236039</v>
      </c>
    </row>
    <row r="58" spans="1:16" x14ac:dyDescent="0.2">
      <c r="A58" s="181" t="s">
        <v>41</v>
      </c>
      <c r="B58" s="181"/>
      <c r="C58" s="181"/>
      <c r="D58" s="181">
        <f>'将来負担比率（分子）の構造'!I$50</f>
        <v>271958</v>
      </c>
      <c r="E58" s="181"/>
      <c r="F58" s="181"/>
      <c r="G58" s="181">
        <f>'将来負担比率（分子）の構造'!J$50</f>
        <v>290861</v>
      </c>
      <c r="H58" s="181"/>
      <c r="I58" s="181"/>
      <c r="J58" s="181">
        <f>'将来負担比率（分子）の構造'!K$50</f>
        <v>308211</v>
      </c>
      <c r="K58" s="181"/>
      <c r="L58" s="181"/>
      <c r="M58" s="181">
        <f>'将来負担比率（分子）の構造'!L$50</f>
        <v>339292</v>
      </c>
      <c r="N58" s="181"/>
      <c r="O58" s="181"/>
      <c r="P58" s="181">
        <f>'将来負担比率（分子）の構造'!M$50</f>
        <v>366879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1746</v>
      </c>
      <c r="C61" s="181"/>
      <c r="D61" s="181"/>
      <c r="E61" s="181">
        <f>'将来負担比率（分子）の構造'!J$46</f>
        <v>1570</v>
      </c>
      <c r="F61" s="181"/>
      <c r="G61" s="181"/>
      <c r="H61" s="181">
        <f>'将来負担比率（分子）の構造'!K$46</f>
        <v>1678</v>
      </c>
      <c r="I61" s="181"/>
      <c r="J61" s="181"/>
      <c r="K61" s="181">
        <f>'将来負担比率（分子）の構造'!L$46</f>
        <v>1507</v>
      </c>
      <c r="L61" s="181"/>
      <c r="M61" s="181"/>
      <c r="N61" s="181">
        <f>'将来負担比率（分子）の構造'!M$46</f>
        <v>1611</v>
      </c>
      <c r="O61" s="181"/>
      <c r="P61" s="181"/>
    </row>
    <row r="62" spans="1:16" x14ac:dyDescent="0.2">
      <c r="A62" s="181" t="s">
        <v>35</v>
      </c>
      <c r="B62" s="181">
        <f>'将来負担比率（分子）の構造'!I$45</f>
        <v>75072</v>
      </c>
      <c r="C62" s="181"/>
      <c r="D62" s="181"/>
      <c r="E62" s="181">
        <f>'将来負担比率（分子）の構造'!J$45</f>
        <v>131012</v>
      </c>
      <c r="F62" s="181"/>
      <c r="G62" s="181"/>
      <c r="H62" s="181">
        <f>'将来負担比率（分子）の構造'!K$45</f>
        <v>128609</v>
      </c>
      <c r="I62" s="181"/>
      <c r="J62" s="181"/>
      <c r="K62" s="181">
        <f>'将来負担比率（分子）の構造'!L$45</f>
        <v>125973</v>
      </c>
      <c r="L62" s="181"/>
      <c r="M62" s="181"/>
      <c r="N62" s="181">
        <f>'将来負担比率（分子）の構造'!M$45</f>
        <v>118499</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225258</v>
      </c>
      <c r="C64" s="181"/>
      <c r="D64" s="181"/>
      <c r="E64" s="181">
        <f>'将来負担比率（分子）の構造'!J$43</f>
        <v>209947</v>
      </c>
      <c r="F64" s="181"/>
      <c r="G64" s="181"/>
      <c r="H64" s="181">
        <f>'将来負担比率（分子）の構造'!K$43</f>
        <v>199669</v>
      </c>
      <c r="I64" s="181"/>
      <c r="J64" s="181"/>
      <c r="K64" s="181">
        <f>'将来負担比率（分子）の構造'!L$43</f>
        <v>188420</v>
      </c>
      <c r="L64" s="181"/>
      <c r="M64" s="181"/>
      <c r="N64" s="181">
        <f>'将来負担比率（分子）の構造'!M$43</f>
        <v>180068</v>
      </c>
      <c r="O64" s="181"/>
      <c r="P64" s="181"/>
    </row>
    <row r="65" spans="1:16" x14ac:dyDescent="0.2">
      <c r="A65" s="181" t="s">
        <v>32</v>
      </c>
      <c r="B65" s="181">
        <f>'将来負担比率（分子）の構造'!I$42</f>
        <v>8039</v>
      </c>
      <c r="C65" s="181"/>
      <c r="D65" s="181"/>
      <c r="E65" s="181">
        <f>'将来負担比率（分子）の構造'!J$42</f>
        <v>7068</v>
      </c>
      <c r="F65" s="181"/>
      <c r="G65" s="181"/>
      <c r="H65" s="181">
        <f>'将来負担比率（分子）の構造'!K$42</f>
        <v>1144</v>
      </c>
      <c r="I65" s="181"/>
      <c r="J65" s="181"/>
      <c r="K65" s="181">
        <f>'将来負担比率（分子）の構造'!L$42</f>
        <v>936</v>
      </c>
      <c r="L65" s="181"/>
      <c r="M65" s="181"/>
      <c r="N65" s="181">
        <f>'将来負担比率（分子）の構造'!M$42</f>
        <v>728</v>
      </c>
      <c r="O65" s="181"/>
      <c r="P65" s="181"/>
    </row>
    <row r="66" spans="1:16" x14ac:dyDescent="0.2">
      <c r="A66" s="181" t="s">
        <v>31</v>
      </c>
      <c r="B66" s="181">
        <f>'将来負担比率（分子）の構造'!I$41</f>
        <v>1207997</v>
      </c>
      <c r="C66" s="181"/>
      <c r="D66" s="181"/>
      <c r="E66" s="181">
        <f>'将来負担比率（分子）の構造'!J$41</f>
        <v>1254520</v>
      </c>
      <c r="F66" s="181"/>
      <c r="G66" s="181"/>
      <c r="H66" s="181">
        <f>'将来負担比率（分子）の構造'!K$41</f>
        <v>1288253</v>
      </c>
      <c r="I66" s="181"/>
      <c r="J66" s="181"/>
      <c r="K66" s="181">
        <f>'将来負担比率（分子）の構造'!L$41</f>
        <v>1326761</v>
      </c>
      <c r="L66" s="181"/>
      <c r="M66" s="181"/>
      <c r="N66" s="181">
        <f>'将来負担比率（分子）の構造'!M$41</f>
        <v>1365904</v>
      </c>
      <c r="O66" s="181"/>
      <c r="P66" s="181"/>
    </row>
    <row r="67" spans="1:16" x14ac:dyDescent="0.2">
      <c r="A67" s="181" t="s">
        <v>75</v>
      </c>
      <c r="B67" s="181" t="e">
        <f>NA()</f>
        <v>#N/A</v>
      </c>
      <c r="C67" s="181">
        <f>IF(ISNUMBER('将来負担比率（分子）の構造'!I$53), IF('将来負担比率（分子）の構造'!I$53 &lt; 0, 0, '将来負担比率（分子）の構造'!I$53), NA())</f>
        <v>230709</v>
      </c>
      <c r="D67" s="181" t="e">
        <f>NA()</f>
        <v>#N/A</v>
      </c>
      <c r="E67" s="181" t="e">
        <f>NA()</f>
        <v>#N/A</v>
      </c>
      <c r="F67" s="181">
        <f>IF(ISNUMBER('将来負担比率（分子）の構造'!J$53), IF('将来負担比率（分子）の構造'!J$53 &lt; 0, 0, '将来負担比率（分子）の構造'!J$53), NA())</f>
        <v>287969</v>
      </c>
      <c r="G67" s="181" t="e">
        <f>NA()</f>
        <v>#N/A</v>
      </c>
      <c r="H67" s="181" t="e">
        <f>NA()</f>
        <v>#N/A</v>
      </c>
      <c r="I67" s="181">
        <f>IF(ISNUMBER('将来負担比率（分子）の構造'!K$53), IF('将来負担比率（分子）の構造'!K$53 &lt; 0, 0, '将来負担比率（分子）の構造'!K$53), NA())</f>
        <v>261344</v>
      </c>
      <c r="J67" s="181" t="e">
        <f>NA()</f>
        <v>#N/A</v>
      </c>
      <c r="K67" s="181" t="e">
        <f>NA()</f>
        <v>#N/A</v>
      </c>
      <c r="L67" s="181">
        <f>IF(ISNUMBER('将来負担比率（分子）の構造'!L$53), IF('将来負担比率（分子）の構造'!L$53 &lt; 0, 0, '将来負担比率（分子）の構造'!L$53), NA())</f>
        <v>228636</v>
      </c>
      <c r="M67" s="181" t="e">
        <f>NA()</f>
        <v>#N/A</v>
      </c>
      <c r="N67" s="181" t="e">
        <f>NA()</f>
        <v>#N/A</v>
      </c>
      <c r="O67" s="181">
        <f>IF(ISNUMBER('将来負担比率（分子）の構造'!M$53), IF('将来負担比率（分子）の構造'!M$53 &lt; 0, 0, '将来負担比率（分子）の構造'!M$53), NA())</f>
        <v>202416</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lm+jqr/fZOlVU4eVLzaMG9XcTbVw06uqXciBXwIuoldmLktZTIwO0CrgR1cWO15mJrTwd2zwV8vlc6qVk/P6OA==" saltValue="CSEHlG3DVtqiYd5JRaNd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223</v>
      </c>
      <c r="C5" s="709"/>
      <c r="D5" s="709"/>
      <c r="E5" s="709"/>
      <c r="F5" s="709"/>
      <c r="G5" s="709"/>
      <c r="H5" s="709"/>
      <c r="I5" s="709"/>
      <c r="J5" s="709"/>
      <c r="K5" s="709"/>
      <c r="L5" s="709"/>
      <c r="M5" s="709"/>
      <c r="N5" s="709"/>
      <c r="O5" s="709"/>
      <c r="P5" s="709"/>
      <c r="Q5" s="710"/>
      <c r="R5" s="697">
        <v>335437317</v>
      </c>
      <c r="S5" s="698"/>
      <c r="T5" s="698"/>
      <c r="U5" s="698"/>
      <c r="V5" s="698"/>
      <c r="W5" s="698"/>
      <c r="X5" s="698"/>
      <c r="Y5" s="741"/>
      <c r="Z5" s="759">
        <v>26</v>
      </c>
      <c r="AA5" s="759"/>
      <c r="AB5" s="759"/>
      <c r="AC5" s="759"/>
      <c r="AD5" s="760">
        <v>307069914</v>
      </c>
      <c r="AE5" s="760"/>
      <c r="AF5" s="760"/>
      <c r="AG5" s="760"/>
      <c r="AH5" s="760"/>
      <c r="AI5" s="760"/>
      <c r="AJ5" s="760"/>
      <c r="AK5" s="760"/>
      <c r="AL5" s="742">
        <v>63.9</v>
      </c>
      <c r="AM5" s="713"/>
      <c r="AN5" s="713"/>
      <c r="AO5" s="743"/>
      <c r="AP5" s="708" t="s">
        <v>224</v>
      </c>
      <c r="AQ5" s="709"/>
      <c r="AR5" s="709"/>
      <c r="AS5" s="709"/>
      <c r="AT5" s="709"/>
      <c r="AU5" s="709"/>
      <c r="AV5" s="709"/>
      <c r="AW5" s="709"/>
      <c r="AX5" s="709"/>
      <c r="AY5" s="709"/>
      <c r="AZ5" s="709"/>
      <c r="BA5" s="709"/>
      <c r="BB5" s="709"/>
      <c r="BC5" s="709"/>
      <c r="BD5" s="709"/>
      <c r="BE5" s="709"/>
      <c r="BF5" s="710"/>
      <c r="BG5" s="642">
        <v>301641087</v>
      </c>
      <c r="BH5" s="643"/>
      <c r="BI5" s="643"/>
      <c r="BJ5" s="643"/>
      <c r="BK5" s="643"/>
      <c r="BL5" s="643"/>
      <c r="BM5" s="643"/>
      <c r="BN5" s="644"/>
      <c r="BO5" s="675">
        <v>89.9</v>
      </c>
      <c r="BP5" s="675"/>
      <c r="BQ5" s="675"/>
      <c r="BR5" s="675"/>
      <c r="BS5" s="676">
        <v>3488723</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2">
      <c r="B6" s="639" t="s">
        <v>228</v>
      </c>
      <c r="C6" s="640"/>
      <c r="D6" s="640"/>
      <c r="E6" s="640"/>
      <c r="F6" s="640"/>
      <c r="G6" s="640"/>
      <c r="H6" s="640"/>
      <c r="I6" s="640"/>
      <c r="J6" s="640"/>
      <c r="K6" s="640"/>
      <c r="L6" s="640"/>
      <c r="M6" s="640"/>
      <c r="N6" s="640"/>
      <c r="O6" s="640"/>
      <c r="P6" s="640"/>
      <c r="Q6" s="641"/>
      <c r="R6" s="642">
        <v>5364835</v>
      </c>
      <c r="S6" s="643"/>
      <c r="T6" s="643"/>
      <c r="U6" s="643"/>
      <c r="V6" s="643"/>
      <c r="W6" s="643"/>
      <c r="X6" s="643"/>
      <c r="Y6" s="644"/>
      <c r="Z6" s="675">
        <v>0.4</v>
      </c>
      <c r="AA6" s="675"/>
      <c r="AB6" s="675"/>
      <c r="AC6" s="675"/>
      <c r="AD6" s="676">
        <v>5364835</v>
      </c>
      <c r="AE6" s="676"/>
      <c r="AF6" s="676"/>
      <c r="AG6" s="676"/>
      <c r="AH6" s="676"/>
      <c r="AI6" s="676"/>
      <c r="AJ6" s="676"/>
      <c r="AK6" s="676"/>
      <c r="AL6" s="645">
        <v>1.1000000000000001</v>
      </c>
      <c r="AM6" s="646"/>
      <c r="AN6" s="646"/>
      <c r="AO6" s="677"/>
      <c r="AP6" s="639" t="s">
        <v>229</v>
      </c>
      <c r="AQ6" s="640"/>
      <c r="AR6" s="640"/>
      <c r="AS6" s="640"/>
      <c r="AT6" s="640"/>
      <c r="AU6" s="640"/>
      <c r="AV6" s="640"/>
      <c r="AW6" s="640"/>
      <c r="AX6" s="640"/>
      <c r="AY6" s="640"/>
      <c r="AZ6" s="640"/>
      <c r="BA6" s="640"/>
      <c r="BB6" s="640"/>
      <c r="BC6" s="640"/>
      <c r="BD6" s="640"/>
      <c r="BE6" s="640"/>
      <c r="BF6" s="641"/>
      <c r="BG6" s="642">
        <v>301641087</v>
      </c>
      <c r="BH6" s="643"/>
      <c r="BI6" s="643"/>
      <c r="BJ6" s="643"/>
      <c r="BK6" s="643"/>
      <c r="BL6" s="643"/>
      <c r="BM6" s="643"/>
      <c r="BN6" s="644"/>
      <c r="BO6" s="675">
        <v>89.9</v>
      </c>
      <c r="BP6" s="675"/>
      <c r="BQ6" s="675"/>
      <c r="BR6" s="675"/>
      <c r="BS6" s="676">
        <v>3488723</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1799447</v>
      </c>
      <c r="CS6" s="643"/>
      <c r="CT6" s="643"/>
      <c r="CU6" s="643"/>
      <c r="CV6" s="643"/>
      <c r="CW6" s="643"/>
      <c r="CX6" s="643"/>
      <c r="CY6" s="644"/>
      <c r="CZ6" s="742">
        <v>0.1</v>
      </c>
      <c r="DA6" s="713"/>
      <c r="DB6" s="713"/>
      <c r="DC6" s="745"/>
      <c r="DD6" s="648" t="s">
        <v>231</v>
      </c>
      <c r="DE6" s="643"/>
      <c r="DF6" s="643"/>
      <c r="DG6" s="643"/>
      <c r="DH6" s="643"/>
      <c r="DI6" s="643"/>
      <c r="DJ6" s="643"/>
      <c r="DK6" s="643"/>
      <c r="DL6" s="643"/>
      <c r="DM6" s="643"/>
      <c r="DN6" s="643"/>
      <c r="DO6" s="643"/>
      <c r="DP6" s="644"/>
      <c r="DQ6" s="648">
        <v>1799419</v>
      </c>
      <c r="DR6" s="643"/>
      <c r="DS6" s="643"/>
      <c r="DT6" s="643"/>
      <c r="DU6" s="643"/>
      <c r="DV6" s="643"/>
      <c r="DW6" s="643"/>
      <c r="DX6" s="643"/>
      <c r="DY6" s="643"/>
      <c r="DZ6" s="643"/>
      <c r="EA6" s="643"/>
      <c r="EB6" s="643"/>
      <c r="EC6" s="689"/>
    </row>
    <row r="7" spans="2:143" ht="11.25" customHeight="1" x14ac:dyDescent="0.2">
      <c r="B7" s="639" t="s">
        <v>232</v>
      </c>
      <c r="C7" s="640"/>
      <c r="D7" s="640"/>
      <c r="E7" s="640"/>
      <c r="F7" s="640"/>
      <c r="G7" s="640"/>
      <c r="H7" s="640"/>
      <c r="I7" s="640"/>
      <c r="J7" s="640"/>
      <c r="K7" s="640"/>
      <c r="L7" s="640"/>
      <c r="M7" s="640"/>
      <c r="N7" s="640"/>
      <c r="O7" s="640"/>
      <c r="P7" s="640"/>
      <c r="Q7" s="641"/>
      <c r="R7" s="642">
        <v>222205</v>
      </c>
      <c r="S7" s="643"/>
      <c r="T7" s="643"/>
      <c r="U7" s="643"/>
      <c r="V7" s="643"/>
      <c r="W7" s="643"/>
      <c r="X7" s="643"/>
      <c r="Y7" s="644"/>
      <c r="Z7" s="675">
        <v>0</v>
      </c>
      <c r="AA7" s="675"/>
      <c r="AB7" s="675"/>
      <c r="AC7" s="675"/>
      <c r="AD7" s="676">
        <v>222205</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168979385</v>
      </c>
      <c r="BH7" s="643"/>
      <c r="BI7" s="643"/>
      <c r="BJ7" s="643"/>
      <c r="BK7" s="643"/>
      <c r="BL7" s="643"/>
      <c r="BM7" s="643"/>
      <c r="BN7" s="644"/>
      <c r="BO7" s="675">
        <v>50.4</v>
      </c>
      <c r="BP7" s="675"/>
      <c r="BQ7" s="675"/>
      <c r="BR7" s="675"/>
      <c r="BS7" s="676">
        <v>3488723</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243078553</v>
      </c>
      <c r="CS7" s="643"/>
      <c r="CT7" s="643"/>
      <c r="CU7" s="643"/>
      <c r="CV7" s="643"/>
      <c r="CW7" s="643"/>
      <c r="CX7" s="643"/>
      <c r="CY7" s="644"/>
      <c r="CZ7" s="675">
        <v>19.100000000000001</v>
      </c>
      <c r="DA7" s="675"/>
      <c r="DB7" s="675"/>
      <c r="DC7" s="675"/>
      <c r="DD7" s="648">
        <v>1262636</v>
      </c>
      <c r="DE7" s="643"/>
      <c r="DF7" s="643"/>
      <c r="DG7" s="643"/>
      <c r="DH7" s="643"/>
      <c r="DI7" s="643"/>
      <c r="DJ7" s="643"/>
      <c r="DK7" s="643"/>
      <c r="DL7" s="643"/>
      <c r="DM7" s="643"/>
      <c r="DN7" s="643"/>
      <c r="DO7" s="643"/>
      <c r="DP7" s="644"/>
      <c r="DQ7" s="648">
        <v>35494820</v>
      </c>
      <c r="DR7" s="643"/>
      <c r="DS7" s="643"/>
      <c r="DT7" s="643"/>
      <c r="DU7" s="643"/>
      <c r="DV7" s="643"/>
      <c r="DW7" s="643"/>
      <c r="DX7" s="643"/>
      <c r="DY7" s="643"/>
      <c r="DZ7" s="643"/>
      <c r="EA7" s="643"/>
      <c r="EB7" s="643"/>
      <c r="EC7" s="689"/>
    </row>
    <row r="8" spans="2:143" ht="11.25" customHeight="1" x14ac:dyDescent="0.2">
      <c r="B8" s="639" t="s">
        <v>235</v>
      </c>
      <c r="C8" s="640"/>
      <c r="D8" s="640"/>
      <c r="E8" s="640"/>
      <c r="F8" s="640"/>
      <c r="G8" s="640"/>
      <c r="H8" s="640"/>
      <c r="I8" s="640"/>
      <c r="J8" s="640"/>
      <c r="K8" s="640"/>
      <c r="L8" s="640"/>
      <c r="M8" s="640"/>
      <c r="N8" s="640"/>
      <c r="O8" s="640"/>
      <c r="P8" s="640"/>
      <c r="Q8" s="641"/>
      <c r="R8" s="642">
        <v>536805</v>
      </c>
      <c r="S8" s="643"/>
      <c r="T8" s="643"/>
      <c r="U8" s="643"/>
      <c r="V8" s="643"/>
      <c r="W8" s="643"/>
      <c r="X8" s="643"/>
      <c r="Y8" s="644"/>
      <c r="Z8" s="675">
        <v>0</v>
      </c>
      <c r="AA8" s="675"/>
      <c r="AB8" s="675"/>
      <c r="AC8" s="675"/>
      <c r="AD8" s="676">
        <v>536805</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3367363</v>
      </c>
      <c r="BH8" s="643"/>
      <c r="BI8" s="643"/>
      <c r="BJ8" s="643"/>
      <c r="BK8" s="643"/>
      <c r="BL8" s="643"/>
      <c r="BM8" s="643"/>
      <c r="BN8" s="644"/>
      <c r="BO8" s="675">
        <v>1</v>
      </c>
      <c r="BP8" s="675"/>
      <c r="BQ8" s="675"/>
      <c r="BR8" s="675"/>
      <c r="BS8" s="648" t="s">
        <v>231</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445935676</v>
      </c>
      <c r="CS8" s="643"/>
      <c r="CT8" s="643"/>
      <c r="CU8" s="643"/>
      <c r="CV8" s="643"/>
      <c r="CW8" s="643"/>
      <c r="CX8" s="643"/>
      <c r="CY8" s="644"/>
      <c r="CZ8" s="675">
        <v>35</v>
      </c>
      <c r="DA8" s="675"/>
      <c r="DB8" s="675"/>
      <c r="DC8" s="675"/>
      <c r="DD8" s="648">
        <v>6770001</v>
      </c>
      <c r="DE8" s="643"/>
      <c r="DF8" s="643"/>
      <c r="DG8" s="643"/>
      <c r="DH8" s="643"/>
      <c r="DI8" s="643"/>
      <c r="DJ8" s="643"/>
      <c r="DK8" s="643"/>
      <c r="DL8" s="643"/>
      <c r="DM8" s="643"/>
      <c r="DN8" s="643"/>
      <c r="DO8" s="643"/>
      <c r="DP8" s="644"/>
      <c r="DQ8" s="648">
        <v>186373195</v>
      </c>
      <c r="DR8" s="643"/>
      <c r="DS8" s="643"/>
      <c r="DT8" s="643"/>
      <c r="DU8" s="643"/>
      <c r="DV8" s="643"/>
      <c r="DW8" s="643"/>
      <c r="DX8" s="643"/>
      <c r="DY8" s="643"/>
      <c r="DZ8" s="643"/>
      <c r="EA8" s="643"/>
      <c r="EB8" s="643"/>
      <c r="EC8" s="689"/>
    </row>
    <row r="9" spans="2:143" ht="11.25" customHeight="1" x14ac:dyDescent="0.2">
      <c r="B9" s="639" t="s">
        <v>238</v>
      </c>
      <c r="C9" s="640"/>
      <c r="D9" s="640"/>
      <c r="E9" s="640"/>
      <c r="F9" s="640"/>
      <c r="G9" s="640"/>
      <c r="H9" s="640"/>
      <c r="I9" s="640"/>
      <c r="J9" s="640"/>
      <c r="K9" s="640"/>
      <c r="L9" s="640"/>
      <c r="M9" s="640"/>
      <c r="N9" s="640"/>
      <c r="O9" s="640"/>
      <c r="P9" s="640"/>
      <c r="Q9" s="641"/>
      <c r="R9" s="642">
        <v>652592</v>
      </c>
      <c r="S9" s="643"/>
      <c r="T9" s="643"/>
      <c r="U9" s="643"/>
      <c r="V9" s="643"/>
      <c r="W9" s="643"/>
      <c r="X9" s="643"/>
      <c r="Y9" s="644"/>
      <c r="Z9" s="675">
        <v>0.1</v>
      </c>
      <c r="AA9" s="675"/>
      <c r="AB9" s="675"/>
      <c r="AC9" s="675"/>
      <c r="AD9" s="676">
        <v>652592</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139276316</v>
      </c>
      <c r="BH9" s="643"/>
      <c r="BI9" s="643"/>
      <c r="BJ9" s="643"/>
      <c r="BK9" s="643"/>
      <c r="BL9" s="643"/>
      <c r="BM9" s="643"/>
      <c r="BN9" s="644"/>
      <c r="BO9" s="675">
        <v>41.5</v>
      </c>
      <c r="BP9" s="675"/>
      <c r="BQ9" s="675"/>
      <c r="BR9" s="675"/>
      <c r="BS9" s="648" t="s">
        <v>231</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63396890</v>
      </c>
      <c r="CS9" s="643"/>
      <c r="CT9" s="643"/>
      <c r="CU9" s="643"/>
      <c r="CV9" s="643"/>
      <c r="CW9" s="643"/>
      <c r="CX9" s="643"/>
      <c r="CY9" s="644"/>
      <c r="CZ9" s="675">
        <v>5</v>
      </c>
      <c r="DA9" s="675"/>
      <c r="DB9" s="675"/>
      <c r="DC9" s="675"/>
      <c r="DD9" s="648">
        <v>4717954</v>
      </c>
      <c r="DE9" s="643"/>
      <c r="DF9" s="643"/>
      <c r="DG9" s="643"/>
      <c r="DH9" s="643"/>
      <c r="DI9" s="643"/>
      <c r="DJ9" s="643"/>
      <c r="DK9" s="643"/>
      <c r="DL9" s="643"/>
      <c r="DM9" s="643"/>
      <c r="DN9" s="643"/>
      <c r="DO9" s="643"/>
      <c r="DP9" s="644"/>
      <c r="DQ9" s="648">
        <v>34515586</v>
      </c>
      <c r="DR9" s="643"/>
      <c r="DS9" s="643"/>
      <c r="DT9" s="643"/>
      <c r="DU9" s="643"/>
      <c r="DV9" s="643"/>
      <c r="DW9" s="643"/>
      <c r="DX9" s="643"/>
      <c r="DY9" s="643"/>
      <c r="DZ9" s="643"/>
      <c r="EA9" s="643"/>
      <c r="EB9" s="643"/>
      <c r="EC9" s="689"/>
    </row>
    <row r="10" spans="2:143" ht="11.25" customHeight="1" x14ac:dyDescent="0.2">
      <c r="B10" s="639" t="s">
        <v>241</v>
      </c>
      <c r="C10" s="640"/>
      <c r="D10" s="640"/>
      <c r="E10" s="640"/>
      <c r="F10" s="640"/>
      <c r="G10" s="640"/>
      <c r="H10" s="640"/>
      <c r="I10" s="640"/>
      <c r="J10" s="640"/>
      <c r="K10" s="640"/>
      <c r="L10" s="640"/>
      <c r="M10" s="640"/>
      <c r="N10" s="640"/>
      <c r="O10" s="640"/>
      <c r="P10" s="640"/>
      <c r="Q10" s="641"/>
      <c r="R10" s="642">
        <v>330064</v>
      </c>
      <c r="S10" s="643"/>
      <c r="T10" s="643"/>
      <c r="U10" s="643"/>
      <c r="V10" s="643"/>
      <c r="W10" s="643"/>
      <c r="X10" s="643"/>
      <c r="Y10" s="644"/>
      <c r="Z10" s="675">
        <v>0</v>
      </c>
      <c r="AA10" s="675"/>
      <c r="AB10" s="675"/>
      <c r="AC10" s="675"/>
      <c r="AD10" s="676">
        <v>330064</v>
      </c>
      <c r="AE10" s="676"/>
      <c r="AF10" s="676"/>
      <c r="AG10" s="676"/>
      <c r="AH10" s="676"/>
      <c r="AI10" s="676"/>
      <c r="AJ10" s="676"/>
      <c r="AK10" s="676"/>
      <c r="AL10" s="645">
        <v>0.1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7033691</v>
      </c>
      <c r="BH10" s="643"/>
      <c r="BI10" s="643"/>
      <c r="BJ10" s="643"/>
      <c r="BK10" s="643"/>
      <c r="BL10" s="643"/>
      <c r="BM10" s="643"/>
      <c r="BN10" s="644"/>
      <c r="BO10" s="675">
        <v>2.1</v>
      </c>
      <c r="BP10" s="675"/>
      <c r="BQ10" s="675"/>
      <c r="BR10" s="675"/>
      <c r="BS10" s="648" t="s">
        <v>231</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1193158</v>
      </c>
      <c r="CS10" s="643"/>
      <c r="CT10" s="643"/>
      <c r="CU10" s="643"/>
      <c r="CV10" s="643"/>
      <c r="CW10" s="643"/>
      <c r="CX10" s="643"/>
      <c r="CY10" s="644"/>
      <c r="CZ10" s="675">
        <v>0.1</v>
      </c>
      <c r="DA10" s="675"/>
      <c r="DB10" s="675"/>
      <c r="DC10" s="675"/>
      <c r="DD10" s="648" t="s">
        <v>231</v>
      </c>
      <c r="DE10" s="643"/>
      <c r="DF10" s="643"/>
      <c r="DG10" s="643"/>
      <c r="DH10" s="643"/>
      <c r="DI10" s="643"/>
      <c r="DJ10" s="643"/>
      <c r="DK10" s="643"/>
      <c r="DL10" s="643"/>
      <c r="DM10" s="643"/>
      <c r="DN10" s="643"/>
      <c r="DO10" s="643"/>
      <c r="DP10" s="644"/>
      <c r="DQ10" s="648">
        <v>1091247</v>
      </c>
      <c r="DR10" s="643"/>
      <c r="DS10" s="643"/>
      <c r="DT10" s="643"/>
      <c r="DU10" s="643"/>
      <c r="DV10" s="643"/>
      <c r="DW10" s="643"/>
      <c r="DX10" s="643"/>
      <c r="DY10" s="643"/>
      <c r="DZ10" s="643"/>
      <c r="EA10" s="643"/>
      <c r="EB10" s="643"/>
      <c r="EC10" s="689"/>
    </row>
    <row r="11" spans="2:143" ht="11.25" customHeight="1" x14ac:dyDescent="0.2">
      <c r="B11" s="639" t="s">
        <v>244</v>
      </c>
      <c r="C11" s="640"/>
      <c r="D11" s="640"/>
      <c r="E11" s="640"/>
      <c r="F11" s="640"/>
      <c r="G11" s="640"/>
      <c r="H11" s="640"/>
      <c r="I11" s="640"/>
      <c r="J11" s="640"/>
      <c r="K11" s="640"/>
      <c r="L11" s="640"/>
      <c r="M11" s="640"/>
      <c r="N11" s="640"/>
      <c r="O11" s="640"/>
      <c r="P11" s="640"/>
      <c r="Q11" s="641"/>
      <c r="R11" s="642">
        <v>45617267</v>
      </c>
      <c r="S11" s="643"/>
      <c r="T11" s="643"/>
      <c r="U11" s="643"/>
      <c r="V11" s="643"/>
      <c r="W11" s="643"/>
      <c r="X11" s="643"/>
      <c r="Y11" s="644"/>
      <c r="Z11" s="645">
        <v>3.5</v>
      </c>
      <c r="AA11" s="646"/>
      <c r="AB11" s="646"/>
      <c r="AC11" s="647"/>
      <c r="AD11" s="648">
        <v>45617267</v>
      </c>
      <c r="AE11" s="643"/>
      <c r="AF11" s="643"/>
      <c r="AG11" s="643"/>
      <c r="AH11" s="643"/>
      <c r="AI11" s="643"/>
      <c r="AJ11" s="643"/>
      <c r="AK11" s="644"/>
      <c r="AL11" s="645">
        <v>9.5</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19302015</v>
      </c>
      <c r="BH11" s="643"/>
      <c r="BI11" s="643"/>
      <c r="BJ11" s="643"/>
      <c r="BK11" s="643"/>
      <c r="BL11" s="643"/>
      <c r="BM11" s="643"/>
      <c r="BN11" s="644"/>
      <c r="BO11" s="675">
        <v>5.8</v>
      </c>
      <c r="BP11" s="675"/>
      <c r="BQ11" s="675"/>
      <c r="BR11" s="675"/>
      <c r="BS11" s="648">
        <v>3488723</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694660</v>
      </c>
      <c r="CS11" s="643"/>
      <c r="CT11" s="643"/>
      <c r="CU11" s="643"/>
      <c r="CV11" s="643"/>
      <c r="CW11" s="643"/>
      <c r="CX11" s="643"/>
      <c r="CY11" s="644"/>
      <c r="CZ11" s="675">
        <v>0.1</v>
      </c>
      <c r="DA11" s="675"/>
      <c r="DB11" s="675"/>
      <c r="DC11" s="675"/>
      <c r="DD11" s="648">
        <v>13749</v>
      </c>
      <c r="DE11" s="643"/>
      <c r="DF11" s="643"/>
      <c r="DG11" s="643"/>
      <c r="DH11" s="643"/>
      <c r="DI11" s="643"/>
      <c r="DJ11" s="643"/>
      <c r="DK11" s="643"/>
      <c r="DL11" s="643"/>
      <c r="DM11" s="643"/>
      <c r="DN11" s="643"/>
      <c r="DO11" s="643"/>
      <c r="DP11" s="644"/>
      <c r="DQ11" s="648">
        <v>667390</v>
      </c>
      <c r="DR11" s="643"/>
      <c r="DS11" s="643"/>
      <c r="DT11" s="643"/>
      <c r="DU11" s="643"/>
      <c r="DV11" s="643"/>
      <c r="DW11" s="643"/>
      <c r="DX11" s="643"/>
      <c r="DY11" s="643"/>
      <c r="DZ11" s="643"/>
      <c r="EA11" s="643"/>
      <c r="EB11" s="643"/>
      <c r="EC11" s="689"/>
    </row>
    <row r="12" spans="2:143" ht="11.25" customHeight="1" x14ac:dyDescent="0.2">
      <c r="B12" s="639" t="s">
        <v>247</v>
      </c>
      <c r="C12" s="640"/>
      <c r="D12" s="640"/>
      <c r="E12" s="640"/>
      <c r="F12" s="640"/>
      <c r="G12" s="640"/>
      <c r="H12" s="640"/>
      <c r="I12" s="640"/>
      <c r="J12" s="640"/>
      <c r="K12" s="640"/>
      <c r="L12" s="640"/>
      <c r="M12" s="640"/>
      <c r="N12" s="640"/>
      <c r="O12" s="640"/>
      <c r="P12" s="640"/>
      <c r="Q12" s="641"/>
      <c r="R12" s="642">
        <v>77712</v>
      </c>
      <c r="S12" s="643"/>
      <c r="T12" s="643"/>
      <c r="U12" s="643"/>
      <c r="V12" s="643"/>
      <c r="W12" s="643"/>
      <c r="X12" s="643"/>
      <c r="Y12" s="644"/>
      <c r="Z12" s="675">
        <v>0</v>
      </c>
      <c r="AA12" s="675"/>
      <c r="AB12" s="675"/>
      <c r="AC12" s="675"/>
      <c r="AD12" s="676">
        <v>77712</v>
      </c>
      <c r="AE12" s="676"/>
      <c r="AF12" s="676"/>
      <c r="AG12" s="676"/>
      <c r="AH12" s="676"/>
      <c r="AI12" s="676"/>
      <c r="AJ12" s="676"/>
      <c r="AK12" s="676"/>
      <c r="AL12" s="645">
        <v>0</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116189140</v>
      </c>
      <c r="BH12" s="643"/>
      <c r="BI12" s="643"/>
      <c r="BJ12" s="643"/>
      <c r="BK12" s="643"/>
      <c r="BL12" s="643"/>
      <c r="BM12" s="643"/>
      <c r="BN12" s="644"/>
      <c r="BO12" s="675">
        <v>34.6</v>
      </c>
      <c r="BP12" s="675"/>
      <c r="BQ12" s="675"/>
      <c r="BR12" s="675"/>
      <c r="BS12" s="648" t="s">
        <v>231</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112624995</v>
      </c>
      <c r="CS12" s="643"/>
      <c r="CT12" s="643"/>
      <c r="CU12" s="643"/>
      <c r="CV12" s="643"/>
      <c r="CW12" s="643"/>
      <c r="CX12" s="643"/>
      <c r="CY12" s="644"/>
      <c r="CZ12" s="675">
        <v>8.8000000000000007</v>
      </c>
      <c r="DA12" s="675"/>
      <c r="DB12" s="675"/>
      <c r="DC12" s="675"/>
      <c r="DD12" s="648">
        <v>92089</v>
      </c>
      <c r="DE12" s="643"/>
      <c r="DF12" s="643"/>
      <c r="DG12" s="643"/>
      <c r="DH12" s="643"/>
      <c r="DI12" s="643"/>
      <c r="DJ12" s="643"/>
      <c r="DK12" s="643"/>
      <c r="DL12" s="643"/>
      <c r="DM12" s="643"/>
      <c r="DN12" s="643"/>
      <c r="DO12" s="643"/>
      <c r="DP12" s="644"/>
      <c r="DQ12" s="648">
        <v>18596638</v>
      </c>
      <c r="DR12" s="643"/>
      <c r="DS12" s="643"/>
      <c r="DT12" s="643"/>
      <c r="DU12" s="643"/>
      <c r="DV12" s="643"/>
      <c r="DW12" s="643"/>
      <c r="DX12" s="643"/>
      <c r="DY12" s="643"/>
      <c r="DZ12" s="643"/>
      <c r="EA12" s="643"/>
      <c r="EB12" s="643"/>
      <c r="EC12" s="689"/>
    </row>
    <row r="13" spans="2:143" ht="11.25" customHeight="1" x14ac:dyDescent="0.2">
      <c r="B13" s="639" t="s">
        <v>250</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231</v>
      </c>
      <c r="AA13" s="675"/>
      <c r="AB13" s="675"/>
      <c r="AC13" s="675"/>
      <c r="AD13" s="676" t="s">
        <v>231</v>
      </c>
      <c r="AE13" s="676"/>
      <c r="AF13" s="676"/>
      <c r="AG13" s="676"/>
      <c r="AH13" s="676"/>
      <c r="AI13" s="676"/>
      <c r="AJ13" s="676"/>
      <c r="AK13" s="676"/>
      <c r="AL13" s="645" t="s">
        <v>231</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115815884</v>
      </c>
      <c r="BH13" s="643"/>
      <c r="BI13" s="643"/>
      <c r="BJ13" s="643"/>
      <c r="BK13" s="643"/>
      <c r="BL13" s="643"/>
      <c r="BM13" s="643"/>
      <c r="BN13" s="644"/>
      <c r="BO13" s="675">
        <v>34.5</v>
      </c>
      <c r="BP13" s="675"/>
      <c r="BQ13" s="675"/>
      <c r="BR13" s="675"/>
      <c r="BS13" s="648" t="s">
        <v>231</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128462153</v>
      </c>
      <c r="CS13" s="643"/>
      <c r="CT13" s="643"/>
      <c r="CU13" s="643"/>
      <c r="CV13" s="643"/>
      <c r="CW13" s="643"/>
      <c r="CX13" s="643"/>
      <c r="CY13" s="644"/>
      <c r="CZ13" s="675">
        <v>10.1</v>
      </c>
      <c r="DA13" s="675"/>
      <c r="DB13" s="675"/>
      <c r="DC13" s="675"/>
      <c r="DD13" s="648">
        <v>61243251</v>
      </c>
      <c r="DE13" s="643"/>
      <c r="DF13" s="643"/>
      <c r="DG13" s="643"/>
      <c r="DH13" s="643"/>
      <c r="DI13" s="643"/>
      <c r="DJ13" s="643"/>
      <c r="DK13" s="643"/>
      <c r="DL13" s="643"/>
      <c r="DM13" s="643"/>
      <c r="DN13" s="643"/>
      <c r="DO13" s="643"/>
      <c r="DP13" s="644"/>
      <c r="DQ13" s="648">
        <v>74633828</v>
      </c>
      <c r="DR13" s="643"/>
      <c r="DS13" s="643"/>
      <c r="DT13" s="643"/>
      <c r="DU13" s="643"/>
      <c r="DV13" s="643"/>
      <c r="DW13" s="643"/>
      <c r="DX13" s="643"/>
      <c r="DY13" s="643"/>
      <c r="DZ13" s="643"/>
      <c r="EA13" s="643"/>
      <c r="EB13" s="643"/>
      <c r="EC13" s="689"/>
    </row>
    <row r="14" spans="2:143" ht="11.25" customHeight="1" x14ac:dyDescent="0.2">
      <c r="B14" s="639" t="s">
        <v>253</v>
      </c>
      <c r="C14" s="640"/>
      <c r="D14" s="640"/>
      <c r="E14" s="640"/>
      <c r="F14" s="640"/>
      <c r="G14" s="640"/>
      <c r="H14" s="640"/>
      <c r="I14" s="640"/>
      <c r="J14" s="640"/>
      <c r="K14" s="640"/>
      <c r="L14" s="640"/>
      <c r="M14" s="640"/>
      <c r="N14" s="640"/>
      <c r="O14" s="640"/>
      <c r="P14" s="640"/>
      <c r="Q14" s="641"/>
      <c r="R14" s="642" t="s">
        <v>231</v>
      </c>
      <c r="S14" s="643"/>
      <c r="T14" s="643"/>
      <c r="U14" s="643"/>
      <c r="V14" s="643"/>
      <c r="W14" s="643"/>
      <c r="X14" s="643"/>
      <c r="Y14" s="644"/>
      <c r="Z14" s="675" t="s">
        <v>231</v>
      </c>
      <c r="AA14" s="675"/>
      <c r="AB14" s="675"/>
      <c r="AC14" s="675"/>
      <c r="AD14" s="676" t="s">
        <v>231</v>
      </c>
      <c r="AE14" s="676"/>
      <c r="AF14" s="676"/>
      <c r="AG14" s="676"/>
      <c r="AH14" s="676"/>
      <c r="AI14" s="676"/>
      <c r="AJ14" s="676"/>
      <c r="AK14" s="676"/>
      <c r="AL14" s="645" t="s">
        <v>231</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2504059</v>
      </c>
      <c r="BH14" s="643"/>
      <c r="BI14" s="643"/>
      <c r="BJ14" s="643"/>
      <c r="BK14" s="643"/>
      <c r="BL14" s="643"/>
      <c r="BM14" s="643"/>
      <c r="BN14" s="644"/>
      <c r="BO14" s="675">
        <v>0.7</v>
      </c>
      <c r="BP14" s="675"/>
      <c r="BQ14" s="675"/>
      <c r="BR14" s="675"/>
      <c r="BS14" s="648" t="s">
        <v>231</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17839146</v>
      </c>
      <c r="CS14" s="643"/>
      <c r="CT14" s="643"/>
      <c r="CU14" s="643"/>
      <c r="CV14" s="643"/>
      <c r="CW14" s="643"/>
      <c r="CX14" s="643"/>
      <c r="CY14" s="644"/>
      <c r="CZ14" s="675">
        <v>1.4</v>
      </c>
      <c r="DA14" s="675"/>
      <c r="DB14" s="675"/>
      <c r="DC14" s="675"/>
      <c r="DD14" s="648">
        <v>1356261</v>
      </c>
      <c r="DE14" s="643"/>
      <c r="DF14" s="643"/>
      <c r="DG14" s="643"/>
      <c r="DH14" s="643"/>
      <c r="DI14" s="643"/>
      <c r="DJ14" s="643"/>
      <c r="DK14" s="643"/>
      <c r="DL14" s="643"/>
      <c r="DM14" s="643"/>
      <c r="DN14" s="643"/>
      <c r="DO14" s="643"/>
      <c r="DP14" s="644"/>
      <c r="DQ14" s="648">
        <v>16990010</v>
      </c>
      <c r="DR14" s="643"/>
      <c r="DS14" s="643"/>
      <c r="DT14" s="643"/>
      <c r="DU14" s="643"/>
      <c r="DV14" s="643"/>
      <c r="DW14" s="643"/>
      <c r="DX14" s="643"/>
      <c r="DY14" s="643"/>
      <c r="DZ14" s="643"/>
      <c r="EA14" s="643"/>
      <c r="EB14" s="643"/>
      <c r="EC14" s="689"/>
    </row>
    <row r="15" spans="2:143" ht="11.25" customHeight="1" x14ac:dyDescent="0.2">
      <c r="B15" s="639" t="s">
        <v>256</v>
      </c>
      <c r="C15" s="640"/>
      <c r="D15" s="640"/>
      <c r="E15" s="640"/>
      <c r="F15" s="640"/>
      <c r="G15" s="640"/>
      <c r="H15" s="640"/>
      <c r="I15" s="640"/>
      <c r="J15" s="640"/>
      <c r="K15" s="640"/>
      <c r="L15" s="640"/>
      <c r="M15" s="640"/>
      <c r="N15" s="640"/>
      <c r="O15" s="640"/>
      <c r="P15" s="640"/>
      <c r="Q15" s="641"/>
      <c r="R15" s="642">
        <v>7252818</v>
      </c>
      <c r="S15" s="643"/>
      <c r="T15" s="643"/>
      <c r="U15" s="643"/>
      <c r="V15" s="643"/>
      <c r="W15" s="643"/>
      <c r="X15" s="643"/>
      <c r="Y15" s="644"/>
      <c r="Z15" s="675">
        <v>0.6</v>
      </c>
      <c r="AA15" s="675"/>
      <c r="AB15" s="675"/>
      <c r="AC15" s="675"/>
      <c r="AD15" s="676">
        <v>7252818</v>
      </c>
      <c r="AE15" s="676"/>
      <c r="AF15" s="676"/>
      <c r="AG15" s="676"/>
      <c r="AH15" s="676"/>
      <c r="AI15" s="676"/>
      <c r="AJ15" s="676"/>
      <c r="AK15" s="676"/>
      <c r="AL15" s="645">
        <v>1.5</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13968503</v>
      </c>
      <c r="BH15" s="643"/>
      <c r="BI15" s="643"/>
      <c r="BJ15" s="643"/>
      <c r="BK15" s="643"/>
      <c r="BL15" s="643"/>
      <c r="BM15" s="643"/>
      <c r="BN15" s="644"/>
      <c r="BO15" s="675">
        <v>4.2</v>
      </c>
      <c r="BP15" s="675"/>
      <c r="BQ15" s="675"/>
      <c r="BR15" s="675"/>
      <c r="BS15" s="648" t="s">
        <v>231</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158219320</v>
      </c>
      <c r="CS15" s="643"/>
      <c r="CT15" s="643"/>
      <c r="CU15" s="643"/>
      <c r="CV15" s="643"/>
      <c r="CW15" s="643"/>
      <c r="CX15" s="643"/>
      <c r="CY15" s="644"/>
      <c r="CZ15" s="675">
        <v>12.4</v>
      </c>
      <c r="DA15" s="675"/>
      <c r="DB15" s="675"/>
      <c r="DC15" s="675"/>
      <c r="DD15" s="648">
        <v>24353500</v>
      </c>
      <c r="DE15" s="643"/>
      <c r="DF15" s="643"/>
      <c r="DG15" s="643"/>
      <c r="DH15" s="643"/>
      <c r="DI15" s="643"/>
      <c r="DJ15" s="643"/>
      <c r="DK15" s="643"/>
      <c r="DL15" s="643"/>
      <c r="DM15" s="643"/>
      <c r="DN15" s="643"/>
      <c r="DO15" s="643"/>
      <c r="DP15" s="644"/>
      <c r="DQ15" s="648">
        <v>114915158</v>
      </c>
      <c r="DR15" s="643"/>
      <c r="DS15" s="643"/>
      <c r="DT15" s="643"/>
      <c r="DU15" s="643"/>
      <c r="DV15" s="643"/>
      <c r="DW15" s="643"/>
      <c r="DX15" s="643"/>
      <c r="DY15" s="643"/>
      <c r="DZ15" s="643"/>
      <c r="EA15" s="643"/>
      <c r="EB15" s="643"/>
      <c r="EC15" s="689"/>
    </row>
    <row r="16" spans="2:143" ht="11.25" customHeight="1" x14ac:dyDescent="0.2">
      <c r="B16" s="639" t="s">
        <v>259</v>
      </c>
      <c r="C16" s="640"/>
      <c r="D16" s="640"/>
      <c r="E16" s="640"/>
      <c r="F16" s="640"/>
      <c r="G16" s="640"/>
      <c r="H16" s="640"/>
      <c r="I16" s="640"/>
      <c r="J16" s="640"/>
      <c r="K16" s="640"/>
      <c r="L16" s="640"/>
      <c r="M16" s="640"/>
      <c r="N16" s="640"/>
      <c r="O16" s="640"/>
      <c r="P16" s="640"/>
      <c r="Q16" s="641"/>
      <c r="R16" s="642">
        <v>399480</v>
      </c>
      <c r="S16" s="643"/>
      <c r="T16" s="643"/>
      <c r="U16" s="643"/>
      <c r="V16" s="643"/>
      <c r="W16" s="643"/>
      <c r="X16" s="643"/>
      <c r="Y16" s="644"/>
      <c r="Z16" s="675">
        <v>0</v>
      </c>
      <c r="AA16" s="675"/>
      <c r="AB16" s="675"/>
      <c r="AC16" s="675"/>
      <c r="AD16" s="676">
        <v>399480</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231</v>
      </c>
      <c r="BH16" s="643"/>
      <c r="BI16" s="643"/>
      <c r="BJ16" s="643"/>
      <c r="BK16" s="643"/>
      <c r="BL16" s="643"/>
      <c r="BM16" s="643"/>
      <c r="BN16" s="644"/>
      <c r="BO16" s="675" t="s">
        <v>231</v>
      </c>
      <c r="BP16" s="675"/>
      <c r="BQ16" s="675"/>
      <c r="BR16" s="675"/>
      <c r="BS16" s="648" t="s">
        <v>231</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4108609</v>
      </c>
      <c r="CS16" s="643"/>
      <c r="CT16" s="643"/>
      <c r="CU16" s="643"/>
      <c r="CV16" s="643"/>
      <c r="CW16" s="643"/>
      <c r="CX16" s="643"/>
      <c r="CY16" s="644"/>
      <c r="CZ16" s="675">
        <v>0.3</v>
      </c>
      <c r="DA16" s="675"/>
      <c r="DB16" s="675"/>
      <c r="DC16" s="675"/>
      <c r="DD16" s="648" t="s">
        <v>231</v>
      </c>
      <c r="DE16" s="643"/>
      <c r="DF16" s="643"/>
      <c r="DG16" s="643"/>
      <c r="DH16" s="643"/>
      <c r="DI16" s="643"/>
      <c r="DJ16" s="643"/>
      <c r="DK16" s="643"/>
      <c r="DL16" s="643"/>
      <c r="DM16" s="643"/>
      <c r="DN16" s="643"/>
      <c r="DO16" s="643"/>
      <c r="DP16" s="644"/>
      <c r="DQ16" s="648">
        <v>637573</v>
      </c>
      <c r="DR16" s="643"/>
      <c r="DS16" s="643"/>
      <c r="DT16" s="643"/>
      <c r="DU16" s="643"/>
      <c r="DV16" s="643"/>
      <c r="DW16" s="643"/>
      <c r="DX16" s="643"/>
      <c r="DY16" s="643"/>
      <c r="DZ16" s="643"/>
      <c r="EA16" s="643"/>
      <c r="EB16" s="643"/>
      <c r="EC16" s="689"/>
    </row>
    <row r="17" spans="2:133" ht="11.25" customHeight="1" x14ac:dyDescent="0.2">
      <c r="B17" s="639" t="s">
        <v>262</v>
      </c>
      <c r="C17" s="640"/>
      <c r="D17" s="640"/>
      <c r="E17" s="640"/>
      <c r="F17" s="640"/>
      <c r="G17" s="640"/>
      <c r="H17" s="640"/>
      <c r="I17" s="640"/>
      <c r="J17" s="640"/>
      <c r="K17" s="640"/>
      <c r="L17" s="640"/>
      <c r="M17" s="640"/>
      <c r="N17" s="640"/>
      <c r="O17" s="640"/>
      <c r="P17" s="640"/>
      <c r="Q17" s="641"/>
      <c r="R17" s="642">
        <v>2872479</v>
      </c>
      <c r="S17" s="643"/>
      <c r="T17" s="643"/>
      <c r="U17" s="643"/>
      <c r="V17" s="643"/>
      <c r="W17" s="643"/>
      <c r="X17" s="643"/>
      <c r="Y17" s="644"/>
      <c r="Z17" s="675">
        <v>0.2</v>
      </c>
      <c r="AA17" s="675"/>
      <c r="AB17" s="675"/>
      <c r="AC17" s="675"/>
      <c r="AD17" s="676">
        <v>2872479</v>
      </c>
      <c r="AE17" s="676"/>
      <c r="AF17" s="676"/>
      <c r="AG17" s="676"/>
      <c r="AH17" s="676"/>
      <c r="AI17" s="676"/>
      <c r="AJ17" s="676"/>
      <c r="AK17" s="676"/>
      <c r="AL17" s="645">
        <v>0.6</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231</v>
      </c>
      <c r="BP17" s="675"/>
      <c r="BQ17" s="675"/>
      <c r="BR17" s="675"/>
      <c r="BS17" s="648" t="s">
        <v>231</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89770111</v>
      </c>
      <c r="CS17" s="643"/>
      <c r="CT17" s="643"/>
      <c r="CU17" s="643"/>
      <c r="CV17" s="643"/>
      <c r="CW17" s="643"/>
      <c r="CX17" s="643"/>
      <c r="CY17" s="644"/>
      <c r="CZ17" s="675">
        <v>7.1</v>
      </c>
      <c r="DA17" s="675"/>
      <c r="DB17" s="675"/>
      <c r="DC17" s="675"/>
      <c r="DD17" s="648" t="s">
        <v>231</v>
      </c>
      <c r="DE17" s="643"/>
      <c r="DF17" s="643"/>
      <c r="DG17" s="643"/>
      <c r="DH17" s="643"/>
      <c r="DI17" s="643"/>
      <c r="DJ17" s="643"/>
      <c r="DK17" s="643"/>
      <c r="DL17" s="643"/>
      <c r="DM17" s="643"/>
      <c r="DN17" s="643"/>
      <c r="DO17" s="643"/>
      <c r="DP17" s="644"/>
      <c r="DQ17" s="648">
        <v>86299091</v>
      </c>
      <c r="DR17" s="643"/>
      <c r="DS17" s="643"/>
      <c r="DT17" s="643"/>
      <c r="DU17" s="643"/>
      <c r="DV17" s="643"/>
      <c r="DW17" s="643"/>
      <c r="DX17" s="643"/>
      <c r="DY17" s="643"/>
      <c r="DZ17" s="643"/>
      <c r="EA17" s="643"/>
      <c r="EB17" s="643"/>
      <c r="EC17" s="689"/>
    </row>
    <row r="18" spans="2:133" ht="11.25" customHeight="1" x14ac:dyDescent="0.2">
      <c r="B18" s="639" t="s">
        <v>265</v>
      </c>
      <c r="C18" s="640"/>
      <c r="D18" s="640"/>
      <c r="E18" s="640"/>
      <c r="F18" s="640"/>
      <c r="G18" s="640"/>
      <c r="H18" s="640"/>
      <c r="I18" s="640"/>
      <c r="J18" s="640"/>
      <c r="K18" s="640"/>
      <c r="L18" s="640"/>
      <c r="M18" s="640"/>
      <c r="N18" s="640"/>
      <c r="O18" s="640"/>
      <c r="P18" s="640"/>
      <c r="Q18" s="641"/>
      <c r="R18" s="642">
        <v>2202997</v>
      </c>
      <c r="S18" s="643"/>
      <c r="T18" s="643"/>
      <c r="U18" s="643"/>
      <c r="V18" s="643"/>
      <c r="W18" s="643"/>
      <c r="X18" s="643"/>
      <c r="Y18" s="644"/>
      <c r="Z18" s="675">
        <v>0.2</v>
      </c>
      <c r="AA18" s="675"/>
      <c r="AB18" s="675"/>
      <c r="AC18" s="675"/>
      <c r="AD18" s="676">
        <v>2202997</v>
      </c>
      <c r="AE18" s="676"/>
      <c r="AF18" s="676"/>
      <c r="AG18" s="676"/>
      <c r="AH18" s="676"/>
      <c r="AI18" s="676"/>
      <c r="AJ18" s="676"/>
      <c r="AK18" s="676"/>
      <c r="AL18" s="645">
        <v>0.5</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231</v>
      </c>
      <c r="BP18" s="675"/>
      <c r="BQ18" s="675"/>
      <c r="BR18" s="675"/>
      <c r="BS18" s="648" t="s">
        <v>231</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v>5584530</v>
      </c>
      <c r="CS18" s="643"/>
      <c r="CT18" s="643"/>
      <c r="CU18" s="643"/>
      <c r="CV18" s="643"/>
      <c r="CW18" s="643"/>
      <c r="CX18" s="643"/>
      <c r="CY18" s="644"/>
      <c r="CZ18" s="675">
        <v>0.4</v>
      </c>
      <c r="DA18" s="675"/>
      <c r="DB18" s="675"/>
      <c r="DC18" s="675"/>
      <c r="DD18" s="648">
        <v>155387</v>
      </c>
      <c r="DE18" s="643"/>
      <c r="DF18" s="643"/>
      <c r="DG18" s="643"/>
      <c r="DH18" s="643"/>
      <c r="DI18" s="643"/>
      <c r="DJ18" s="643"/>
      <c r="DK18" s="643"/>
      <c r="DL18" s="643"/>
      <c r="DM18" s="643"/>
      <c r="DN18" s="643"/>
      <c r="DO18" s="643"/>
      <c r="DP18" s="644"/>
      <c r="DQ18" s="648">
        <v>3758063</v>
      </c>
      <c r="DR18" s="643"/>
      <c r="DS18" s="643"/>
      <c r="DT18" s="643"/>
      <c r="DU18" s="643"/>
      <c r="DV18" s="643"/>
      <c r="DW18" s="643"/>
      <c r="DX18" s="643"/>
      <c r="DY18" s="643"/>
      <c r="DZ18" s="643"/>
      <c r="EA18" s="643"/>
      <c r="EB18" s="643"/>
      <c r="EC18" s="689"/>
    </row>
    <row r="19" spans="2:133" ht="11.25" customHeight="1" x14ac:dyDescent="0.2">
      <c r="B19" s="639" t="s">
        <v>268</v>
      </c>
      <c r="C19" s="640"/>
      <c r="D19" s="640"/>
      <c r="E19" s="640"/>
      <c r="F19" s="640"/>
      <c r="G19" s="640"/>
      <c r="H19" s="640"/>
      <c r="I19" s="640"/>
      <c r="J19" s="640"/>
      <c r="K19" s="640"/>
      <c r="L19" s="640"/>
      <c r="M19" s="640"/>
      <c r="N19" s="640"/>
      <c r="O19" s="640"/>
      <c r="P19" s="640"/>
      <c r="Q19" s="641"/>
      <c r="R19" s="642">
        <v>1972632</v>
      </c>
      <c r="S19" s="643"/>
      <c r="T19" s="643"/>
      <c r="U19" s="643"/>
      <c r="V19" s="643"/>
      <c r="W19" s="643"/>
      <c r="X19" s="643"/>
      <c r="Y19" s="644"/>
      <c r="Z19" s="675">
        <v>0.2</v>
      </c>
      <c r="AA19" s="675"/>
      <c r="AB19" s="675"/>
      <c r="AC19" s="675"/>
      <c r="AD19" s="676">
        <v>1972632</v>
      </c>
      <c r="AE19" s="676"/>
      <c r="AF19" s="676"/>
      <c r="AG19" s="676"/>
      <c r="AH19" s="676"/>
      <c r="AI19" s="676"/>
      <c r="AJ19" s="676"/>
      <c r="AK19" s="676"/>
      <c r="AL19" s="645">
        <v>0.4</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33796230</v>
      </c>
      <c r="BH19" s="643"/>
      <c r="BI19" s="643"/>
      <c r="BJ19" s="643"/>
      <c r="BK19" s="643"/>
      <c r="BL19" s="643"/>
      <c r="BM19" s="643"/>
      <c r="BN19" s="644"/>
      <c r="BO19" s="675">
        <v>10.1</v>
      </c>
      <c r="BP19" s="675"/>
      <c r="BQ19" s="675"/>
      <c r="BR19" s="675"/>
      <c r="BS19" s="648" t="s">
        <v>231</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231</v>
      </c>
      <c r="CS19" s="643"/>
      <c r="CT19" s="643"/>
      <c r="CU19" s="643"/>
      <c r="CV19" s="643"/>
      <c r="CW19" s="643"/>
      <c r="CX19" s="643"/>
      <c r="CY19" s="644"/>
      <c r="CZ19" s="675" t="s">
        <v>231</v>
      </c>
      <c r="DA19" s="675"/>
      <c r="DB19" s="675"/>
      <c r="DC19" s="675"/>
      <c r="DD19" s="648" t="s">
        <v>231</v>
      </c>
      <c r="DE19" s="643"/>
      <c r="DF19" s="643"/>
      <c r="DG19" s="643"/>
      <c r="DH19" s="643"/>
      <c r="DI19" s="643"/>
      <c r="DJ19" s="643"/>
      <c r="DK19" s="643"/>
      <c r="DL19" s="643"/>
      <c r="DM19" s="643"/>
      <c r="DN19" s="643"/>
      <c r="DO19" s="643"/>
      <c r="DP19" s="644"/>
      <c r="DQ19" s="648" t="s">
        <v>231</v>
      </c>
      <c r="DR19" s="643"/>
      <c r="DS19" s="643"/>
      <c r="DT19" s="643"/>
      <c r="DU19" s="643"/>
      <c r="DV19" s="643"/>
      <c r="DW19" s="643"/>
      <c r="DX19" s="643"/>
      <c r="DY19" s="643"/>
      <c r="DZ19" s="643"/>
      <c r="EA19" s="643"/>
      <c r="EB19" s="643"/>
      <c r="EC19" s="689"/>
    </row>
    <row r="20" spans="2:133" ht="11.25" customHeight="1" x14ac:dyDescent="0.2">
      <c r="B20" s="639" t="s">
        <v>271</v>
      </c>
      <c r="C20" s="640"/>
      <c r="D20" s="640"/>
      <c r="E20" s="640"/>
      <c r="F20" s="640"/>
      <c r="G20" s="640"/>
      <c r="H20" s="640"/>
      <c r="I20" s="640"/>
      <c r="J20" s="640"/>
      <c r="K20" s="640"/>
      <c r="L20" s="640"/>
      <c r="M20" s="640"/>
      <c r="N20" s="640"/>
      <c r="O20" s="640"/>
      <c r="P20" s="640"/>
      <c r="Q20" s="641"/>
      <c r="R20" s="642">
        <v>150470</v>
      </c>
      <c r="S20" s="643"/>
      <c r="T20" s="643"/>
      <c r="U20" s="643"/>
      <c r="V20" s="643"/>
      <c r="W20" s="643"/>
      <c r="X20" s="643"/>
      <c r="Y20" s="644"/>
      <c r="Z20" s="675">
        <v>0</v>
      </c>
      <c r="AA20" s="675"/>
      <c r="AB20" s="675"/>
      <c r="AC20" s="675"/>
      <c r="AD20" s="676">
        <v>150470</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33796230</v>
      </c>
      <c r="BH20" s="643"/>
      <c r="BI20" s="643"/>
      <c r="BJ20" s="643"/>
      <c r="BK20" s="643"/>
      <c r="BL20" s="643"/>
      <c r="BM20" s="643"/>
      <c r="BN20" s="644"/>
      <c r="BO20" s="675">
        <v>10.1</v>
      </c>
      <c r="BP20" s="675"/>
      <c r="BQ20" s="675"/>
      <c r="BR20" s="675"/>
      <c r="BS20" s="648" t="s">
        <v>231</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1272707248</v>
      </c>
      <c r="CS20" s="643"/>
      <c r="CT20" s="643"/>
      <c r="CU20" s="643"/>
      <c r="CV20" s="643"/>
      <c r="CW20" s="643"/>
      <c r="CX20" s="643"/>
      <c r="CY20" s="644"/>
      <c r="CZ20" s="675">
        <v>100</v>
      </c>
      <c r="DA20" s="675"/>
      <c r="DB20" s="675"/>
      <c r="DC20" s="675"/>
      <c r="DD20" s="648">
        <v>99964828</v>
      </c>
      <c r="DE20" s="643"/>
      <c r="DF20" s="643"/>
      <c r="DG20" s="643"/>
      <c r="DH20" s="643"/>
      <c r="DI20" s="643"/>
      <c r="DJ20" s="643"/>
      <c r="DK20" s="643"/>
      <c r="DL20" s="643"/>
      <c r="DM20" s="643"/>
      <c r="DN20" s="643"/>
      <c r="DO20" s="643"/>
      <c r="DP20" s="644"/>
      <c r="DQ20" s="648">
        <v>575772018</v>
      </c>
      <c r="DR20" s="643"/>
      <c r="DS20" s="643"/>
      <c r="DT20" s="643"/>
      <c r="DU20" s="643"/>
      <c r="DV20" s="643"/>
      <c r="DW20" s="643"/>
      <c r="DX20" s="643"/>
      <c r="DY20" s="643"/>
      <c r="DZ20" s="643"/>
      <c r="EA20" s="643"/>
      <c r="EB20" s="643"/>
      <c r="EC20" s="689"/>
    </row>
    <row r="21" spans="2:133" ht="11.25" customHeight="1" x14ac:dyDescent="0.2">
      <c r="B21" s="639" t="s">
        <v>274</v>
      </c>
      <c r="C21" s="640"/>
      <c r="D21" s="640"/>
      <c r="E21" s="640"/>
      <c r="F21" s="640"/>
      <c r="G21" s="640"/>
      <c r="H21" s="640"/>
      <c r="I21" s="640"/>
      <c r="J21" s="640"/>
      <c r="K21" s="640"/>
      <c r="L21" s="640"/>
      <c r="M21" s="640"/>
      <c r="N21" s="640"/>
      <c r="O21" s="640"/>
      <c r="P21" s="640"/>
      <c r="Q21" s="641"/>
      <c r="R21" s="642">
        <v>79895</v>
      </c>
      <c r="S21" s="643"/>
      <c r="T21" s="643"/>
      <c r="U21" s="643"/>
      <c r="V21" s="643"/>
      <c r="W21" s="643"/>
      <c r="X21" s="643"/>
      <c r="Y21" s="644"/>
      <c r="Z21" s="675">
        <v>0</v>
      </c>
      <c r="AA21" s="675"/>
      <c r="AB21" s="675"/>
      <c r="AC21" s="675"/>
      <c r="AD21" s="676">
        <v>79895</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165864</v>
      </c>
      <c r="BH21" s="643"/>
      <c r="BI21" s="643"/>
      <c r="BJ21" s="643"/>
      <c r="BK21" s="643"/>
      <c r="BL21" s="643"/>
      <c r="BM21" s="643"/>
      <c r="BN21" s="644"/>
      <c r="BO21" s="675">
        <v>0</v>
      </c>
      <c r="BP21" s="675"/>
      <c r="BQ21" s="675"/>
      <c r="BR21" s="675"/>
      <c r="BS21" s="648" t="s">
        <v>231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276</v>
      </c>
      <c r="C22" s="640"/>
      <c r="D22" s="640"/>
      <c r="E22" s="640"/>
      <c r="F22" s="640"/>
      <c r="G22" s="640"/>
      <c r="H22" s="640"/>
      <c r="I22" s="640"/>
      <c r="J22" s="640"/>
      <c r="K22" s="640"/>
      <c r="L22" s="640"/>
      <c r="M22" s="640"/>
      <c r="N22" s="640"/>
      <c r="O22" s="640"/>
      <c r="P22" s="640"/>
      <c r="Q22" s="641"/>
      <c r="R22" s="642">
        <v>106689293</v>
      </c>
      <c r="S22" s="643"/>
      <c r="T22" s="643"/>
      <c r="U22" s="643"/>
      <c r="V22" s="643"/>
      <c r="W22" s="643"/>
      <c r="X22" s="643"/>
      <c r="Y22" s="644"/>
      <c r="Z22" s="675">
        <v>8.3000000000000007</v>
      </c>
      <c r="AA22" s="675"/>
      <c r="AB22" s="675"/>
      <c r="AC22" s="675"/>
      <c r="AD22" s="676">
        <v>103584999</v>
      </c>
      <c r="AE22" s="676"/>
      <c r="AF22" s="676"/>
      <c r="AG22" s="676"/>
      <c r="AH22" s="676"/>
      <c r="AI22" s="676"/>
      <c r="AJ22" s="676"/>
      <c r="AK22" s="676"/>
      <c r="AL22" s="645">
        <v>21.6</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v>8751686</v>
      </c>
      <c r="BH22" s="643"/>
      <c r="BI22" s="643"/>
      <c r="BJ22" s="643"/>
      <c r="BK22" s="643"/>
      <c r="BL22" s="643"/>
      <c r="BM22" s="643"/>
      <c r="BN22" s="644"/>
      <c r="BO22" s="675">
        <v>2.6</v>
      </c>
      <c r="BP22" s="675"/>
      <c r="BQ22" s="675"/>
      <c r="BR22" s="675"/>
      <c r="BS22" s="648" t="s">
        <v>231</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279</v>
      </c>
      <c r="C23" s="640"/>
      <c r="D23" s="640"/>
      <c r="E23" s="640"/>
      <c r="F23" s="640"/>
      <c r="G23" s="640"/>
      <c r="H23" s="640"/>
      <c r="I23" s="640"/>
      <c r="J23" s="640"/>
      <c r="K23" s="640"/>
      <c r="L23" s="640"/>
      <c r="M23" s="640"/>
      <c r="N23" s="640"/>
      <c r="O23" s="640"/>
      <c r="P23" s="640"/>
      <c r="Q23" s="641"/>
      <c r="R23" s="642">
        <v>103584999</v>
      </c>
      <c r="S23" s="643"/>
      <c r="T23" s="643"/>
      <c r="U23" s="643"/>
      <c r="V23" s="643"/>
      <c r="W23" s="643"/>
      <c r="X23" s="643"/>
      <c r="Y23" s="644"/>
      <c r="Z23" s="675">
        <v>8</v>
      </c>
      <c r="AA23" s="675"/>
      <c r="AB23" s="675"/>
      <c r="AC23" s="675"/>
      <c r="AD23" s="676">
        <v>103584999</v>
      </c>
      <c r="AE23" s="676"/>
      <c r="AF23" s="676"/>
      <c r="AG23" s="676"/>
      <c r="AH23" s="676"/>
      <c r="AI23" s="676"/>
      <c r="AJ23" s="676"/>
      <c r="AK23" s="676"/>
      <c r="AL23" s="645">
        <v>21.6</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24878680</v>
      </c>
      <c r="BH23" s="643"/>
      <c r="BI23" s="643"/>
      <c r="BJ23" s="643"/>
      <c r="BK23" s="643"/>
      <c r="BL23" s="643"/>
      <c r="BM23" s="643"/>
      <c r="BN23" s="644"/>
      <c r="BO23" s="675">
        <v>7.4</v>
      </c>
      <c r="BP23" s="675"/>
      <c r="BQ23" s="675"/>
      <c r="BR23" s="675"/>
      <c r="BS23" s="648" t="s">
        <v>231</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2">
      <c r="B24" s="639" t="s">
        <v>286</v>
      </c>
      <c r="C24" s="640"/>
      <c r="D24" s="640"/>
      <c r="E24" s="640"/>
      <c r="F24" s="640"/>
      <c r="G24" s="640"/>
      <c r="H24" s="640"/>
      <c r="I24" s="640"/>
      <c r="J24" s="640"/>
      <c r="K24" s="640"/>
      <c r="L24" s="640"/>
      <c r="M24" s="640"/>
      <c r="N24" s="640"/>
      <c r="O24" s="640"/>
      <c r="P24" s="640"/>
      <c r="Q24" s="641"/>
      <c r="R24" s="642">
        <v>3103887</v>
      </c>
      <c r="S24" s="643"/>
      <c r="T24" s="643"/>
      <c r="U24" s="643"/>
      <c r="V24" s="643"/>
      <c r="W24" s="643"/>
      <c r="X24" s="643"/>
      <c r="Y24" s="644"/>
      <c r="Z24" s="675">
        <v>0.2</v>
      </c>
      <c r="AA24" s="675"/>
      <c r="AB24" s="675"/>
      <c r="AC24" s="675"/>
      <c r="AD24" s="676" t="s">
        <v>231</v>
      </c>
      <c r="AE24" s="676"/>
      <c r="AF24" s="676"/>
      <c r="AG24" s="676"/>
      <c r="AH24" s="676"/>
      <c r="AI24" s="676"/>
      <c r="AJ24" s="676"/>
      <c r="AK24" s="676"/>
      <c r="AL24" s="645" t="s">
        <v>231</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231</v>
      </c>
      <c r="BH24" s="643"/>
      <c r="BI24" s="643"/>
      <c r="BJ24" s="643"/>
      <c r="BK24" s="643"/>
      <c r="BL24" s="643"/>
      <c r="BM24" s="643"/>
      <c r="BN24" s="644"/>
      <c r="BO24" s="675" t="s">
        <v>231</v>
      </c>
      <c r="BP24" s="675"/>
      <c r="BQ24" s="675"/>
      <c r="BR24" s="675"/>
      <c r="BS24" s="648" t="s">
        <v>231</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582093720</v>
      </c>
      <c r="CS24" s="698"/>
      <c r="CT24" s="698"/>
      <c r="CU24" s="698"/>
      <c r="CV24" s="698"/>
      <c r="CW24" s="698"/>
      <c r="CX24" s="698"/>
      <c r="CY24" s="741"/>
      <c r="CZ24" s="742">
        <v>45.7</v>
      </c>
      <c r="DA24" s="713"/>
      <c r="DB24" s="713"/>
      <c r="DC24" s="745"/>
      <c r="DD24" s="740">
        <v>321580315</v>
      </c>
      <c r="DE24" s="698"/>
      <c r="DF24" s="698"/>
      <c r="DG24" s="698"/>
      <c r="DH24" s="698"/>
      <c r="DI24" s="698"/>
      <c r="DJ24" s="698"/>
      <c r="DK24" s="741"/>
      <c r="DL24" s="740">
        <v>319907951</v>
      </c>
      <c r="DM24" s="698"/>
      <c r="DN24" s="698"/>
      <c r="DO24" s="698"/>
      <c r="DP24" s="698"/>
      <c r="DQ24" s="698"/>
      <c r="DR24" s="698"/>
      <c r="DS24" s="698"/>
      <c r="DT24" s="698"/>
      <c r="DU24" s="698"/>
      <c r="DV24" s="741"/>
      <c r="DW24" s="742">
        <v>60.8</v>
      </c>
      <c r="DX24" s="713"/>
      <c r="DY24" s="713"/>
      <c r="DZ24" s="713"/>
      <c r="EA24" s="713"/>
      <c r="EB24" s="713"/>
      <c r="EC24" s="743"/>
    </row>
    <row r="25" spans="2:133" ht="11.25" customHeight="1" x14ac:dyDescent="0.2">
      <c r="B25" s="639" t="s">
        <v>289</v>
      </c>
      <c r="C25" s="640"/>
      <c r="D25" s="640"/>
      <c r="E25" s="640"/>
      <c r="F25" s="640"/>
      <c r="G25" s="640"/>
      <c r="H25" s="640"/>
      <c r="I25" s="640"/>
      <c r="J25" s="640"/>
      <c r="K25" s="640"/>
      <c r="L25" s="640"/>
      <c r="M25" s="640"/>
      <c r="N25" s="640"/>
      <c r="O25" s="640"/>
      <c r="P25" s="640"/>
      <c r="Q25" s="641"/>
      <c r="R25" s="642">
        <v>407</v>
      </c>
      <c r="S25" s="643"/>
      <c r="T25" s="643"/>
      <c r="U25" s="643"/>
      <c r="V25" s="643"/>
      <c r="W25" s="643"/>
      <c r="X25" s="643"/>
      <c r="Y25" s="644"/>
      <c r="Z25" s="675">
        <v>0</v>
      </c>
      <c r="AA25" s="675"/>
      <c r="AB25" s="675"/>
      <c r="AC25" s="675"/>
      <c r="AD25" s="676" t="s">
        <v>231</v>
      </c>
      <c r="AE25" s="676"/>
      <c r="AF25" s="676"/>
      <c r="AG25" s="676"/>
      <c r="AH25" s="676"/>
      <c r="AI25" s="676"/>
      <c r="AJ25" s="676"/>
      <c r="AK25" s="676"/>
      <c r="AL25" s="645" t="s">
        <v>231</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231</v>
      </c>
      <c r="BP25" s="675"/>
      <c r="BQ25" s="675"/>
      <c r="BR25" s="675"/>
      <c r="BS25" s="648" t="s">
        <v>231</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166657308</v>
      </c>
      <c r="CS25" s="661"/>
      <c r="CT25" s="661"/>
      <c r="CU25" s="661"/>
      <c r="CV25" s="661"/>
      <c r="CW25" s="661"/>
      <c r="CX25" s="661"/>
      <c r="CY25" s="662"/>
      <c r="CZ25" s="645">
        <v>13.1</v>
      </c>
      <c r="DA25" s="663"/>
      <c r="DB25" s="663"/>
      <c r="DC25" s="664"/>
      <c r="DD25" s="648">
        <v>142455594</v>
      </c>
      <c r="DE25" s="661"/>
      <c r="DF25" s="661"/>
      <c r="DG25" s="661"/>
      <c r="DH25" s="661"/>
      <c r="DI25" s="661"/>
      <c r="DJ25" s="661"/>
      <c r="DK25" s="662"/>
      <c r="DL25" s="648">
        <v>140864262</v>
      </c>
      <c r="DM25" s="661"/>
      <c r="DN25" s="661"/>
      <c r="DO25" s="661"/>
      <c r="DP25" s="661"/>
      <c r="DQ25" s="661"/>
      <c r="DR25" s="661"/>
      <c r="DS25" s="661"/>
      <c r="DT25" s="661"/>
      <c r="DU25" s="661"/>
      <c r="DV25" s="662"/>
      <c r="DW25" s="645">
        <v>26.8</v>
      </c>
      <c r="DX25" s="663"/>
      <c r="DY25" s="663"/>
      <c r="DZ25" s="663"/>
      <c r="EA25" s="663"/>
      <c r="EB25" s="663"/>
      <c r="EC25" s="684"/>
    </row>
    <row r="26" spans="2:133" ht="11.25" customHeight="1" x14ac:dyDescent="0.2">
      <c r="B26" s="639" t="s">
        <v>292</v>
      </c>
      <c r="C26" s="640"/>
      <c r="D26" s="640"/>
      <c r="E26" s="640"/>
      <c r="F26" s="640"/>
      <c r="G26" s="640"/>
      <c r="H26" s="640"/>
      <c r="I26" s="640"/>
      <c r="J26" s="640"/>
      <c r="K26" s="640"/>
      <c r="L26" s="640"/>
      <c r="M26" s="640"/>
      <c r="N26" s="640"/>
      <c r="O26" s="640"/>
      <c r="P26" s="640"/>
      <c r="Q26" s="641"/>
      <c r="R26" s="642">
        <v>507655864</v>
      </c>
      <c r="S26" s="643"/>
      <c r="T26" s="643"/>
      <c r="U26" s="643"/>
      <c r="V26" s="643"/>
      <c r="W26" s="643"/>
      <c r="X26" s="643"/>
      <c r="Y26" s="644"/>
      <c r="Z26" s="675">
        <v>39.4</v>
      </c>
      <c r="AA26" s="675"/>
      <c r="AB26" s="675"/>
      <c r="AC26" s="675"/>
      <c r="AD26" s="676">
        <v>476184167</v>
      </c>
      <c r="AE26" s="676"/>
      <c r="AF26" s="676"/>
      <c r="AG26" s="676"/>
      <c r="AH26" s="676"/>
      <c r="AI26" s="676"/>
      <c r="AJ26" s="676"/>
      <c r="AK26" s="676"/>
      <c r="AL26" s="645">
        <v>99.1</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231</v>
      </c>
      <c r="BP26" s="675"/>
      <c r="BQ26" s="675"/>
      <c r="BR26" s="675"/>
      <c r="BS26" s="648" t="s">
        <v>231</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119926601</v>
      </c>
      <c r="CS26" s="643"/>
      <c r="CT26" s="643"/>
      <c r="CU26" s="643"/>
      <c r="CV26" s="643"/>
      <c r="CW26" s="643"/>
      <c r="CX26" s="643"/>
      <c r="CY26" s="644"/>
      <c r="CZ26" s="645">
        <v>9.4</v>
      </c>
      <c r="DA26" s="663"/>
      <c r="DB26" s="663"/>
      <c r="DC26" s="664"/>
      <c r="DD26" s="648">
        <v>98374178</v>
      </c>
      <c r="DE26" s="643"/>
      <c r="DF26" s="643"/>
      <c r="DG26" s="643"/>
      <c r="DH26" s="643"/>
      <c r="DI26" s="643"/>
      <c r="DJ26" s="643"/>
      <c r="DK26" s="644"/>
      <c r="DL26" s="648" t="s">
        <v>231</v>
      </c>
      <c r="DM26" s="643"/>
      <c r="DN26" s="643"/>
      <c r="DO26" s="643"/>
      <c r="DP26" s="643"/>
      <c r="DQ26" s="643"/>
      <c r="DR26" s="643"/>
      <c r="DS26" s="643"/>
      <c r="DT26" s="643"/>
      <c r="DU26" s="643"/>
      <c r="DV26" s="644"/>
      <c r="DW26" s="645" t="s">
        <v>231</v>
      </c>
      <c r="DX26" s="663"/>
      <c r="DY26" s="663"/>
      <c r="DZ26" s="663"/>
      <c r="EA26" s="663"/>
      <c r="EB26" s="663"/>
      <c r="EC26" s="684"/>
    </row>
    <row r="27" spans="2:133" ht="11.25" customHeight="1" x14ac:dyDescent="0.2">
      <c r="B27" s="639" t="s">
        <v>295</v>
      </c>
      <c r="C27" s="640"/>
      <c r="D27" s="640"/>
      <c r="E27" s="640"/>
      <c r="F27" s="640"/>
      <c r="G27" s="640"/>
      <c r="H27" s="640"/>
      <c r="I27" s="640"/>
      <c r="J27" s="640"/>
      <c r="K27" s="640"/>
      <c r="L27" s="640"/>
      <c r="M27" s="640"/>
      <c r="N27" s="640"/>
      <c r="O27" s="640"/>
      <c r="P27" s="640"/>
      <c r="Q27" s="641"/>
      <c r="R27" s="642">
        <v>682827</v>
      </c>
      <c r="S27" s="643"/>
      <c r="T27" s="643"/>
      <c r="U27" s="643"/>
      <c r="V27" s="643"/>
      <c r="W27" s="643"/>
      <c r="X27" s="643"/>
      <c r="Y27" s="644"/>
      <c r="Z27" s="675">
        <v>0.1</v>
      </c>
      <c r="AA27" s="675"/>
      <c r="AB27" s="675"/>
      <c r="AC27" s="675"/>
      <c r="AD27" s="676">
        <v>682827</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335437317</v>
      </c>
      <c r="BH27" s="643"/>
      <c r="BI27" s="643"/>
      <c r="BJ27" s="643"/>
      <c r="BK27" s="643"/>
      <c r="BL27" s="643"/>
      <c r="BM27" s="643"/>
      <c r="BN27" s="644"/>
      <c r="BO27" s="675">
        <v>100</v>
      </c>
      <c r="BP27" s="675"/>
      <c r="BQ27" s="675"/>
      <c r="BR27" s="675"/>
      <c r="BS27" s="648">
        <v>3488723</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326133070</v>
      </c>
      <c r="CS27" s="661"/>
      <c r="CT27" s="661"/>
      <c r="CU27" s="661"/>
      <c r="CV27" s="661"/>
      <c r="CW27" s="661"/>
      <c r="CX27" s="661"/>
      <c r="CY27" s="662"/>
      <c r="CZ27" s="645">
        <v>25.6</v>
      </c>
      <c r="DA27" s="663"/>
      <c r="DB27" s="663"/>
      <c r="DC27" s="664"/>
      <c r="DD27" s="648">
        <v>93292399</v>
      </c>
      <c r="DE27" s="661"/>
      <c r="DF27" s="661"/>
      <c r="DG27" s="661"/>
      <c r="DH27" s="661"/>
      <c r="DI27" s="661"/>
      <c r="DJ27" s="661"/>
      <c r="DK27" s="662"/>
      <c r="DL27" s="648">
        <v>93211367</v>
      </c>
      <c r="DM27" s="661"/>
      <c r="DN27" s="661"/>
      <c r="DO27" s="661"/>
      <c r="DP27" s="661"/>
      <c r="DQ27" s="661"/>
      <c r="DR27" s="661"/>
      <c r="DS27" s="661"/>
      <c r="DT27" s="661"/>
      <c r="DU27" s="661"/>
      <c r="DV27" s="662"/>
      <c r="DW27" s="645">
        <v>17.7</v>
      </c>
      <c r="DX27" s="663"/>
      <c r="DY27" s="663"/>
      <c r="DZ27" s="663"/>
      <c r="EA27" s="663"/>
      <c r="EB27" s="663"/>
      <c r="EC27" s="684"/>
    </row>
    <row r="28" spans="2:133" ht="11.25" customHeight="1" x14ac:dyDescent="0.2">
      <c r="B28" s="639" t="s">
        <v>298</v>
      </c>
      <c r="C28" s="640"/>
      <c r="D28" s="640"/>
      <c r="E28" s="640"/>
      <c r="F28" s="640"/>
      <c r="G28" s="640"/>
      <c r="H28" s="640"/>
      <c r="I28" s="640"/>
      <c r="J28" s="640"/>
      <c r="K28" s="640"/>
      <c r="L28" s="640"/>
      <c r="M28" s="640"/>
      <c r="N28" s="640"/>
      <c r="O28" s="640"/>
      <c r="P28" s="640"/>
      <c r="Q28" s="641"/>
      <c r="R28" s="642">
        <v>1986696</v>
      </c>
      <c r="S28" s="643"/>
      <c r="T28" s="643"/>
      <c r="U28" s="643"/>
      <c r="V28" s="643"/>
      <c r="W28" s="643"/>
      <c r="X28" s="643"/>
      <c r="Y28" s="644"/>
      <c r="Z28" s="675">
        <v>0.2</v>
      </c>
      <c r="AA28" s="675"/>
      <c r="AB28" s="675"/>
      <c r="AC28" s="675"/>
      <c r="AD28" s="676" t="s">
        <v>231</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89303342</v>
      </c>
      <c r="CS28" s="643"/>
      <c r="CT28" s="643"/>
      <c r="CU28" s="643"/>
      <c r="CV28" s="643"/>
      <c r="CW28" s="643"/>
      <c r="CX28" s="643"/>
      <c r="CY28" s="644"/>
      <c r="CZ28" s="645">
        <v>7</v>
      </c>
      <c r="DA28" s="663"/>
      <c r="DB28" s="663"/>
      <c r="DC28" s="664"/>
      <c r="DD28" s="648">
        <v>85832322</v>
      </c>
      <c r="DE28" s="643"/>
      <c r="DF28" s="643"/>
      <c r="DG28" s="643"/>
      <c r="DH28" s="643"/>
      <c r="DI28" s="643"/>
      <c r="DJ28" s="643"/>
      <c r="DK28" s="644"/>
      <c r="DL28" s="648">
        <v>85832322</v>
      </c>
      <c r="DM28" s="643"/>
      <c r="DN28" s="643"/>
      <c r="DO28" s="643"/>
      <c r="DP28" s="643"/>
      <c r="DQ28" s="643"/>
      <c r="DR28" s="643"/>
      <c r="DS28" s="643"/>
      <c r="DT28" s="643"/>
      <c r="DU28" s="643"/>
      <c r="DV28" s="644"/>
      <c r="DW28" s="645">
        <v>16.3</v>
      </c>
      <c r="DX28" s="663"/>
      <c r="DY28" s="663"/>
      <c r="DZ28" s="663"/>
      <c r="EA28" s="663"/>
      <c r="EB28" s="663"/>
      <c r="EC28" s="684"/>
    </row>
    <row r="29" spans="2:133" ht="11.25" customHeight="1" x14ac:dyDescent="0.2">
      <c r="B29" s="639" t="s">
        <v>300</v>
      </c>
      <c r="C29" s="640"/>
      <c r="D29" s="640"/>
      <c r="E29" s="640"/>
      <c r="F29" s="640"/>
      <c r="G29" s="640"/>
      <c r="H29" s="640"/>
      <c r="I29" s="640"/>
      <c r="J29" s="640"/>
      <c r="K29" s="640"/>
      <c r="L29" s="640"/>
      <c r="M29" s="640"/>
      <c r="N29" s="640"/>
      <c r="O29" s="640"/>
      <c r="P29" s="640"/>
      <c r="Q29" s="641"/>
      <c r="R29" s="642">
        <v>10814184</v>
      </c>
      <c r="S29" s="643"/>
      <c r="T29" s="643"/>
      <c r="U29" s="643"/>
      <c r="V29" s="643"/>
      <c r="W29" s="643"/>
      <c r="X29" s="643"/>
      <c r="Y29" s="644"/>
      <c r="Z29" s="675">
        <v>0.8</v>
      </c>
      <c r="AA29" s="675"/>
      <c r="AB29" s="675"/>
      <c r="AC29" s="675"/>
      <c r="AD29" s="676">
        <v>2437088</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70</v>
      </c>
      <c r="CG29" s="682"/>
      <c r="CH29" s="682"/>
      <c r="CI29" s="682"/>
      <c r="CJ29" s="682"/>
      <c r="CK29" s="682"/>
      <c r="CL29" s="682"/>
      <c r="CM29" s="682"/>
      <c r="CN29" s="682"/>
      <c r="CO29" s="682"/>
      <c r="CP29" s="682"/>
      <c r="CQ29" s="683"/>
      <c r="CR29" s="642">
        <v>89302720</v>
      </c>
      <c r="CS29" s="661"/>
      <c r="CT29" s="661"/>
      <c r="CU29" s="661"/>
      <c r="CV29" s="661"/>
      <c r="CW29" s="661"/>
      <c r="CX29" s="661"/>
      <c r="CY29" s="662"/>
      <c r="CZ29" s="645">
        <v>7</v>
      </c>
      <c r="DA29" s="663"/>
      <c r="DB29" s="663"/>
      <c r="DC29" s="664"/>
      <c r="DD29" s="648">
        <v>85831700</v>
      </c>
      <c r="DE29" s="661"/>
      <c r="DF29" s="661"/>
      <c r="DG29" s="661"/>
      <c r="DH29" s="661"/>
      <c r="DI29" s="661"/>
      <c r="DJ29" s="661"/>
      <c r="DK29" s="662"/>
      <c r="DL29" s="648">
        <v>85831700</v>
      </c>
      <c r="DM29" s="661"/>
      <c r="DN29" s="661"/>
      <c r="DO29" s="661"/>
      <c r="DP29" s="661"/>
      <c r="DQ29" s="661"/>
      <c r="DR29" s="661"/>
      <c r="DS29" s="661"/>
      <c r="DT29" s="661"/>
      <c r="DU29" s="661"/>
      <c r="DV29" s="662"/>
      <c r="DW29" s="645">
        <v>16.3</v>
      </c>
      <c r="DX29" s="663"/>
      <c r="DY29" s="663"/>
      <c r="DZ29" s="663"/>
      <c r="EA29" s="663"/>
      <c r="EB29" s="663"/>
      <c r="EC29" s="684"/>
    </row>
    <row r="30" spans="2:133" ht="11.25" customHeight="1" x14ac:dyDescent="0.2">
      <c r="B30" s="639" t="s">
        <v>302</v>
      </c>
      <c r="C30" s="640"/>
      <c r="D30" s="640"/>
      <c r="E30" s="640"/>
      <c r="F30" s="640"/>
      <c r="G30" s="640"/>
      <c r="H30" s="640"/>
      <c r="I30" s="640"/>
      <c r="J30" s="640"/>
      <c r="K30" s="640"/>
      <c r="L30" s="640"/>
      <c r="M30" s="640"/>
      <c r="N30" s="640"/>
      <c r="O30" s="640"/>
      <c r="P30" s="640"/>
      <c r="Q30" s="641"/>
      <c r="R30" s="642">
        <v>9252949</v>
      </c>
      <c r="S30" s="643"/>
      <c r="T30" s="643"/>
      <c r="U30" s="643"/>
      <c r="V30" s="643"/>
      <c r="W30" s="643"/>
      <c r="X30" s="643"/>
      <c r="Y30" s="644"/>
      <c r="Z30" s="675">
        <v>0.7</v>
      </c>
      <c r="AA30" s="675"/>
      <c r="AB30" s="675"/>
      <c r="AC30" s="675"/>
      <c r="AD30" s="676" t="s">
        <v>231</v>
      </c>
      <c r="AE30" s="676"/>
      <c r="AF30" s="676"/>
      <c r="AG30" s="676"/>
      <c r="AH30" s="676"/>
      <c r="AI30" s="676"/>
      <c r="AJ30" s="676"/>
      <c r="AK30" s="676"/>
      <c r="AL30" s="645" t="s">
        <v>231</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303</v>
      </c>
      <c r="BH30" s="716"/>
      <c r="BI30" s="716"/>
      <c r="BJ30" s="716"/>
      <c r="BK30" s="716"/>
      <c r="BL30" s="716"/>
      <c r="BM30" s="716"/>
      <c r="BN30" s="716"/>
      <c r="BO30" s="716"/>
      <c r="BP30" s="716"/>
      <c r="BQ30" s="717"/>
      <c r="BR30" s="703" t="s">
        <v>304</v>
      </c>
      <c r="BS30" s="716"/>
      <c r="BT30" s="716"/>
      <c r="BU30" s="716"/>
      <c r="BV30" s="716"/>
      <c r="BW30" s="716"/>
      <c r="BX30" s="716"/>
      <c r="BY30" s="716"/>
      <c r="BZ30" s="716"/>
      <c r="CA30" s="716"/>
      <c r="CB30" s="717"/>
      <c r="CD30" s="729"/>
      <c r="CE30" s="730"/>
      <c r="CF30" s="681" t="s">
        <v>305</v>
      </c>
      <c r="CG30" s="682"/>
      <c r="CH30" s="682"/>
      <c r="CI30" s="682"/>
      <c r="CJ30" s="682"/>
      <c r="CK30" s="682"/>
      <c r="CL30" s="682"/>
      <c r="CM30" s="682"/>
      <c r="CN30" s="682"/>
      <c r="CO30" s="682"/>
      <c r="CP30" s="682"/>
      <c r="CQ30" s="683"/>
      <c r="CR30" s="642">
        <v>80050280</v>
      </c>
      <c r="CS30" s="643"/>
      <c r="CT30" s="643"/>
      <c r="CU30" s="643"/>
      <c r="CV30" s="643"/>
      <c r="CW30" s="643"/>
      <c r="CX30" s="643"/>
      <c r="CY30" s="644"/>
      <c r="CZ30" s="645">
        <v>6.3</v>
      </c>
      <c r="DA30" s="663"/>
      <c r="DB30" s="663"/>
      <c r="DC30" s="664"/>
      <c r="DD30" s="648">
        <v>77074636</v>
      </c>
      <c r="DE30" s="643"/>
      <c r="DF30" s="643"/>
      <c r="DG30" s="643"/>
      <c r="DH30" s="643"/>
      <c r="DI30" s="643"/>
      <c r="DJ30" s="643"/>
      <c r="DK30" s="644"/>
      <c r="DL30" s="648">
        <v>77074636</v>
      </c>
      <c r="DM30" s="643"/>
      <c r="DN30" s="643"/>
      <c r="DO30" s="643"/>
      <c r="DP30" s="643"/>
      <c r="DQ30" s="643"/>
      <c r="DR30" s="643"/>
      <c r="DS30" s="643"/>
      <c r="DT30" s="643"/>
      <c r="DU30" s="643"/>
      <c r="DV30" s="644"/>
      <c r="DW30" s="645">
        <v>14.7</v>
      </c>
      <c r="DX30" s="663"/>
      <c r="DY30" s="663"/>
      <c r="DZ30" s="663"/>
      <c r="EA30" s="663"/>
      <c r="EB30" s="663"/>
      <c r="EC30" s="684"/>
    </row>
    <row r="31" spans="2:133" ht="11.25" customHeight="1" x14ac:dyDescent="0.2">
      <c r="B31" s="639" t="s">
        <v>306</v>
      </c>
      <c r="C31" s="640"/>
      <c r="D31" s="640"/>
      <c r="E31" s="640"/>
      <c r="F31" s="640"/>
      <c r="G31" s="640"/>
      <c r="H31" s="640"/>
      <c r="I31" s="640"/>
      <c r="J31" s="640"/>
      <c r="K31" s="640"/>
      <c r="L31" s="640"/>
      <c r="M31" s="640"/>
      <c r="N31" s="640"/>
      <c r="O31" s="640"/>
      <c r="P31" s="640"/>
      <c r="Q31" s="641"/>
      <c r="R31" s="642">
        <v>477457217</v>
      </c>
      <c r="S31" s="643"/>
      <c r="T31" s="643"/>
      <c r="U31" s="643"/>
      <c r="V31" s="643"/>
      <c r="W31" s="643"/>
      <c r="X31" s="643"/>
      <c r="Y31" s="644"/>
      <c r="Z31" s="675">
        <v>37</v>
      </c>
      <c r="AA31" s="675"/>
      <c r="AB31" s="675"/>
      <c r="AC31" s="675"/>
      <c r="AD31" s="676" t="s">
        <v>231</v>
      </c>
      <c r="AE31" s="676"/>
      <c r="AF31" s="676"/>
      <c r="AG31" s="676"/>
      <c r="AH31" s="676"/>
      <c r="AI31" s="676"/>
      <c r="AJ31" s="676"/>
      <c r="AK31" s="676"/>
      <c r="AL31" s="645" t="s">
        <v>231</v>
      </c>
      <c r="AM31" s="646"/>
      <c r="AN31" s="646"/>
      <c r="AO31" s="677"/>
      <c r="AP31" s="718" t="s">
        <v>307</v>
      </c>
      <c r="AQ31" s="719"/>
      <c r="AR31" s="719"/>
      <c r="AS31" s="719"/>
      <c r="AT31" s="724" t="s">
        <v>308</v>
      </c>
      <c r="AU31" s="231"/>
      <c r="AV31" s="231"/>
      <c r="AW31" s="231"/>
      <c r="AX31" s="708" t="s">
        <v>185</v>
      </c>
      <c r="AY31" s="709"/>
      <c r="AZ31" s="709"/>
      <c r="BA31" s="709"/>
      <c r="BB31" s="709"/>
      <c r="BC31" s="709"/>
      <c r="BD31" s="709"/>
      <c r="BE31" s="709"/>
      <c r="BF31" s="710"/>
      <c r="BG31" s="711">
        <v>98.8</v>
      </c>
      <c r="BH31" s="712"/>
      <c r="BI31" s="712"/>
      <c r="BJ31" s="712"/>
      <c r="BK31" s="712"/>
      <c r="BL31" s="712"/>
      <c r="BM31" s="713">
        <v>98.3</v>
      </c>
      <c r="BN31" s="712"/>
      <c r="BO31" s="712"/>
      <c r="BP31" s="712"/>
      <c r="BQ31" s="714"/>
      <c r="BR31" s="711">
        <v>99.5</v>
      </c>
      <c r="BS31" s="712"/>
      <c r="BT31" s="712"/>
      <c r="BU31" s="712"/>
      <c r="BV31" s="712"/>
      <c r="BW31" s="712"/>
      <c r="BX31" s="713">
        <v>98.9</v>
      </c>
      <c r="BY31" s="712"/>
      <c r="BZ31" s="712"/>
      <c r="CA31" s="712"/>
      <c r="CB31" s="714"/>
      <c r="CD31" s="729"/>
      <c r="CE31" s="730"/>
      <c r="CF31" s="681" t="s">
        <v>309</v>
      </c>
      <c r="CG31" s="682"/>
      <c r="CH31" s="682"/>
      <c r="CI31" s="682"/>
      <c r="CJ31" s="682"/>
      <c r="CK31" s="682"/>
      <c r="CL31" s="682"/>
      <c r="CM31" s="682"/>
      <c r="CN31" s="682"/>
      <c r="CO31" s="682"/>
      <c r="CP31" s="682"/>
      <c r="CQ31" s="683"/>
      <c r="CR31" s="642">
        <v>9252440</v>
      </c>
      <c r="CS31" s="661"/>
      <c r="CT31" s="661"/>
      <c r="CU31" s="661"/>
      <c r="CV31" s="661"/>
      <c r="CW31" s="661"/>
      <c r="CX31" s="661"/>
      <c r="CY31" s="662"/>
      <c r="CZ31" s="645">
        <v>0.7</v>
      </c>
      <c r="DA31" s="663"/>
      <c r="DB31" s="663"/>
      <c r="DC31" s="664"/>
      <c r="DD31" s="648">
        <v>8757064</v>
      </c>
      <c r="DE31" s="661"/>
      <c r="DF31" s="661"/>
      <c r="DG31" s="661"/>
      <c r="DH31" s="661"/>
      <c r="DI31" s="661"/>
      <c r="DJ31" s="661"/>
      <c r="DK31" s="662"/>
      <c r="DL31" s="648">
        <v>8757064</v>
      </c>
      <c r="DM31" s="661"/>
      <c r="DN31" s="661"/>
      <c r="DO31" s="661"/>
      <c r="DP31" s="661"/>
      <c r="DQ31" s="661"/>
      <c r="DR31" s="661"/>
      <c r="DS31" s="661"/>
      <c r="DT31" s="661"/>
      <c r="DU31" s="661"/>
      <c r="DV31" s="662"/>
      <c r="DW31" s="645">
        <v>1.7</v>
      </c>
      <c r="DX31" s="663"/>
      <c r="DY31" s="663"/>
      <c r="DZ31" s="663"/>
      <c r="EA31" s="663"/>
      <c r="EB31" s="663"/>
      <c r="EC31" s="684"/>
    </row>
    <row r="32" spans="2:133" ht="11.25" customHeight="1" x14ac:dyDescent="0.2">
      <c r="B32" s="733" t="s">
        <v>310</v>
      </c>
      <c r="C32" s="734"/>
      <c r="D32" s="734"/>
      <c r="E32" s="734"/>
      <c r="F32" s="734"/>
      <c r="G32" s="734"/>
      <c r="H32" s="734"/>
      <c r="I32" s="734"/>
      <c r="J32" s="734"/>
      <c r="K32" s="734"/>
      <c r="L32" s="734"/>
      <c r="M32" s="734"/>
      <c r="N32" s="734"/>
      <c r="O32" s="734"/>
      <c r="P32" s="734"/>
      <c r="Q32" s="735"/>
      <c r="R32" s="642">
        <v>54083</v>
      </c>
      <c r="S32" s="643"/>
      <c r="T32" s="643"/>
      <c r="U32" s="643"/>
      <c r="V32" s="643"/>
      <c r="W32" s="643"/>
      <c r="X32" s="643"/>
      <c r="Y32" s="644"/>
      <c r="Z32" s="675">
        <v>0</v>
      </c>
      <c r="AA32" s="675"/>
      <c r="AB32" s="675"/>
      <c r="AC32" s="675"/>
      <c r="AD32" s="676">
        <v>54083</v>
      </c>
      <c r="AE32" s="676"/>
      <c r="AF32" s="676"/>
      <c r="AG32" s="676"/>
      <c r="AH32" s="676"/>
      <c r="AI32" s="676"/>
      <c r="AJ32" s="676"/>
      <c r="AK32" s="676"/>
      <c r="AL32" s="645">
        <v>0</v>
      </c>
      <c r="AM32" s="646"/>
      <c r="AN32" s="646"/>
      <c r="AO32" s="677"/>
      <c r="AP32" s="720"/>
      <c r="AQ32" s="721"/>
      <c r="AR32" s="721"/>
      <c r="AS32" s="721"/>
      <c r="AT32" s="725"/>
      <c r="AU32" s="230" t="s">
        <v>311</v>
      </c>
      <c r="AV32" s="230"/>
      <c r="AW32" s="230"/>
      <c r="AX32" s="639" t="s">
        <v>312</v>
      </c>
      <c r="AY32" s="640"/>
      <c r="AZ32" s="640"/>
      <c r="BA32" s="640"/>
      <c r="BB32" s="640"/>
      <c r="BC32" s="640"/>
      <c r="BD32" s="640"/>
      <c r="BE32" s="640"/>
      <c r="BF32" s="641"/>
      <c r="BG32" s="715">
        <v>99.2</v>
      </c>
      <c r="BH32" s="661"/>
      <c r="BI32" s="661"/>
      <c r="BJ32" s="661"/>
      <c r="BK32" s="661"/>
      <c r="BL32" s="661"/>
      <c r="BM32" s="646">
        <v>98.4</v>
      </c>
      <c r="BN32" s="707"/>
      <c r="BO32" s="707"/>
      <c r="BP32" s="707"/>
      <c r="BQ32" s="688"/>
      <c r="BR32" s="715">
        <v>99.3</v>
      </c>
      <c r="BS32" s="661"/>
      <c r="BT32" s="661"/>
      <c r="BU32" s="661"/>
      <c r="BV32" s="661"/>
      <c r="BW32" s="661"/>
      <c r="BX32" s="646">
        <v>98.5</v>
      </c>
      <c r="BY32" s="707"/>
      <c r="BZ32" s="707"/>
      <c r="CA32" s="707"/>
      <c r="CB32" s="688"/>
      <c r="CD32" s="731"/>
      <c r="CE32" s="732"/>
      <c r="CF32" s="681" t="s">
        <v>313</v>
      </c>
      <c r="CG32" s="682"/>
      <c r="CH32" s="682"/>
      <c r="CI32" s="682"/>
      <c r="CJ32" s="682"/>
      <c r="CK32" s="682"/>
      <c r="CL32" s="682"/>
      <c r="CM32" s="682"/>
      <c r="CN32" s="682"/>
      <c r="CO32" s="682"/>
      <c r="CP32" s="682"/>
      <c r="CQ32" s="683"/>
      <c r="CR32" s="642">
        <v>622</v>
      </c>
      <c r="CS32" s="643"/>
      <c r="CT32" s="643"/>
      <c r="CU32" s="643"/>
      <c r="CV32" s="643"/>
      <c r="CW32" s="643"/>
      <c r="CX32" s="643"/>
      <c r="CY32" s="644"/>
      <c r="CZ32" s="645">
        <v>0</v>
      </c>
      <c r="DA32" s="663"/>
      <c r="DB32" s="663"/>
      <c r="DC32" s="664"/>
      <c r="DD32" s="648">
        <v>622</v>
      </c>
      <c r="DE32" s="643"/>
      <c r="DF32" s="643"/>
      <c r="DG32" s="643"/>
      <c r="DH32" s="643"/>
      <c r="DI32" s="643"/>
      <c r="DJ32" s="643"/>
      <c r="DK32" s="644"/>
      <c r="DL32" s="648">
        <v>622</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314</v>
      </c>
      <c r="C33" s="640"/>
      <c r="D33" s="640"/>
      <c r="E33" s="640"/>
      <c r="F33" s="640"/>
      <c r="G33" s="640"/>
      <c r="H33" s="640"/>
      <c r="I33" s="640"/>
      <c r="J33" s="640"/>
      <c r="K33" s="640"/>
      <c r="L33" s="640"/>
      <c r="M33" s="640"/>
      <c r="N33" s="640"/>
      <c r="O33" s="640"/>
      <c r="P33" s="640"/>
      <c r="Q33" s="641"/>
      <c r="R33" s="642">
        <v>61158057</v>
      </c>
      <c r="S33" s="643"/>
      <c r="T33" s="643"/>
      <c r="U33" s="643"/>
      <c r="V33" s="643"/>
      <c r="W33" s="643"/>
      <c r="X33" s="643"/>
      <c r="Y33" s="644"/>
      <c r="Z33" s="675">
        <v>4.7</v>
      </c>
      <c r="AA33" s="675"/>
      <c r="AB33" s="675"/>
      <c r="AC33" s="675"/>
      <c r="AD33" s="676" t="s">
        <v>231</v>
      </c>
      <c r="AE33" s="676"/>
      <c r="AF33" s="676"/>
      <c r="AG33" s="676"/>
      <c r="AH33" s="676"/>
      <c r="AI33" s="676"/>
      <c r="AJ33" s="676"/>
      <c r="AK33" s="676"/>
      <c r="AL33" s="645" t="s">
        <v>231</v>
      </c>
      <c r="AM33" s="646"/>
      <c r="AN33" s="646"/>
      <c r="AO33" s="677"/>
      <c r="AP33" s="722"/>
      <c r="AQ33" s="723"/>
      <c r="AR33" s="723"/>
      <c r="AS33" s="723"/>
      <c r="AT33" s="726"/>
      <c r="AU33" s="232"/>
      <c r="AV33" s="232"/>
      <c r="AW33" s="232"/>
      <c r="AX33" s="623" t="s">
        <v>315</v>
      </c>
      <c r="AY33" s="624"/>
      <c r="AZ33" s="624"/>
      <c r="BA33" s="624"/>
      <c r="BB33" s="624"/>
      <c r="BC33" s="624"/>
      <c r="BD33" s="624"/>
      <c r="BE33" s="624"/>
      <c r="BF33" s="625"/>
      <c r="BG33" s="706">
        <v>98.3</v>
      </c>
      <c r="BH33" s="627"/>
      <c r="BI33" s="627"/>
      <c r="BJ33" s="627"/>
      <c r="BK33" s="627"/>
      <c r="BL33" s="627"/>
      <c r="BM33" s="669">
        <v>98</v>
      </c>
      <c r="BN33" s="627"/>
      <c r="BO33" s="627"/>
      <c r="BP33" s="627"/>
      <c r="BQ33" s="671"/>
      <c r="BR33" s="706">
        <v>99.8</v>
      </c>
      <c r="BS33" s="627"/>
      <c r="BT33" s="627"/>
      <c r="BU33" s="627"/>
      <c r="BV33" s="627"/>
      <c r="BW33" s="627"/>
      <c r="BX33" s="669">
        <v>99.4</v>
      </c>
      <c r="BY33" s="627"/>
      <c r="BZ33" s="627"/>
      <c r="CA33" s="627"/>
      <c r="CB33" s="671"/>
      <c r="CD33" s="681" t="s">
        <v>316</v>
      </c>
      <c r="CE33" s="682"/>
      <c r="CF33" s="682"/>
      <c r="CG33" s="682"/>
      <c r="CH33" s="682"/>
      <c r="CI33" s="682"/>
      <c r="CJ33" s="682"/>
      <c r="CK33" s="682"/>
      <c r="CL33" s="682"/>
      <c r="CM33" s="682"/>
      <c r="CN33" s="682"/>
      <c r="CO33" s="682"/>
      <c r="CP33" s="682"/>
      <c r="CQ33" s="683"/>
      <c r="CR33" s="642">
        <v>586540091</v>
      </c>
      <c r="CS33" s="661"/>
      <c r="CT33" s="661"/>
      <c r="CU33" s="661"/>
      <c r="CV33" s="661"/>
      <c r="CW33" s="661"/>
      <c r="CX33" s="661"/>
      <c r="CY33" s="662"/>
      <c r="CZ33" s="645">
        <v>46.1</v>
      </c>
      <c r="DA33" s="663"/>
      <c r="DB33" s="663"/>
      <c r="DC33" s="664"/>
      <c r="DD33" s="648">
        <v>224602206</v>
      </c>
      <c r="DE33" s="661"/>
      <c r="DF33" s="661"/>
      <c r="DG33" s="661"/>
      <c r="DH33" s="661"/>
      <c r="DI33" s="661"/>
      <c r="DJ33" s="661"/>
      <c r="DK33" s="662"/>
      <c r="DL33" s="648">
        <v>190923021</v>
      </c>
      <c r="DM33" s="661"/>
      <c r="DN33" s="661"/>
      <c r="DO33" s="661"/>
      <c r="DP33" s="661"/>
      <c r="DQ33" s="661"/>
      <c r="DR33" s="661"/>
      <c r="DS33" s="661"/>
      <c r="DT33" s="661"/>
      <c r="DU33" s="661"/>
      <c r="DV33" s="662"/>
      <c r="DW33" s="645">
        <v>36.299999999999997</v>
      </c>
      <c r="DX33" s="663"/>
      <c r="DY33" s="663"/>
      <c r="DZ33" s="663"/>
      <c r="EA33" s="663"/>
      <c r="EB33" s="663"/>
      <c r="EC33" s="684"/>
    </row>
    <row r="34" spans="2:133" ht="11.25" customHeight="1" x14ac:dyDescent="0.2">
      <c r="B34" s="639" t="s">
        <v>317</v>
      </c>
      <c r="C34" s="640"/>
      <c r="D34" s="640"/>
      <c r="E34" s="640"/>
      <c r="F34" s="640"/>
      <c r="G34" s="640"/>
      <c r="H34" s="640"/>
      <c r="I34" s="640"/>
      <c r="J34" s="640"/>
      <c r="K34" s="640"/>
      <c r="L34" s="640"/>
      <c r="M34" s="640"/>
      <c r="N34" s="640"/>
      <c r="O34" s="640"/>
      <c r="P34" s="640"/>
      <c r="Q34" s="641"/>
      <c r="R34" s="642">
        <v>9158345</v>
      </c>
      <c r="S34" s="643"/>
      <c r="T34" s="643"/>
      <c r="U34" s="643"/>
      <c r="V34" s="643"/>
      <c r="W34" s="643"/>
      <c r="X34" s="643"/>
      <c r="Y34" s="644"/>
      <c r="Z34" s="675">
        <v>0.7</v>
      </c>
      <c r="AA34" s="675"/>
      <c r="AB34" s="675"/>
      <c r="AC34" s="675"/>
      <c r="AD34" s="676">
        <v>724881</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105318466</v>
      </c>
      <c r="CS34" s="643"/>
      <c r="CT34" s="643"/>
      <c r="CU34" s="643"/>
      <c r="CV34" s="643"/>
      <c r="CW34" s="643"/>
      <c r="CX34" s="643"/>
      <c r="CY34" s="644"/>
      <c r="CZ34" s="645">
        <v>8.3000000000000007</v>
      </c>
      <c r="DA34" s="663"/>
      <c r="DB34" s="663"/>
      <c r="DC34" s="664"/>
      <c r="DD34" s="648">
        <v>71703738</v>
      </c>
      <c r="DE34" s="643"/>
      <c r="DF34" s="643"/>
      <c r="DG34" s="643"/>
      <c r="DH34" s="643"/>
      <c r="DI34" s="643"/>
      <c r="DJ34" s="643"/>
      <c r="DK34" s="644"/>
      <c r="DL34" s="648">
        <v>66583944</v>
      </c>
      <c r="DM34" s="643"/>
      <c r="DN34" s="643"/>
      <c r="DO34" s="643"/>
      <c r="DP34" s="643"/>
      <c r="DQ34" s="643"/>
      <c r="DR34" s="643"/>
      <c r="DS34" s="643"/>
      <c r="DT34" s="643"/>
      <c r="DU34" s="643"/>
      <c r="DV34" s="644"/>
      <c r="DW34" s="645">
        <v>12.7</v>
      </c>
      <c r="DX34" s="663"/>
      <c r="DY34" s="663"/>
      <c r="DZ34" s="663"/>
      <c r="EA34" s="663"/>
      <c r="EB34" s="663"/>
      <c r="EC34" s="684"/>
    </row>
    <row r="35" spans="2:133" ht="11.25" customHeight="1" x14ac:dyDescent="0.2">
      <c r="B35" s="639" t="s">
        <v>319</v>
      </c>
      <c r="C35" s="640"/>
      <c r="D35" s="640"/>
      <c r="E35" s="640"/>
      <c r="F35" s="640"/>
      <c r="G35" s="640"/>
      <c r="H35" s="640"/>
      <c r="I35" s="640"/>
      <c r="J35" s="640"/>
      <c r="K35" s="640"/>
      <c r="L35" s="640"/>
      <c r="M35" s="640"/>
      <c r="N35" s="640"/>
      <c r="O35" s="640"/>
      <c r="P35" s="640"/>
      <c r="Q35" s="641"/>
      <c r="R35" s="642">
        <v>1384278</v>
      </c>
      <c r="S35" s="643"/>
      <c r="T35" s="643"/>
      <c r="U35" s="643"/>
      <c r="V35" s="643"/>
      <c r="W35" s="643"/>
      <c r="X35" s="643"/>
      <c r="Y35" s="644"/>
      <c r="Z35" s="675">
        <v>0.1</v>
      </c>
      <c r="AA35" s="675"/>
      <c r="AB35" s="675"/>
      <c r="AC35" s="675"/>
      <c r="AD35" s="676" t="s">
        <v>231</v>
      </c>
      <c r="AE35" s="676"/>
      <c r="AF35" s="676"/>
      <c r="AG35" s="676"/>
      <c r="AH35" s="676"/>
      <c r="AI35" s="676"/>
      <c r="AJ35" s="676"/>
      <c r="AK35" s="676"/>
      <c r="AL35" s="645" t="s">
        <v>231</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30787388</v>
      </c>
      <c r="CS35" s="661"/>
      <c r="CT35" s="661"/>
      <c r="CU35" s="661"/>
      <c r="CV35" s="661"/>
      <c r="CW35" s="661"/>
      <c r="CX35" s="661"/>
      <c r="CY35" s="662"/>
      <c r="CZ35" s="645">
        <v>2.4</v>
      </c>
      <c r="DA35" s="663"/>
      <c r="DB35" s="663"/>
      <c r="DC35" s="664"/>
      <c r="DD35" s="648">
        <v>27549518</v>
      </c>
      <c r="DE35" s="661"/>
      <c r="DF35" s="661"/>
      <c r="DG35" s="661"/>
      <c r="DH35" s="661"/>
      <c r="DI35" s="661"/>
      <c r="DJ35" s="661"/>
      <c r="DK35" s="662"/>
      <c r="DL35" s="648">
        <v>27549508</v>
      </c>
      <c r="DM35" s="661"/>
      <c r="DN35" s="661"/>
      <c r="DO35" s="661"/>
      <c r="DP35" s="661"/>
      <c r="DQ35" s="661"/>
      <c r="DR35" s="661"/>
      <c r="DS35" s="661"/>
      <c r="DT35" s="661"/>
      <c r="DU35" s="661"/>
      <c r="DV35" s="662"/>
      <c r="DW35" s="645">
        <v>5.2</v>
      </c>
      <c r="DX35" s="663"/>
      <c r="DY35" s="663"/>
      <c r="DZ35" s="663"/>
      <c r="EA35" s="663"/>
      <c r="EB35" s="663"/>
      <c r="EC35" s="684"/>
    </row>
    <row r="36" spans="2:133" ht="11.25" customHeight="1" x14ac:dyDescent="0.2">
      <c r="B36" s="639" t="s">
        <v>323</v>
      </c>
      <c r="C36" s="640"/>
      <c r="D36" s="640"/>
      <c r="E36" s="640"/>
      <c r="F36" s="640"/>
      <c r="G36" s="640"/>
      <c r="H36" s="640"/>
      <c r="I36" s="640"/>
      <c r="J36" s="640"/>
      <c r="K36" s="640"/>
      <c r="L36" s="640"/>
      <c r="M36" s="640"/>
      <c r="N36" s="640"/>
      <c r="O36" s="640"/>
      <c r="P36" s="640"/>
      <c r="Q36" s="641"/>
      <c r="R36" s="642">
        <v>2476820</v>
      </c>
      <c r="S36" s="643"/>
      <c r="T36" s="643"/>
      <c r="U36" s="643"/>
      <c r="V36" s="643"/>
      <c r="W36" s="643"/>
      <c r="X36" s="643"/>
      <c r="Y36" s="644"/>
      <c r="Z36" s="675">
        <v>0.2</v>
      </c>
      <c r="AA36" s="675"/>
      <c r="AB36" s="675"/>
      <c r="AC36" s="675"/>
      <c r="AD36" s="676" t="s">
        <v>231</v>
      </c>
      <c r="AE36" s="676"/>
      <c r="AF36" s="676"/>
      <c r="AG36" s="676"/>
      <c r="AH36" s="676"/>
      <c r="AI36" s="676"/>
      <c r="AJ36" s="676"/>
      <c r="AK36" s="676"/>
      <c r="AL36" s="645" t="s">
        <v>231</v>
      </c>
      <c r="AM36" s="646"/>
      <c r="AN36" s="646"/>
      <c r="AO36" s="677"/>
      <c r="AP36" s="235"/>
      <c r="AQ36" s="694" t="s">
        <v>324</v>
      </c>
      <c r="AR36" s="695"/>
      <c r="AS36" s="695"/>
      <c r="AT36" s="695"/>
      <c r="AU36" s="695"/>
      <c r="AV36" s="695"/>
      <c r="AW36" s="695"/>
      <c r="AX36" s="695"/>
      <c r="AY36" s="696"/>
      <c r="AZ36" s="697">
        <v>105209527</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2890735</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280643065</v>
      </c>
      <c r="CS36" s="643"/>
      <c r="CT36" s="643"/>
      <c r="CU36" s="643"/>
      <c r="CV36" s="643"/>
      <c r="CW36" s="643"/>
      <c r="CX36" s="643"/>
      <c r="CY36" s="644"/>
      <c r="CZ36" s="645">
        <v>22.1</v>
      </c>
      <c r="DA36" s="663"/>
      <c r="DB36" s="663"/>
      <c r="DC36" s="664"/>
      <c r="DD36" s="648">
        <v>63847632</v>
      </c>
      <c r="DE36" s="643"/>
      <c r="DF36" s="643"/>
      <c r="DG36" s="643"/>
      <c r="DH36" s="643"/>
      <c r="DI36" s="643"/>
      <c r="DJ36" s="643"/>
      <c r="DK36" s="644"/>
      <c r="DL36" s="648">
        <v>40946560</v>
      </c>
      <c r="DM36" s="643"/>
      <c r="DN36" s="643"/>
      <c r="DO36" s="643"/>
      <c r="DP36" s="643"/>
      <c r="DQ36" s="643"/>
      <c r="DR36" s="643"/>
      <c r="DS36" s="643"/>
      <c r="DT36" s="643"/>
      <c r="DU36" s="643"/>
      <c r="DV36" s="644"/>
      <c r="DW36" s="645">
        <v>7.8</v>
      </c>
      <c r="DX36" s="663"/>
      <c r="DY36" s="663"/>
      <c r="DZ36" s="663"/>
      <c r="EA36" s="663"/>
      <c r="EB36" s="663"/>
      <c r="EC36" s="684"/>
    </row>
    <row r="37" spans="2:133" ht="11.25" customHeight="1" x14ac:dyDescent="0.2">
      <c r="B37" s="639" t="s">
        <v>327</v>
      </c>
      <c r="C37" s="640"/>
      <c r="D37" s="640"/>
      <c r="E37" s="640"/>
      <c r="F37" s="640"/>
      <c r="G37" s="640"/>
      <c r="H37" s="640"/>
      <c r="I37" s="640"/>
      <c r="J37" s="640"/>
      <c r="K37" s="640"/>
      <c r="L37" s="640"/>
      <c r="M37" s="640"/>
      <c r="N37" s="640"/>
      <c r="O37" s="640"/>
      <c r="P37" s="640"/>
      <c r="Q37" s="641"/>
      <c r="R37" s="642">
        <v>7479892</v>
      </c>
      <c r="S37" s="643"/>
      <c r="T37" s="643"/>
      <c r="U37" s="643"/>
      <c r="V37" s="643"/>
      <c r="W37" s="643"/>
      <c r="X37" s="643"/>
      <c r="Y37" s="644"/>
      <c r="Z37" s="675">
        <v>0.6</v>
      </c>
      <c r="AA37" s="675"/>
      <c r="AB37" s="675"/>
      <c r="AC37" s="675"/>
      <c r="AD37" s="676" t="s">
        <v>231</v>
      </c>
      <c r="AE37" s="676"/>
      <c r="AF37" s="676"/>
      <c r="AG37" s="676"/>
      <c r="AH37" s="676"/>
      <c r="AI37" s="676"/>
      <c r="AJ37" s="676"/>
      <c r="AK37" s="676"/>
      <c r="AL37" s="645" t="s">
        <v>231</v>
      </c>
      <c r="AM37" s="646"/>
      <c r="AN37" s="646"/>
      <c r="AO37" s="677"/>
      <c r="AQ37" s="685" t="s">
        <v>328</v>
      </c>
      <c r="AR37" s="686"/>
      <c r="AS37" s="686"/>
      <c r="AT37" s="686"/>
      <c r="AU37" s="686"/>
      <c r="AV37" s="686"/>
      <c r="AW37" s="686"/>
      <c r="AX37" s="686"/>
      <c r="AY37" s="687"/>
      <c r="AZ37" s="642">
        <v>18452416</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-975097</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74535</v>
      </c>
      <c r="CS37" s="661"/>
      <c r="CT37" s="661"/>
      <c r="CU37" s="661"/>
      <c r="CV37" s="661"/>
      <c r="CW37" s="661"/>
      <c r="CX37" s="661"/>
      <c r="CY37" s="662"/>
      <c r="CZ37" s="645">
        <v>0</v>
      </c>
      <c r="DA37" s="663"/>
      <c r="DB37" s="663"/>
      <c r="DC37" s="664"/>
      <c r="DD37" s="648">
        <v>74535</v>
      </c>
      <c r="DE37" s="661"/>
      <c r="DF37" s="661"/>
      <c r="DG37" s="661"/>
      <c r="DH37" s="661"/>
      <c r="DI37" s="661"/>
      <c r="DJ37" s="661"/>
      <c r="DK37" s="662"/>
      <c r="DL37" s="648">
        <v>74535</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2">
      <c r="B38" s="639" t="s">
        <v>331</v>
      </c>
      <c r="C38" s="640"/>
      <c r="D38" s="640"/>
      <c r="E38" s="640"/>
      <c r="F38" s="640"/>
      <c r="G38" s="640"/>
      <c r="H38" s="640"/>
      <c r="I38" s="640"/>
      <c r="J38" s="640"/>
      <c r="K38" s="640"/>
      <c r="L38" s="640"/>
      <c r="M38" s="640"/>
      <c r="N38" s="640"/>
      <c r="O38" s="640"/>
      <c r="P38" s="640"/>
      <c r="Q38" s="641"/>
      <c r="R38" s="642">
        <v>104313294</v>
      </c>
      <c r="S38" s="643"/>
      <c r="T38" s="643"/>
      <c r="U38" s="643"/>
      <c r="V38" s="643"/>
      <c r="W38" s="643"/>
      <c r="X38" s="643"/>
      <c r="Y38" s="644"/>
      <c r="Z38" s="675">
        <v>8.1</v>
      </c>
      <c r="AA38" s="675"/>
      <c r="AB38" s="675"/>
      <c r="AC38" s="675"/>
      <c r="AD38" s="676">
        <v>231749</v>
      </c>
      <c r="AE38" s="676"/>
      <c r="AF38" s="676"/>
      <c r="AG38" s="676"/>
      <c r="AH38" s="676"/>
      <c r="AI38" s="676"/>
      <c r="AJ38" s="676"/>
      <c r="AK38" s="676"/>
      <c r="AL38" s="645">
        <v>0</v>
      </c>
      <c r="AM38" s="646"/>
      <c r="AN38" s="646"/>
      <c r="AO38" s="677"/>
      <c r="AQ38" s="685" t="s">
        <v>332</v>
      </c>
      <c r="AR38" s="686"/>
      <c r="AS38" s="686"/>
      <c r="AT38" s="686"/>
      <c r="AU38" s="686"/>
      <c r="AV38" s="686"/>
      <c r="AW38" s="686"/>
      <c r="AX38" s="686"/>
      <c r="AY38" s="687"/>
      <c r="AZ38" s="642">
        <v>5577061</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256944</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74073372</v>
      </c>
      <c r="CS38" s="643"/>
      <c r="CT38" s="643"/>
      <c r="CU38" s="643"/>
      <c r="CV38" s="643"/>
      <c r="CW38" s="643"/>
      <c r="CX38" s="643"/>
      <c r="CY38" s="644"/>
      <c r="CZ38" s="645">
        <v>5.8</v>
      </c>
      <c r="DA38" s="663"/>
      <c r="DB38" s="663"/>
      <c r="DC38" s="664"/>
      <c r="DD38" s="648">
        <v>59346773</v>
      </c>
      <c r="DE38" s="643"/>
      <c r="DF38" s="643"/>
      <c r="DG38" s="643"/>
      <c r="DH38" s="643"/>
      <c r="DI38" s="643"/>
      <c r="DJ38" s="643"/>
      <c r="DK38" s="644"/>
      <c r="DL38" s="648">
        <v>55223841</v>
      </c>
      <c r="DM38" s="643"/>
      <c r="DN38" s="643"/>
      <c r="DO38" s="643"/>
      <c r="DP38" s="643"/>
      <c r="DQ38" s="643"/>
      <c r="DR38" s="643"/>
      <c r="DS38" s="643"/>
      <c r="DT38" s="643"/>
      <c r="DU38" s="643"/>
      <c r="DV38" s="644"/>
      <c r="DW38" s="645">
        <v>10.5</v>
      </c>
      <c r="DX38" s="663"/>
      <c r="DY38" s="663"/>
      <c r="DZ38" s="663"/>
      <c r="EA38" s="663"/>
      <c r="EB38" s="663"/>
      <c r="EC38" s="684"/>
    </row>
    <row r="39" spans="2:133" ht="11.25" customHeight="1" x14ac:dyDescent="0.2">
      <c r="B39" s="639" t="s">
        <v>335</v>
      </c>
      <c r="C39" s="640"/>
      <c r="D39" s="640"/>
      <c r="E39" s="640"/>
      <c r="F39" s="640"/>
      <c r="G39" s="640"/>
      <c r="H39" s="640"/>
      <c r="I39" s="640"/>
      <c r="J39" s="640"/>
      <c r="K39" s="640"/>
      <c r="L39" s="640"/>
      <c r="M39" s="640"/>
      <c r="N39" s="640"/>
      <c r="O39" s="640"/>
      <c r="P39" s="640"/>
      <c r="Q39" s="641"/>
      <c r="R39" s="642">
        <v>94959000</v>
      </c>
      <c r="S39" s="643"/>
      <c r="T39" s="643"/>
      <c r="U39" s="643"/>
      <c r="V39" s="643"/>
      <c r="W39" s="643"/>
      <c r="X39" s="643"/>
      <c r="Y39" s="644"/>
      <c r="Z39" s="675">
        <v>7.4</v>
      </c>
      <c r="AA39" s="675"/>
      <c r="AB39" s="675"/>
      <c r="AC39" s="675"/>
      <c r="AD39" s="676" t="s">
        <v>231</v>
      </c>
      <c r="AE39" s="676"/>
      <c r="AF39" s="676"/>
      <c r="AG39" s="676"/>
      <c r="AH39" s="676"/>
      <c r="AI39" s="676"/>
      <c r="AJ39" s="676"/>
      <c r="AK39" s="676"/>
      <c r="AL39" s="645" t="s">
        <v>231</v>
      </c>
      <c r="AM39" s="646"/>
      <c r="AN39" s="646"/>
      <c r="AO39" s="677"/>
      <c r="AQ39" s="685" t="s">
        <v>336</v>
      </c>
      <c r="AR39" s="686"/>
      <c r="AS39" s="686"/>
      <c r="AT39" s="686"/>
      <c r="AU39" s="686"/>
      <c r="AV39" s="686"/>
      <c r="AW39" s="686"/>
      <c r="AX39" s="686"/>
      <c r="AY39" s="687"/>
      <c r="AZ39" s="642">
        <v>5429143</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360927</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2783907</v>
      </c>
      <c r="CS39" s="661"/>
      <c r="CT39" s="661"/>
      <c r="CU39" s="661"/>
      <c r="CV39" s="661"/>
      <c r="CW39" s="661"/>
      <c r="CX39" s="661"/>
      <c r="CY39" s="662"/>
      <c r="CZ39" s="645">
        <v>0.2</v>
      </c>
      <c r="DA39" s="663"/>
      <c r="DB39" s="663"/>
      <c r="DC39" s="664"/>
      <c r="DD39" s="648">
        <v>258965</v>
      </c>
      <c r="DE39" s="661"/>
      <c r="DF39" s="661"/>
      <c r="DG39" s="661"/>
      <c r="DH39" s="661"/>
      <c r="DI39" s="661"/>
      <c r="DJ39" s="661"/>
      <c r="DK39" s="662"/>
      <c r="DL39" s="648" t="s">
        <v>231</v>
      </c>
      <c r="DM39" s="661"/>
      <c r="DN39" s="661"/>
      <c r="DO39" s="661"/>
      <c r="DP39" s="661"/>
      <c r="DQ39" s="661"/>
      <c r="DR39" s="661"/>
      <c r="DS39" s="661"/>
      <c r="DT39" s="661"/>
      <c r="DU39" s="661"/>
      <c r="DV39" s="662"/>
      <c r="DW39" s="645" t="s">
        <v>231</v>
      </c>
      <c r="DX39" s="663"/>
      <c r="DY39" s="663"/>
      <c r="DZ39" s="663"/>
      <c r="EA39" s="663"/>
      <c r="EB39" s="663"/>
      <c r="EC39" s="684"/>
    </row>
    <row r="40" spans="2:133" ht="11.25" customHeight="1" x14ac:dyDescent="0.2">
      <c r="B40" s="639" t="s">
        <v>339</v>
      </c>
      <c r="C40" s="640"/>
      <c r="D40" s="640"/>
      <c r="E40" s="640"/>
      <c r="F40" s="640"/>
      <c r="G40" s="640"/>
      <c r="H40" s="640"/>
      <c r="I40" s="640"/>
      <c r="J40" s="640"/>
      <c r="K40" s="640"/>
      <c r="L40" s="640"/>
      <c r="M40" s="640"/>
      <c r="N40" s="640"/>
      <c r="O40" s="640"/>
      <c r="P40" s="640"/>
      <c r="Q40" s="641"/>
      <c r="R40" s="642" t="s">
        <v>231</v>
      </c>
      <c r="S40" s="643"/>
      <c r="T40" s="643"/>
      <c r="U40" s="643"/>
      <c r="V40" s="643"/>
      <c r="W40" s="643"/>
      <c r="X40" s="643"/>
      <c r="Y40" s="644"/>
      <c r="Z40" s="675" t="s">
        <v>231</v>
      </c>
      <c r="AA40" s="675"/>
      <c r="AB40" s="675"/>
      <c r="AC40" s="675"/>
      <c r="AD40" s="676" t="s">
        <v>231</v>
      </c>
      <c r="AE40" s="676"/>
      <c r="AF40" s="676"/>
      <c r="AG40" s="676"/>
      <c r="AH40" s="676"/>
      <c r="AI40" s="676"/>
      <c r="AJ40" s="676"/>
      <c r="AK40" s="676"/>
      <c r="AL40" s="645" t="s">
        <v>231</v>
      </c>
      <c r="AM40" s="646"/>
      <c r="AN40" s="646"/>
      <c r="AO40" s="677"/>
      <c r="AQ40" s="685" t="s">
        <v>340</v>
      </c>
      <c r="AR40" s="686"/>
      <c r="AS40" s="686"/>
      <c r="AT40" s="686"/>
      <c r="AU40" s="686"/>
      <c r="AV40" s="686"/>
      <c r="AW40" s="686"/>
      <c r="AX40" s="686"/>
      <c r="AY40" s="687"/>
      <c r="AZ40" s="642">
        <v>928795</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84</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92933893</v>
      </c>
      <c r="CS40" s="643"/>
      <c r="CT40" s="643"/>
      <c r="CU40" s="643"/>
      <c r="CV40" s="643"/>
      <c r="CW40" s="643"/>
      <c r="CX40" s="643"/>
      <c r="CY40" s="644"/>
      <c r="CZ40" s="645">
        <v>7.3</v>
      </c>
      <c r="DA40" s="663"/>
      <c r="DB40" s="663"/>
      <c r="DC40" s="664"/>
      <c r="DD40" s="648">
        <v>1895580</v>
      </c>
      <c r="DE40" s="643"/>
      <c r="DF40" s="643"/>
      <c r="DG40" s="643"/>
      <c r="DH40" s="643"/>
      <c r="DI40" s="643"/>
      <c r="DJ40" s="643"/>
      <c r="DK40" s="644"/>
      <c r="DL40" s="648">
        <v>619168</v>
      </c>
      <c r="DM40" s="643"/>
      <c r="DN40" s="643"/>
      <c r="DO40" s="643"/>
      <c r="DP40" s="643"/>
      <c r="DQ40" s="643"/>
      <c r="DR40" s="643"/>
      <c r="DS40" s="643"/>
      <c r="DT40" s="643"/>
      <c r="DU40" s="643"/>
      <c r="DV40" s="644"/>
      <c r="DW40" s="645">
        <v>0.1</v>
      </c>
      <c r="DX40" s="663"/>
      <c r="DY40" s="663"/>
      <c r="DZ40" s="663"/>
      <c r="EA40" s="663"/>
      <c r="EB40" s="663"/>
      <c r="EC40" s="684"/>
    </row>
    <row r="41" spans="2:133" ht="11.25" customHeight="1" x14ac:dyDescent="0.2">
      <c r="B41" s="639" t="s">
        <v>344</v>
      </c>
      <c r="C41" s="640"/>
      <c r="D41" s="640"/>
      <c r="E41" s="640"/>
      <c r="F41" s="640"/>
      <c r="G41" s="640"/>
      <c r="H41" s="640"/>
      <c r="I41" s="640"/>
      <c r="J41" s="640"/>
      <c r="K41" s="640"/>
      <c r="L41" s="640"/>
      <c r="M41" s="640"/>
      <c r="N41" s="640"/>
      <c r="O41" s="640"/>
      <c r="P41" s="640"/>
      <c r="Q41" s="641"/>
      <c r="R41" s="642" t="s">
        <v>231</v>
      </c>
      <c r="S41" s="643"/>
      <c r="T41" s="643"/>
      <c r="U41" s="643"/>
      <c r="V41" s="643"/>
      <c r="W41" s="643"/>
      <c r="X41" s="643"/>
      <c r="Y41" s="644"/>
      <c r="Z41" s="675" t="s">
        <v>231</v>
      </c>
      <c r="AA41" s="675"/>
      <c r="AB41" s="675"/>
      <c r="AC41" s="675"/>
      <c r="AD41" s="676" t="s">
        <v>231</v>
      </c>
      <c r="AE41" s="676"/>
      <c r="AF41" s="676"/>
      <c r="AG41" s="676"/>
      <c r="AH41" s="676"/>
      <c r="AI41" s="676"/>
      <c r="AJ41" s="676"/>
      <c r="AK41" s="676"/>
      <c r="AL41" s="645" t="s">
        <v>231</v>
      </c>
      <c r="AM41" s="646"/>
      <c r="AN41" s="646"/>
      <c r="AO41" s="677"/>
      <c r="AQ41" s="685" t="s">
        <v>345</v>
      </c>
      <c r="AR41" s="686"/>
      <c r="AS41" s="686"/>
      <c r="AT41" s="686"/>
      <c r="AU41" s="686"/>
      <c r="AV41" s="686"/>
      <c r="AW41" s="686"/>
      <c r="AX41" s="686"/>
      <c r="AY41" s="687"/>
      <c r="AZ41" s="642">
        <v>19133710</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5</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231</v>
      </c>
      <c r="CS41" s="661"/>
      <c r="CT41" s="661"/>
      <c r="CU41" s="661"/>
      <c r="CV41" s="661"/>
      <c r="CW41" s="661"/>
      <c r="CX41" s="661"/>
      <c r="CY41" s="662"/>
      <c r="CZ41" s="645" t="s">
        <v>231</v>
      </c>
      <c r="DA41" s="663"/>
      <c r="DB41" s="663"/>
      <c r="DC41" s="664"/>
      <c r="DD41" s="648" t="s">
        <v>231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348</v>
      </c>
      <c r="C42" s="640"/>
      <c r="D42" s="640"/>
      <c r="E42" s="640"/>
      <c r="F42" s="640"/>
      <c r="G42" s="640"/>
      <c r="H42" s="640"/>
      <c r="I42" s="640"/>
      <c r="J42" s="640"/>
      <c r="K42" s="640"/>
      <c r="L42" s="640"/>
      <c r="M42" s="640"/>
      <c r="N42" s="640"/>
      <c r="O42" s="640"/>
      <c r="P42" s="640"/>
      <c r="Q42" s="641"/>
      <c r="R42" s="642">
        <v>45514000</v>
      </c>
      <c r="S42" s="643"/>
      <c r="T42" s="643"/>
      <c r="U42" s="643"/>
      <c r="V42" s="643"/>
      <c r="W42" s="643"/>
      <c r="X42" s="643"/>
      <c r="Y42" s="644"/>
      <c r="Z42" s="675">
        <v>3.5</v>
      </c>
      <c r="AA42" s="675"/>
      <c r="AB42" s="675"/>
      <c r="AC42" s="675"/>
      <c r="AD42" s="676" t="s">
        <v>231</v>
      </c>
      <c r="AE42" s="676"/>
      <c r="AF42" s="676"/>
      <c r="AG42" s="676"/>
      <c r="AH42" s="676"/>
      <c r="AI42" s="676"/>
      <c r="AJ42" s="676"/>
      <c r="AK42" s="676"/>
      <c r="AL42" s="645" t="s">
        <v>231</v>
      </c>
      <c r="AM42" s="646"/>
      <c r="AN42" s="646"/>
      <c r="AO42" s="677"/>
      <c r="AQ42" s="678" t="s">
        <v>349</v>
      </c>
      <c r="AR42" s="679"/>
      <c r="AS42" s="679"/>
      <c r="AT42" s="679"/>
      <c r="AU42" s="679"/>
      <c r="AV42" s="679"/>
      <c r="AW42" s="679"/>
      <c r="AX42" s="679"/>
      <c r="AY42" s="680"/>
      <c r="AZ42" s="626">
        <v>55688402</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346</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104073437</v>
      </c>
      <c r="CS42" s="643"/>
      <c r="CT42" s="643"/>
      <c r="CU42" s="643"/>
      <c r="CV42" s="643"/>
      <c r="CW42" s="643"/>
      <c r="CX42" s="643"/>
      <c r="CY42" s="644"/>
      <c r="CZ42" s="645">
        <v>8.1999999999999993</v>
      </c>
      <c r="DA42" s="646"/>
      <c r="DB42" s="646"/>
      <c r="DC42" s="647"/>
      <c r="DD42" s="648">
        <v>29589497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352</v>
      </c>
      <c r="C43" s="624"/>
      <c r="D43" s="624"/>
      <c r="E43" s="624"/>
      <c r="F43" s="624"/>
      <c r="G43" s="624"/>
      <c r="H43" s="624"/>
      <c r="I43" s="624"/>
      <c r="J43" s="624"/>
      <c r="K43" s="624"/>
      <c r="L43" s="624"/>
      <c r="M43" s="624"/>
      <c r="N43" s="624"/>
      <c r="O43" s="624"/>
      <c r="P43" s="624"/>
      <c r="Q43" s="625"/>
      <c r="R43" s="626">
        <v>1288833506</v>
      </c>
      <c r="S43" s="665"/>
      <c r="T43" s="665"/>
      <c r="U43" s="665"/>
      <c r="V43" s="665"/>
      <c r="W43" s="665"/>
      <c r="X43" s="665"/>
      <c r="Y43" s="666"/>
      <c r="Z43" s="667">
        <v>100</v>
      </c>
      <c r="AA43" s="667"/>
      <c r="AB43" s="667"/>
      <c r="AC43" s="667"/>
      <c r="AD43" s="668">
        <v>480314795</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1704068</v>
      </c>
      <c r="CS43" s="661"/>
      <c r="CT43" s="661"/>
      <c r="CU43" s="661"/>
      <c r="CV43" s="661"/>
      <c r="CW43" s="661"/>
      <c r="CX43" s="661"/>
      <c r="CY43" s="662"/>
      <c r="CZ43" s="645">
        <v>0.1</v>
      </c>
      <c r="DA43" s="663"/>
      <c r="DB43" s="663"/>
      <c r="DC43" s="664"/>
      <c r="DD43" s="648">
        <v>786605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354</v>
      </c>
      <c r="CG44" s="640"/>
      <c r="CH44" s="640"/>
      <c r="CI44" s="640"/>
      <c r="CJ44" s="640"/>
      <c r="CK44" s="640"/>
      <c r="CL44" s="640"/>
      <c r="CM44" s="640"/>
      <c r="CN44" s="640"/>
      <c r="CO44" s="640"/>
      <c r="CP44" s="640"/>
      <c r="CQ44" s="641"/>
      <c r="CR44" s="642">
        <v>99964828</v>
      </c>
      <c r="CS44" s="643"/>
      <c r="CT44" s="643"/>
      <c r="CU44" s="643"/>
      <c r="CV44" s="643"/>
      <c r="CW44" s="643"/>
      <c r="CX44" s="643"/>
      <c r="CY44" s="644"/>
      <c r="CZ44" s="645">
        <v>7.9</v>
      </c>
      <c r="DA44" s="646"/>
      <c r="DB44" s="646"/>
      <c r="DC44" s="647"/>
      <c r="DD44" s="648">
        <v>28951924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39192779</v>
      </c>
      <c r="CS45" s="661"/>
      <c r="CT45" s="661"/>
      <c r="CU45" s="661"/>
      <c r="CV45" s="661"/>
      <c r="CW45" s="661"/>
      <c r="CX45" s="661"/>
      <c r="CY45" s="662"/>
      <c r="CZ45" s="645">
        <v>3.1</v>
      </c>
      <c r="DA45" s="663"/>
      <c r="DB45" s="663"/>
      <c r="DC45" s="664"/>
      <c r="DD45" s="648">
        <v>6031604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60088853</v>
      </c>
      <c r="CS46" s="643"/>
      <c r="CT46" s="643"/>
      <c r="CU46" s="643"/>
      <c r="CV46" s="643"/>
      <c r="CW46" s="643"/>
      <c r="CX46" s="643"/>
      <c r="CY46" s="644"/>
      <c r="CZ46" s="645">
        <v>4.7</v>
      </c>
      <c r="DA46" s="646"/>
      <c r="DB46" s="646"/>
      <c r="DC46" s="647"/>
      <c r="DD46" s="648">
        <v>22851124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4108609</v>
      </c>
      <c r="CS47" s="661"/>
      <c r="CT47" s="661"/>
      <c r="CU47" s="661"/>
      <c r="CV47" s="661"/>
      <c r="CW47" s="661"/>
      <c r="CX47" s="661"/>
      <c r="CY47" s="662"/>
      <c r="CZ47" s="645">
        <v>0.3</v>
      </c>
      <c r="DA47" s="663"/>
      <c r="DB47" s="663"/>
      <c r="DC47" s="664"/>
      <c r="DD47" s="648">
        <v>637573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231</v>
      </c>
      <c r="CS48" s="643"/>
      <c r="CT48" s="643"/>
      <c r="CU48" s="643"/>
      <c r="CV48" s="643"/>
      <c r="CW48" s="643"/>
      <c r="CX48" s="643"/>
      <c r="CY48" s="644"/>
      <c r="CZ48" s="645" t="s">
        <v>362</v>
      </c>
      <c r="DA48" s="646"/>
      <c r="DB48" s="646"/>
      <c r="DC48" s="647"/>
      <c r="DD48" s="648" t="s">
        <v>362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1272707248</v>
      </c>
      <c r="CS49" s="627"/>
      <c r="CT49" s="627"/>
      <c r="CU49" s="627"/>
      <c r="CV49" s="627"/>
      <c r="CW49" s="627"/>
      <c r="CX49" s="627"/>
      <c r="CY49" s="628"/>
      <c r="CZ49" s="629">
        <v>100</v>
      </c>
      <c r="DA49" s="630"/>
      <c r="DB49" s="630"/>
      <c r="DC49" s="631"/>
      <c r="DD49" s="632">
        <v>575772018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YFzd8LzyVT99bD13oUNvHNZ0WXq9j9HFMYiQzDkWr4/+2VRzDsILW1kr/drEnAu91qGiAPEmitjuxSk9kOCDbA==" saltValue="lifR9LOYj4yeQvNlvFMU7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365</v>
      </c>
      <c r="DK2" s="1171"/>
      <c r="DL2" s="1171"/>
      <c r="DM2" s="1171"/>
      <c r="DN2" s="1171"/>
      <c r="DO2" s="1172"/>
      <c r="DP2" s="251"/>
      <c r="DQ2" s="1170" t="s">
        <v>366</v>
      </c>
      <c r="DR2" s="1171"/>
      <c r="DS2" s="1171"/>
      <c r="DT2" s="1171"/>
      <c r="DU2" s="1171"/>
      <c r="DV2" s="1171"/>
      <c r="DW2" s="1171"/>
      <c r="DX2" s="1171"/>
      <c r="DY2" s="1171"/>
      <c r="DZ2" s="1172"/>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16" t="s">
        <v>367</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5" t="s">
        <v>369</v>
      </c>
      <c r="B5" s="1056"/>
      <c r="C5" s="1056"/>
      <c r="D5" s="1056"/>
      <c r="E5" s="1056"/>
      <c r="F5" s="1056"/>
      <c r="G5" s="1056"/>
      <c r="H5" s="1056"/>
      <c r="I5" s="1056"/>
      <c r="J5" s="1056"/>
      <c r="K5" s="1056"/>
      <c r="L5" s="1056"/>
      <c r="M5" s="1056"/>
      <c r="N5" s="1056"/>
      <c r="O5" s="1056"/>
      <c r="P5" s="1057"/>
      <c r="Q5" s="1061" t="s">
        <v>370</v>
      </c>
      <c r="R5" s="1062"/>
      <c r="S5" s="1062"/>
      <c r="T5" s="1062"/>
      <c r="U5" s="1063"/>
      <c r="V5" s="1061" t="s">
        <v>371</v>
      </c>
      <c r="W5" s="1062"/>
      <c r="X5" s="1062"/>
      <c r="Y5" s="1062"/>
      <c r="Z5" s="1063"/>
      <c r="AA5" s="1061" t="s">
        <v>372</v>
      </c>
      <c r="AB5" s="1062"/>
      <c r="AC5" s="1062"/>
      <c r="AD5" s="1062"/>
      <c r="AE5" s="1062"/>
      <c r="AF5" s="1173" t="s">
        <v>373</v>
      </c>
      <c r="AG5" s="1062"/>
      <c r="AH5" s="1062"/>
      <c r="AI5" s="1062"/>
      <c r="AJ5" s="1077"/>
      <c r="AK5" s="1062" t="s">
        <v>374</v>
      </c>
      <c r="AL5" s="1062"/>
      <c r="AM5" s="1062"/>
      <c r="AN5" s="1062"/>
      <c r="AO5" s="1063"/>
      <c r="AP5" s="1061" t="s">
        <v>375</v>
      </c>
      <c r="AQ5" s="1062"/>
      <c r="AR5" s="1062"/>
      <c r="AS5" s="1062"/>
      <c r="AT5" s="1063"/>
      <c r="AU5" s="1061" t="s">
        <v>376</v>
      </c>
      <c r="AV5" s="1062"/>
      <c r="AW5" s="1062"/>
      <c r="AX5" s="1062"/>
      <c r="AY5" s="1077"/>
      <c r="AZ5" s="258"/>
      <c r="BA5" s="258"/>
      <c r="BB5" s="258"/>
      <c r="BC5" s="258"/>
      <c r="BD5" s="258"/>
      <c r="BE5" s="259"/>
      <c r="BF5" s="259"/>
      <c r="BG5" s="259"/>
      <c r="BH5" s="259"/>
      <c r="BI5" s="259"/>
      <c r="BJ5" s="259"/>
      <c r="BK5" s="259"/>
      <c r="BL5" s="259"/>
      <c r="BM5" s="259"/>
      <c r="BN5" s="259"/>
      <c r="BO5" s="259"/>
      <c r="BP5" s="259"/>
      <c r="BQ5" s="1055" t="s">
        <v>377</v>
      </c>
      <c r="BR5" s="1056"/>
      <c r="BS5" s="1056"/>
      <c r="BT5" s="1056"/>
      <c r="BU5" s="1056"/>
      <c r="BV5" s="1056"/>
      <c r="BW5" s="1056"/>
      <c r="BX5" s="1056"/>
      <c r="BY5" s="1056"/>
      <c r="BZ5" s="1056"/>
      <c r="CA5" s="1056"/>
      <c r="CB5" s="1056"/>
      <c r="CC5" s="1056"/>
      <c r="CD5" s="1056"/>
      <c r="CE5" s="1056"/>
      <c r="CF5" s="1056"/>
      <c r="CG5" s="1057"/>
      <c r="CH5" s="1061" t="s">
        <v>378</v>
      </c>
      <c r="CI5" s="1062"/>
      <c r="CJ5" s="1062"/>
      <c r="CK5" s="1062"/>
      <c r="CL5" s="1063"/>
      <c r="CM5" s="1061" t="s">
        <v>379</v>
      </c>
      <c r="CN5" s="1062"/>
      <c r="CO5" s="1062"/>
      <c r="CP5" s="1062"/>
      <c r="CQ5" s="1063"/>
      <c r="CR5" s="1061" t="s">
        <v>380</v>
      </c>
      <c r="CS5" s="1062"/>
      <c r="CT5" s="1062"/>
      <c r="CU5" s="1062"/>
      <c r="CV5" s="1063"/>
      <c r="CW5" s="1061" t="s">
        <v>381</v>
      </c>
      <c r="CX5" s="1062"/>
      <c r="CY5" s="1062"/>
      <c r="CZ5" s="1062"/>
      <c r="DA5" s="1063"/>
      <c r="DB5" s="1061" t="s">
        <v>382</v>
      </c>
      <c r="DC5" s="1062"/>
      <c r="DD5" s="1062"/>
      <c r="DE5" s="1062"/>
      <c r="DF5" s="1063"/>
      <c r="DG5" s="1158" t="s">
        <v>383</v>
      </c>
      <c r="DH5" s="1159"/>
      <c r="DI5" s="1159"/>
      <c r="DJ5" s="1159"/>
      <c r="DK5" s="1160"/>
      <c r="DL5" s="1158" t="s">
        <v>384</v>
      </c>
      <c r="DM5" s="1159"/>
      <c r="DN5" s="1159"/>
      <c r="DO5" s="1159"/>
      <c r="DP5" s="1160"/>
      <c r="DQ5" s="1061" t="s">
        <v>385</v>
      </c>
      <c r="DR5" s="1062"/>
      <c r="DS5" s="1062"/>
      <c r="DT5" s="1062"/>
      <c r="DU5" s="1063"/>
      <c r="DV5" s="1061" t="s">
        <v>376</v>
      </c>
      <c r="DW5" s="1062"/>
      <c r="DX5" s="1062"/>
      <c r="DY5" s="1062"/>
      <c r="DZ5" s="1077"/>
      <c r="EA5" s="256"/>
    </row>
    <row r="6" spans="1:131" s="257" customFormat="1" ht="26.25" customHeight="1" thickBot="1" x14ac:dyDescent="0.25">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4"/>
      <c r="AG6" s="1065"/>
      <c r="AH6" s="1065"/>
      <c r="AI6" s="1065"/>
      <c r="AJ6" s="1078"/>
      <c r="AK6" s="1065"/>
      <c r="AL6" s="1065"/>
      <c r="AM6" s="1065"/>
      <c r="AN6" s="1065"/>
      <c r="AO6" s="1066"/>
      <c r="AP6" s="1064"/>
      <c r="AQ6" s="1065"/>
      <c r="AR6" s="1065"/>
      <c r="AS6" s="1065"/>
      <c r="AT6" s="1066"/>
      <c r="AU6" s="1064"/>
      <c r="AV6" s="1065"/>
      <c r="AW6" s="1065"/>
      <c r="AX6" s="1065"/>
      <c r="AY6" s="1078"/>
      <c r="AZ6" s="254"/>
      <c r="BA6" s="254"/>
      <c r="BB6" s="254"/>
      <c r="BC6" s="254"/>
      <c r="BD6" s="254"/>
      <c r="BE6" s="255"/>
      <c r="BF6" s="255"/>
      <c r="BG6" s="255"/>
      <c r="BH6" s="255"/>
      <c r="BI6" s="255"/>
      <c r="BJ6" s="255"/>
      <c r="BK6" s="255"/>
      <c r="BL6" s="255"/>
      <c r="BM6" s="255"/>
      <c r="BN6" s="255"/>
      <c r="BO6" s="255"/>
      <c r="BP6" s="255"/>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1"/>
      <c r="DH6" s="1162"/>
      <c r="DI6" s="1162"/>
      <c r="DJ6" s="1162"/>
      <c r="DK6" s="1163"/>
      <c r="DL6" s="1161"/>
      <c r="DM6" s="1162"/>
      <c r="DN6" s="1162"/>
      <c r="DO6" s="1162"/>
      <c r="DP6" s="1163"/>
      <c r="DQ6" s="1064"/>
      <c r="DR6" s="1065"/>
      <c r="DS6" s="1065"/>
      <c r="DT6" s="1065"/>
      <c r="DU6" s="1066"/>
      <c r="DV6" s="1064"/>
      <c r="DW6" s="1065"/>
      <c r="DX6" s="1065"/>
      <c r="DY6" s="1065"/>
      <c r="DZ6" s="1078"/>
      <c r="EA6" s="256"/>
    </row>
    <row r="7" spans="1:131" s="257" customFormat="1" ht="26.25" customHeight="1" thickTop="1" x14ac:dyDescent="0.2">
      <c r="A7" s="260">
        <v>1</v>
      </c>
      <c r="B7" s="1121" t="s">
        <v>386</v>
      </c>
      <c r="C7" s="1122"/>
      <c r="D7" s="1122"/>
      <c r="E7" s="1122"/>
      <c r="F7" s="1122"/>
      <c r="G7" s="1122"/>
      <c r="H7" s="1122"/>
      <c r="I7" s="1122"/>
      <c r="J7" s="1122"/>
      <c r="K7" s="1122"/>
      <c r="L7" s="1122"/>
      <c r="M7" s="1122"/>
      <c r="N7" s="1122"/>
      <c r="O7" s="1122"/>
      <c r="P7" s="1123"/>
      <c r="Q7" s="1164">
        <v>1289439</v>
      </c>
      <c r="R7" s="1165"/>
      <c r="S7" s="1165"/>
      <c r="T7" s="1165"/>
      <c r="U7" s="1165"/>
      <c r="V7" s="1165">
        <v>1273771</v>
      </c>
      <c r="W7" s="1165"/>
      <c r="X7" s="1165"/>
      <c r="Y7" s="1165"/>
      <c r="Z7" s="1165"/>
      <c r="AA7" s="1165">
        <v>15668</v>
      </c>
      <c r="AB7" s="1165"/>
      <c r="AC7" s="1165"/>
      <c r="AD7" s="1165"/>
      <c r="AE7" s="1166"/>
      <c r="AF7" s="1167">
        <v>11822</v>
      </c>
      <c r="AG7" s="1168"/>
      <c r="AH7" s="1168"/>
      <c r="AI7" s="1168"/>
      <c r="AJ7" s="1169"/>
      <c r="AK7" s="1154">
        <v>2627</v>
      </c>
      <c r="AL7" s="1155"/>
      <c r="AM7" s="1155"/>
      <c r="AN7" s="1155"/>
      <c r="AO7" s="1155"/>
      <c r="AP7" s="1155">
        <v>1364899</v>
      </c>
      <c r="AQ7" s="1155"/>
      <c r="AR7" s="1155"/>
      <c r="AS7" s="1155"/>
      <c r="AT7" s="1155"/>
      <c r="AU7" s="1156"/>
      <c r="AV7" s="1156"/>
      <c r="AW7" s="1156"/>
      <c r="AX7" s="1156"/>
      <c r="AY7" s="1157"/>
      <c r="AZ7" s="254"/>
      <c r="BA7" s="254"/>
      <c r="BB7" s="254"/>
      <c r="BC7" s="254"/>
      <c r="BD7" s="254"/>
      <c r="BE7" s="255"/>
      <c r="BF7" s="255"/>
      <c r="BG7" s="255"/>
      <c r="BH7" s="255"/>
      <c r="BI7" s="255"/>
      <c r="BJ7" s="255"/>
      <c r="BK7" s="255"/>
      <c r="BL7" s="255"/>
      <c r="BM7" s="255"/>
      <c r="BN7" s="255"/>
      <c r="BO7" s="255"/>
      <c r="BP7" s="255"/>
      <c r="BQ7" s="261">
        <v>1</v>
      </c>
      <c r="BR7" s="262"/>
      <c r="BS7" s="1181" t="s">
        <v>596</v>
      </c>
      <c r="BT7" s="1182"/>
      <c r="BU7" s="1182"/>
      <c r="BV7" s="1182"/>
      <c r="BW7" s="1182"/>
      <c r="BX7" s="1182"/>
      <c r="BY7" s="1182"/>
      <c r="BZ7" s="1182"/>
      <c r="CA7" s="1182"/>
      <c r="CB7" s="1182"/>
      <c r="CC7" s="1182"/>
      <c r="CD7" s="1182"/>
      <c r="CE7" s="1182"/>
      <c r="CF7" s="1182"/>
      <c r="CG7" s="1183"/>
      <c r="CH7" s="1178">
        <v>42</v>
      </c>
      <c r="CI7" s="1179"/>
      <c r="CJ7" s="1179"/>
      <c r="CK7" s="1179"/>
      <c r="CL7" s="1180"/>
      <c r="CM7" s="1178">
        <v>957</v>
      </c>
      <c r="CN7" s="1179"/>
      <c r="CO7" s="1179"/>
      <c r="CP7" s="1179"/>
      <c r="CQ7" s="1180"/>
      <c r="CR7" s="1178">
        <v>25</v>
      </c>
      <c r="CS7" s="1179"/>
      <c r="CT7" s="1179"/>
      <c r="CU7" s="1179"/>
      <c r="CV7" s="1180"/>
      <c r="CW7" s="1178" t="s">
        <v>540</v>
      </c>
      <c r="CX7" s="1179"/>
      <c r="CY7" s="1179"/>
      <c r="CZ7" s="1179"/>
      <c r="DA7" s="1180"/>
      <c r="DB7" s="1106" t="s">
        <v>540</v>
      </c>
      <c r="DC7" s="1107"/>
      <c r="DD7" s="1107"/>
      <c r="DE7" s="1107"/>
      <c r="DF7" s="1108"/>
      <c r="DG7" s="1106" t="s">
        <v>540</v>
      </c>
      <c r="DH7" s="1107"/>
      <c r="DI7" s="1107"/>
      <c r="DJ7" s="1107"/>
      <c r="DK7" s="1108"/>
      <c r="DL7" s="1106" t="s">
        <v>540</v>
      </c>
      <c r="DM7" s="1107"/>
      <c r="DN7" s="1107"/>
      <c r="DO7" s="1107"/>
      <c r="DP7" s="1108"/>
      <c r="DQ7" s="1106" t="s">
        <v>540</v>
      </c>
      <c r="DR7" s="1107"/>
      <c r="DS7" s="1107"/>
      <c r="DT7" s="1107"/>
      <c r="DU7" s="1108"/>
      <c r="DV7" s="1175"/>
      <c r="DW7" s="1176"/>
      <c r="DX7" s="1176"/>
      <c r="DY7" s="1176"/>
      <c r="DZ7" s="1177"/>
      <c r="EA7" s="256"/>
    </row>
    <row r="8" spans="1:131" s="257" customFormat="1" ht="26.25" customHeight="1" x14ac:dyDescent="0.2">
      <c r="A8" s="263">
        <v>2</v>
      </c>
      <c r="B8" s="1097" t="s">
        <v>387</v>
      </c>
      <c r="C8" s="1098"/>
      <c r="D8" s="1098"/>
      <c r="E8" s="1098"/>
      <c r="F8" s="1098"/>
      <c r="G8" s="1098"/>
      <c r="H8" s="1098"/>
      <c r="I8" s="1098"/>
      <c r="J8" s="1098"/>
      <c r="K8" s="1098"/>
      <c r="L8" s="1098"/>
      <c r="M8" s="1098"/>
      <c r="N8" s="1098"/>
      <c r="O8" s="1098"/>
      <c r="P8" s="1099"/>
      <c r="Q8" s="1103">
        <v>251</v>
      </c>
      <c r="R8" s="1104"/>
      <c r="S8" s="1104"/>
      <c r="T8" s="1104"/>
      <c r="U8" s="1104"/>
      <c r="V8" s="1104">
        <v>251</v>
      </c>
      <c r="W8" s="1104"/>
      <c r="X8" s="1104"/>
      <c r="Y8" s="1104"/>
      <c r="Z8" s="1104"/>
      <c r="AA8" s="1104" t="s">
        <v>591</v>
      </c>
      <c r="AB8" s="1104"/>
      <c r="AC8" s="1104"/>
      <c r="AD8" s="1104"/>
      <c r="AE8" s="1105"/>
      <c r="AF8" s="1079" t="s">
        <v>231</v>
      </c>
      <c r="AG8" s="1080"/>
      <c r="AH8" s="1080"/>
      <c r="AI8" s="1080"/>
      <c r="AJ8" s="1081"/>
      <c r="AK8" s="1139">
        <v>200</v>
      </c>
      <c r="AL8" s="1140"/>
      <c r="AM8" s="1140"/>
      <c r="AN8" s="1140"/>
      <c r="AO8" s="1140"/>
      <c r="AP8" s="1140" t="s">
        <v>591</v>
      </c>
      <c r="AQ8" s="1140"/>
      <c r="AR8" s="1140"/>
      <c r="AS8" s="1140"/>
      <c r="AT8" s="1140"/>
      <c r="AU8" s="1137"/>
      <c r="AV8" s="1137"/>
      <c r="AW8" s="1137"/>
      <c r="AX8" s="1137"/>
      <c r="AY8" s="1138"/>
      <c r="AZ8" s="254"/>
      <c r="BA8" s="254"/>
      <c r="BB8" s="254"/>
      <c r="BC8" s="254"/>
      <c r="BD8" s="254"/>
      <c r="BE8" s="255"/>
      <c r="BF8" s="255"/>
      <c r="BG8" s="255"/>
      <c r="BH8" s="255"/>
      <c r="BI8" s="255"/>
      <c r="BJ8" s="255"/>
      <c r="BK8" s="255"/>
      <c r="BL8" s="255"/>
      <c r="BM8" s="255"/>
      <c r="BN8" s="255"/>
      <c r="BO8" s="255"/>
      <c r="BP8" s="255"/>
      <c r="BQ8" s="264">
        <v>2</v>
      </c>
      <c r="BR8" s="265"/>
      <c r="BS8" s="1074" t="s">
        <v>597</v>
      </c>
      <c r="BT8" s="1075"/>
      <c r="BU8" s="1075"/>
      <c r="BV8" s="1075"/>
      <c r="BW8" s="1075"/>
      <c r="BX8" s="1075"/>
      <c r="BY8" s="1075"/>
      <c r="BZ8" s="1075"/>
      <c r="CA8" s="1075"/>
      <c r="CB8" s="1075"/>
      <c r="CC8" s="1075"/>
      <c r="CD8" s="1075"/>
      <c r="CE8" s="1075"/>
      <c r="CF8" s="1075"/>
      <c r="CG8" s="1076"/>
      <c r="CH8" s="1106">
        <v>18</v>
      </c>
      <c r="CI8" s="1107"/>
      <c r="CJ8" s="1107"/>
      <c r="CK8" s="1107"/>
      <c r="CL8" s="1108"/>
      <c r="CM8" s="1106">
        <v>343</v>
      </c>
      <c r="CN8" s="1107"/>
      <c r="CO8" s="1107"/>
      <c r="CP8" s="1107"/>
      <c r="CQ8" s="1108"/>
      <c r="CR8" s="1106">
        <v>5</v>
      </c>
      <c r="CS8" s="1107"/>
      <c r="CT8" s="1107"/>
      <c r="CU8" s="1107"/>
      <c r="CV8" s="1108"/>
      <c r="CW8" s="1106" t="s">
        <v>540</v>
      </c>
      <c r="CX8" s="1107"/>
      <c r="CY8" s="1107"/>
      <c r="CZ8" s="1107"/>
      <c r="DA8" s="1108"/>
      <c r="DB8" s="1106" t="s">
        <v>540</v>
      </c>
      <c r="DC8" s="1107"/>
      <c r="DD8" s="1107"/>
      <c r="DE8" s="1107"/>
      <c r="DF8" s="1108"/>
      <c r="DG8" s="1106" t="s">
        <v>540</v>
      </c>
      <c r="DH8" s="1107"/>
      <c r="DI8" s="1107"/>
      <c r="DJ8" s="1107"/>
      <c r="DK8" s="1108"/>
      <c r="DL8" s="1106" t="s">
        <v>540</v>
      </c>
      <c r="DM8" s="1107"/>
      <c r="DN8" s="1107"/>
      <c r="DO8" s="1107"/>
      <c r="DP8" s="1108"/>
      <c r="DQ8" s="1106" t="s">
        <v>540</v>
      </c>
      <c r="DR8" s="1107"/>
      <c r="DS8" s="1107"/>
      <c r="DT8" s="1107"/>
      <c r="DU8" s="1108"/>
      <c r="DV8" s="1052"/>
      <c r="DW8" s="1053"/>
      <c r="DX8" s="1053"/>
      <c r="DY8" s="1053"/>
      <c r="DZ8" s="1054"/>
      <c r="EA8" s="256"/>
    </row>
    <row r="9" spans="1:131" s="257" customFormat="1" ht="26.25" customHeight="1" x14ac:dyDescent="0.2">
      <c r="A9" s="263">
        <v>3</v>
      </c>
      <c r="B9" s="1097" t="s">
        <v>388</v>
      </c>
      <c r="C9" s="1098"/>
      <c r="D9" s="1098"/>
      <c r="E9" s="1098"/>
      <c r="F9" s="1098"/>
      <c r="G9" s="1098"/>
      <c r="H9" s="1098"/>
      <c r="I9" s="1098"/>
      <c r="J9" s="1098"/>
      <c r="K9" s="1098"/>
      <c r="L9" s="1098"/>
      <c r="M9" s="1098"/>
      <c r="N9" s="1098"/>
      <c r="O9" s="1098"/>
      <c r="P9" s="1099"/>
      <c r="Q9" s="1103">
        <v>585</v>
      </c>
      <c r="R9" s="1104"/>
      <c r="S9" s="1104"/>
      <c r="T9" s="1104"/>
      <c r="U9" s="1104"/>
      <c r="V9" s="1104">
        <v>133</v>
      </c>
      <c r="W9" s="1104"/>
      <c r="X9" s="1104"/>
      <c r="Y9" s="1104"/>
      <c r="Z9" s="1104"/>
      <c r="AA9" s="1104">
        <v>451</v>
      </c>
      <c r="AB9" s="1104"/>
      <c r="AC9" s="1104"/>
      <c r="AD9" s="1104"/>
      <c r="AE9" s="1105"/>
      <c r="AF9" s="1079">
        <v>401</v>
      </c>
      <c r="AG9" s="1080"/>
      <c r="AH9" s="1080"/>
      <c r="AI9" s="1080"/>
      <c r="AJ9" s="1081"/>
      <c r="AK9" s="1139" t="s">
        <v>591</v>
      </c>
      <c r="AL9" s="1140"/>
      <c r="AM9" s="1140"/>
      <c r="AN9" s="1140"/>
      <c r="AO9" s="1140"/>
      <c r="AP9" s="1140">
        <v>1005</v>
      </c>
      <c r="AQ9" s="1140"/>
      <c r="AR9" s="1140"/>
      <c r="AS9" s="1140"/>
      <c r="AT9" s="1140"/>
      <c r="AU9" s="1137"/>
      <c r="AV9" s="1137"/>
      <c r="AW9" s="1137"/>
      <c r="AX9" s="1137"/>
      <c r="AY9" s="1138"/>
      <c r="AZ9" s="254"/>
      <c r="BA9" s="254"/>
      <c r="BB9" s="254"/>
      <c r="BC9" s="254"/>
      <c r="BD9" s="254"/>
      <c r="BE9" s="255"/>
      <c r="BF9" s="255"/>
      <c r="BG9" s="255"/>
      <c r="BH9" s="255"/>
      <c r="BI9" s="255"/>
      <c r="BJ9" s="255"/>
      <c r="BK9" s="255"/>
      <c r="BL9" s="255"/>
      <c r="BM9" s="255"/>
      <c r="BN9" s="255"/>
      <c r="BO9" s="255"/>
      <c r="BP9" s="255"/>
      <c r="BQ9" s="264">
        <v>3</v>
      </c>
      <c r="BR9" s="265"/>
      <c r="BS9" s="1074" t="s">
        <v>598</v>
      </c>
      <c r="BT9" s="1075"/>
      <c r="BU9" s="1075"/>
      <c r="BV9" s="1075"/>
      <c r="BW9" s="1075"/>
      <c r="BX9" s="1075"/>
      <c r="BY9" s="1075"/>
      <c r="BZ9" s="1075"/>
      <c r="CA9" s="1075"/>
      <c r="CB9" s="1075"/>
      <c r="CC9" s="1075"/>
      <c r="CD9" s="1075"/>
      <c r="CE9" s="1075"/>
      <c r="CF9" s="1075"/>
      <c r="CG9" s="1076"/>
      <c r="CH9" s="1106">
        <v>75</v>
      </c>
      <c r="CI9" s="1107"/>
      <c r="CJ9" s="1107"/>
      <c r="CK9" s="1107"/>
      <c r="CL9" s="1108"/>
      <c r="CM9" s="1106">
        <v>893</v>
      </c>
      <c r="CN9" s="1107"/>
      <c r="CO9" s="1107"/>
      <c r="CP9" s="1107"/>
      <c r="CQ9" s="1108"/>
      <c r="CR9" s="1106">
        <v>5</v>
      </c>
      <c r="CS9" s="1107"/>
      <c r="CT9" s="1107"/>
      <c r="CU9" s="1107"/>
      <c r="CV9" s="1108"/>
      <c r="CW9" s="1106" t="s">
        <v>540</v>
      </c>
      <c r="CX9" s="1107"/>
      <c r="CY9" s="1107"/>
      <c r="CZ9" s="1107"/>
      <c r="DA9" s="1108"/>
      <c r="DB9" s="1106" t="s">
        <v>540</v>
      </c>
      <c r="DC9" s="1107"/>
      <c r="DD9" s="1107"/>
      <c r="DE9" s="1107"/>
      <c r="DF9" s="1108"/>
      <c r="DG9" s="1106" t="s">
        <v>540</v>
      </c>
      <c r="DH9" s="1107"/>
      <c r="DI9" s="1107"/>
      <c r="DJ9" s="1107"/>
      <c r="DK9" s="1108"/>
      <c r="DL9" s="1106" t="s">
        <v>540</v>
      </c>
      <c r="DM9" s="1107"/>
      <c r="DN9" s="1107"/>
      <c r="DO9" s="1107"/>
      <c r="DP9" s="1108"/>
      <c r="DQ9" s="1106" t="s">
        <v>540</v>
      </c>
      <c r="DR9" s="1107"/>
      <c r="DS9" s="1107"/>
      <c r="DT9" s="1107"/>
      <c r="DU9" s="1108"/>
      <c r="DV9" s="1052"/>
      <c r="DW9" s="1053"/>
      <c r="DX9" s="1053"/>
      <c r="DY9" s="1053"/>
      <c r="DZ9" s="1054"/>
      <c r="EA9" s="256"/>
    </row>
    <row r="10" spans="1:131" s="257" customFormat="1" ht="26.25" customHeight="1" x14ac:dyDescent="0.2">
      <c r="A10" s="263">
        <v>4</v>
      </c>
      <c r="B10" s="1097" t="s">
        <v>389</v>
      </c>
      <c r="C10" s="1098"/>
      <c r="D10" s="1098"/>
      <c r="E10" s="1098"/>
      <c r="F10" s="1098"/>
      <c r="G10" s="1098"/>
      <c r="H10" s="1098"/>
      <c r="I10" s="1098"/>
      <c r="J10" s="1098"/>
      <c r="K10" s="1098"/>
      <c r="L10" s="1098"/>
      <c r="M10" s="1098"/>
      <c r="N10" s="1098"/>
      <c r="O10" s="1098"/>
      <c r="P10" s="1099"/>
      <c r="Q10" s="1103">
        <v>2179</v>
      </c>
      <c r="R10" s="1104"/>
      <c r="S10" s="1104"/>
      <c r="T10" s="1104"/>
      <c r="U10" s="1104"/>
      <c r="V10" s="1104">
        <v>2171</v>
      </c>
      <c r="W10" s="1104"/>
      <c r="X10" s="1104"/>
      <c r="Y10" s="1104"/>
      <c r="Z10" s="1104"/>
      <c r="AA10" s="1104">
        <v>7</v>
      </c>
      <c r="AB10" s="1104"/>
      <c r="AC10" s="1104"/>
      <c r="AD10" s="1104"/>
      <c r="AE10" s="1105"/>
      <c r="AF10" s="1079">
        <v>7</v>
      </c>
      <c r="AG10" s="1080"/>
      <c r="AH10" s="1080"/>
      <c r="AI10" s="1080"/>
      <c r="AJ10" s="1081"/>
      <c r="AK10" s="1139" t="s">
        <v>591</v>
      </c>
      <c r="AL10" s="1140"/>
      <c r="AM10" s="1140"/>
      <c r="AN10" s="1140"/>
      <c r="AO10" s="1140"/>
      <c r="AP10" s="1140" t="s">
        <v>591</v>
      </c>
      <c r="AQ10" s="1140"/>
      <c r="AR10" s="1140"/>
      <c r="AS10" s="1140"/>
      <c r="AT10" s="1140"/>
      <c r="AU10" s="1137"/>
      <c r="AV10" s="1137"/>
      <c r="AW10" s="1137"/>
      <c r="AX10" s="1137"/>
      <c r="AY10" s="1138"/>
      <c r="AZ10" s="254"/>
      <c r="BA10" s="254"/>
      <c r="BB10" s="254"/>
      <c r="BC10" s="254"/>
      <c r="BD10" s="254"/>
      <c r="BE10" s="255"/>
      <c r="BF10" s="255"/>
      <c r="BG10" s="255"/>
      <c r="BH10" s="255"/>
      <c r="BI10" s="255"/>
      <c r="BJ10" s="255"/>
      <c r="BK10" s="255"/>
      <c r="BL10" s="255"/>
      <c r="BM10" s="255"/>
      <c r="BN10" s="255"/>
      <c r="BO10" s="255"/>
      <c r="BP10" s="255"/>
      <c r="BQ10" s="264">
        <v>4</v>
      </c>
      <c r="BR10" s="265"/>
      <c r="BS10" s="1074" t="s">
        <v>599</v>
      </c>
      <c r="BT10" s="1075"/>
      <c r="BU10" s="1075"/>
      <c r="BV10" s="1075"/>
      <c r="BW10" s="1075"/>
      <c r="BX10" s="1075"/>
      <c r="BY10" s="1075"/>
      <c r="BZ10" s="1075"/>
      <c r="CA10" s="1075"/>
      <c r="CB10" s="1075"/>
      <c r="CC10" s="1075"/>
      <c r="CD10" s="1075"/>
      <c r="CE10" s="1075"/>
      <c r="CF10" s="1075"/>
      <c r="CG10" s="1076"/>
      <c r="CH10" s="1106">
        <v>97</v>
      </c>
      <c r="CI10" s="1107"/>
      <c r="CJ10" s="1107"/>
      <c r="CK10" s="1107"/>
      <c r="CL10" s="1108"/>
      <c r="CM10" s="1106">
        <v>695</v>
      </c>
      <c r="CN10" s="1107"/>
      <c r="CO10" s="1107"/>
      <c r="CP10" s="1107"/>
      <c r="CQ10" s="1108"/>
      <c r="CR10" s="1106">
        <v>3</v>
      </c>
      <c r="CS10" s="1107"/>
      <c r="CT10" s="1107"/>
      <c r="CU10" s="1107"/>
      <c r="CV10" s="1108"/>
      <c r="CW10" s="1106">
        <v>2</v>
      </c>
      <c r="CX10" s="1107"/>
      <c r="CY10" s="1107"/>
      <c r="CZ10" s="1107"/>
      <c r="DA10" s="1108"/>
      <c r="DB10" s="1106" t="s">
        <v>540</v>
      </c>
      <c r="DC10" s="1107"/>
      <c r="DD10" s="1107"/>
      <c r="DE10" s="1107"/>
      <c r="DF10" s="1108"/>
      <c r="DG10" s="1106" t="s">
        <v>540</v>
      </c>
      <c r="DH10" s="1107"/>
      <c r="DI10" s="1107"/>
      <c r="DJ10" s="1107"/>
      <c r="DK10" s="1108"/>
      <c r="DL10" s="1106" t="s">
        <v>540</v>
      </c>
      <c r="DM10" s="1107"/>
      <c r="DN10" s="1107"/>
      <c r="DO10" s="1107"/>
      <c r="DP10" s="1108"/>
      <c r="DQ10" s="1106" t="s">
        <v>540</v>
      </c>
      <c r="DR10" s="1107"/>
      <c r="DS10" s="1107"/>
      <c r="DT10" s="1107"/>
      <c r="DU10" s="1108"/>
      <c r="DV10" s="1052"/>
      <c r="DW10" s="1053"/>
      <c r="DX10" s="1053"/>
      <c r="DY10" s="1053"/>
      <c r="DZ10" s="1054"/>
      <c r="EA10" s="256"/>
    </row>
    <row r="11" spans="1:131" s="257" customFormat="1" ht="26.25" customHeight="1" x14ac:dyDescent="0.2">
      <c r="A11" s="263">
        <v>5</v>
      </c>
      <c r="B11" s="1097" t="s">
        <v>390</v>
      </c>
      <c r="C11" s="1098"/>
      <c r="D11" s="1098"/>
      <c r="E11" s="1098"/>
      <c r="F11" s="1098"/>
      <c r="G11" s="1098"/>
      <c r="H11" s="1098"/>
      <c r="I11" s="1098"/>
      <c r="J11" s="1098"/>
      <c r="K11" s="1098"/>
      <c r="L11" s="1098"/>
      <c r="M11" s="1098"/>
      <c r="N11" s="1098"/>
      <c r="O11" s="1098"/>
      <c r="P11" s="1099"/>
      <c r="Q11" s="1103">
        <v>365831</v>
      </c>
      <c r="R11" s="1104"/>
      <c r="S11" s="1104"/>
      <c r="T11" s="1104"/>
      <c r="U11" s="1104"/>
      <c r="V11" s="1104">
        <v>365831</v>
      </c>
      <c r="W11" s="1104"/>
      <c r="X11" s="1104"/>
      <c r="Y11" s="1104"/>
      <c r="Z11" s="1104"/>
      <c r="AA11" s="1104" t="s">
        <v>591</v>
      </c>
      <c r="AB11" s="1104"/>
      <c r="AC11" s="1104"/>
      <c r="AD11" s="1104"/>
      <c r="AE11" s="1105"/>
      <c r="AF11" s="1079" t="s">
        <v>231</v>
      </c>
      <c r="AG11" s="1080"/>
      <c r="AH11" s="1080"/>
      <c r="AI11" s="1080"/>
      <c r="AJ11" s="1081"/>
      <c r="AK11" s="1139">
        <v>183741</v>
      </c>
      <c r="AL11" s="1140"/>
      <c r="AM11" s="1140"/>
      <c r="AN11" s="1140"/>
      <c r="AO11" s="1140"/>
      <c r="AP11" s="1140" t="s">
        <v>591</v>
      </c>
      <c r="AQ11" s="1140"/>
      <c r="AR11" s="1140"/>
      <c r="AS11" s="1140"/>
      <c r="AT11" s="1140"/>
      <c r="AU11" s="1137"/>
      <c r="AV11" s="1137"/>
      <c r="AW11" s="1137"/>
      <c r="AX11" s="1137"/>
      <c r="AY11" s="1138"/>
      <c r="AZ11" s="254"/>
      <c r="BA11" s="254"/>
      <c r="BB11" s="254"/>
      <c r="BC11" s="254"/>
      <c r="BD11" s="254"/>
      <c r="BE11" s="255"/>
      <c r="BF11" s="255"/>
      <c r="BG11" s="255"/>
      <c r="BH11" s="255"/>
      <c r="BI11" s="255"/>
      <c r="BJ11" s="255"/>
      <c r="BK11" s="255"/>
      <c r="BL11" s="255"/>
      <c r="BM11" s="255"/>
      <c r="BN11" s="255"/>
      <c r="BO11" s="255"/>
      <c r="BP11" s="255"/>
      <c r="BQ11" s="264">
        <v>5</v>
      </c>
      <c r="BR11" s="265"/>
      <c r="BS11" s="1109" t="s">
        <v>600</v>
      </c>
      <c r="BT11" s="1110"/>
      <c r="BU11" s="1110"/>
      <c r="BV11" s="1110"/>
      <c r="BW11" s="1110"/>
      <c r="BX11" s="1110"/>
      <c r="BY11" s="1110"/>
      <c r="BZ11" s="1110"/>
      <c r="CA11" s="1110"/>
      <c r="CB11" s="1110"/>
      <c r="CC11" s="1110"/>
      <c r="CD11" s="1110"/>
      <c r="CE11" s="1110"/>
      <c r="CF11" s="1110"/>
      <c r="CG11" s="1111"/>
      <c r="CH11" s="1106">
        <v>-103</v>
      </c>
      <c r="CI11" s="1107"/>
      <c r="CJ11" s="1107"/>
      <c r="CK11" s="1107"/>
      <c r="CL11" s="1108"/>
      <c r="CM11" s="1106">
        <v>1313</v>
      </c>
      <c r="CN11" s="1107"/>
      <c r="CO11" s="1107"/>
      <c r="CP11" s="1107"/>
      <c r="CQ11" s="1108"/>
      <c r="CR11" s="1106">
        <v>30</v>
      </c>
      <c r="CS11" s="1107"/>
      <c r="CT11" s="1107"/>
      <c r="CU11" s="1107"/>
      <c r="CV11" s="1108"/>
      <c r="CW11" s="1106" t="s">
        <v>540</v>
      </c>
      <c r="CX11" s="1107"/>
      <c r="CY11" s="1107"/>
      <c r="CZ11" s="1107"/>
      <c r="DA11" s="1108"/>
      <c r="DB11" s="1106" t="s">
        <v>540</v>
      </c>
      <c r="DC11" s="1107"/>
      <c r="DD11" s="1107"/>
      <c r="DE11" s="1107"/>
      <c r="DF11" s="1108"/>
      <c r="DG11" s="1049" t="s">
        <v>540</v>
      </c>
      <c r="DH11" s="1050"/>
      <c r="DI11" s="1050"/>
      <c r="DJ11" s="1050"/>
      <c r="DK11" s="1051"/>
      <c r="DL11" s="1049" t="s">
        <v>540</v>
      </c>
      <c r="DM11" s="1050"/>
      <c r="DN11" s="1050"/>
      <c r="DO11" s="1050"/>
      <c r="DP11" s="1051"/>
      <c r="DQ11" s="1049" t="s">
        <v>540</v>
      </c>
      <c r="DR11" s="1050"/>
      <c r="DS11" s="1050"/>
      <c r="DT11" s="1050"/>
      <c r="DU11" s="1051"/>
      <c r="DV11" s="1052"/>
      <c r="DW11" s="1053"/>
      <c r="DX11" s="1053"/>
      <c r="DY11" s="1053"/>
      <c r="DZ11" s="1054"/>
      <c r="EA11" s="256"/>
    </row>
    <row r="12" spans="1:131" s="257" customFormat="1" ht="26.25" customHeight="1" x14ac:dyDescent="0.2">
      <c r="A12" s="263">
        <v>6</v>
      </c>
      <c r="B12" s="1097"/>
      <c r="C12" s="1098"/>
      <c r="D12" s="1098"/>
      <c r="E12" s="1098"/>
      <c r="F12" s="1098"/>
      <c r="G12" s="1098"/>
      <c r="H12" s="1098"/>
      <c r="I12" s="1098"/>
      <c r="J12" s="1098"/>
      <c r="K12" s="1098"/>
      <c r="L12" s="1098"/>
      <c r="M12" s="1098"/>
      <c r="N12" s="1098"/>
      <c r="O12" s="1098"/>
      <c r="P12" s="1099"/>
      <c r="Q12" s="1103"/>
      <c r="R12" s="1104"/>
      <c r="S12" s="1104"/>
      <c r="T12" s="1104"/>
      <c r="U12" s="1104"/>
      <c r="V12" s="1104"/>
      <c r="W12" s="1104"/>
      <c r="X12" s="1104"/>
      <c r="Y12" s="1104"/>
      <c r="Z12" s="1104"/>
      <c r="AA12" s="1104"/>
      <c r="AB12" s="1104"/>
      <c r="AC12" s="1104"/>
      <c r="AD12" s="1104"/>
      <c r="AE12" s="1105"/>
      <c r="AF12" s="1079"/>
      <c r="AG12" s="1080"/>
      <c r="AH12" s="1080"/>
      <c r="AI12" s="1080"/>
      <c r="AJ12" s="1081"/>
      <c r="AK12" s="1139"/>
      <c r="AL12" s="1140"/>
      <c r="AM12" s="1140"/>
      <c r="AN12" s="1140"/>
      <c r="AO12" s="1140"/>
      <c r="AP12" s="1140"/>
      <c r="AQ12" s="1140"/>
      <c r="AR12" s="1140"/>
      <c r="AS12" s="1140"/>
      <c r="AT12" s="1140"/>
      <c r="AU12" s="1137"/>
      <c r="AV12" s="1137"/>
      <c r="AW12" s="1137"/>
      <c r="AX12" s="1137"/>
      <c r="AY12" s="1138"/>
      <c r="AZ12" s="254"/>
      <c r="BA12" s="254"/>
      <c r="BB12" s="254"/>
      <c r="BC12" s="254"/>
      <c r="BD12" s="254"/>
      <c r="BE12" s="255"/>
      <c r="BF12" s="255"/>
      <c r="BG12" s="255"/>
      <c r="BH12" s="255"/>
      <c r="BI12" s="255"/>
      <c r="BJ12" s="255"/>
      <c r="BK12" s="255"/>
      <c r="BL12" s="255"/>
      <c r="BM12" s="255"/>
      <c r="BN12" s="255"/>
      <c r="BO12" s="255"/>
      <c r="BP12" s="255"/>
      <c r="BQ12" s="264">
        <v>6</v>
      </c>
      <c r="BR12" s="265"/>
      <c r="BS12" s="1074" t="s">
        <v>601</v>
      </c>
      <c r="BT12" s="1075"/>
      <c r="BU12" s="1075"/>
      <c r="BV12" s="1075"/>
      <c r="BW12" s="1075"/>
      <c r="BX12" s="1075"/>
      <c r="BY12" s="1075"/>
      <c r="BZ12" s="1075"/>
      <c r="CA12" s="1075"/>
      <c r="CB12" s="1075"/>
      <c r="CC12" s="1075"/>
      <c r="CD12" s="1075"/>
      <c r="CE12" s="1075"/>
      <c r="CF12" s="1075"/>
      <c r="CG12" s="1076"/>
      <c r="CH12" s="1106">
        <v>17</v>
      </c>
      <c r="CI12" s="1107"/>
      <c r="CJ12" s="1107"/>
      <c r="CK12" s="1107"/>
      <c r="CL12" s="1108"/>
      <c r="CM12" s="1106">
        <v>268</v>
      </c>
      <c r="CN12" s="1107"/>
      <c r="CO12" s="1107"/>
      <c r="CP12" s="1107"/>
      <c r="CQ12" s="1108"/>
      <c r="CR12" s="1106">
        <v>10</v>
      </c>
      <c r="CS12" s="1107"/>
      <c r="CT12" s="1107"/>
      <c r="CU12" s="1107"/>
      <c r="CV12" s="1108"/>
      <c r="CW12" s="1106" t="s">
        <v>540</v>
      </c>
      <c r="CX12" s="1107"/>
      <c r="CY12" s="1107"/>
      <c r="CZ12" s="1107"/>
      <c r="DA12" s="1108"/>
      <c r="DB12" s="1106" t="s">
        <v>540</v>
      </c>
      <c r="DC12" s="1107"/>
      <c r="DD12" s="1107"/>
      <c r="DE12" s="1107"/>
      <c r="DF12" s="1108"/>
      <c r="DG12" s="1106" t="s">
        <v>540</v>
      </c>
      <c r="DH12" s="1107"/>
      <c r="DI12" s="1107"/>
      <c r="DJ12" s="1107"/>
      <c r="DK12" s="1108"/>
      <c r="DL12" s="1106" t="s">
        <v>540</v>
      </c>
      <c r="DM12" s="1107"/>
      <c r="DN12" s="1107"/>
      <c r="DO12" s="1107"/>
      <c r="DP12" s="1108"/>
      <c r="DQ12" s="1106" t="s">
        <v>540</v>
      </c>
      <c r="DR12" s="1107"/>
      <c r="DS12" s="1107"/>
      <c r="DT12" s="1107"/>
      <c r="DU12" s="1108"/>
      <c r="DV12" s="1052"/>
      <c r="DW12" s="1053"/>
      <c r="DX12" s="1053"/>
      <c r="DY12" s="1053"/>
      <c r="DZ12" s="1054"/>
      <c r="EA12" s="256"/>
    </row>
    <row r="13" spans="1:131" s="257" customFormat="1" ht="26.25" customHeight="1" x14ac:dyDescent="0.2">
      <c r="A13" s="263">
        <v>7</v>
      </c>
      <c r="B13" s="1097"/>
      <c r="C13" s="1098"/>
      <c r="D13" s="1098"/>
      <c r="E13" s="1098"/>
      <c r="F13" s="1098"/>
      <c r="G13" s="1098"/>
      <c r="H13" s="1098"/>
      <c r="I13" s="1098"/>
      <c r="J13" s="1098"/>
      <c r="K13" s="1098"/>
      <c r="L13" s="1098"/>
      <c r="M13" s="1098"/>
      <c r="N13" s="1098"/>
      <c r="O13" s="1098"/>
      <c r="P13" s="1099"/>
      <c r="Q13" s="1103"/>
      <c r="R13" s="1104"/>
      <c r="S13" s="1104"/>
      <c r="T13" s="1104"/>
      <c r="U13" s="1104"/>
      <c r="V13" s="1104"/>
      <c r="W13" s="1104"/>
      <c r="X13" s="1104"/>
      <c r="Y13" s="1104"/>
      <c r="Z13" s="1104"/>
      <c r="AA13" s="1104"/>
      <c r="AB13" s="1104"/>
      <c r="AC13" s="1104"/>
      <c r="AD13" s="1104"/>
      <c r="AE13" s="1105"/>
      <c r="AF13" s="1079"/>
      <c r="AG13" s="1080"/>
      <c r="AH13" s="1080"/>
      <c r="AI13" s="1080"/>
      <c r="AJ13" s="1081"/>
      <c r="AK13" s="1139"/>
      <c r="AL13" s="1140"/>
      <c r="AM13" s="1140"/>
      <c r="AN13" s="1140"/>
      <c r="AO13" s="1140"/>
      <c r="AP13" s="1140"/>
      <c r="AQ13" s="1140"/>
      <c r="AR13" s="1140"/>
      <c r="AS13" s="1140"/>
      <c r="AT13" s="1140"/>
      <c r="AU13" s="1137"/>
      <c r="AV13" s="1137"/>
      <c r="AW13" s="1137"/>
      <c r="AX13" s="1137"/>
      <c r="AY13" s="1138"/>
      <c r="AZ13" s="254"/>
      <c r="BA13" s="254"/>
      <c r="BB13" s="254"/>
      <c r="BC13" s="254"/>
      <c r="BD13" s="254"/>
      <c r="BE13" s="255"/>
      <c r="BF13" s="255"/>
      <c r="BG13" s="255"/>
      <c r="BH13" s="255"/>
      <c r="BI13" s="255"/>
      <c r="BJ13" s="255"/>
      <c r="BK13" s="255"/>
      <c r="BL13" s="255"/>
      <c r="BM13" s="255"/>
      <c r="BN13" s="255"/>
      <c r="BO13" s="255"/>
      <c r="BP13" s="255"/>
      <c r="BQ13" s="264">
        <v>7</v>
      </c>
      <c r="BR13" s="265"/>
      <c r="BS13" s="1109" t="s">
        <v>602</v>
      </c>
      <c r="BT13" s="1110"/>
      <c r="BU13" s="1110"/>
      <c r="BV13" s="1110"/>
      <c r="BW13" s="1110"/>
      <c r="BX13" s="1110"/>
      <c r="BY13" s="1110"/>
      <c r="BZ13" s="1110"/>
      <c r="CA13" s="1110"/>
      <c r="CB13" s="1110"/>
      <c r="CC13" s="1110"/>
      <c r="CD13" s="1110"/>
      <c r="CE13" s="1110"/>
      <c r="CF13" s="1110"/>
      <c r="CG13" s="1111"/>
      <c r="CH13" s="1106">
        <v>25</v>
      </c>
      <c r="CI13" s="1107"/>
      <c r="CJ13" s="1107"/>
      <c r="CK13" s="1107"/>
      <c r="CL13" s="1108"/>
      <c r="CM13" s="1106">
        <v>1589</v>
      </c>
      <c r="CN13" s="1107"/>
      <c r="CO13" s="1107"/>
      <c r="CP13" s="1107"/>
      <c r="CQ13" s="1108"/>
      <c r="CR13" s="1106">
        <v>5</v>
      </c>
      <c r="CS13" s="1107"/>
      <c r="CT13" s="1107"/>
      <c r="CU13" s="1107"/>
      <c r="CV13" s="1108"/>
      <c r="CW13" s="1106">
        <v>82</v>
      </c>
      <c r="CX13" s="1107"/>
      <c r="CY13" s="1107"/>
      <c r="CZ13" s="1107"/>
      <c r="DA13" s="1108"/>
      <c r="DB13" s="1106" t="s">
        <v>540</v>
      </c>
      <c r="DC13" s="1107"/>
      <c r="DD13" s="1107"/>
      <c r="DE13" s="1107"/>
      <c r="DF13" s="1108"/>
      <c r="DG13" s="1106" t="s">
        <v>540</v>
      </c>
      <c r="DH13" s="1107"/>
      <c r="DI13" s="1107"/>
      <c r="DJ13" s="1107"/>
      <c r="DK13" s="1108"/>
      <c r="DL13" s="1106" t="s">
        <v>540</v>
      </c>
      <c r="DM13" s="1107"/>
      <c r="DN13" s="1107"/>
      <c r="DO13" s="1107"/>
      <c r="DP13" s="1108"/>
      <c r="DQ13" s="1106" t="s">
        <v>540</v>
      </c>
      <c r="DR13" s="1107"/>
      <c r="DS13" s="1107"/>
      <c r="DT13" s="1107"/>
      <c r="DU13" s="1108"/>
      <c r="DV13" s="1052"/>
      <c r="DW13" s="1053"/>
      <c r="DX13" s="1053"/>
      <c r="DY13" s="1053"/>
      <c r="DZ13" s="1054"/>
      <c r="EA13" s="256"/>
    </row>
    <row r="14" spans="1:131" s="257" customFormat="1" ht="26.25" customHeight="1" x14ac:dyDescent="0.2">
      <c r="A14" s="263">
        <v>8</v>
      </c>
      <c r="B14" s="1097"/>
      <c r="C14" s="1098"/>
      <c r="D14" s="1098"/>
      <c r="E14" s="1098"/>
      <c r="F14" s="1098"/>
      <c r="G14" s="1098"/>
      <c r="H14" s="1098"/>
      <c r="I14" s="1098"/>
      <c r="J14" s="1098"/>
      <c r="K14" s="1098"/>
      <c r="L14" s="1098"/>
      <c r="M14" s="1098"/>
      <c r="N14" s="1098"/>
      <c r="O14" s="1098"/>
      <c r="P14" s="1099"/>
      <c r="Q14" s="1103"/>
      <c r="R14" s="1104"/>
      <c r="S14" s="1104"/>
      <c r="T14" s="1104"/>
      <c r="U14" s="1104"/>
      <c r="V14" s="1104"/>
      <c r="W14" s="1104"/>
      <c r="X14" s="1104"/>
      <c r="Y14" s="1104"/>
      <c r="Z14" s="1104"/>
      <c r="AA14" s="1104"/>
      <c r="AB14" s="1104"/>
      <c r="AC14" s="1104"/>
      <c r="AD14" s="1104"/>
      <c r="AE14" s="1105"/>
      <c r="AF14" s="1079"/>
      <c r="AG14" s="1080"/>
      <c r="AH14" s="1080"/>
      <c r="AI14" s="1080"/>
      <c r="AJ14" s="1081"/>
      <c r="AK14" s="1139"/>
      <c r="AL14" s="1140"/>
      <c r="AM14" s="1140"/>
      <c r="AN14" s="1140"/>
      <c r="AO14" s="1140"/>
      <c r="AP14" s="1140"/>
      <c r="AQ14" s="1140"/>
      <c r="AR14" s="1140"/>
      <c r="AS14" s="1140"/>
      <c r="AT14" s="1140"/>
      <c r="AU14" s="1137"/>
      <c r="AV14" s="1137"/>
      <c r="AW14" s="1137"/>
      <c r="AX14" s="1137"/>
      <c r="AY14" s="1138"/>
      <c r="AZ14" s="254"/>
      <c r="BA14" s="254"/>
      <c r="BB14" s="254"/>
      <c r="BC14" s="254"/>
      <c r="BD14" s="254"/>
      <c r="BE14" s="255"/>
      <c r="BF14" s="255"/>
      <c r="BG14" s="255"/>
      <c r="BH14" s="255"/>
      <c r="BI14" s="255"/>
      <c r="BJ14" s="255"/>
      <c r="BK14" s="255"/>
      <c r="BL14" s="255"/>
      <c r="BM14" s="255"/>
      <c r="BN14" s="255"/>
      <c r="BO14" s="255"/>
      <c r="BP14" s="255"/>
      <c r="BQ14" s="264">
        <v>8</v>
      </c>
      <c r="BR14" s="265"/>
      <c r="BS14" s="1074" t="s">
        <v>603</v>
      </c>
      <c r="BT14" s="1075"/>
      <c r="BU14" s="1075"/>
      <c r="BV14" s="1075"/>
      <c r="BW14" s="1075"/>
      <c r="BX14" s="1075"/>
      <c r="BY14" s="1075"/>
      <c r="BZ14" s="1075"/>
      <c r="CA14" s="1075"/>
      <c r="CB14" s="1075"/>
      <c r="CC14" s="1075"/>
      <c r="CD14" s="1075"/>
      <c r="CE14" s="1075"/>
      <c r="CF14" s="1075"/>
      <c r="CG14" s="1076"/>
      <c r="CH14" s="1106">
        <v>-1</v>
      </c>
      <c r="CI14" s="1107"/>
      <c r="CJ14" s="1107"/>
      <c r="CK14" s="1107"/>
      <c r="CL14" s="1108"/>
      <c r="CM14" s="1106">
        <v>645</v>
      </c>
      <c r="CN14" s="1107"/>
      <c r="CO14" s="1107"/>
      <c r="CP14" s="1107"/>
      <c r="CQ14" s="1108"/>
      <c r="CR14" s="1106">
        <v>10</v>
      </c>
      <c r="CS14" s="1107"/>
      <c r="CT14" s="1107"/>
      <c r="CU14" s="1107"/>
      <c r="CV14" s="1108"/>
      <c r="CW14" s="1106">
        <v>9</v>
      </c>
      <c r="CX14" s="1107"/>
      <c r="CY14" s="1107"/>
      <c r="CZ14" s="1107"/>
      <c r="DA14" s="1108"/>
      <c r="DB14" s="1106" t="s">
        <v>540</v>
      </c>
      <c r="DC14" s="1107"/>
      <c r="DD14" s="1107"/>
      <c r="DE14" s="1107"/>
      <c r="DF14" s="1108"/>
      <c r="DG14" s="1106" t="s">
        <v>540</v>
      </c>
      <c r="DH14" s="1107"/>
      <c r="DI14" s="1107"/>
      <c r="DJ14" s="1107"/>
      <c r="DK14" s="1108"/>
      <c r="DL14" s="1106" t="s">
        <v>540</v>
      </c>
      <c r="DM14" s="1107"/>
      <c r="DN14" s="1107"/>
      <c r="DO14" s="1107"/>
      <c r="DP14" s="1108"/>
      <c r="DQ14" s="1106" t="s">
        <v>540</v>
      </c>
      <c r="DR14" s="1107"/>
      <c r="DS14" s="1107"/>
      <c r="DT14" s="1107"/>
      <c r="DU14" s="1108"/>
      <c r="DV14" s="1052"/>
      <c r="DW14" s="1053"/>
      <c r="DX14" s="1053"/>
      <c r="DY14" s="1053"/>
      <c r="DZ14" s="1054"/>
      <c r="EA14" s="256"/>
    </row>
    <row r="15" spans="1:131" s="257" customFormat="1" ht="26.25" customHeight="1" x14ac:dyDescent="0.2">
      <c r="A15" s="263">
        <v>9</v>
      </c>
      <c r="B15" s="1097"/>
      <c r="C15" s="1098"/>
      <c r="D15" s="1098"/>
      <c r="E15" s="1098"/>
      <c r="F15" s="1098"/>
      <c r="G15" s="1098"/>
      <c r="H15" s="1098"/>
      <c r="I15" s="1098"/>
      <c r="J15" s="1098"/>
      <c r="K15" s="1098"/>
      <c r="L15" s="1098"/>
      <c r="M15" s="1098"/>
      <c r="N15" s="1098"/>
      <c r="O15" s="1098"/>
      <c r="P15" s="1099"/>
      <c r="Q15" s="1103"/>
      <c r="R15" s="1104"/>
      <c r="S15" s="1104"/>
      <c r="T15" s="1104"/>
      <c r="U15" s="1104"/>
      <c r="V15" s="1104"/>
      <c r="W15" s="1104"/>
      <c r="X15" s="1104"/>
      <c r="Y15" s="1104"/>
      <c r="Z15" s="1104"/>
      <c r="AA15" s="1104"/>
      <c r="AB15" s="1104"/>
      <c r="AC15" s="1104"/>
      <c r="AD15" s="1104"/>
      <c r="AE15" s="1105"/>
      <c r="AF15" s="1079"/>
      <c r="AG15" s="1080"/>
      <c r="AH15" s="1080"/>
      <c r="AI15" s="1080"/>
      <c r="AJ15" s="1081"/>
      <c r="AK15" s="1139"/>
      <c r="AL15" s="1140"/>
      <c r="AM15" s="1140"/>
      <c r="AN15" s="1140"/>
      <c r="AO15" s="1140"/>
      <c r="AP15" s="1140"/>
      <c r="AQ15" s="1140"/>
      <c r="AR15" s="1140"/>
      <c r="AS15" s="1140"/>
      <c r="AT15" s="1140"/>
      <c r="AU15" s="1137"/>
      <c r="AV15" s="1137"/>
      <c r="AW15" s="1137"/>
      <c r="AX15" s="1137"/>
      <c r="AY15" s="1138"/>
      <c r="AZ15" s="254"/>
      <c r="BA15" s="254"/>
      <c r="BB15" s="254"/>
      <c r="BC15" s="254"/>
      <c r="BD15" s="254"/>
      <c r="BE15" s="255"/>
      <c r="BF15" s="255"/>
      <c r="BG15" s="255"/>
      <c r="BH15" s="255"/>
      <c r="BI15" s="255"/>
      <c r="BJ15" s="255"/>
      <c r="BK15" s="255"/>
      <c r="BL15" s="255"/>
      <c r="BM15" s="255"/>
      <c r="BN15" s="255"/>
      <c r="BO15" s="255"/>
      <c r="BP15" s="255"/>
      <c r="BQ15" s="264">
        <v>9</v>
      </c>
      <c r="BR15" s="265"/>
      <c r="BS15" s="1074" t="s">
        <v>604</v>
      </c>
      <c r="BT15" s="1075"/>
      <c r="BU15" s="1075"/>
      <c r="BV15" s="1075"/>
      <c r="BW15" s="1075"/>
      <c r="BX15" s="1075"/>
      <c r="BY15" s="1075"/>
      <c r="BZ15" s="1075"/>
      <c r="CA15" s="1075"/>
      <c r="CB15" s="1075"/>
      <c r="CC15" s="1075"/>
      <c r="CD15" s="1075"/>
      <c r="CE15" s="1075"/>
      <c r="CF15" s="1075"/>
      <c r="CG15" s="1076"/>
      <c r="CH15" s="1106">
        <v>-56</v>
      </c>
      <c r="CI15" s="1107"/>
      <c r="CJ15" s="1107"/>
      <c r="CK15" s="1107"/>
      <c r="CL15" s="1108"/>
      <c r="CM15" s="1106">
        <v>-11</v>
      </c>
      <c r="CN15" s="1107"/>
      <c r="CO15" s="1107"/>
      <c r="CP15" s="1107"/>
      <c r="CQ15" s="1108"/>
      <c r="CR15" s="1106">
        <v>15</v>
      </c>
      <c r="CS15" s="1107"/>
      <c r="CT15" s="1107"/>
      <c r="CU15" s="1107"/>
      <c r="CV15" s="1108"/>
      <c r="CW15" s="1106">
        <v>72</v>
      </c>
      <c r="CX15" s="1107"/>
      <c r="CY15" s="1107"/>
      <c r="CZ15" s="1107"/>
      <c r="DA15" s="1108"/>
      <c r="DB15" s="1049">
        <v>129</v>
      </c>
      <c r="DC15" s="1050"/>
      <c r="DD15" s="1050"/>
      <c r="DE15" s="1050"/>
      <c r="DF15" s="1051"/>
      <c r="DG15" s="1049" t="s">
        <v>540</v>
      </c>
      <c r="DH15" s="1050"/>
      <c r="DI15" s="1050"/>
      <c r="DJ15" s="1050"/>
      <c r="DK15" s="1051"/>
      <c r="DL15" s="1049" t="s">
        <v>540</v>
      </c>
      <c r="DM15" s="1050"/>
      <c r="DN15" s="1050"/>
      <c r="DO15" s="1050"/>
      <c r="DP15" s="1051"/>
      <c r="DQ15" s="1049" t="s">
        <v>540</v>
      </c>
      <c r="DR15" s="1050"/>
      <c r="DS15" s="1050"/>
      <c r="DT15" s="1050"/>
      <c r="DU15" s="1051"/>
      <c r="DV15" s="1052"/>
      <c r="DW15" s="1053"/>
      <c r="DX15" s="1053"/>
      <c r="DY15" s="1053"/>
      <c r="DZ15" s="1054"/>
      <c r="EA15" s="256"/>
    </row>
    <row r="16" spans="1:131" s="257" customFormat="1" ht="26.25" customHeight="1" x14ac:dyDescent="0.2">
      <c r="A16" s="263">
        <v>10</v>
      </c>
      <c r="B16" s="1097"/>
      <c r="C16" s="1098"/>
      <c r="D16" s="1098"/>
      <c r="E16" s="1098"/>
      <c r="F16" s="1098"/>
      <c r="G16" s="1098"/>
      <c r="H16" s="1098"/>
      <c r="I16" s="1098"/>
      <c r="J16" s="1098"/>
      <c r="K16" s="1098"/>
      <c r="L16" s="1098"/>
      <c r="M16" s="1098"/>
      <c r="N16" s="1098"/>
      <c r="O16" s="1098"/>
      <c r="P16" s="1099"/>
      <c r="Q16" s="1103"/>
      <c r="R16" s="1104"/>
      <c r="S16" s="1104"/>
      <c r="T16" s="1104"/>
      <c r="U16" s="1104"/>
      <c r="V16" s="1104"/>
      <c r="W16" s="1104"/>
      <c r="X16" s="1104"/>
      <c r="Y16" s="1104"/>
      <c r="Z16" s="1104"/>
      <c r="AA16" s="1104"/>
      <c r="AB16" s="1104"/>
      <c r="AC16" s="1104"/>
      <c r="AD16" s="1104"/>
      <c r="AE16" s="1105"/>
      <c r="AF16" s="1079"/>
      <c r="AG16" s="1080"/>
      <c r="AH16" s="1080"/>
      <c r="AI16" s="1080"/>
      <c r="AJ16" s="1081"/>
      <c r="AK16" s="1139"/>
      <c r="AL16" s="1140"/>
      <c r="AM16" s="1140"/>
      <c r="AN16" s="1140"/>
      <c r="AO16" s="1140"/>
      <c r="AP16" s="1140"/>
      <c r="AQ16" s="1140"/>
      <c r="AR16" s="1140"/>
      <c r="AS16" s="1140"/>
      <c r="AT16" s="1140"/>
      <c r="AU16" s="1137"/>
      <c r="AV16" s="1137"/>
      <c r="AW16" s="1137"/>
      <c r="AX16" s="1137"/>
      <c r="AY16" s="1138"/>
      <c r="AZ16" s="254"/>
      <c r="BA16" s="254"/>
      <c r="BB16" s="254"/>
      <c r="BC16" s="254"/>
      <c r="BD16" s="254"/>
      <c r="BE16" s="255"/>
      <c r="BF16" s="255"/>
      <c r="BG16" s="255"/>
      <c r="BH16" s="255"/>
      <c r="BI16" s="255"/>
      <c r="BJ16" s="255"/>
      <c r="BK16" s="255"/>
      <c r="BL16" s="255"/>
      <c r="BM16" s="255"/>
      <c r="BN16" s="255"/>
      <c r="BO16" s="255"/>
      <c r="BP16" s="255"/>
      <c r="BQ16" s="264">
        <v>10</v>
      </c>
      <c r="BR16" s="265"/>
      <c r="BS16" s="1074" t="s">
        <v>605</v>
      </c>
      <c r="BT16" s="1075"/>
      <c r="BU16" s="1075"/>
      <c r="BV16" s="1075"/>
      <c r="BW16" s="1075"/>
      <c r="BX16" s="1075"/>
      <c r="BY16" s="1075"/>
      <c r="BZ16" s="1075"/>
      <c r="CA16" s="1075"/>
      <c r="CB16" s="1075"/>
      <c r="CC16" s="1075"/>
      <c r="CD16" s="1075"/>
      <c r="CE16" s="1075"/>
      <c r="CF16" s="1075"/>
      <c r="CG16" s="1076"/>
      <c r="CH16" s="1106">
        <v>-11</v>
      </c>
      <c r="CI16" s="1107"/>
      <c r="CJ16" s="1107"/>
      <c r="CK16" s="1107"/>
      <c r="CL16" s="1108"/>
      <c r="CM16" s="1106">
        <v>1545</v>
      </c>
      <c r="CN16" s="1107"/>
      <c r="CO16" s="1107"/>
      <c r="CP16" s="1107"/>
      <c r="CQ16" s="1108"/>
      <c r="CR16" s="1106">
        <v>41</v>
      </c>
      <c r="CS16" s="1107"/>
      <c r="CT16" s="1107"/>
      <c r="CU16" s="1107"/>
      <c r="CV16" s="1108"/>
      <c r="CW16" s="1106">
        <v>21</v>
      </c>
      <c r="CX16" s="1107"/>
      <c r="CY16" s="1107"/>
      <c r="CZ16" s="1107"/>
      <c r="DA16" s="1108"/>
      <c r="DB16" s="1106" t="s">
        <v>540</v>
      </c>
      <c r="DC16" s="1107"/>
      <c r="DD16" s="1107"/>
      <c r="DE16" s="1107"/>
      <c r="DF16" s="1108"/>
      <c r="DG16" s="1106" t="s">
        <v>540</v>
      </c>
      <c r="DH16" s="1107"/>
      <c r="DI16" s="1107"/>
      <c r="DJ16" s="1107"/>
      <c r="DK16" s="1108"/>
      <c r="DL16" s="1106" t="s">
        <v>540</v>
      </c>
      <c r="DM16" s="1107"/>
      <c r="DN16" s="1107"/>
      <c r="DO16" s="1107"/>
      <c r="DP16" s="1108"/>
      <c r="DQ16" s="1106" t="s">
        <v>540</v>
      </c>
      <c r="DR16" s="1107"/>
      <c r="DS16" s="1107"/>
      <c r="DT16" s="1107"/>
      <c r="DU16" s="1108"/>
      <c r="DV16" s="1052"/>
      <c r="DW16" s="1053"/>
      <c r="DX16" s="1053"/>
      <c r="DY16" s="1053"/>
      <c r="DZ16" s="1054"/>
      <c r="EA16" s="256"/>
    </row>
    <row r="17" spans="1:131" s="257" customFormat="1" ht="26.25" customHeight="1" x14ac:dyDescent="0.2">
      <c r="A17" s="263">
        <v>11</v>
      </c>
      <c r="B17" s="1097"/>
      <c r="C17" s="1098"/>
      <c r="D17" s="1098"/>
      <c r="E17" s="1098"/>
      <c r="F17" s="1098"/>
      <c r="G17" s="1098"/>
      <c r="H17" s="1098"/>
      <c r="I17" s="1098"/>
      <c r="J17" s="1098"/>
      <c r="K17" s="1098"/>
      <c r="L17" s="1098"/>
      <c r="M17" s="1098"/>
      <c r="N17" s="1098"/>
      <c r="O17" s="1098"/>
      <c r="P17" s="1099"/>
      <c r="Q17" s="1103"/>
      <c r="R17" s="1104"/>
      <c r="S17" s="1104"/>
      <c r="T17" s="1104"/>
      <c r="U17" s="1104"/>
      <c r="V17" s="1104"/>
      <c r="W17" s="1104"/>
      <c r="X17" s="1104"/>
      <c r="Y17" s="1104"/>
      <c r="Z17" s="1104"/>
      <c r="AA17" s="1104"/>
      <c r="AB17" s="1104"/>
      <c r="AC17" s="1104"/>
      <c r="AD17" s="1104"/>
      <c r="AE17" s="1105"/>
      <c r="AF17" s="1079"/>
      <c r="AG17" s="1080"/>
      <c r="AH17" s="1080"/>
      <c r="AI17" s="1080"/>
      <c r="AJ17" s="1081"/>
      <c r="AK17" s="1139"/>
      <c r="AL17" s="1140"/>
      <c r="AM17" s="1140"/>
      <c r="AN17" s="1140"/>
      <c r="AO17" s="1140"/>
      <c r="AP17" s="1140"/>
      <c r="AQ17" s="1140"/>
      <c r="AR17" s="1140"/>
      <c r="AS17" s="1140"/>
      <c r="AT17" s="1140"/>
      <c r="AU17" s="1137"/>
      <c r="AV17" s="1137"/>
      <c r="AW17" s="1137"/>
      <c r="AX17" s="1137"/>
      <c r="AY17" s="1138"/>
      <c r="AZ17" s="254"/>
      <c r="BA17" s="254"/>
      <c r="BB17" s="254"/>
      <c r="BC17" s="254"/>
      <c r="BD17" s="254"/>
      <c r="BE17" s="255"/>
      <c r="BF17" s="255"/>
      <c r="BG17" s="255"/>
      <c r="BH17" s="255"/>
      <c r="BI17" s="255"/>
      <c r="BJ17" s="255"/>
      <c r="BK17" s="255"/>
      <c r="BL17" s="255"/>
      <c r="BM17" s="255"/>
      <c r="BN17" s="255"/>
      <c r="BO17" s="255"/>
      <c r="BP17" s="255"/>
      <c r="BQ17" s="264">
        <v>11</v>
      </c>
      <c r="BR17" s="265"/>
      <c r="BS17" s="1074" t="s">
        <v>606</v>
      </c>
      <c r="BT17" s="1075"/>
      <c r="BU17" s="1075"/>
      <c r="BV17" s="1075"/>
      <c r="BW17" s="1075"/>
      <c r="BX17" s="1075"/>
      <c r="BY17" s="1075"/>
      <c r="BZ17" s="1075"/>
      <c r="CA17" s="1075"/>
      <c r="CB17" s="1075"/>
      <c r="CC17" s="1075"/>
      <c r="CD17" s="1075"/>
      <c r="CE17" s="1075"/>
      <c r="CF17" s="1075"/>
      <c r="CG17" s="1076"/>
      <c r="CH17" s="1106">
        <v>8</v>
      </c>
      <c r="CI17" s="1107"/>
      <c r="CJ17" s="1107"/>
      <c r="CK17" s="1107"/>
      <c r="CL17" s="1108"/>
      <c r="CM17" s="1106">
        <v>384</v>
      </c>
      <c r="CN17" s="1107"/>
      <c r="CO17" s="1107"/>
      <c r="CP17" s="1107"/>
      <c r="CQ17" s="1108"/>
      <c r="CR17" s="1106">
        <v>15</v>
      </c>
      <c r="CS17" s="1107"/>
      <c r="CT17" s="1107"/>
      <c r="CU17" s="1107"/>
      <c r="CV17" s="1108"/>
      <c r="CW17" s="1106">
        <v>370</v>
      </c>
      <c r="CX17" s="1107"/>
      <c r="CY17" s="1107"/>
      <c r="CZ17" s="1107"/>
      <c r="DA17" s="1108"/>
      <c r="DB17" s="1106" t="s">
        <v>540</v>
      </c>
      <c r="DC17" s="1107"/>
      <c r="DD17" s="1107"/>
      <c r="DE17" s="1107"/>
      <c r="DF17" s="1108"/>
      <c r="DG17" s="1106" t="s">
        <v>540</v>
      </c>
      <c r="DH17" s="1107"/>
      <c r="DI17" s="1107"/>
      <c r="DJ17" s="1107"/>
      <c r="DK17" s="1108"/>
      <c r="DL17" s="1106" t="s">
        <v>540</v>
      </c>
      <c r="DM17" s="1107"/>
      <c r="DN17" s="1107"/>
      <c r="DO17" s="1107"/>
      <c r="DP17" s="1108"/>
      <c r="DQ17" s="1106" t="s">
        <v>540</v>
      </c>
      <c r="DR17" s="1107"/>
      <c r="DS17" s="1107"/>
      <c r="DT17" s="1107"/>
      <c r="DU17" s="1108"/>
      <c r="DV17" s="1052"/>
      <c r="DW17" s="1053"/>
      <c r="DX17" s="1053"/>
      <c r="DY17" s="1053"/>
      <c r="DZ17" s="1054"/>
      <c r="EA17" s="256"/>
    </row>
    <row r="18" spans="1:131" s="257" customFormat="1" ht="26.25" customHeight="1" x14ac:dyDescent="0.2">
      <c r="A18" s="263">
        <v>12</v>
      </c>
      <c r="B18" s="1097"/>
      <c r="C18" s="1098"/>
      <c r="D18" s="1098"/>
      <c r="E18" s="1098"/>
      <c r="F18" s="1098"/>
      <c r="G18" s="1098"/>
      <c r="H18" s="1098"/>
      <c r="I18" s="1098"/>
      <c r="J18" s="1098"/>
      <c r="K18" s="1098"/>
      <c r="L18" s="1098"/>
      <c r="M18" s="1098"/>
      <c r="N18" s="1098"/>
      <c r="O18" s="1098"/>
      <c r="P18" s="1099"/>
      <c r="Q18" s="1103"/>
      <c r="R18" s="1104"/>
      <c r="S18" s="1104"/>
      <c r="T18" s="1104"/>
      <c r="U18" s="1104"/>
      <c r="V18" s="1104"/>
      <c r="W18" s="1104"/>
      <c r="X18" s="1104"/>
      <c r="Y18" s="1104"/>
      <c r="Z18" s="1104"/>
      <c r="AA18" s="1104"/>
      <c r="AB18" s="1104"/>
      <c r="AC18" s="1104"/>
      <c r="AD18" s="1104"/>
      <c r="AE18" s="1105"/>
      <c r="AF18" s="1079"/>
      <c r="AG18" s="1080"/>
      <c r="AH18" s="1080"/>
      <c r="AI18" s="1080"/>
      <c r="AJ18" s="1081"/>
      <c r="AK18" s="1139"/>
      <c r="AL18" s="1140"/>
      <c r="AM18" s="1140"/>
      <c r="AN18" s="1140"/>
      <c r="AO18" s="1140"/>
      <c r="AP18" s="1140"/>
      <c r="AQ18" s="1140"/>
      <c r="AR18" s="1140"/>
      <c r="AS18" s="1140"/>
      <c r="AT18" s="1140"/>
      <c r="AU18" s="1137"/>
      <c r="AV18" s="1137"/>
      <c r="AW18" s="1137"/>
      <c r="AX18" s="1137"/>
      <c r="AY18" s="1138"/>
      <c r="AZ18" s="254"/>
      <c r="BA18" s="254"/>
      <c r="BB18" s="254"/>
      <c r="BC18" s="254"/>
      <c r="BD18" s="254"/>
      <c r="BE18" s="255"/>
      <c r="BF18" s="255"/>
      <c r="BG18" s="255"/>
      <c r="BH18" s="255"/>
      <c r="BI18" s="255"/>
      <c r="BJ18" s="255"/>
      <c r="BK18" s="255"/>
      <c r="BL18" s="255"/>
      <c r="BM18" s="255"/>
      <c r="BN18" s="255"/>
      <c r="BO18" s="255"/>
      <c r="BP18" s="255"/>
      <c r="BQ18" s="264">
        <v>12</v>
      </c>
      <c r="BR18" s="265"/>
      <c r="BS18" s="1074" t="s">
        <v>607</v>
      </c>
      <c r="BT18" s="1075" t="s">
        <v>607</v>
      </c>
      <c r="BU18" s="1075" t="s">
        <v>607</v>
      </c>
      <c r="BV18" s="1075" t="s">
        <v>607</v>
      </c>
      <c r="BW18" s="1075" t="s">
        <v>607</v>
      </c>
      <c r="BX18" s="1075" t="s">
        <v>607</v>
      </c>
      <c r="BY18" s="1075" t="s">
        <v>607</v>
      </c>
      <c r="BZ18" s="1075" t="s">
        <v>607</v>
      </c>
      <c r="CA18" s="1075" t="s">
        <v>607</v>
      </c>
      <c r="CB18" s="1075" t="s">
        <v>607</v>
      </c>
      <c r="CC18" s="1075" t="s">
        <v>607</v>
      </c>
      <c r="CD18" s="1075" t="s">
        <v>607</v>
      </c>
      <c r="CE18" s="1075" t="s">
        <v>607</v>
      </c>
      <c r="CF18" s="1075" t="s">
        <v>607</v>
      </c>
      <c r="CG18" s="1076" t="s">
        <v>607</v>
      </c>
      <c r="CH18" s="1106">
        <v>-151</v>
      </c>
      <c r="CI18" s="1107"/>
      <c r="CJ18" s="1107"/>
      <c r="CK18" s="1107"/>
      <c r="CL18" s="1108"/>
      <c r="CM18" s="1106">
        <v>503</v>
      </c>
      <c r="CN18" s="1107"/>
      <c r="CO18" s="1107"/>
      <c r="CP18" s="1107"/>
      <c r="CQ18" s="1108"/>
      <c r="CR18" s="1106">
        <v>15</v>
      </c>
      <c r="CS18" s="1107"/>
      <c r="CT18" s="1107"/>
      <c r="CU18" s="1107"/>
      <c r="CV18" s="1108"/>
      <c r="CW18" s="1106">
        <v>405</v>
      </c>
      <c r="CX18" s="1107"/>
      <c r="CY18" s="1107"/>
      <c r="CZ18" s="1107"/>
      <c r="DA18" s="1108"/>
      <c r="DB18" s="1106" t="s">
        <v>540</v>
      </c>
      <c r="DC18" s="1107"/>
      <c r="DD18" s="1107"/>
      <c r="DE18" s="1107"/>
      <c r="DF18" s="1108"/>
      <c r="DG18" s="1106" t="s">
        <v>540</v>
      </c>
      <c r="DH18" s="1107"/>
      <c r="DI18" s="1107"/>
      <c r="DJ18" s="1107"/>
      <c r="DK18" s="1108"/>
      <c r="DL18" s="1106" t="s">
        <v>540</v>
      </c>
      <c r="DM18" s="1107"/>
      <c r="DN18" s="1107"/>
      <c r="DO18" s="1107"/>
      <c r="DP18" s="1108"/>
      <c r="DQ18" s="1106" t="s">
        <v>540</v>
      </c>
      <c r="DR18" s="1107"/>
      <c r="DS18" s="1107"/>
      <c r="DT18" s="1107"/>
      <c r="DU18" s="1108"/>
      <c r="DV18" s="1052"/>
      <c r="DW18" s="1053"/>
      <c r="DX18" s="1053"/>
      <c r="DY18" s="1053"/>
      <c r="DZ18" s="1054"/>
      <c r="EA18" s="256"/>
    </row>
    <row r="19" spans="1:131" s="257" customFormat="1" ht="26.25" customHeight="1" x14ac:dyDescent="0.2">
      <c r="A19" s="263">
        <v>13</v>
      </c>
      <c r="B19" s="1097"/>
      <c r="C19" s="1098"/>
      <c r="D19" s="1098"/>
      <c r="E19" s="1098"/>
      <c r="F19" s="1098"/>
      <c r="G19" s="1098"/>
      <c r="H19" s="1098"/>
      <c r="I19" s="1098"/>
      <c r="J19" s="1098"/>
      <c r="K19" s="1098"/>
      <c r="L19" s="1098"/>
      <c r="M19" s="1098"/>
      <c r="N19" s="1098"/>
      <c r="O19" s="1098"/>
      <c r="P19" s="1099"/>
      <c r="Q19" s="1103"/>
      <c r="R19" s="1104"/>
      <c r="S19" s="1104"/>
      <c r="T19" s="1104"/>
      <c r="U19" s="1104"/>
      <c r="V19" s="1104"/>
      <c r="W19" s="1104"/>
      <c r="X19" s="1104"/>
      <c r="Y19" s="1104"/>
      <c r="Z19" s="1104"/>
      <c r="AA19" s="1104"/>
      <c r="AB19" s="1104"/>
      <c r="AC19" s="1104"/>
      <c r="AD19" s="1104"/>
      <c r="AE19" s="1105"/>
      <c r="AF19" s="1079"/>
      <c r="AG19" s="1080"/>
      <c r="AH19" s="1080"/>
      <c r="AI19" s="1080"/>
      <c r="AJ19" s="1081"/>
      <c r="AK19" s="1139"/>
      <c r="AL19" s="1140"/>
      <c r="AM19" s="1140"/>
      <c r="AN19" s="1140"/>
      <c r="AO19" s="1140"/>
      <c r="AP19" s="1140"/>
      <c r="AQ19" s="1140"/>
      <c r="AR19" s="1140"/>
      <c r="AS19" s="1140"/>
      <c r="AT19" s="1140"/>
      <c r="AU19" s="1137"/>
      <c r="AV19" s="1137"/>
      <c r="AW19" s="1137"/>
      <c r="AX19" s="1137"/>
      <c r="AY19" s="1138"/>
      <c r="AZ19" s="254"/>
      <c r="BA19" s="254"/>
      <c r="BB19" s="254"/>
      <c r="BC19" s="254"/>
      <c r="BD19" s="254"/>
      <c r="BE19" s="255"/>
      <c r="BF19" s="255"/>
      <c r="BG19" s="255"/>
      <c r="BH19" s="255"/>
      <c r="BI19" s="255"/>
      <c r="BJ19" s="255"/>
      <c r="BK19" s="255"/>
      <c r="BL19" s="255"/>
      <c r="BM19" s="255"/>
      <c r="BN19" s="255"/>
      <c r="BO19" s="255"/>
      <c r="BP19" s="255"/>
      <c r="BQ19" s="264">
        <v>13</v>
      </c>
      <c r="BR19" s="265"/>
      <c r="BS19" s="1074" t="s">
        <v>608</v>
      </c>
      <c r="BT19" s="1075" t="s">
        <v>608</v>
      </c>
      <c r="BU19" s="1075" t="s">
        <v>608</v>
      </c>
      <c r="BV19" s="1075" t="s">
        <v>608</v>
      </c>
      <c r="BW19" s="1075" t="s">
        <v>608</v>
      </c>
      <c r="BX19" s="1075" t="s">
        <v>608</v>
      </c>
      <c r="BY19" s="1075" t="s">
        <v>608</v>
      </c>
      <c r="BZ19" s="1075" t="s">
        <v>608</v>
      </c>
      <c r="CA19" s="1075" t="s">
        <v>608</v>
      </c>
      <c r="CB19" s="1075" t="s">
        <v>608</v>
      </c>
      <c r="CC19" s="1075" t="s">
        <v>608</v>
      </c>
      <c r="CD19" s="1075" t="s">
        <v>608</v>
      </c>
      <c r="CE19" s="1075" t="s">
        <v>608</v>
      </c>
      <c r="CF19" s="1075" t="s">
        <v>608</v>
      </c>
      <c r="CG19" s="1076" t="s">
        <v>608</v>
      </c>
      <c r="CH19" s="1106">
        <v>201</v>
      </c>
      <c r="CI19" s="1107"/>
      <c r="CJ19" s="1107"/>
      <c r="CK19" s="1107"/>
      <c r="CL19" s="1108"/>
      <c r="CM19" s="1106">
        <v>2074</v>
      </c>
      <c r="CN19" s="1107"/>
      <c r="CO19" s="1107"/>
      <c r="CP19" s="1107"/>
      <c r="CQ19" s="1108"/>
      <c r="CR19" s="1106">
        <v>20</v>
      </c>
      <c r="CS19" s="1107"/>
      <c r="CT19" s="1107"/>
      <c r="CU19" s="1107"/>
      <c r="CV19" s="1108"/>
      <c r="CW19" s="1106" t="s">
        <v>540</v>
      </c>
      <c r="CX19" s="1107"/>
      <c r="CY19" s="1107"/>
      <c r="CZ19" s="1107"/>
      <c r="DA19" s="1108"/>
      <c r="DB19" s="1106" t="s">
        <v>540</v>
      </c>
      <c r="DC19" s="1107"/>
      <c r="DD19" s="1107"/>
      <c r="DE19" s="1107"/>
      <c r="DF19" s="1108"/>
      <c r="DG19" s="1106" t="s">
        <v>540</v>
      </c>
      <c r="DH19" s="1107"/>
      <c r="DI19" s="1107"/>
      <c r="DJ19" s="1107"/>
      <c r="DK19" s="1108"/>
      <c r="DL19" s="1106" t="s">
        <v>540</v>
      </c>
      <c r="DM19" s="1107"/>
      <c r="DN19" s="1107"/>
      <c r="DO19" s="1107"/>
      <c r="DP19" s="1108"/>
      <c r="DQ19" s="1106" t="s">
        <v>540</v>
      </c>
      <c r="DR19" s="1107"/>
      <c r="DS19" s="1107"/>
      <c r="DT19" s="1107"/>
      <c r="DU19" s="1108"/>
      <c r="DV19" s="1052"/>
      <c r="DW19" s="1053"/>
      <c r="DX19" s="1053"/>
      <c r="DY19" s="1053"/>
      <c r="DZ19" s="1054"/>
      <c r="EA19" s="256"/>
    </row>
    <row r="20" spans="1:131" s="257" customFormat="1" ht="26.25" customHeight="1" x14ac:dyDescent="0.2">
      <c r="A20" s="263">
        <v>14</v>
      </c>
      <c r="B20" s="1097"/>
      <c r="C20" s="1098"/>
      <c r="D20" s="1098"/>
      <c r="E20" s="1098"/>
      <c r="F20" s="1098"/>
      <c r="G20" s="1098"/>
      <c r="H20" s="1098"/>
      <c r="I20" s="1098"/>
      <c r="J20" s="1098"/>
      <c r="K20" s="1098"/>
      <c r="L20" s="1098"/>
      <c r="M20" s="1098"/>
      <c r="N20" s="1098"/>
      <c r="O20" s="1098"/>
      <c r="P20" s="1099"/>
      <c r="Q20" s="1103"/>
      <c r="R20" s="1104"/>
      <c r="S20" s="1104"/>
      <c r="T20" s="1104"/>
      <c r="U20" s="1104"/>
      <c r="V20" s="1104"/>
      <c r="W20" s="1104"/>
      <c r="X20" s="1104"/>
      <c r="Y20" s="1104"/>
      <c r="Z20" s="1104"/>
      <c r="AA20" s="1104"/>
      <c r="AB20" s="1104"/>
      <c r="AC20" s="1104"/>
      <c r="AD20" s="1104"/>
      <c r="AE20" s="1105"/>
      <c r="AF20" s="1079"/>
      <c r="AG20" s="1080"/>
      <c r="AH20" s="1080"/>
      <c r="AI20" s="1080"/>
      <c r="AJ20" s="1081"/>
      <c r="AK20" s="1139"/>
      <c r="AL20" s="1140"/>
      <c r="AM20" s="1140"/>
      <c r="AN20" s="1140"/>
      <c r="AO20" s="1140"/>
      <c r="AP20" s="1140"/>
      <c r="AQ20" s="1140"/>
      <c r="AR20" s="1140"/>
      <c r="AS20" s="1140"/>
      <c r="AT20" s="1140"/>
      <c r="AU20" s="1137"/>
      <c r="AV20" s="1137"/>
      <c r="AW20" s="1137"/>
      <c r="AX20" s="1137"/>
      <c r="AY20" s="1138"/>
      <c r="AZ20" s="254"/>
      <c r="BA20" s="254"/>
      <c r="BB20" s="254"/>
      <c r="BC20" s="254"/>
      <c r="BD20" s="254"/>
      <c r="BE20" s="255"/>
      <c r="BF20" s="255"/>
      <c r="BG20" s="255"/>
      <c r="BH20" s="255"/>
      <c r="BI20" s="255"/>
      <c r="BJ20" s="255"/>
      <c r="BK20" s="255"/>
      <c r="BL20" s="255"/>
      <c r="BM20" s="255"/>
      <c r="BN20" s="255"/>
      <c r="BO20" s="255"/>
      <c r="BP20" s="255"/>
      <c r="BQ20" s="264">
        <v>14</v>
      </c>
      <c r="BR20" s="265"/>
      <c r="BS20" s="1074" t="s">
        <v>609</v>
      </c>
      <c r="BT20" s="1075" t="s">
        <v>609</v>
      </c>
      <c r="BU20" s="1075" t="s">
        <v>609</v>
      </c>
      <c r="BV20" s="1075" t="s">
        <v>609</v>
      </c>
      <c r="BW20" s="1075" t="s">
        <v>609</v>
      </c>
      <c r="BX20" s="1075" t="s">
        <v>609</v>
      </c>
      <c r="BY20" s="1075" t="s">
        <v>609</v>
      </c>
      <c r="BZ20" s="1075" t="s">
        <v>609</v>
      </c>
      <c r="CA20" s="1075" t="s">
        <v>609</v>
      </c>
      <c r="CB20" s="1075" t="s">
        <v>609</v>
      </c>
      <c r="CC20" s="1075" t="s">
        <v>609</v>
      </c>
      <c r="CD20" s="1075" t="s">
        <v>609</v>
      </c>
      <c r="CE20" s="1075" t="s">
        <v>609</v>
      </c>
      <c r="CF20" s="1075" t="s">
        <v>609</v>
      </c>
      <c r="CG20" s="1076" t="s">
        <v>609</v>
      </c>
      <c r="CH20" s="1106">
        <v>1</v>
      </c>
      <c r="CI20" s="1107"/>
      <c r="CJ20" s="1107"/>
      <c r="CK20" s="1107"/>
      <c r="CL20" s="1108"/>
      <c r="CM20" s="1106">
        <v>1556</v>
      </c>
      <c r="CN20" s="1107"/>
      <c r="CO20" s="1107"/>
      <c r="CP20" s="1107"/>
      <c r="CQ20" s="1108"/>
      <c r="CR20" s="1106">
        <v>400</v>
      </c>
      <c r="CS20" s="1107"/>
      <c r="CT20" s="1107"/>
      <c r="CU20" s="1107"/>
      <c r="CV20" s="1108"/>
      <c r="CW20" s="1106">
        <v>225</v>
      </c>
      <c r="CX20" s="1107"/>
      <c r="CY20" s="1107"/>
      <c r="CZ20" s="1107"/>
      <c r="DA20" s="1108"/>
      <c r="DB20" s="1106" t="s">
        <v>540</v>
      </c>
      <c r="DC20" s="1107"/>
      <c r="DD20" s="1107"/>
      <c r="DE20" s="1107"/>
      <c r="DF20" s="1108"/>
      <c r="DG20" s="1106" t="s">
        <v>540</v>
      </c>
      <c r="DH20" s="1107"/>
      <c r="DI20" s="1107"/>
      <c r="DJ20" s="1107"/>
      <c r="DK20" s="1108"/>
      <c r="DL20" s="1106" t="s">
        <v>540</v>
      </c>
      <c r="DM20" s="1107"/>
      <c r="DN20" s="1107"/>
      <c r="DO20" s="1107"/>
      <c r="DP20" s="1108"/>
      <c r="DQ20" s="1106" t="s">
        <v>540</v>
      </c>
      <c r="DR20" s="1107"/>
      <c r="DS20" s="1107"/>
      <c r="DT20" s="1107"/>
      <c r="DU20" s="1108"/>
      <c r="DV20" s="1052"/>
      <c r="DW20" s="1053"/>
      <c r="DX20" s="1053"/>
      <c r="DY20" s="1053"/>
      <c r="DZ20" s="1054"/>
      <c r="EA20" s="256"/>
    </row>
    <row r="21" spans="1:131" s="257" customFormat="1" ht="26.25" customHeight="1" thickBot="1" x14ac:dyDescent="0.25">
      <c r="A21" s="263">
        <v>15</v>
      </c>
      <c r="B21" s="1097"/>
      <c r="C21" s="1098"/>
      <c r="D21" s="1098"/>
      <c r="E21" s="1098"/>
      <c r="F21" s="1098"/>
      <c r="G21" s="1098"/>
      <c r="H21" s="1098"/>
      <c r="I21" s="1098"/>
      <c r="J21" s="1098"/>
      <c r="K21" s="1098"/>
      <c r="L21" s="1098"/>
      <c r="M21" s="1098"/>
      <c r="N21" s="1098"/>
      <c r="O21" s="1098"/>
      <c r="P21" s="1099"/>
      <c r="Q21" s="1103"/>
      <c r="R21" s="1104"/>
      <c r="S21" s="1104"/>
      <c r="T21" s="1104"/>
      <c r="U21" s="1104"/>
      <c r="V21" s="1104"/>
      <c r="W21" s="1104"/>
      <c r="X21" s="1104"/>
      <c r="Y21" s="1104"/>
      <c r="Z21" s="1104"/>
      <c r="AA21" s="1104"/>
      <c r="AB21" s="1104"/>
      <c r="AC21" s="1104"/>
      <c r="AD21" s="1104"/>
      <c r="AE21" s="1105"/>
      <c r="AF21" s="1079"/>
      <c r="AG21" s="1080"/>
      <c r="AH21" s="1080"/>
      <c r="AI21" s="1080"/>
      <c r="AJ21" s="1081"/>
      <c r="AK21" s="1139"/>
      <c r="AL21" s="1140"/>
      <c r="AM21" s="1140"/>
      <c r="AN21" s="1140"/>
      <c r="AO21" s="1140"/>
      <c r="AP21" s="1140"/>
      <c r="AQ21" s="1140"/>
      <c r="AR21" s="1140"/>
      <c r="AS21" s="1140"/>
      <c r="AT21" s="1140"/>
      <c r="AU21" s="1137"/>
      <c r="AV21" s="1137"/>
      <c r="AW21" s="1137"/>
      <c r="AX21" s="1137"/>
      <c r="AY21" s="1138"/>
      <c r="AZ21" s="254"/>
      <c r="BA21" s="254"/>
      <c r="BB21" s="254"/>
      <c r="BC21" s="254"/>
      <c r="BD21" s="254"/>
      <c r="BE21" s="255"/>
      <c r="BF21" s="255"/>
      <c r="BG21" s="255"/>
      <c r="BH21" s="255"/>
      <c r="BI21" s="255"/>
      <c r="BJ21" s="255"/>
      <c r="BK21" s="255"/>
      <c r="BL21" s="255"/>
      <c r="BM21" s="255"/>
      <c r="BN21" s="255"/>
      <c r="BO21" s="255"/>
      <c r="BP21" s="255"/>
      <c r="BQ21" s="264">
        <v>15</v>
      </c>
      <c r="BR21" s="265"/>
      <c r="BS21" s="1074" t="s">
        <v>610</v>
      </c>
      <c r="BT21" s="1075" t="s">
        <v>611</v>
      </c>
      <c r="BU21" s="1075" t="s">
        <v>611</v>
      </c>
      <c r="BV21" s="1075" t="s">
        <v>611</v>
      </c>
      <c r="BW21" s="1075" t="s">
        <v>611</v>
      </c>
      <c r="BX21" s="1075" t="s">
        <v>611</v>
      </c>
      <c r="BY21" s="1075" t="s">
        <v>611</v>
      </c>
      <c r="BZ21" s="1075" t="s">
        <v>611</v>
      </c>
      <c r="CA21" s="1075" t="s">
        <v>611</v>
      </c>
      <c r="CB21" s="1075" t="s">
        <v>611</v>
      </c>
      <c r="CC21" s="1075" t="s">
        <v>611</v>
      </c>
      <c r="CD21" s="1075" t="s">
        <v>611</v>
      </c>
      <c r="CE21" s="1075" t="s">
        <v>611</v>
      </c>
      <c r="CF21" s="1075" t="s">
        <v>611</v>
      </c>
      <c r="CG21" s="1076" t="s">
        <v>611</v>
      </c>
      <c r="CH21" s="1106">
        <v>-36</v>
      </c>
      <c r="CI21" s="1107"/>
      <c r="CJ21" s="1107"/>
      <c r="CK21" s="1107"/>
      <c r="CL21" s="1108"/>
      <c r="CM21" s="1106">
        <v>61</v>
      </c>
      <c r="CN21" s="1107"/>
      <c r="CO21" s="1107"/>
      <c r="CP21" s="1107"/>
      <c r="CQ21" s="1108"/>
      <c r="CR21" s="1106">
        <v>8</v>
      </c>
      <c r="CS21" s="1107"/>
      <c r="CT21" s="1107"/>
      <c r="CU21" s="1107"/>
      <c r="CV21" s="1108"/>
      <c r="CW21" s="1106" t="s">
        <v>540</v>
      </c>
      <c r="CX21" s="1107"/>
      <c r="CY21" s="1107"/>
      <c r="CZ21" s="1107"/>
      <c r="DA21" s="1108"/>
      <c r="DB21" s="1106" t="s">
        <v>540</v>
      </c>
      <c r="DC21" s="1107"/>
      <c r="DD21" s="1107"/>
      <c r="DE21" s="1107"/>
      <c r="DF21" s="1108"/>
      <c r="DG21" s="1106" t="s">
        <v>540</v>
      </c>
      <c r="DH21" s="1107"/>
      <c r="DI21" s="1107"/>
      <c r="DJ21" s="1107"/>
      <c r="DK21" s="1108"/>
      <c r="DL21" s="1106" t="s">
        <v>540</v>
      </c>
      <c r="DM21" s="1107"/>
      <c r="DN21" s="1107"/>
      <c r="DO21" s="1107"/>
      <c r="DP21" s="1108"/>
      <c r="DQ21" s="1106" t="s">
        <v>540</v>
      </c>
      <c r="DR21" s="1107"/>
      <c r="DS21" s="1107"/>
      <c r="DT21" s="1107"/>
      <c r="DU21" s="1108"/>
      <c r="DV21" s="1052"/>
      <c r="DW21" s="1053"/>
      <c r="DX21" s="1053"/>
      <c r="DY21" s="1053"/>
      <c r="DZ21" s="1054"/>
      <c r="EA21" s="256"/>
    </row>
    <row r="22" spans="1:131" s="257" customFormat="1" ht="26.25" customHeight="1" x14ac:dyDescent="0.2">
      <c r="A22" s="263">
        <v>16</v>
      </c>
      <c r="B22" s="1097"/>
      <c r="C22" s="1098"/>
      <c r="D22" s="1098"/>
      <c r="E22" s="1098"/>
      <c r="F22" s="1098"/>
      <c r="G22" s="1098"/>
      <c r="H22" s="1098"/>
      <c r="I22" s="1098"/>
      <c r="J22" s="1098"/>
      <c r="K22" s="1098"/>
      <c r="L22" s="1098"/>
      <c r="M22" s="1098"/>
      <c r="N22" s="1098"/>
      <c r="O22" s="1098"/>
      <c r="P22" s="1099"/>
      <c r="Q22" s="1134"/>
      <c r="R22" s="1135"/>
      <c r="S22" s="1135"/>
      <c r="T22" s="1135"/>
      <c r="U22" s="1135"/>
      <c r="V22" s="1135"/>
      <c r="W22" s="1135"/>
      <c r="X22" s="1135"/>
      <c r="Y22" s="1135"/>
      <c r="Z22" s="1135"/>
      <c r="AA22" s="1135"/>
      <c r="AB22" s="1135"/>
      <c r="AC22" s="1135"/>
      <c r="AD22" s="1135"/>
      <c r="AE22" s="1136"/>
      <c r="AF22" s="1079"/>
      <c r="AG22" s="1080"/>
      <c r="AH22" s="1080"/>
      <c r="AI22" s="1080"/>
      <c r="AJ22" s="1081"/>
      <c r="AK22" s="1150"/>
      <c r="AL22" s="1151"/>
      <c r="AM22" s="1151"/>
      <c r="AN22" s="1151"/>
      <c r="AO22" s="1151"/>
      <c r="AP22" s="1151"/>
      <c r="AQ22" s="1151"/>
      <c r="AR22" s="1151"/>
      <c r="AS22" s="1151"/>
      <c r="AT22" s="1151"/>
      <c r="AU22" s="1152"/>
      <c r="AV22" s="1152"/>
      <c r="AW22" s="1152"/>
      <c r="AX22" s="1152"/>
      <c r="AY22" s="1153"/>
      <c r="AZ22" s="1095" t="s">
        <v>391</v>
      </c>
      <c r="BA22" s="1095"/>
      <c r="BB22" s="1095"/>
      <c r="BC22" s="1095"/>
      <c r="BD22" s="1096"/>
      <c r="BE22" s="255"/>
      <c r="BF22" s="255"/>
      <c r="BG22" s="255"/>
      <c r="BH22" s="255"/>
      <c r="BI22" s="255"/>
      <c r="BJ22" s="255"/>
      <c r="BK22" s="255"/>
      <c r="BL22" s="255"/>
      <c r="BM22" s="255"/>
      <c r="BN22" s="255"/>
      <c r="BO22" s="255"/>
      <c r="BP22" s="255"/>
      <c r="BQ22" s="264">
        <v>16</v>
      </c>
      <c r="BR22" s="265"/>
      <c r="BS22" s="1074" t="s">
        <v>612</v>
      </c>
      <c r="BT22" s="1075" t="s">
        <v>613</v>
      </c>
      <c r="BU22" s="1075" t="s">
        <v>613</v>
      </c>
      <c r="BV22" s="1075" t="s">
        <v>613</v>
      </c>
      <c r="BW22" s="1075" t="s">
        <v>613</v>
      </c>
      <c r="BX22" s="1075" t="s">
        <v>613</v>
      </c>
      <c r="BY22" s="1075" t="s">
        <v>613</v>
      </c>
      <c r="BZ22" s="1075" t="s">
        <v>613</v>
      </c>
      <c r="CA22" s="1075" t="s">
        <v>613</v>
      </c>
      <c r="CB22" s="1075" t="s">
        <v>613</v>
      </c>
      <c r="CC22" s="1075" t="s">
        <v>613</v>
      </c>
      <c r="CD22" s="1075" t="s">
        <v>613</v>
      </c>
      <c r="CE22" s="1075" t="s">
        <v>613</v>
      </c>
      <c r="CF22" s="1075" t="s">
        <v>613</v>
      </c>
      <c r="CG22" s="1076" t="s">
        <v>613</v>
      </c>
      <c r="CH22" s="1106">
        <v>13</v>
      </c>
      <c r="CI22" s="1107"/>
      <c r="CJ22" s="1107"/>
      <c r="CK22" s="1107"/>
      <c r="CL22" s="1108"/>
      <c r="CM22" s="1106">
        <v>246</v>
      </c>
      <c r="CN22" s="1107"/>
      <c r="CO22" s="1107"/>
      <c r="CP22" s="1107"/>
      <c r="CQ22" s="1108"/>
      <c r="CR22" s="1106">
        <v>25</v>
      </c>
      <c r="CS22" s="1107"/>
      <c r="CT22" s="1107"/>
      <c r="CU22" s="1107"/>
      <c r="CV22" s="1108"/>
      <c r="CW22" s="1106" t="s">
        <v>540</v>
      </c>
      <c r="CX22" s="1107"/>
      <c r="CY22" s="1107"/>
      <c r="CZ22" s="1107"/>
      <c r="DA22" s="1108"/>
      <c r="DB22" s="1106" t="s">
        <v>540</v>
      </c>
      <c r="DC22" s="1107"/>
      <c r="DD22" s="1107"/>
      <c r="DE22" s="1107"/>
      <c r="DF22" s="1108"/>
      <c r="DG22" s="1106" t="s">
        <v>540</v>
      </c>
      <c r="DH22" s="1107"/>
      <c r="DI22" s="1107"/>
      <c r="DJ22" s="1107"/>
      <c r="DK22" s="1108"/>
      <c r="DL22" s="1106" t="s">
        <v>540</v>
      </c>
      <c r="DM22" s="1107"/>
      <c r="DN22" s="1107"/>
      <c r="DO22" s="1107"/>
      <c r="DP22" s="1108"/>
      <c r="DQ22" s="1106" t="s">
        <v>540</v>
      </c>
      <c r="DR22" s="1107"/>
      <c r="DS22" s="1107"/>
      <c r="DT22" s="1107"/>
      <c r="DU22" s="1108"/>
      <c r="DV22" s="1052"/>
      <c r="DW22" s="1053"/>
      <c r="DX22" s="1053"/>
      <c r="DY22" s="1053"/>
      <c r="DZ22" s="1054"/>
      <c r="EA22" s="256"/>
    </row>
    <row r="23" spans="1:131" s="257" customFormat="1" ht="26.25" customHeight="1" thickBot="1" x14ac:dyDescent="0.25">
      <c r="A23" s="266" t="s">
        <v>392</v>
      </c>
      <c r="B23" s="1001" t="s">
        <v>393</v>
      </c>
      <c r="C23" s="1002"/>
      <c r="D23" s="1002"/>
      <c r="E23" s="1002"/>
      <c r="F23" s="1002"/>
      <c r="G23" s="1002"/>
      <c r="H23" s="1002"/>
      <c r="I23" s="1002"/>
      <c r="J23" s="1002"/>
      <c r="K23" s="1002"/>
      <c r="L23" s="1002"/>
      <c r="M23" s="1002"/>
      <c r="N23" s="1002"/>
      <c r="O23" s="1002"/>
      <c r="P23" s="1003"/>
      <c r="Q23" s="1141">
        <v>1658280</v>
      </c>
      <c r="R23" s="1142"/>
      <c r="S23" s="1142"/>
      <c r="T23" s="1142"/>
      <c r="U23" s="1142"/>
      <c r="V23" s="1142">
        <v>1642154</v>
      </c>
      <c r="W23" s="1142"/>
      <c r="X23" s="1142"/>
      <c r="Y23" s="1142"/>
      <c r="Z23" s="1142"/>
      <c r="AA23" s="1142">
        <v>16126</v>
      </c>
      <c r="AB23" s="1142"/>
      <c r="AC23" s="1142"/>
      <c r="AD23" s="1142"/>
      <c r="AE23" s="1143"/>
      <c r="AF23" s="1144">
        <v>12229</v>
      </c>
      <c r="AG23" s="1142"/>
      <c r="AH23" s="1142"/>
      <c r="AI23" s="1142"/>
      <c r="AJ23" s="1145"/>
      <c r="AK23" s="1146"/>
      <c r="AL23" s="1147"/>
      <c r="AM23" s="1147"/>
      <c r="AN23" s="1147"/>
      <c r="AO23" s="1147"/>
      <c r="AP23" s="1142">
        <v>1365904</v>
      </c>
      <c r="AQ23" s="1142"/>
      <c r="AR23" s="1142"/>
      <c r="AS23" s="1142"/>
      <c r="AT23" s="1142"/>
      <c r="AU23" s="1148"/>
      <c r="AV23" s="1148"/>
      <c r="AW23" s="1148"/>
      <c r="AX23" s="1148"/>
      <c r="AY23" s="1149"/>
      <c r="AZ23" s="1131" t="s">
        <v>394</v>
      </c>
      <c r="BA23" s="1132"/>
      <c r="BB23" s="1132"/>
      <c r="BC23" s="1132"/>
      <c r="BD23" s="1133"/>
      <c r="BE23" s="255"/>
      <c r="BF23" s="255"/>
      <c r="BG23" s="255"/>
      <c r="BH23" s="255"/>
      <c r="BI23" s="255"/>
      <c r="BJ23" s="255"/>
      <c r="BK23" s="255"/>
      <c r="BL23" s="255"/>
      <c r="BM23" s="255"/>
      <c r="BN23" s="255"/>
      <c r="BO23" s="255"/>
      <c r="BP23" s="255"/>
      <c r="BQ23" s="264">
        <v>17</v>
      </c>
      <c r="BR23" s="265"/>
      <c r="BS23" s="1074" t="s">
        <v>614</v>
      </c>
      <c r="BT23" s="1075" t="s">
        <v>614</v>
      </c>
      <c r="BU23" s="1075" t="s">
        <v>614</v>
      </c>
      <c r="BV23" s="1075" t="s">
        <v>614</v>
      </c>
      <c r="BW23" s="1075" t="s">
        <v>614</v>
      </c>
      <c r="BX23" s="1075" t="s">
        <v>614</v>
      </c>
      <c r="BY23" s="1075" t="s">
        <v>614</v>
      </c>
      <c r="BZ23" s="1075" t="s">
        <v>614</v>
      </c>
      <c r="CA23" s="1075" t="s">
        <v>614</v>
      </c>
      <c r="CB23" s="1075" t="s">
        <v>614</v>
      </c>
      <c r="CC23" s="1075" t="s">
        <v>614</v>
      </c>
      <c r="CD23" s="1075" t="s">
        <v>614</v>
      </c>
      <c r="CE23" s="1075" t="s">
        <v>614</v>
      </c>
      <c r="CF23" s="1075" t="s">
        <v>614</v>
      </c>
      <c r="CG23" s="1076" t="s">
        <v>614</v>
      </c>
      <c r="CH23" s="1106">
        <v>-49</v>
      </c>
      <c r="CI23" s="1107"/>
      <c r="CJ23" s="1107"/>
      <c r="CK23" s="1107"/>
      <c r="CL23" s="1108"/>
      <c r="CM23" s="1106">
        <v>287</v>
      </c>
      <c r="CN23" s="1107"/>
      <c r="CO23" s="1107"/>
      <c r="CP23" s="1107"/>
      <c r="CQ23" s="1108"/>
      <c r="CR23" s="1106">
        <v>100</v>
      </c>
      <c r="CS23" s="1107"/>
      <c r="CT23" s="1107"/>
      <c r="CU23" s="1107"/>
      <c r="CV23" s="1108"/>
      <c r="CW23" s="1106">
        <v>64</v>
      </c>
      <c r="CX23" s="1107"/>
      <c r="CY23" s="1107"/>
      <c r="CZ23" s="1107"/>
      <c r="DA23" s="1108"/>
      <c r="DB23" s="1106" t="s">
        <v>540</v>
      </c>
      <c r="DC23" s="1107"/>
      <c r="DD23" s="1107"/>
      <c r="DE23" s="1107"/>
      <c r="DF23" s="1108"/>
      <c r="DG23" s="1106" t="s">
        <v>540</v>
      </c>
      <c r="DH23" s="1107"/>
      <c r="DI23" s="1107"/>
      <c r="DJ23" s="1107"/>
      <c r="DK23" s="1108"/>
      <c r="DL23" s="1106" t="s">
        <v>540</v>
      </c>
      <c r="DM23" s="1107"/>
      <c r="DN23" s="1107"/>
      <c r="DO23" s="1107"/>
      <c r="DP23" s="1108"/>
      <c r="DQ23" s="1106" t="s">
        <v>540</v>
      </c>
      <c r="DR23" s="1107"/>
      <c r="DS23" s="1107"/>
      <c r="DT23" s="1107"/>
      <c r="DU23" s="1108"/>
      <c r="DV23" s="1052"/>
      <c r="DW23" s="1053"/>
      <c r="DX23" s="1053"/>
      <c r="DY23" s="1053"/>
      <c r="DZ23" s="1054"/>
      <c r="EA23" s="256"/>
    </row>
    <row r="24" spans="1:131" s="257" customFormat="1" ht="26.25" customHeight="1" x14ac:dyDescent="0.2">
      <c r="A24" s="1130" t="s">
        <v>395</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54"/>
      <c r="BA24" s="254"/>
      <c r="BB24" s="254"/>
      <c r="BC24" s="254"/>
      <c r="BD24" s="254"/>
      <c r="BE24" s="255"/>
      <c r="BF24" s="255"/>
      <c r="BG24" s="255"/>
      <c r="BH24" s="255"/>
      <c r="BI24" s="255"/>
      <c r="BJ24" s="255"/>
      <c r="BK24" s="255"/>
      <c r="BL24" s="255"/>
      <c r="BM24" s="255"/>
      <c r="BN24" s="255"/>
      <c r="BO24" s="255"/>
      <c r="BP24" s="255"/>
      <c r="BQ24" s="264">
        <v>18</v>
      </c>
      <c r="BR24" s="265"/>
      <c r="BS24" s="1109" t="s">
        <v>615</v>
      </c>
      <c r="BT24" s="1110" t="s">
        <v>616</v>
      </c>
      <c r="BU24" s="1110" t="s">
        <v>616</v>
      </c>
      <c r="BV24" s="1110" t="s">
        <v>616</v>
      </c>
      <c r="BW24" s="1110" t="s">
        <v>616</v>
      </c>
      <c r="BX24" s="1110" t="s">
        <v>616</v>
      </c>
      <c r="BY24" s="1110" t="s">
        <v>616</v>
      </c>
      <c r="BZ24" s="1110" t="s">
        <v>616</v>
      </c>
      <c r="CA24" s="1110" t="s">
        <v>616</v>
      </c>
      <c r="CB24" s="1110" t="s">
        <v>616</v>
      </c>
      <c r="CC24" s="1110" t="s">
        <v>616</v>
      </c>
      <c r="CD24" s="1110" t="s">
        <v>616</v>
      </c>
      <c r="CE24" s="1110" t="s">
        <v>616</v>
      </c>
      <c r="CF24" s="1110" t="s">
        <v>616</v>
      </c>
      <c r="CG24" s="1111" t="s">
        <v>616</v>
      </c>
      <c r="CH24" s="1106">
        <v>6</v>
      </c>
      <c r="CI24" s="1107"/>
      <c r="CJ24" s="1107"/>
      <c r="CK24" s="1107"/>
      <c r="CL24" s="1108"/>
      <c r="CM24" s="1106">
        <v>219</v>
      </c>
      <c r="CN24" s="1107"/>
      <c r="CO24" s="1107"/>
      <c r="CP24" s="1107"/>
      <c r="CQ24" s="1108"/>
      <c r="CR24" s="1106">
        <v>3</v>
      </c>
      <c r="CS24" s="1107"/>
      <c r="CT24" s="1107"/>
      <c r="CU24" s="1107"/>
      <c r="CV24" s="1108"/>
      <c r="CW24" s="1106">
        <v>90</v>
      </c>
      <c r="CX24" s="1107"/>
      <c r="CY24" s="1107"/>
      <c r="CZ24" s="1107"/>
      <c r="DA24" s="1108"/>
      <c r="DB24" s="1106" t="s">
        <v>540</v>
      </c>
      <c r="DC24" s="1107"/>
      <c r="DD24" s="1107"/>
      <c r="DE24" s="1107"/>
      <c r="DF24" s="1108"/>
      <c r="DG24" s="1106" t="s">
        <v>540</v>
      </c>
      <c r="DH24" s="1107"/>
      <c r="DI24" s="1107"/>
      <c r="DJ24" s="1107"/>
      <c r="DK24" s="1108"/>
      <c r="DL24" s="1106" t="s">
        <v>540</v>
      </c>
      <c r="DM24" s="1107"/>
      <c r="DN24" s="1107"/>
      <c r="DO24" s="1107"/>
      <c r="DP24" s="1108"/>
      <c r="DQ24" s="1106" t="s">
        <v>540</v>
      </c>
      <c r="DR24" s="1107"/>
      <c r="DS24" s="1107"/>
      <c r="DT24" s="1107"/>
      <c r="DU24" s="1108"/>
      <c r="DV24" s="1052"/>
      <c r="DW24" s="1053"/>
      <c r="DX24" s="1053"/>
      <c r="DY24" s="1053"/>
      <c r="DZ24" s="1054"/>
      <c r="EA24" s="256"/>
    </row>
    <row r="25" spans="1:131" s="249" customFormat="1" ht="26.25" customHeight="1" thickBot="1" x14ac:dyDescent="0.25">
      <c r="A25" s="1116" t="s">
        <v>396</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54"/>
      <c r="BK25" s="254"/>
      <c r="BL25" s="254"/>
      <c r="BM25" s="254"/>
      <c r="BN25" s="254"/>
      <c r="BO25" s="267"/>
      <c r="BP25" s="267"/>
      <c r="BQ25" s="264">
        <v>19</v>
      </c>
      <c r="BR25" s="265"/>
      <c r="BS25" s="1109" t="s">
        <v>617</v>
      </c>
      <c r="BT25" s="1110" t="s">
        <v>618</v>
      </c>
      <c r="BU25" s="1110" t="s">
        <v>618</v>
      </c>
      <c r="BV25" s="1110" t="s">
        <v>618</v>
      </c>
      <c r="BW25" s="1110" t="s">
        <v>618</v>
      </c>
      <c r="BX25" s="1110" t="s">
        <v>618</v>
      </c>
      <c r="BY25" s="1110" t="s">
        <v>618</v>
      </c>
      <c r="BZ25" s="1110" t="s">
        <v>618</v>
      </c>
      <c r="CA25" s="1110" t="s">
        <v>618</v>
      </c>
      <c r="CB25" s="1110" t="s">
        <v>618</v>
      </c>
      <c r="CC25" s="1110" t="s">
        <v>618</v>
      </c>
      <c r="CD25" s="1110" t="s">
        <v>618</v>
      </c>
      <c r="CE25" s="1110" t="s">
        <v>618</v>
      </c>
      <c r="CF25" s="1110" t="s">
        <v>618</v>
      </c>
      <c r="CG25" s="1111" t="s">
        <v>618</v>
      </c>
      <c r="CH25" s="1106">
        <v>-2</v>
      </c>
      <c r="CI25" s="1107"/>
      <c r="CJ25" s="1107"/>
      <c r="CK25" s="1107"/>
      <c r="CL25" s="1108"/>
      <c r="CM25" s="1106">
        <v>-2</v>
      </c>
      <c r="CN25" s="1107"/>
      <c r="CO25" s="1107"/>
      <c r="CP25" s="1107"/>
      <c r="CQ25" s="1108"/>
      <c r="CR25" s="1106">
        <v>1</v>
      </c>
      <c r="CS25" s="1107"/>
      <c r="CT25" s="1107"/>
      <c r="CU25" s="1107"/>
      <c r="CV25" s="1108"/>
      <c r="CW25" s="1106">
        <v>23</v>
      </c>
      <c r="CX25" s="1107"/>
      <c r="CY25" s="1107"/>
      <c r="CZ25" s="1107"/>
      <c r="DA25" s="1108"/>
      <c r="DB25" s="1106">
        <v>6</v>
      </c>
      <c r="DC25" s="1107"/>
      <c r="DD25" s="1107"/>
      <c r="DE25" s="1107"/>
      <c r="DF25" s="1108"/>
      <c r="DG25" s="1106" t="s">
        <v>540</v>
      </c>
      <c r="DH25" s="1107"/>
      <c r="DI25" s="1107"/>
      <c r="DJ25" s="1107"/>
      <c r="DK25" s="1108"/>
      <c r="DL25" s="1106" t="s">
        <v>540</v>
      </c>
      <c r="DM25" s="1107"/>
      <c r="DN25" s="1107"/>
      <c r="DO25" s="1107"/>
      <c r="DP25" s="1108"/>
      <c r="DQ25" s="1106" t="s">
        <v>540</v>
      </c>
      <c r="DR25" s="1107"/>
      <c r="DS25" s="1107"/>
      <c r="DT25" s="1107"/>
      <c r="DU25" s="1108"/>
      <c r="DV25" s="1052"/>
      <c r="DW25" s="1053"/>
      <c r="DX25" s="1053"/>
      <c r="DY25" s="1053"/>
      <c r="DZ25" s="1054"/>
      <c r="EA25" s="248"/>
    </row>
    <row r="26" spans="1:131" s="249" customFormat="1" ht="26.25" customHeight="1" x14ac:dyDescent="0.2">
      <c r="A26" s="1055" t="s">
        <v>369</v>
      </c>
      <c r="B26" s="1056"/>
      <c r="C26" s="1056"/>
      <c r="D26" s="1056"/>
      <c r="E26" s="1056"/>
      <c r="F26" s="1056"/>
      <c r="G26" s="1056"/>
      <c r="H26" s="1056"/>
      <c r="I26" s="1056"/>
      <c r="J26" s="1056"/>
      <c r="K26" s="1056"/>
      <c r="L26" s="1056"/>
      <c r="M26" s="1056"/>
      <c r="N26" s="1056"/>
      <c r="O26" s="1056"/>
      <c r="P26" s="1057"/>
      <c r="Q26" s="1061" t="s">
        <v>397</v>
      </c>
      <c r="R26" s="1062"/>
      <c r="S26" s="1062"/>
      <c r="T26" s="1062"/>
      <c r="U26" s="1063"/>
      <c r="V26" s="1061" t="s">
        <v>398</v>
      </c>
      <c r="W26" s="1062"/>
      <c r="X26" s="1062"/>
      <c r="Y26" s="1062"/>
      <c r="Z26" s="1063"/>
      <c r="AA26" s="1061" t="s">
        <v>399</v>
      </c>
      <c r="AB26" s="1062"/>
      <c r="AC26" s="1062"/>
      <c r="AD26" s="1062"/>
      <c r="AE26" s="1062"/>
      <c r="AF26" s="1112" t="s">
        <v>400</v>
      </c>
      <c r="AG26" s="1068"/>
      <c r="AH26" s="1068"/>
      <c r="AI26" s="1068"/>
      <c r="AJ26" s="1113"/>
      <c r="AK26" s="1062" t="s">
        <v>401</v>
      </c>
      <c r="AL26" s="1062"/>
      <c r="AM26" s="1062"/>
      <c r="AN26" s="1062"/>
      <c r="AO26" s="1063"/>
      <c r="AP26" s="1061" t="s">
        <v>402</v>
      </c>
      <c r="AQ26" s="1062"/>
      <c r="AR26" s="1062"/>
      <c r="AS26" s="1062"/>
      <c r="AT26" s="1063"/>
      <c r="AU26" s="1061" t="s">
        <v>403</v>
      </c>
      <c r="AV26" s="1062"/>
      <c r="AW26" s="1062"/>
      <c r="AX26" s="1062"/>
      <c r="AY26" s="1063"/>
      <c r="AZ26" s="1061" t="s">
        <v>404</v>
      </c>
      <c r="BA26" s="1062"/>
      <c r="BB26" s="1062"/>
      <c r="BC26" s="1062"/>
      <c r="BD26" s="1063"/>
      <c r="BE26" s="1061" t="s">
        <v>376</v>
      </c>
      <c r="BF26" s="1062"/>
      <c r="BG26" s="1062"/>
      <c r="BH26" s="1062"/>
      <c r="BI26" s="1077"/>
      <c r="BJ26" s="254"/>
      <c r="BK26" s="254"/>
      <c r="BL26" s="254"/>
      <c r="BM26" s="254"/>
      <c r="BN26" s="254"/>
      <c r="BO26" s="267"/>
      <c r="BP26" s="267"/>
      <c r="BQ26" s="264">
        <v>20</v>
      </c>
      <c r="BR26" s="265"/>
      <c r="BS26" s="1074" t="s">
        <v>619</v>
      </c>
      <c r="BT26" s="1075" t="s">
        <v>619</v>
      </c>
      <c r="BU26" s="1075" t="s">
        <v>619</v>
      </c>
      <c r="BV26" s="1075" t="s">
        <v>619</v>
      </c>
      <c r="BW26" s="1075" t="s">
        <v>619</v>
      </c>
      <c r="BX26" s="1075" t="s">
        <v>619</v>
      </c>
      <c r="BY26" s="1075" t="s">
        <v>619</v>
      </c>
      <c r="BZ26" s="1075" t="s">
        <v>619</v>
      </c>
      <c r="CA26" s="1075" t="s">
        <v>619</v>
      </c>
      <c r="CB26" s="1075" t="s">
        <v>619</v>
      </c>
      <c r="CC26" s="1075" t="s">
        <v>619</v>
      </c>
      <c r="CD26" s="1075" t="s">
        <v>619</v>
      </c>
      <c r="CE26" s="1075" t="s">
        <v>619</v>
      </c>
      <c r="CF26" s="1075" t="s">
        <v>619</v>
      </c>
      <c r="CG26" s="1076" t="s">
        <v>619</v>
      </c>
      <c r="CH26" s="1106">
        <v>-553</v>
      </c>
      <c r="CI26" s="1107"/>
      <c r="CJ26" s="1107"/>
      <c r="CK26" s="1107"/>
      <c r="CL26" s="1108"/>
      <c r="CM26" s="1106">
        <v>2577</v>
      </c>
      <c r="CN26" s="1107"/>
      <c r="CO26" s="1107"/>
      <c r="CP26" s="1107"/>
      <c r="CQ26" s="1108"/>
      <c r="CR26" s="1106">
        <v>392</v>
      </c>
      <c r="CS26" s="1107"/>
      <c r="CT26" s="1107"/>
      <c r="CU26" s="1107"/>
      <c r="CV26" s="1108"/>
      <c r="CW26" s="1106" t="s">
        <v>540</v>
      </c>
      <c r="CX26" s="1107"/>
      <c r="CY26" s="1107"/>
      <c r="CZ26" s="1107"/>
      <c r="DA26" s="1108"/>
      <c r="DB26" s="1106" t="s">
        <v>540</v>
      </c>
      <c r="DC26" s="1107"/>
      <c r="DD26" s="1107"/>
      <c r="DE26" s="1107"/>
      <c r="DF26" s="1108"/>
      <c r="DG26" s="1106" t="s">
        <v>540</v>
      </c>
      <c r="DH26" s="1107"/>
      <c r="DI26" s="1107"/>
      <c r="DJ26" s="1107"/>
      <c r="DK26" s="1108"/>
      <c r="DL26" s="1106" t="s">
        <v>540</v>
      </c>
      <c r="DM26" s="1107"/>
      <c r="DN26" s="1107"/>
      <c r="DO26" s="1107"/>
      <c r="DP26" s="1108"/>
      <c r="DQ26" s="1106" t="s">
        <v>540</v>
      </c>
      <c r="DR26" s="1107"/>
      <c r="DS26" s="1107"/>
      <c r="DT26" s="1107"/>
      <c r="DU26" s="1108"/>
      <c r="DV26" s="1052"/>
      <c r="DW26" s="1053"/>
      <c r="DX26" s="1053"/>
      <c r="DY26" s="1053"/>
      <c r="DZ26" s="1054"/>
      <c r="EA26" s="248"/>
    </row>
    <row r="27" spans="1:131" s="249" customFormat="1" ht="26.25" customHeight="1" thickBot="1" x14ac:dyDescent="0.25">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14"/>
      <c r="AG27" s="1071"/>
      <c r="AH27" s="1071"/>
      <c r="AI27" s="1071"/>
      <c r="AJ27" s="1115"/>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4"/>
      <c r="BK27" s="254"/>
      <c r="BL27" s="254"/>
      <c r="BM27" s="254"/>
      <c r="BN27" s="254"/>
      <c r="BO27" s="267"/>
      <c r="BP27" s="267"/>
      <c r="BQ27" s="264">
        <v>21</v>
      </c>
      <c r="BR27" s="265"/>
      <c r="BS27" s="1074" t="s">
        <v>620</v>
      </c>
      <c r="BT27" s="1075" t="s">
        <v>620</v>
      </c>
      <c r="BU27" s="1075" t="s">
        <v>620</v>
      </c>
      <c r="BV27" s="1075" t="s">
        <v>620</v>
      </c>
      <c r="BW27" s="1075" t="s">
        <v>620</v>
      </c>
      <c r="BX27" s="1075" t="s">
        <v>620</v>
      </c>
      <c r="BY27" s="1075" t="s">
        <v>620</v>
      </c>
      <c r="BZ27" s="1075" t="s">
        <v>620</v>
      </c>
      <c r="CA27" s="1075" t="s">
        <v>620</v>
      </c>
      <c r="CB27" s="1075" t="s">
        <v>620</v>
      </c>
      <c r="CC27" s="1075" t="s">
        <v>620</v>
      </c>
      <c r="CD27" s="1075" t="s">
        <v>620</v>
      </c>
      <c r="CE27" s="1075" t="s">
        <v>620</v>
      </c>
      <c r="CF27" s="1075" t="s">
        <v>620</v>
      </c>
      <c r="CG27" s="1076" t="s">
        <v>620</v>
      </c>
      <c r="CH27" s="1106">
        <v>-6</v>
      </c>
      <c r="CI27" s="1107"/>
      <c r="CJ27" s="1107"/>
      <c r="CK27" s="1107"/>
      <c r="CL27" s="1108"/>
      <c r="CM27" s="1106">
        <v>591</v>
      </c>
      <c r="CN27" s="1107"/>
      <c r="CO27" s="1107"/>
      <c r="CP27" s="1107"/>
      <c r="CQ27" s="1108"/>
      <c r="CR27" s="1106">
        <v>236</v>
      </c>
      <c r="CS27" s="1107"/>
      <c r="CT27" s="1107"/>
      <c r="CU27" s="1107"/>
      <c r="CV27" s="1108"/>
      <c r="CW27" s="1106" t="s">
        <v>540</v>
      </c>
      <c r="CX27" s="1107"/>
      <c r="CY27" s="1107"/>
      <c r="CZ27" s="1107"/>
      <c r="DA27" s="1108"/>
      <c r="DB27" s="1106" t="s">
        <v>540</v>
      </c>
      <c r="DC27" s="1107"/>
      <c r="DD27" s="1107"/>
      <c r="DE27" s="1107"/>
      <c r="DF27" s="1108"/>
      <c r="DG27" s="1106" t="s">
        <v>540</v>
      </c>
      <c r="DH27" s="1107"/>
      <c r="DI27" s="1107"/>
      <c r="DJ27" s="1107"/>
      <c r="DK27" s="1108"/>
      <c r="DL27" s="1106" t="s">
        <v>540</v>
      </c>
      <c r="DM27" s="1107"/>
      <c r="DN27" s="1107"/>
      <c r="DO27" s="1107"/>
      <c r="DP27" s="1108"/>
      <c r="DQ27" s="1106" t="s">
        <v>540</v>
      </c>
      <c r="DR27" s="1107"/>
      <c r="DS27" s="1107"/>
      <c r="DT27" s="1107"/>
      <c r="DU27" s="1108"/>
      <c r="DV27" s="1052"/>
      <c r="DW27" s="1053"/>
      <c r="DX27" s="1053"/>
      <c r="DY27" s="1053"/>
      <c r="DZ27" s="1054"/>
      <c r="EA27" s="248"/>
    </row>
    <row r="28" spans="1:131" s="249" customFormat="1" ht="26.25" customHeight="1" thickTop="1" x14ac:dyDescent="0.2">
      <c r="A28" s="268">
        <v>1</v>
      </c>
      <c r="B28" s="1121" t="s">
        <v>405</v>
      </c>
      <c r="C28" s="1122"/>
      <c r="D28" s="1122"/>
      <c r="E28" s="1122"/>
      <c r="F28" s="1122"/>
      <c r="G28" s="1122"/>
      <c r="H28" s="1122"/>
      <c r="I28" s="1122"/>
      <c r="J28" s="1122"/>
      <c r="K28" s="1122"/>
      <c r="L28" s="1122"/>
      <c r="M28" s="1122"/>
      <c r="N28" s="1122"/>
      <c r="O28" s="1122"/>
      <c r="P28" s="1123"/>
      <c r="Q28" s="1124">
        <v>340</v>
      </c>
      <c r="R28" s="1125"/>
      <c r="S28" s="1125"/>
      <c r="T28" s="1125"/>
      <c r="U28" s="1125"/>
      <c r="V28" s="1125">
        <v>127</v>
      </c>
      <c r="W28" s="1125"/>
      <c r="X28" s="1125"/>
      <c r="Y28" s="1125"/>
      <c r="Z28" s="1125"/>
      <c r="AA28" s="1125">
        <v>213</v>
      </c>
      <c r="AB28" s="1125"/>
      <c r="AC28" s="1125"/>
      <c r="AD28" s="1125"/>
      <c r="AE28" s="1126"/>
      <c r="AF28" s="1127">
        <v>213</v>
      </c>
      <c r="AG28" s="1125"/>
      <c r="AH28" s="1125"/>
      <c r="AI28" s="1125"/>
      <c r="AJ28" s="1128"/>
      <c r="AK28" s="1129">
        <v>17</v>
      </c>
      <c r="AL28" s="1117"/>
      <c r="AM28" s="1117"/>
      <c r="AN28" s="1117"/>
      <c r="AO28" s="1117"/>
      <c r="AP28" s="1117">
        <v>411</v>
      </c>
      <c r="AQ28" s="1117"/>
      <c r="AR28" s="1117"/>
      <c r="AS28" s="1117"/>
      <c r="AT28" s="1117"/>
      <c r="AU28" s="1117" t="s">
        <v>591</v>
      </c>
      <c r="AV28" s="1117"/>
      <c r="AW28" s="1117"/>
      <c r="AX28" s="1117"/>
      <c r="AY28" s="1117"/>
      <c r="AZ28" s="1118" t="s">
        <v>592</v>
      </c>
      <c r="BA28" s="1118"/>
      <c r="BB28" s="1118"/>
      <c r="BC28" s="1118"/>
      <c r="BD28" s="1118"/>
      <c r="BE28" s="1119"/>
      <c r="BF28" s="1119"/>
      <c r="BG28" s="1119"/>
      <c r="BH28" s="1119"/>
      <c r="BI28" s="1120"/>
      <c r="BJ28" s="254"/>
      <c r="BK28" s="254"/>
      <c r="BL28" s="254"/>
      <c r="BM28" s="254"/>
      <c r="BN28" s="254"/>
      <c r="BO28" s="267"/>
      <c r="BP28" s="267"/>
      <c r="BQ28" s="264">
        <v>22</v>
      </c>
      <c r="BR28" s="265"/>
      <c r="BS28" s="1074" t="s">
        <v>621</v>
      </c>
      <c r="BT28" s="1075" t="s">
        <v>621</v>
      </c>
      <c r="BU28" s="1075" t="s">
        <v>621</v>
      </c>
      <c r="BV28" s="1075" t="s">
        <v>621</v>
      </c>
      <c r="BW28" s="1075" t="s">
        <v>621</v>
      </c>
      <c r="BX28" s="1075" t="s">
        <v>621</v>
      </c>
      <c r="BY28" s="1075" t="s">
        <v>621</v>
      </c>
      <c r="BZ28" s="1075" t="s">
        <v>621</v>
      </c>
      <c r="CA28" s="1075" t="s">
        <v>621</v>
      </c>
      <c r="CB28" s="1075" t="s">
        <v>621</v>
      </c>
      <c r="CC28" s="1075" t="s">
        <v>621</v>
      </c>
      <c r="CD28" s="1075" t="s">
        <v>621</v>
      </c>
      <c r="CE28" s="1075" t="s">
        <v>621</v>
      </c>
      <c r="CF28" s="1075" t="s">
        <v>621</v>
      </c>
      <c r="CG28" s="1076" t="s">
        <v>621</v>
      </c>
      <c r="CH28" s="1106">
        <v>-77</v>
      </c>
      <c r="CI28" s="1107"/>
      <c r="CJ28" s="1107"/>
      <c r="CK28" s="1107"/>
      <c r="CL28" s="1108"/>
      <c r="CM28" s="1106">
        <v>2894</v>
      </c>
      <c r="CN28" s="1107"/>
      <c r="CO28" s="1107"/>
      <c r="CP28" s="1107"/>
      <c r="CQ28" s="1108"/>
      <c r="CR28" s="1106">
        <v>550</v>
      </c>
      <c r="CS28" s="1107"/>
      <c r="CT28" s="1107"/>
      <c r="CU28" s="1107"/>
      <c r="CV28" s="1108"/>
      <c r="CW28" s="1106">
        <v>65</v>
      </c>
      <c r="CX28" s="1107"/>
      <c r="CY28" s="1107"/>
      <c r="CZ28" s="1107"/>
      <c r="DA28" s="1108"/>
      <c r="DB28" s="1106" t="s">
        <v>540</v>
      </c>
      <c r="DC28" s="1107"/>
      <c r="DD28" s="1107"/>
      <c r="DE28" s="1107"/>
      <c r="DF28" s="1108"/>
      <c r="DG28" s="1106" t="s">
        <v>540</v>
      </c>
      <c r="DH28" s="1107"/>
      <c r="DI28" s="1107"/>
      <c r="DJ28" s="1107"/>
      <c r="DK28" s="1108"/>
      <c r="DL28" s="1106" t="s">
        <v>540</v>
      </c>
      <c r="DM28" s="1107"/>
      <c r="DN28" s="1107"/>
      <c r="DO28" s="1107"/>
      <c r="DP28" s="1108"/>
      <c r="DQ28" s="1106" t="s">
        <v>540</v>
      </c>
      <c r="DR28" s="1107"/>
      <c r="DS28" s="1107"/>
      <c r="DT28" s="1107"/>
      <c r="DU28" s="1108"/>
      <c r="DV28" s="1052"/>
      <c r="DW28" s="1053"/>
      <c r="DX28" s="1053"/>
      <c r="DY28" s="1053"/>
      <c r="DZ28" s="1054"/>
      <c r="EA28" s="248"/>
    </row>
    <row r="29" spans="1:131" s="249" customFormat="1" ht="26.25" customHeight="1" x14ac:dyDescent="0.2">
      <c r="A29" s="268">
        <v>2</v>
      </c>
      <c r="B29" s="1097" t="s">
        <v>406</v>
      </c>
      <c r="C29" s="1098"/>
      <c r="D29" s="1098"/>
      <c r="E29" s="1098"/>
      <c r="F29" s="1098"/>
      <c r="G29" s="1098"/>
      <c r="H29" s="1098"/>
      <c r="I29" s="1098"/>
      <c r="J29" s="1098"/>
      <c r="K29" s="1098"/>
      <c r="L29" s="1098"/>
      <c r="M29" s="1098"/>
      <c r="N29" s="1098"/>
      <c r="O29" s="1098"/>
      <c r="P29" s="1099"/>
      <c r="Q29" s="1103">
        <v>181439</v>
      </c>
      <c r="R29" s="1104"/>
      <c r="S29" s="1104"/>
      <c r="T29" s="1104"/>
      <c r="U29" s="1104"/>
      <c r="V29" s="1104">
        <v>178549</v>
      </c>
      <c r="W29" s="1104"/>
      <c r="X29" s="1104"/>
      <c r="Y29" s="1104"/>
      <c r="Z29" s="1104"/>
      <c r="AA29" s="1104">
        <v>2891</v>
      </c>
      <c r="AB29" s="1104"/>
      <c r="AC29" s="1104"/>
      <c r="AD29" s="1104"/>
      <c r="AE29" s="1105"/>
      <c r="AF29" s="1079">
        <v>2891</v>
      </c>
      <c r="AG29" s="1080"/>
      <c r="AH29" s="1080"/>
      <c r="AI29" s="1080"/>
      <c r="AJ29" s="1081"/>
      <c r="AK29" s="1037">
        <v>20139</v>
      </c>
      <c r="AL29" s="1028"/>
      <c r="AM29" s="1028"/>
      <c r="AN29" s="1028"/>
      <c r="AO29" s="1028"/>
      <c r="AP29" s="1028" t="s">
        <v>591</v>
      </c>
      <c r="AQ29" s="1028"/>
      <c r="AR29" s="1028"/>
      <c r="AS29" s="1028"/>
      <c r="AT29" s="1028"/>
      <c r="AU29" s="1028" t="s">
        <v>591</v>
      </c>
      <c r="AV29" s="1028"/>
      <c r="AW29" s="1028"/>
      <c r="AX29" s="1028"/>
      <c r="AY29" s="1028"/>
      <c r="AZ29" s="1102" t="s">
        <v>591</v>
      </c>
      <c r="BA29" s="1102"/>
      <c r="BB29" s="1102"/>
      <c r="BC29" s="1102"/>
      <c r="BD29" s="1102"/>
      <c r="BE29" s="1092"/>
      <c r="BF29" s="1092"/>
      <c r="BG29" s="1092"/>
      <c r="BH29" s="1092"/>
      <c r="BI29" s="1093"/>
      <c r="BJ29" s="254"/>
      <c r="BK29" s="254"/>
      <c r="BL29" s="254"/>
      <c r="BM29" s="254"/>
      <c r="BN29" s="254"/>
      <c r="BO29" s="267"/>
      <c r="BP29" s="267"/>
      <c r="BQ29" s="264">
        <v>23</v>
      </c>
      <c r="BR29" s="265"/>
      <c r="BS29" s="1074" t="s">
        <v>622</v>
      </c>
      <c r="BT29" s="1075" t="s">
        <v>622</v>
      </c>
      <c r="BU29" s="1075" t="s">
        <v>622</v>
      </c>
      <c r="BV29" s="1075" t="s">
        <v>622</v>
      </c>
      <c r="BW29" s="1075" t="s">
        <v>622</v>
      </c>
      <c r="BX29" s="1075" t="s">
        <v>622</v>
      </c>
      <c r="BY29" s="1075" t="s">
        <v>622</v>
      </c>
      <c r="BZ29" s="1075" t="s">
        <v>622</v>
      </c>
      <c r="CA29" s="1075" t="s">
        <v>622</v>
      </c>
      <c r="CB29" s="1075" t="s">
        <v>622</v>
      </c>
      <c r="CC29" s="1075" t="s">
        <v>622</v>
      </c>
      <c r="CD29" s="1075" t="s">
        <v>622</v>
      </c>
      <c r="CE29" s="1075" t="s">
        <v>622</v>
      </c>
      <c r="CF29" s="1075" t="s">
        <v>622</v>
      </c>
      <c r="CG29" s="1076" t="s">
        <v>622</v>
      </c>
      <c r="CH29" s="1106">
        <v>150</v>
      </c>
      <c r="CI29" s="1107"/>
      <c r="CJ29" s="1107"/>
      <c r="CK29" s="1107"/>
      <c r="CL29" s="1108"/>
      <c r="CM29" s="1106">
        <v>1882</v>
      </c>
      <c r="CN29" s="1107"/>
      <c r="CO29" s="1107"/>
      <c r="CP29" s="1107"/>
      <c r="CQ29" s="1108"/>
      <c r="CR29" s="1106">
        <v>540</v>
      </c>
      <c r="CS29" s="1107"/>
      <c r="CT29" s="1107"/>
      <c r="CU29" s="1107"/>
      <c r="CV29" s="1108"/>
      <c r="CW29" s="1106" t="s">
        <v>540</v>
      </c>
      <c r="CX29" s="1107"/>
      <c r="CY29" s="1107"/>
      <c r="CZ29" s="1107"/>
      <c r="DA29" s="1108"/>
      <c r="DB29" s="1106" t="s">
        <v>540</v>
      </c>
      <c r="DC29" s="1107"/>
      <c r="DD29" s="1107"/>
      <c r="DE29" s="1107"/>
      <c r="DF29" s="1108"/>
      <c r="DG29" s="1106" t="s">
        <v>540</v>
      </c>
      <c r="DH29" s="1107"/>
      <c r="DI29" s="1107"/>
      <c r="DJ29" s="1107"/>
      <c r="DK29" s="1108"/>
      <c r="DL29" s="1106" t="s">
        <v>540</v>
      </c>
      <c r="DM29" s="1107"/>
      <c r="DN29" s="1107"/>
      <c r="DO29" s="1107"/>
      <c r="DP29" s="1108"/>
      <c r="DQ29" s="1106" t="s">
        <v>540</v>
      </c>
      <c r="DR29" s="1107"/>
      <c r="DS29" s="1107"/>
      <c r="DT29" s="1107"/>
      <c r="DU29" s="1108"/>
      <c r="DV29" s="1052"/>
      <c r="DW29" s="1053"/>
      <c r="DX29" s="1053"/>
      <c r="DY29" s="1053"/>
      <c r="DZ29" s="1054"/>
      <c r="EA29" s="248"/>
    </row>
    <row r="30" spans="1:131" s="249" customFormat="1" ht="26.25" customHeight="1" x14ac:dyDescent="0.2">
      <c r="A30" s="268">
        <v>3</v>
      </c>
      <c r="B30" s="1097" t="s">
        <v>407</v>
      </c>
      <c r="C30" s="1098"/>
      <c r="D30" s="1098"/>
      <c r="E30" s="1098"/>
      <c r="F30" s="1098"/>
      <c r="G30" s="1098"/>
      <c r="H30" s="1098"/>
      <c r="I30" s="1098"/>
      <c r="J30" s="1098"/>
      <c r="K30" s="1098"/>
      <c r="L30" s="1098"/>
      <c r="M30" s="1098"/>
      <c r="N30" s="1098"/>
      <c r="O30" s="1098"/>
      <c r="P30" s="1099"/>
      <c r="Q30" s="1103">
        <v>28736</v>
      </c>
      <c r="R30" s="1104"/>
      <c r="S30" s="1104"/>
      <c r="T30" s="1104"/>
      <c r="U30" s="1104"/>
      <c r="V30" s="1104">
        <v>27623</v>
      </c>
      <c r="W30" s="1104"/>
      <c r="X30" s="1104"/>
      <c r="Y30" s="1104"/>
      <c r="Z30" s="1104"/>
      <c r="AA30" s="1104">
        <v>2891</v>
      </c>
      <c r="AB30" s="1104"/>
      <c r="AC30" s="1104"/>
      <c r="AD30" s="1104"/>
      <c r="AE30" s="1105"/>
      <c r="AF30" s="1079">
        <v>1114</v>
      </c>
      <c r="AG30" s="1080"/>
      <c r="AH30" s="1080"/>
      <c r="AI30" s="1080"/>
      <c r="AJ30" s="1081"/>
      <c r="AK30" s="1037">
        <v>6199</v>
      </c>
      <c r="AL30" s="1028"/>
      <c r="AM30" s="1028"/>
      <c r="AN30" s="1028"/>
      <c r="AO30" s="1028"/>
      <c r="AP30" s="1028" t="s">
        <v>591</v>
      </c>
      <c r="AQ30" s="1028"/>
      <c r="AR30" s="1028"/>
      <c r="AS30" s="1028"/>
      <c r="AT30" s="1028"/>
      <c r="AU30" s="1028" t="s">
        <v>591</v>
      </c>
      <c r="AV30" s="1028"/>
      <c r="AW30" s="1028"/>
      <c r="AX30" s="1028"/>
      <c r="AY30" s="1028"/>
      <c r="AZ30" s="1102" t="s">
        <v>591</v>
      </c>
      <c r="BA30" s="1102"/>
      <c r="BB30" s="1102"/>
      <c r="BC30" s="1102"/>
      <c r="BD30" s="1102"/>
      <c r="BE30" s="1092"/>
      <c r="BF30" s="1092"/>
      <c r="BG30" s="1092"/>
      <c r="BH30" s="1092"/>
      <c r="BI30" s="1093"/>
      <c r="BJ30" s="254"/>
      <c r="BK30" s="254"/>
      <c r="BL30" s="254"/>
      <c r="BM30" s="254"/>
      <c r="BN30" s="254"/>
      <c r="BO30" s="267"/>
      <c r="BP30" s="267"/>
      <c r="BQ30" s="264">
        <v>24</v>
      </c>
      <c r="BR30" s="265"/>
      <c r="BS30" s="1074" t="s">
        <v>623</v>
      </c>
      <c r="BT30" s="1075" t="s">
        <v>623</v>
      </c>
      <c r="BU30" s="1075" t="s">
        <v>623</v>
      </c>
      <c r="BV30" s="1075" t="s">
        <v>623</v>
      </c>
      <c r="BW30" s="1075" t="s">
        <v>623</v>
      </c>
      <c r="BX30" s="1075" t="s">
        <v>623</v>
      </c>
      <c r="BY30" s="1075" t="s">
        <v>623</v>
      </c>
      <c r="BZ30" s="1075" t="s">
        <v>623</v>
      </c>
      <c r="CA30" s="1075" t="s">
        <v>623</v>
      </c>
      <c r="CB30" s="1075" t="s">
        <v>623</v>
      </c>
      <c r="CC30" s="1075" t="s">
        <v>623</v>
      </c>
      <c r="CD30" s="1075" t="s">
        <v>623</v>
      </c>
      <c r="CE30" s="1075" t="s">
        <v>623</v>
      </c>
      <c r="CF30" s="1075" t="s">
        <v>623</v>
      </c>
      <c r="CG30" s="1076" t="s">
        <v>623</v>
      </c>
      <c r="CH30" s="1106">
        <v>0</v>
      </c>
      <c r="CI30" s="1107"/>
      <c r="CJ30" s="1107"/>
      <c r="CK30" s="1107"/>
      <c r="CL30" s="1108"/>
      <c r="CM30" s="1106">
        <v>12311</v>
      </c>
      <c r="CN30" s="1107"/>
      <c r="CO30" s="1107"/>
      <c r="CP30" s="1107"/>
      <c r="CQ30" s="1108"/>
      <c r="CR30" s="1106">
        <v>300</v>
      </c>
      <c r="CS30" s="1107"/>
      <c r="CT30" s="1107"/>
      <c r="CU30" s="1107"/>
      <c r="CV30" s="1108"/>
      <c r="CW30" s="1106" t="s">
        <v>540</v>
      </c>
      <c r="CX30" s="1107"/>
      <c r="CY30" s="1107"/>
      <c r="CZ30" s="1107"/>
      <c r="DA30" s="1108"/>
      <c r="DB30" s="1106" t="s">
        <v>540</v>
      </c>
      <c r="DC30" s="1107"/>
      <c r="DD30" s="1107"/>
      <c r="DE30" s="1107"/>
      <c r="DF30" s="1108"/>
      <c r="DG30" s="1106" t="s">
        <v>540</v>
      </c>
      <c r="DH30" s="1107"/>
      <c r="DI30" s="1107"/>
      <c r="DJ30" s="1107"/>
      <c r="DK30" s="1108"/>
      <c r="DL30" s="1106" t="s">
        <v>540</v>
      </c>
      <c r="DM30" s="1107"/>
      <c r="DN30" s="1107"/>
      <c r="DO30" s="1107"/>
      <c r="DP30" s="1108"/>
      <c r="DQ30" s="1106" t="s">
        <v>540</v>
      </c>
      <c r="DR30" s="1107"/>
      <c r="DS30" s="1107"/>
      <c r="DT30" s="1107"/>
      <c r="DU30" s="1108"/>
      <c r="DV30" s="1052"/>
      <c r="DW30" s="1053"/>
      <c r="DX30" s="1053"/>
      <c r="DY30" s="1053"/>
      <c r="DZ30" s="1054"/>
      <c r="EA30" s="248"/>
    </row>
    <row r="31" spans="1:131" s="249" customFormat="1" ht="26.25" customHeight="1" x14ac:dyDescent="0.2">
      <c r="A31" s="268">
        <v>4</v>
      </c>
      <c r="B31" s="1097" t="s">
        <v>408</v>
      </c>
      <c r="C31" s="1098"/>
      <c r="D31" s="1098"/>
      <c r="E31" s="1098"/>
      <c r="F31" s="1098"/>
      <c r="G31" s="1098"/>
      <c r="H31" s="1098"/>
      <c r="I31" s="1098"/>
      <c r="J31" s="1098"/>
      <c r="K31" s="1098"/>
      <c r="L31" s="1098"/>
      <c r="M31" s="1098"/>
      <c r="N31" s="1098"/>
      <c r="O31" s="1098"/>
      <c r="P31" s="1099"/>
      <c r="Q31" s="1103">
        <v>154703</v>
      </c>
      <c r="R31" s="1104"/>
      <c r="S31" s="1104"/>
      <c r="T31" s="1104"/>
      <c r="U31" s="1104"/>
      <c r="V31" s="1104">
        <v>150830</v>
      </c>
      <c r="W31" s="1104"/>
      <c r="X31" s="1104"/>
      <c r="Y31" s="1104"/>
      <c r="Z31" s="1104"/>
      <c r="AA31" s="1104">
        <v>3873</v>
      </c>
      <c r="AB31" s="1104"/>
      <c r="AC31" s="1104"/>
      <c r="AD31" s="1104"/>
      <c r="AE31" s="1105"/>
      <c r="AF31" s="1079">
        <v>3873</v>
      </c>
      <c r="AG31" s="1080"/>
      <c r="AH31" s="1080"/>
      <c r="AI31" s="1080"/>
      <c r="AJ31" s="1081"/>
      <c r="AK31" s="1037">
        <v>25203</v>
      </c>
      <c r="AL31" s="1028"/>
      <c r="AM31" s="1028"/>
      <c r="AN31" s="1028"/>
      <c r="AO31" s="1028"/>
      <c r="AP31" s="1028" t="s">
        <v>591</v>
      </c>
      <c r="AQ31" s="1028"/>
      <c r="AR31" s="1028"/>
      <c r="AS31" s="1028"/>
      <c r="AT31" s="1028"/>
      <c r="AU31" s="1028" t="s">
        <v>591</v>
      </c>
      <c r="AV31" s="1028"/>
      <c r="AW31" s="1028"/>
      <c r="AX31" s="1028"/>
      <c r="AY31" s="1028"/>
      <c r="AZ31" s="1102" t="s">
        <v>591</v>
      </c>
      <c r="BA31" s="1102"/>
      <c r="BB31" s="1102"/>
      <c r="BC31" s="1102"/>
      <c r="BD31" s="1102"/>
      <c r="BE31" s="1092"/>
      <c r="BF31" s="1092"/>
      <c r="BG31" s="1092"/>
      <c r="BH31" s="1092"/>
      <c r="BI31" s="1093"/>
      <c r="BJ31" s="254"/>
      <c r="BK31" s="254"/>
      <c r="BL31" s="254"/>
      <c r="BM31" s="254"/>
      <c r="BN31" s="254"/>
      <c r="BO31" s="267"/>
      <c r="BP31" s="267"/>
      <c r="BQ31" s="264">
        <v>25</v>
      </c>
      <c r="BR31" s="265"/>
      <c r="BS31" s="1074" t="s">
        <v>624</v>
      </c>
      <c r="BT31" s="1075" t="s">
        <v>624</v>
      </c>
      <c r="BU31" s="1075" t="s">
        <v>624</v>
      </c>
      <c r="BV31" s="1075" t="s">
        <v>624</v>
      </c>
      <c r="BW31" s="1075" t="s">
        <v>624</v>
      </c>
      <c r="BX31" s="1075" t="s">
        <v>624</v>
      </c>
      <c r="BY31" s="1075" t="s">
        <v>624</v>
      </c>
      <c r="BZ31" s="1075" t="s">
        <v>624</v>
      </c>
      <c r="CA31" s="1075" t="s">
        <v>624</v>
      </c>
      <c r="CB31" s="1075" t="s">
        <v>624</v>
      </c>
      <c r="CC31" s="1075" t="s">
        <v>624</v>
      </c>
      <c r="CD31" s="1075" t="s">
        <v>624</v>
      </c>
      <c r="CE31" s="1075" t="s">
        <v>624</v>
      </c>
      <c r="CF31" s="1075" t="s">
        <v>624</v>
      </c>
      <c r="CG31" s="1076" t="s">
        <v>624</v>
      </c>
      <c r="CH31" s="1106">
        <v>-4</v>
      </c>
      <c r="CI31" s="1107"/>
      <c r="CJ31" s="1107"/>
      <c r="CK31" s="1107"/>
      <c r="CL31" s="1108"/>
      <c r="CM31" s="1106">
        <v>727</v>
      </c>
      <c r="CN31" s="1107"/>
      <c r="CO31" s="1107"/>
      <c r="CP31" s="1107"/>
      <c r="CQ31" s="1108"/>
      <c r="CR31" s="1106">
        <v>130</v>
      </c>
      <c r="CS31" s="1107"/>
      <c r="CT31" s="1107"/>
      <c r="CU31" s="1107"/>
      <c r="CV31" s="1108"/>
      <c r="CW31" s="1106">
        <v>10</v>
      </c>
      <c r="CX31" s="1107"/>
      <c r="CY31" s="1107"/>
      <c r="CZ31" s="1107"/>
      <c r="DA31" s="1108"/>
      <c r="DB31" s="1106" t="s">
        <v>540</v>
      </c>
      <c r="DC31" s="1107"/>
      <c r="DD31" s="1107"/>
      <c r="DE31" s="1107"/>
      <c r="DF31" s="1108"/>
      <c r="DG31" s="1106" t="s">
        <v>540</v>
      </c>
      <c r="DH31" s="1107"/>
      <c r="DI31" s="1107"/>
      <c r="DJ31" s="1107"/>
      <c r="DK31" s="1108"/>
      <c r="DL31" s="1106" t="s">
        <v>540</v>
      </c>
      <c r="DM31" s="1107"/>
      <c r="DN31" s="1107"/>
      <c r="DO31" s="1107"/>
      <c r="DP31" s="1108"/>
      <c r="DQ31" s="1106" t="s">
        <v>540</v>
      </c>
      <c r="DR31" s="1107"/>
      <c r="DS31" s="1107"/>
      <c r="DT31" s="1107"/>
      <c r="DU31" s="1108"/>
      <c r="DV31" s="1052"/>
      <c r="DW31" s="1053"/>
      <c r="DX31" s="1053"/>
      <c r="DY31" s="1053"/>
      <c r="DZ31" s="1054"/>
      <c r="EA31" s="248"/>
    </row>
    <row r="32" spans="1:131" s="249" customFormat="1" ht="26.25" customHeight="1" x14ac:dyDescent="0.2">
      <c r="A32" s="268">
        <v>5</v>
      </c>
      <c r="B32" s="1097" t="s">
        <v>409</v>
      </c>
      <c r="C32" s="1098"/>
      <c r="D32" s="1098"/>
      <c r="E32" s="1098"/>
      <c r="F32" s="1098"/>
      <c r="G32" s="1098"/>
      <c r="H32" s="1098"/>
      <c r="I32" s="1098"/>
      <c r="J32" s="1098"/>
      <c r="K32" s="1098"/>
      <c r="L32" s="1098"/>
      <c r="M32" s="1098"/>
      <c r="N32" s="1098"/>
      <c r="O32" s="1098"/>
      <c r="P32" s="1099"/>
      <c r="Q32" s="1103">
        <v>27225</v>
      </c>
      <c r="R32" s="1104"/>
      <c r="S32" s="1104"/>
      <c r="T32" s="1104"/>
      <c r="U32" s="1104"/>
      <c r="V32" s="1104">
        <v>24250</v>
      </c>
      <c r="W32" s="1104"/>
      <c r="X32" s="1104"/>
      <c r="Y32" s="1104"/>
      <c r="Z32" s="1104"/>
      <c r="AA32" s="1104">
        <v>2975</v>
      </c>
      <c r="AB32" s="1104"/>
      <c r="AC32" s="1104"/>
      <c r="AD32" s="1104"/>
      <c r="AE32" s="1105"/>
      <c r="AF32" s="1079">
        <v>3466</v>
      </c>
      <c r="AG32" s="1080"/>
      <c r="AH32" s="1080"/>
      <c r="AI32" s="1080"/>
      <c r="AJ32" s="1081"/>
      <c r="AK32" s="1037">
        <v>2877</v>
      </c>
      <c r="AL32" s="1028"/>
      <c r="AM32" s="1028"/>
      <c r="AN32" s="1028"/>
      <c r="AO32" s="1028"/>
      <c r="AP32" s="1028">
        <v>11306</v>
      </c>
      <c r="AQ32" s="1028"/>
      <c r="AR32" s="1028"/>
      <c r="AS32" s="1028"/>
      <c r="AT32" s="1028"/>
      <c r="AU32" s="1028">
        <v>7258</v>
      </c>
      <c r="AV32" s="1028"/>
      <c r="AW32" s="1028"/>
      <c r="AX32" s="1028"/>
      <c r="AY32" s="1028"/>
      <c r="AZ32" s="1102" t="s">
        <v>591</v>
      </c>
      <c r="BA32" s="1102"/>
      <c r="BB32" s="1102"/>
      <c r="BC32" s="1102"/>
      <c r="BD32" s="1102"/>
      <c r="BE32" s="1092" t="s">
        <v>410</v>
      </c>
      <c r="BF32" s="1092"/>
      <c r="BG32" s="1092"/>
      <c r="BH32" s="1092"/>
      <c r="BI32" s="1093"/>
      <c r="BJ32" s="254"/>
      <c r="BK32" s="254"/>
      <c r="BL32" s="254"/>
      <c r="BM32" s="254"/>
      <c r="BN32" s="254"/>
      <c r="BO32" s="267"/>
      <c r="BP32" s="267"/>
      <c r="BQ32" s="264">
        <v>26</v>
      </c>
      <c r="BR32" s="265"/>
      <c r="BS32" s="1074" t="s">
        <v>625</v>
      </c>
      <c r="BT32" s="1075" t="s">
        <v>625</v>
      </c>
      <c r="BU32" s="1075" t="s">
        <v>625</v>
      </c>
      <c r="BV32" s="1075" t="s">
        <v>625</v>
      </c>
      <c r="BW32" s="1075" t="s">
        <v>625</v>
      </c>
      <c r="BX32" s="1075" t="s">
        <v>625</v>
      </c>
      <c r="BY32" s="1075" t="s">
        <v>625</v>
      </c>
      <c r="BZ32" s="1075" t="s">
        <v>625</v>
      </c>
      <c r="CA32" s="1075" t="s">
        <v>625</v>
      </c>
      <c r="CB32" s="1075" t="s">
        <v>625</v>
      </c>
      <c r="CC32" s="1075" t="s">
        <v>625</v>
      </c>
      <c r="CD32" s="1075" t="s">
        <v>625</v>
      </c>
      <c r="CE32" s="1075" t="s">
        <v>625</v>
      </c>
      <c r="CF32" s="1075" t="s">
        <v>625</v>
      </c>
      <c r="CG32" s="1076" t="s">
        <v>625</v>
      </c>
      <c r="CH32" s="1106">
        <v>113</v>
      </c>
      <c r="CI32" s="1107"/>
      <c r="CJ32" s="1107"/>
      <c r="CK32" s="1107"/>
      <c r="CL32" s="1108"/>
      <c r="CM32" s="1106">
        <v>6601</v>
      </c>
      <c r="CN32" s="1107"/>
      <c r="CO32" s="1107"/>
      <c r="CP32" s="1107"/>
      <c r="CQ32" s="1108"/>
      <c r="CR32" s="1106">
        <v>8210</v>
      </c>
      <c r="CS32" s="1107"/>
      <c r="CT32" s="1107"/>
      <c r="CU32" s="1107"/>
      <c r="CV32" s="1108"/>
      <c r="CW32" s="1049">
        <v>1467</v>
      </c>
      <c r="CX32" s="1050"/>
      <c r="CY32" s="1050"/>
      <c r="CZ32" s="1050"/>
      <c r="DA32" s="1051"/>
      <c r="DB32" s="1106" t="s">
        <v>540</v>
      </c>
      <c r="DC32" s="1107"/>
      <c r="DD32" s="1107"/>
      <c r="DE32" s="1107"/>
      <c r="DF32" s="1108"/>
      <c r="DG32" s="1106" t="s">
        <v>540</v>
      </c>
      <c r="DH32" s="1107"/>
      <c r="DI32" s="1107"/>
      <c r="DJ32" s="1107"/>
      <c r="DK32" s="1108"/>
      <c r="DL32" s="1106" t="s">
        <v>540</v>
      </c>
      <c r="DM32" s="1107"/>
      <c r="DN32" s="1107"/>
      <c r="DO32" s="1107"/>
      <c r="DP32" s="1108"/>
      <c r="DQ32" s="1106" t="s">
        <v>540</v>
      </c>
      <c r="DR32" s="1107"/>
      <c r="DS32" s="1107"/>
      <c r="DT32" s="1107"/>
      <c r="DU32" s="1108"/>
      <c r="DV32" s="1052"/>
      <c r="DW32" s="1053"/>
      <c r="DX32" s="1053"/>
      <c r="DY32" s="1053"/>
      <c r="DZ32" s="1054"/>
      <c r="EA32" s="248"/>
    </row>
    <row r="33" spans="1:131" s="249" customFormat="1" ht="26.25" customHeight="1" x14ac:dyDescent="0.2">
      <c r="A33" s="268">
        <v>6</v>
      </c>
      <c r="B33" s="1097" t="s">
        <v>411</v>
      </c>
      <c r="C33" s="1098"/>
      <c r="D33" s="1098"/>
      <c r="E33" s="1098"/>
      <c r="F33" s="1098"/>
      <c r="G33" s="1098"/>
      <c r="H33" s="1098"/>
      <c r="I33" s="1098"/>
      <c r="J33" s="1098"/>
      <c r="K33" s="1098"/>
      <c r="L33" s="1098"/>
      <c r="M33" s="1098"/>
      <c r="N33" s="1098"/>
      <c r="O33" s="1098"/>
      <c r="P33" s="1099"/>
      <c r="Q33" s="1103">
        <v>1981</v>
      </c>
      <c r="R33" s="1104"/>
      <c r="S33" s="1104"/>
      <c r="T33" s="1104"/>
      <c r="U33" s="1104"/>
      <c r="V33" s="1104">
        <v>2073</v>
      </c>
      <c r="W33" s="1104"/>
      <c r="X33" s="1104"/>
      <c r="Y33" s="1104"/>
      <c r="Z33" s="1104"/>
      <c r="AA33" s="1104">
        <v>-92</v>
      </c>
      <c r="AB33" s="1104"/>
      <c r="AC33" s="1104"/>
      <c r="AD33" s="1104"/>
      <c r="AE33" s="1105"/>
      <c r="AF33" s="1079">
        <v>942</v>
      </c>
      <c r="AG33" s="1080"/>
      <c r="AH33" s="1080"/>
      <c r="AI33" s="1080"/>
      <c r="AJ33" s="1081"/>
      <c r="AK33" s="1037">
        <v>929</v>
      </c>
      <c r="AL33" s="1028"/>
      <c r="AM33" s="1028"/>
      <c r="AN33" s="1028"/>
      <c r="AO33" s="1028"/>
      <c r="AP33" s="1028">
        <v>9001</v>
      </c>
      <c r="AQ33" s="1028"/>
      <c r="AR33" s="1028"/>
      <c r="AS33" s="1028"/>
      <c r="AT33" s="1028"/>
      <c r="AU33" s="1028">
        <v>4500</v>
      </c>
      <c r="AV33" s="1028"/>
      <c r="AW33" s="1028"/>
      <c r="AX33" s="1028"/>
      <c r="AY33" s="1028"/>
      <c r="AZ33" s="1102" t="s">
        <v>591</v>
      </c>
      <c r="BA33" s="1102"/>
      <c r="BB33" s="1102"/>
      <c r="BC33" s="1102"/>
      <c r="BD33" s="1102"/>
      <c r="BE33" s="1092" t="s">
        <v>412</v>
      </c>
      <c r="BF33" s="1092"/>
      <c r="BG33" s="1092"/>
      <c r="BH33" s="1092"/>
      <c r="BI33" s="1093"/>
      <c r="BJ33" s="254"/>
      <c r="BK33" s="254"/>
      <c r="BL33" s="254"/>
      <c r="BM33" s="254"/>
      <c r="BN33" s="254"/>
      <c r="BO33" s="267"/>
      <c r="BP33" s="267"/>
      <c r="BQ33" s="264">
        <v>27</v>
      </c>
      <c r="BR33" s="265"/>
      <c r="BS33" s="1074" t="s">
        <v>626</v>
      </c>
      <c r="BT33" s="1075" t="s">
        <v>626</v>
      </c>
      <c r="BU33" s="1075" t="s">
        <v>626</v>
      </c>
      <c r="BV33" s="1075" t="s">
        <v>626</v>
      </c>
      <c r="BW33" s="1075" t="s">
        <v>626</v>
      </c>
      <c r="BX33" s="1075" t="s">
        <v>626</v>
      </c>
      <c r="BY33" s="1075" t="s">
        <v>626</v>
      </c>
      <c r="BZ33" s="1075" t="s">
        <v>626</v>
      </c>
      <c r="CA33" s="1075" t="s">
        <v>626</v>
      </c>
      <c r="CB33" s="1075" t="s">
        <v>626</v>
      </c>
      <c r="CC33" s="1075" t="s">
        <v>626</v>
      </c>
      <c r="CD33" s="1075" t="s">
        <v>626</v>
      </c>
      <c r="CE33" s="1075" t="s">
        <v>626</v>
      </c>
      <c r="CF33" s="1075" t="s">
        <v>626</v>
      </c>
      <c r="CG33" s="1076" t="s">
        <v>626</v>
      </c>
      <c r="CH33" s="1106">
        <v>-3</v>
      </c>
      <c r="CI33" s="1107"/>
      <c r="CJ33" s="1107"/>
      <c r="CK33" s="1107"/>
      <c r="CL33" s="1108"/>
      <c r="CM33" s="1106">
        <v>60</v>
      </c>
      <c r="CN33" s="1107"/>
      <c r="CO33" s="1107"/>
      <c r="CP33" s="1107"/>
      <c r="CQ33" s="1108"/>
      <c r="CR33" s="1106">
        <v>3</v>
      </c>
      <c r="CS33" s="1107"/>
      <c r="CT33" s="1107"/>
      <c r="CU33" s="1107"/>
      <c r="CV33" s="1108"/>
      <c r="CW33" s="1106">
        <v>0</v>
      </c>
      <c r="CX33" s="1107"/>
      <c r="CY33" s="1107"/>
      <c r="CZ33" s="1107"/>
      <c r="DA33" s="1108"/>
      <c r="DB33" s="1106" t="s">
        <v>540</v>
      </c>
      <c r="DC33" s="1107"/>
      <c r="DD33" s="1107"/>
      <c r="DE33" s="1107"/>
      <c r="DF33" s="1108"/>
      <c r="DG33" s="1106" t="s">
        <v>540</v>
      </c>
      <c r="DH33" s="1107"/>
      <c r="DI33" s="1107"/>
      <c r="DJ33" s="1107"/>
      <c r="DK33" s="1108"/>
      <c r="DL33" s="1106" t="s">
        <v>540</v>
      </c>
      <c r="DM33" s="1107"/>
      <c r="DN33" s="1107"/>
      <c r="DO33" s="1107"/>
      <c r="DP33" s="1108"/>
      <c r="DQ33" s="1106" t="s">
        <v>540</v>
      </c>
      <c r="DR33" s="1107"/>
      <c r="DS33" s="1107"/>
      <c r="DT33" s="1107"/>
      <c r="DU33" s="1108"/>
      <c r="DV33" s="1052"/>
      <c r="DW33" s="1053"/>
      <c r="DX33" s="1053"/>
      <c r="DY33" s="1053"/>
      <c r="DZ33" s="1054"/>
      <c r="EA33" s="248"/>
    </row>
    <row r="34" spans="1:131" s="249" customFormat="1" ht="26.25" customHeight="1" x14ac:dyDescent="0.2">
      <c r="A34" s="268">
        <v>7</v>
      </c>
      <c r="B34" s="1097" t="s">
        <v>413</v>
      </c>
      <c r="C34" s="1098"/>
      <c r="D34" s="1098"/>
      <c r="E34" s="1098"/>
      <c r="F34" s="1098"/>
      <c r="G34" s="1098"/>
      <c r="H34" s="1098"/>
      <c r="I34" s="1098"/>
      <c r="J34" s="1098"/>
      <c r="K34" s="1098"/>
      <c r="L34" s="1098"/>
      <c r="M34" s="1098"/>
      <c r="N34" s="1098"/>
      <c r="O34" s="1098"/>
      <c r="P34" s="1099"/>
      <c r="Q34" s="1103">
        <v>1356</v>
      </c>
      <c r="R34" s="1104"/>
      <c r="S34" s="1104"/>
      <c r="T34" s="1104"/>
      <c r="U34" s="1104"/>
      <c r="V34" s="1104">
        <v>1440</v>
      </c>
      <c r="W34" s="1104"/>
      <c r="X34" s="1104"/>
      <c r="Y34" s="1104"/>
      <c r="Z34" s="1104"/>
      <c r="AA34" s="1104">
        <v>-84</v>
      </c>
      <c r="AB34" s="1104"/>
      <c r="AC34" s="1104"/>
      <c r="AD34" s="1104"/>
      <c r="AE34" s="1105"/>
      <c r="AF34" s="1079">
        <v>236</v>
      </c>
      <c r="AG34" s="1080"/>
      <c r="AH34" s="1080"/>
      <c r="AI34" s="1080"/>
      <c r="AJ34" s="1081"/>
      <c r="AK34" s="1037">
        <v>1361</v>
      </c>
      <c r="AL34" s="1028"/>
      <c r="AM34" s="1028"/>
      <c r="AN34" s="1028"/>
      <c r="AO34" s="1028"/>
      <c r="AP34" s="1028">
        <v>2513</v>
      </c>
      <c r="AQ34" s="1028"/>
      <c r="AR34" s="1028"/>
      <c r="AS34" s="1028"/>
      <c r="AT34" s="1028"/>
      <c r="AU34" s="1028">
        <v>126</v>
      </c>
      <c r="AV34" s="1028"/>
      <c r="AW34" s="1028"/>
      <c r="AX34" s="1028"/>
      <c r="AY34" s="1028"/>
      <c r="AZ34" s="1102" t="s">
        <v>591</v>
      </c>
      <c r="BA34" s="1102"/>
      <c r="BB34" s="1102"/>
      <c r="BC34" s="1102"/>
      <c r="BD34" s="1102"/>
      <c r="BE34" s="1092" t="s">
        <v>412</v>
      </c>
      <c r="BF34" s="1092"/>
      <c r="BG34" s="1092"/>
      <c r="BH34" s="1092"/>
      <c r="BI34" s="1093"/>
      <c r="BJ34" s="254"/>
      <c r="BK34" s="254"/>
      <c r="BL34" s="254"/>
      <c r="BM34" s="254"/>
      <c r="BN34" s="254"/>
      <c r="BO34" s="267"/>
      <c r="BP34" s="267"/>
      <c r="BQ34" s="264">
        <v>28</v>
      </c>
      <c r="BR34" s="265"/>
      <c r="BS34" s="1109" t="s">
        <v>627</v>
      </c>
      <c r="BT34" s="1110"/>
      <c r="BU34" s="1110"/>
      <c r="BV34" s="1110"/>
      <c r="BW34" s="1110"/>
      <c r="BX34" s="1110"/>
      <c r="BY34" s="1110"/>
      <c r="BZ34" s="1110"/>
      <c r="CA34" s="1110"/>
      <c r="CB34" s="1110"/>
      <c r="CC34" s="1110"/>
      <c r="CD34" s="1110"/>
      <c r="CE34" s="1110"/>
      <c r="CF34" s="1110"/>
      <c r="CG34" s="1111"/>
      <c r="CH34" s="1106">
        <v>0</v>
      </c>
      <c r="CI34" s="1107"/>
      <c r="CJ34" s="1107"/>
      <c r="CK34" s="1107"/>
      <c r="CL34" s="1108"/>
      <c r="CM34" s="1106">
        <v>13</v>
      </c>
      <c r="CN34" s="1107"/>
      <c r="CO34" s="1107"/>
      <c r="CP34" s="1107"/>
      <c r="CQ34" s="1108"/>
      <c r="CR34" s="1106">
        <v>2</v>
      </c>
      <c r="CS34" s="1107"/>
      <c r="CT34" s="1107"/>
      <c r="CU34" s="1107"/>
      <c r="CV34" s="1108"/>
      <c r="CW34" s="1106">
        <v>0</v>
      </c>
      <c r="CX34" s="1107"/>
      <c r="CY34" s="1107"/>
      <c r="CZ34" s="1107"/>
      <c r="DA34" s="1108"/>
      <c r="DB34" s="1106" t="s">
        <v>540</v>
      </c>
      <c r="DC34" s="1107"/>
      <c r="DD34" s="1107"/>
      <c r="DE34" s="1107"/>
      <c r="DF34" s="1108"/>
      <c r="DG34" s="1106" t="s">
        <v>540</v>
      </c>
      <c r="DH34" s="1107"/>
      <c r="DI34" s="1107"/>
      <c r="DJ34" s="1107"/>
      <c r="DK34" s="1108"/>
      <c r="DL34" s="1106" t="s">
        <v>540</v>
      </c>
      <c r="DM34" s="1107"/>
      <c r="DN34" s="1107"/>
      <c r="DO34" s="1107"/>
      <c r="DP34" s="1108"/>
      <c r="DQ34" s="1106" t="s">
        <v>540</v>
      </c>
      <c r="DR34" s="1107"/>
      <c r="DS34" s="1107"/>
      <c r="DT34" s="1107"/>
      <c r="DU34" s="1108"/>
      <c r="DV34" s="1052"/>
      <c r="DW34" s="1053"/>
      <c r="DX34" s="1053"/>
      <c r="DY34" s="1053"/>
      <c r="DZ34" s="1054"/>
      <c r="EA34" s="248"/>
    </row>
    <row r="35" spans="1:131" s="249" customFormat="1" ht="26.25" customHeight="1" x14ac:dyDescent="0.2">
      <c r="A35" s="268">
        <v>8</v>
      </c>
      <c r="B35" s="1097" t="s">
        <v>414</v>
      </c>
      <c r="C35" s="1098"/>
      <c r="D35" s="1098"/>
      <c r="E35" s="1098"/>
      <c r="F35" s="1098"/>
      <c r="G35" s="1098"/>
      <c r="H35" s="1098"/>
      <c r="I35" s="1098"/>
      <c r="J35" s="1098"/>
      <c r="K35" s="1098"/>
      <c r="L35" s="1098"/>
      <c r="M35" s="1098"/>
      <c r="N35" s="1098"/>
      <c r="O35" s="1098"/>
      <c r="P35" s="1099"/>
      <c r="Q35" s="1103">
        <v>36839</v>
      </c>
      <c r="R35" s="1104"/>
      <c r="S35" s="1104"/>
      <c r="T35" s="1104"/>
      <c r="U35" s="1104"/>
      <c r="V35" s="1104">
        <v>37261</v>
      </c>
      <c r="W35" s="1104"/>
      <c r="X35" s="1104"/>
      <c r="Y35" s="1104"/>
      <c r="Z35" s="1104"/>
      <c r="AA35" s="1104">
        <v>422</v>
      </c>
      <c r="AB35" s="1104"/>
      <c r="AC35" s="1104"/>
      <c r="AD35" s="1104"/>
      <c r="AE35" s="1105"/>
      <c r="AF35" s="1079" t="s">
        <v>415</v>
      </c>
      <c r="AG35" s="1080"/>
      <c r="AH35" s="1080"/>
      <c r="AI35" s="1080"/>
      <c r="AJ35" s="1081"/>
      <c r="AK35" s="1037">
        <v>4051</v>
      </c>
      <c r="AL35" s="1028"/>
      <c r="AM35" s="1028"/>
      <c r="AN35" s="1028"/>
      <c r="AO35" s="1028"/>
      <c r="AP35" s="1028">
        <v>236288</v>
      </c>
      <c r="AQ35" s="1028"/>
      <c r="AR35" s="1028"/>
      <c r="AS35" s="1028"/>
      <c r="AT35" s="1028"/>
      <c r="AU35" s="1028">
        <v>20557</v>
      </c>
      <c r="AV35" s="1028"/>
      <c r="AW35" s="1028"/>
      <c r="AX35" s="1028"/>
      <c r="AY35" s="1028"/>
      <c r="AZ35" s="1102" t="s">
        <v>591</v>
      </c>
      <c r="BA35" s="1102"/>
      <c r="BB35" s="1102"/>
      <c r="BC35" s="1102"/>
      <c r="BD35" s="1102"/>
      <c r="BE35" s="1092" t="s">
        <v>410</v>
      </c>
      <c r="BF35" s="1092"/>
      <c r="BG35" s="1092"/>
      <c r="BH35" s="1092"/>
      <c r="BI35" s="1093"/>
      <c r="BJ35" s="254"/>
      <c r="BK35" s="254"/>
      <c r="BL35" s="254"/>
      <c r="BM35" s="254"/>
      <c r="BN35" s="254"/>
      <c r="BO35" s="267"/>
      <c r="BP35" s="267"/>
      <c r="BQ35" s="264">
        <v>29</v>
      </c>
      <c r="BR35" s="265"/>
      <c r="BS35" s="1109" t="s">
        <v>628</v>
      </c>
      <c r="BT35" s="1110"/>
      <c r="BU35" s="1110"/>
      <c r="BV35" s="1110"/>
      <c r="BW35" s="1110"/>
      <c r="BX35" s="1110"/>
      <c r="BY35" s="1110"/>
      <c r="BZ35" s="1110"/>
      <c r="CA35" s="1110"/>
      <c r="CB35" s="1110"/>
      <c r="CC35" s="1110"/>
      <c r="CD35" s="1110"/>
      <c r="CE35" s="1110"/>
      <c r="CF35" s="1110"/>
      <c r="CG35" s="1111"/>
      <c r="CH35" s="1106">
        <v>-286</v>
      </c>
      <c r="CI35" s="1107"/>
      <c r="CJ35" s="1107"/>
      <c r="CK35" s="1107"/>
      <c r="CL35" s="1108"/>
      <c r="CM35" s="1106">
        <v>254</v>
      </c>
      <c r="CN35" s="1107"/>
      <c r="CO35" s="1107"/>
      <c r="CP35" s="1107"/>
      <c r="CQ35" s="1108"/>
      <c r="CR35" s="1106">
        <v>30</v>
      </c>
      <c r="CS35" s="1107"/>
      <c r="CT35" s="1107"/>
      <c r="CU35" s="1107"/>
      <c r="CV35" s="1108"/>
      <c r="CW35" s="1106">
        <v>66</v>
      </c>
      <c r="CX35" s="1107"/>
      <c r="CY35" s="1107"/>
      <c r="CZ35" s="1107"/>
      <c r="DA35" s="1108"/>
      <c r="DB35" s="1106">
        <v>300</v>
      </c>
      <c r="DC35" s="1107"/>
      <c r="DD35" s="1107"/>
      <c r="DE35" s="1107"/>
      <c r="DF35" s="1108"/>
      <c r="DG35" s="1106" t="s">
        <v>540</v>
      </c>
      <c r="DH35" s="1107"/>
      <c r="DI35" s="1107"/>
      <c r="DJ35" s="1107"/>
      <c r="DK35" s="1108"/>
      <c r="DL35" s="1106" t="s">
        <v>540</v>
      </c>
      <c r="DM35" s="1107"/>
      <c r="DN35" s="1107"/>
      <c r="DO35" s="1107"/>
      <c r="DP35" s="1108"/>
      <c r="DQ35" s="1106" t="s">
        <v>540</v>
      </c>
      <c r="DR35" s="1107"/>
      <c r="DS35" s="1107"/>
      <c r="DT35" s="1107"/>
      <c r="DU35" s="1108"/>
      <c r="DV35" s="1052"/>
      <c r="DW35" s="1053"/>
      <c r="DX35" s="1053"/>
      <c r="DY35" s="1053"/>
      <c r="DZ35" s="1054"/>
      <c r="EA35" s="248"/>
    </row>
    <row r="36" spans="1:131" s="249" customFormat="1" ht="26.25" customHeight="1" x14ac:dyDescent="0.2">
      <c r="A36" s="268">
        <v>9</v>
      </c>
      <c r="B36" s="1097" t="s">
        <v>416</v>
      </c>
      <c r="C36" s="1098"/>
      <c r="D36" s="1098"/>
      <c r="E36" s="1098"/>
      <c r="F36" s="1098"/>
      <c r="G36" s="1098"/>
      <c r="H36" s="1098"/>
      <c r="I36" s="1098"/>
      <c r="J36" s="1098"/>
      <c r="K36" s="1098"/>
      <c r="L36" s="1098"/>
      <c r="M36" s="1098"/>
      <c r="N36" s="1098"/>
      <c r="O36" s="1098"/>
      <c r="P36" s="1099"/>
      <c r="Q36" s="1103">
        <v>42099</v>
      </c>
      <c r="R36" s="1104"/>
      <c r="S36" s="1104"/>
      <c r="T36" s="1104"/>
      <c r="U36" s="1104"/>
      <c r="V36" s="1104">
        <v>32661</v>
      </c>
      <c r="W36" s="1104"/>
      <c r="X36" s="1104"/>
      <c r="Y36" s="1104"/>
      <c r="Z36" s="1104"/>
      <c r="AA36" s="1104">
        <v>9438</v>
      </c>
      <c r="AB36" s="1104"/>
      <c r="AC36" s="1104"/>
      <c r="AD36" s="1104"/>
      <c r="AE36" s="1105"/>
      <c r="AF36" s="1079">
        <v>16892</v>
      </c>
      <c r="AG36" s="1080"/>
      <c r="AH36" s="1080"/>
      <c r="AI36" s="1080"/>
      <c r="AJ36" s="1081"/>
      <c r="AK36" s="1037">
        <v>749</v>
      </c>
      <c r="AL36" s="1028"/>
      <c r="AM36" s="1028"/>
      <c r="AN36" s="1028"/>
      <c r="AO36" s="1028"/>
      <c r="AP36" s="1028">
        <v>60212</v>
      </c>
      <c r="AQ36" s="1028"/>
      <c r="AR36" s="1028"/>
      <c r="AS36" s="1028"/>
      <c r="AT36" s="1028"/>
      <c r="AU36" s="1028">
        <v>2107</v>
      </c>
      <c r="AV36" s="1028"/>
      <c r="AW36" s="1028"/>
      <c r="AX36" s="1028"/>
      <c r="AY36" s="1028"/>
      <c r="AZ36" s="1102" t="s">
        <v>591</v>
      </c>
      <c r="BA36" s="1102"/>
      <c r="BB36" s="1102"/>
      <c r="BC36" s="1102"/>
      <c r="BD36" s="1102"/>
      <c r="BE36" s="1092" t="s">
        <v>417</v>
      </c>
      <c r="BF36" s="1092"/>
      <c r="BG36" s="1092"/>
      <c r="BH36" s="1092"/>
      <c r="BI36" s="1093"/>
      <c r="BJ36" s="254"/>
      <c r="BK36" s="254"/>
      <c r="BL36" s="254"/>
      <c r="BM36" s="254"/>
      <c r="BN36" s="254"/>
      <c r="BO36" s="267"/>
      <c r="BP36" s="267"/>
      <c r="BQ36" s="264">
        <v>30</v>
      </c>
      <c r="BR36" s="265"/>
      <c r="BS36" s="1074" t="s">
        <v>629</v>
      </c>
      <c r="BT36" s="1075"/>
      <c r="BU36" s="1075"/>
      <c r="BV36" s="1075"/>
      <c r="BW36" s="1075"/>
      <c r="BX36" s="1075"/>
      <c r="BY36" s="1075"/>
      <c r="BZ36" s="1075"/>
      <c r="CA36" s="1075"/>
      <c r="CB36" s="1075"/>
      <c r="CC36" s="1075"/>
      <c r="CD36" s="1075"/>
      <c r="CE36" s="1075"/>
      <c r="CF36" s="1075"/>
      <c r="CG36" s="1076"/>
      <c r="CH36" s="1106">
        <v>86</v>
      </c>
      <c r="CI36" s="1107"/>
      <c r="CJ36" s="1107"/>
      <c r="CK36" s="1107"/>
      <c r="CL36" s="1108"/>
      <c r="CM36" s="1106">
        <v>1651</v>
      </c>
      <c r="CN36" s="1107"/>
      <c r="CO36" s="1107"/>
      <c r="CP36" s="1107"/>
      <c r="CQ36" s="1108"/>
      <c r="CR36" s="1106">
        <v>253</v>
      </c>
      <c r="CS36" s="1107"/>
      <c r="CT36" s="1107"/>
      <c r="CU36" s="1107"/>
      <c r="CV36" s="1108"/>
      <c r="CW36" s="1106" t="s">
        <v>540</v>
      </c>
      <c r="CX36" s="1107"/>
      <c r="CY36" s="1107"/>
      <c r="CZ36" s="1107"/>
      <c r="DA36" s="1108"/>
      <c r="DB36" s="1106" t="s">
        <v>540</v>
      </c>
      <c r="DC36" s="1107"/>
      <c r="DD36" s="1107"/>
      <c r="DE36" s="1107"/>
      <c r="DF36" s="1108"/>
      <c r="DG36" s="1106" t="s">
        <v>540</v>
      </c>
      <c r="DH36" s="1107"/>
      <c r="DI36" s="1107"/>
      <c r="DJ36" s="1107"/>
      <c r="DK36" s="1108"/>
      <c r="DL36" s="1106">
        <v>10388</v>
      </c>
      <c r="DM36" s="1107"/>
      <c r="DN36" s="1107"/>
      <c r="DO36" s="1107"/>
      <c r="DP36" s="1108"/>
      <c r="DQ36" s="1106">
        <v>1039</v>
      </c>
      <c r="DR36" s="1107"/>
      <c r="DS36" s="1107"/>
      <c r="DT36" s="1107"/>
      <c r="DU36" s="1108"/>
      <c r="DV36" s="1052"/>
      <c r="DW36" s="1053"/>
      <c r="DX36" s="1053"/>
      <c r="DY36" s="1053"/>
      <c r="DZ36" s="1054"/>
      <c r="EA36" s="248"/>
    </row>
    <row r="37" spans="1:131" s="249" customFormat="1" ht="26.25" customHeight="1" x14ac:dyDescent="0.2">
      <c r="A37" s="268">
        <v>10</v>
      </c>
      <c r="B37" s="1097" t="s">
        <v>418</v>
      </c>
      <c r="C37" s="1098"/>
      <c r="D37" s="1098"/>
      <c r="E37" s="1098"/>
      <c r="F37" s="1098"/>
      <c r="G37" s="1098"/>
      <c r="H37" s="1098"/>
      <c r="I37" s="1098"/>
      <c r="J37" s="1098"/>
      <c r="K37" s="1098"/>
      <c r="L37" s="1098"/>
      <c r="M37" s="1098"/>
      <c r="N37" s="1098"/>
      <c r="O37" s="1098"/>
      <c r="P37" s="1099"/>
      <c r="Q37" s="1103">
        <v>47832</v>
      </c>
      <c r="R37" s="1104"/>
      <c r="S37" s="1104"/>
      <c r="T37" s="1104"/>
      <c r="U37" s="1104"/>
      <c r="V37" s="1104">
        <v>47098</v>
      </c>
      <c r="W37" s="1104"/>
      <c r="X37" s="1104"/>
      <c r="Y37" s="1104"/>
      <c r="Z37" s="1104"/>
      <c r="AA37" s="1104">
        <v>733</v>
      </c>
      <c r="AB37" s="1104"/>
      <c r="AC37" s="1104"/>
      <c r="AD37" s="1104"/>
      <c r="AE37" s="1105"/>
      <c r="AF37" s="1079">
        <v>6861</v>
      </c>
      <c r="AG37" s="1080"/>
      <c r="AH37" s="1080"/>
      <c r="AI37" s="1080"/>
      <c r="AJ37" s="1081"/>
      <c r="AK37" s="1037">
        <v>18445</v>
      </c>
      <c r="AL37" s="1028"/>
      <c r="AM37" s="1028"/>
      <c r="AN37" s="1028"/>
      <c r="AO37" s="1028"/>
      <c r="AP37" s="1028">
        <v>240529</v>
      </c>
      <c r="AQ37" s="1028"/>
      <c r="AR37" s="1028"/>
      <c r="AS37" s="1028"/>
      <c r="AT37" s="1028"/>
      <c r="AU37" s="1028">
        <v>145520</v>
      </c>
      <c r="AV37" s="1028"/>
      <c r="AW37" s="1028"/>
      <c r="AX37" s="1028"/>
      <c r="AY37" s="1028"/>
      <c r="AZ37" s="1102" t="s">
        <v>591</v>
      </c>
      <c r="BA37" s="1102"/>
      <c r="BB37" s="1102"/>
      <c r="BC37" s="1102"/>
      <c r="BD37" s="1102"/>
      <c r="BE37" s="1092" t="s">
        <v>410</v>
      </c>
      <c r="BF37" s="1092"/>
      <c r="BG37" s="1092"/>
      <c r="BH37" s="1092"/>
      <c r="BI37" s="1093"/>
      <c r="BJ37" s="254"/>
      <c r="BK37" s="254"/>
      <c r="BL37" s="254"/>
      <c r="BM37" s="254"/>
      <c r="BN37" s="254"/>
      <c r="BO37" s="267"/>
      <c r="BP37" s="267"/>
      <c r="BQ37" s="264">
        <v>31</v>
      </c>
      <c r="BR37" s="265"/>
      <c r="BS37" s="1109" t="s">
        <v>630</v>
      </c>
      <c r="BT37" s="1110"/>
      <c r="BU37" s="1110"/>
      <c r="BV37" s="1110"/>
      <c r="BW37" s="1110"/>
      <c r="BX37" s="1110"/>
      <c r="BY37" s="1110"/>
      <c r="BZ37" s="1110"/>
      <c r="CA37" s="1110"/>
      <c r="CB37" s="1110"/>
      <c r="CC37" s="1110"/>
      <c r="CD37" s="1110"/>
      <c r="CE37" s="1110"/>
      <c r="CF37" s="1110"/>
      <c r="CG37" s="1111"/>
      <c r="CH37" s="1106">
        <v>-1</v>
      </c>
      <c r="CI37" s="1107"/>
      <c r="CJ37" s="1107"/>
      <c r="CK37" s="1107"/>
      <c r="CL37" s="1108"/>
      <c r="CM37" s="1106">
        <v>42</v>
      </c>
      <c r="CN37" s="1107"/>
      <c r="CO37" s="1107"/>
      <c r="CP37" s="1107"/>
      <c r="CQ37" s="1108"/>
      <c r="CR37" s="1106">
        <v>0</v>
      </c>
      <c r="CS37" s="1107"/>
      <c r="CT37" s="1107"/>
      <c r="CU37" s="1107"/>
      <c r="CV37" s="1108"/>
      <c r="CW37" s="1106" t="s">
        <v>540</v>
      </c>
      <c r="CX37" s="1107"/>
      <c r="CY37" s="1107"/>
      <c r="CZ37" s="1107"/>
      <c r="DA37" s="1108"/>
      <c r="DB37" s="1106" t="s">
        <v>540</v>
      </c>
      <c r="DC37" s="1107"/>
      <c r="DD37" s="1107"/>
      <c r="DE37" s="1107"/>
      <c r="DF37" s="1108"/>
      <c r="DG37" s="1106" t="s">
        <v>540</v>
      </c>
      <c r="DH37" s="1107"/>
      <c r="DI37" s="1107"/>
      <c r="DJ37" s="1107"/>
      <c r="DK37" s="1108"/>
      <c r="DL37" s="1106" t="s">
        <v>540</v>
      </c>
      <c r="DM37" s="1107"/>
      <c r="DN37" s="1107"/>
      <c r="DO37" s="1107"/>
      <c r="DP37" s="1108"/>
      <c r="DQ37" s="1106" t="s">
        <v>540</v>
      </c>
      <c r="DR37" s="1107"/>
      <c r="DS37" s="1107"/>
      <c r="DT37" s="1107"/>
      <c r="DU37" s="1108"/>
      <c r="DV37" s="1052"/>
      <c r="DW37" s="1053"/>
      <c r="DX37" s="1053"/>
      <c r="DY37" s="1053"/>
      <c r="DZ37" s="1054"/>
      <c r="EA37" s="248"/>
    </row>
    <row r="38" spans="1:131" s="249" customFormat="1" ht="26.25" customHeight="1" x14ac:dyDescent="0.2">
      <c r="A38" s="268">
        <v>11</v>
      </c>
      <c r="B38" s="1097"/>
      <c r="C38" s="1098"/>
      <c r="D38" s="1098"/>
      <c r="E38" s="1098"/>
      <c r="F38" s="1098"/>
      <c r="G38" s="1098"/>
      <c r="H38" s="1098"/>
      <c r="I38" s="1098"/>
      <c r="J38" s="1098"/>
      <c r="K38" s="1098"/>
      <c r="L38" s="1098"/>
      <c r="M38" s="1098"/>
      <c r="N38" s="1098"/>
      <c r="O38" s="1098"/>
      <c r="P38" s="1099"/>
      <c r="Q38" s="1103"/>
      <c r="R38" s="1104"/>
      <c r="S38" s="1104"/>
      <c r="T38" s="1104"/>
      <c r="U38" s="1104"/>
      <c r="V38" s="1104"/>
      <c r="W38" s="1104"/>
      <c r="X38" s="1104"/>
      <c r="Y38" s="1104"/>
      <c r="Z38" s="1104"/>
      <c r="AA38" s="1104"/>
      <c r="AB38" s="1104"/>
      <c r="AC38" s="1104"/>
      <c r="AD38" s="1104"/>
      <c r="AE38" s="1105"/>
      <c r="AF38" s="1079"/>
      <c r="AG38" s="1080"/>
      <c r="AH38" s="1080"/>
      <c r="AI38" s="1080"/>
      <c r="AJ38" s="1081"/>
      <c r="AK38" s="1037"/>
      <c r="AL38" s="1028"/>
      <c r="AM38" s="1028"/>
      <c r="AN38" s="1028"/>
      <c r="AO38" s="1028"/>
      <c r="AP38" s="1028"/>
      <c r="AQ38" s="1028"/>
      <c r="AR38" s="1028"/>
      <c r="AS38" s="1028"/>
      <c r="AT38" s="1028"/>
      <c r="AU38" s="1028"/>
      <c r="AV38" s="1028"/>
      <c r="AW38" s="1028"/>
      <c r="AX38" s="1028"/>
      <c r="AY38" s="1028"/>
      <c r="AZ38" s="1102"/>
      <c r="BA38" s="1102"/>
      <c r="BB38" s="1102"/>
      <c r="BC38" s="1102"/>
      <c r="BD38" s="1102"/>
      <c r="BE38" s="1092"/>
      <c r="BF38" s="1092"/>
      <c r="BG38" s="1092"/>
      <c r="BH38" s="1092"/>
      <c r="BI38" s="1093"/>
      <c r="BJ38" s="254"/>
      <c r="BK38" s="254"/>
      <c r="BL38" s="254"/>
      <c r="BM38" s="254"/>
      <c r="BN38" s="254"/>
      <c r="BO38" s="267"/>
      <c r="BP38" s="267"/>
      <c r="BQ38" s="264">
        <v>32</v>
      </c>
      <c r="BR38" s="265"/>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8"/>
    </row>
    <row r="39" spans="1:131" s="249" customFormat="1" ht="26.25" customHeight="1" x14ac:dyDescent="0.2">
      <c r="A39" s="268">
        <v>12</v>
      </c>
      <c r="B39" s="1097"/>
      <c r="C39" s="1098"/>
      <c r="D39" s="1098"/>
      <c r="E39" s="1098"/>
      <c r="F39" s="1098"/>
      <c r="G39" s="1098"/>
      <c r="H39" s="1098"/>
      <c r="I39" s="1098"/>
      <c r="J39" s="1098"/>
      <c r="K39" s="1098"/>
      <c r="L39" s="1098"/>
      <c r="M39" s="1098"/>
      <c r="N39" s="1098"/>
      <c r="O39" s="1098"/>
      <c r="P39" s="1099"/>
      <c r="Q39" s="1103"/>
      <c r="R39" s="1104"/>
      <c r="S39" s="1104"/>
      <c r="T39" s="1104"/>
      <c r="U39" s="1104"/>
      <c r="V39" s="1104"/>
      <c r="W39" s="1104"/>
      <c r="X39" s="1104"/>
      <c r="Y39" s="1104"/>
      <c r="Z39" s="1104"/>
      <c r="AA39" s="1104"/>
      <c r="AB39" s="1104"/>
      <c r="AC39" s="1104"/>
      <c r="AD39" s="1104"/>
      <c r="AE39" s="1105"/>
      <c r="AF39" s="1079"/>
      <c r="AG39" s="1080"/>
      <c r="AH39" s="1080"/>
      <c r="AI39" s="1080"/>
      <c r="AJ39" s="1081"/>
      <c r="AK39" s="1037"/>
      <c r="AL39" s="1028"/>
      <c r="AM39" s="1028"/>
      <c r="AN39" s="1028"/>
      <c r="AO39" s="1028"/>
      <c r="AP39" s="1028"/>
      <c r="AQ39" s="1028"/>
      <c r="AR39" s="1028"/>
      <c r="AS39" s="1028"/>
      <c r="AT39" s="1028"/>
      <c r="AU39" s="1028"/>
      <c r="AV39" s="1028"/>
      <c r="AW39" s="1028"/>
      <c r="AX39" s="1028"/>
      <c r="AY39" s="1028"/>
      <c r="AZ39" s="1102"/>
      <c r="BA39" s="1102"/>
      <c r="BB39" s="1102"/>
      <c r="BC39" s="1102"/>
      <c r="BD39" s="1102"/>
      <c r="BE39" s="1092"/>
      <c r="BF39" s="1092"/>
      <c r="BG39" s="1092"/>
      <c r="BH39" s="1092"/>
      <c r="BI39" s="1093"/>
      <c r="BJ39" s="254"/>
      <c r="BK39" s="254"/>
      <c r="BL39" s="254"/>
      <c r="BM39" s="254"/>
      <c r="BN39" s="254"/>
      <c r="BO39" s="267"/>
      <c r="BP39" s="267"/>
      <c r="BQ39" s="264">
        <v>33</v>
      </c>
      <c r="BR39" s="265"/>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8"/>
    </row>
    <row r="40" spans="1:131" s="249" customFormat="1" ht="26.25" customHeight="1" x14ac:dyDescent="0.2">
      <c r="A40" s="263">
        <v>13</v>
      </c>
      <c r="B40" s="1097"/>
      <c r="C40" s="1098"/>
      <c r="D40" s="1098"/>
      <c r="E40" s="1098"/>
      <c r="F40" s="1098"/>
      <c r="G40" s="1098"/>
      <c r="H40" s="1098"/>
      <c r="I40" s="1098"/>
      <c r="J40" s="1098"/>
      <c r="K40" s="1098"/>
      <c r="L40" s="1098"/>
      <c r="M40" s="1098"/>
      <c r="N40" s="1098"/>
      <c r="O40" s="1098"/>
      <c r="P40" s="1099"/>
      <c r="Q40" s="1103"/>
      <c r="R40" s="1104"/>
      <c r="S40" s="1104"/>
      <c r="T40" s="1104"/>
      <c r="U40" s="1104"/>
      <c r="V40" s="1104"/>
      <c r="W40" s="1104"/>
      <c r="X40" s="1104"/>
      <c r="Y40" s="1104"/>
      <c r="Z40" s="1104"/>
      <c r="AA40" s="1104"/>
      <c r="AB40" s="1104"/>
      <c r="AC40" s="1104"/>
      <c r="AD40" s="1104"/>
      <c r="AE40" s="1105"/>
      <c r="AF40" s="1079"/>
      <c r="AG40" s="1080"/>
      <c r="AH40" s="1080"/>
      <c r="AI40" s="1080"/>
      <c r="AJ40" s="1081"/>
      <c r="AK40" s="1037"/>
      <c r="AL40" s="1028"/>
      <c r="AM40" s="1028"/>
      <c r="AN40" s="1028"/>
      <c r="AO40" s="1028"/>
      <c r="AP40" s="1028"/>
      <c r="AQ40" s="1028"/>
      <c r="AR40" s="1028"/>
      <c r="AS40" s="1028"/>
      <c r="AT40" s="1028"/>
      <c r="AU40" s="1028"/>
      <c r="AV40" s="1028"/>
      <c r="AW40" s="1028"/>
      <c r="AX40" s="1028"/>
      <c r="AY40" s="1028"/>
      <c r="AZ40" s="1102"/>
      <c r="BA40" s="1102"/>
      <c r="BB40" s="1102"/>
      <c r="BC40" s="1102"/>
      <c r="BD40" s="1102"/>
      <c r="BE40" s="1092"/>
      <c r="BF40" s="1092"/>
      <c r="BG40" s="1092"/>
      <c r="BH40" s="1092"/>
      <c r="BI40" s="1093"/>
      <c r="BJ40" s="254"/>
      <c r="BK40" s="254"/>
      <c r="BL40" s="254"/>
      <c r="BM40" s="254"/>
      <c r="BN40" s="254"/>
      <c r="BO40" s="267"/>
      <c r="BP40" s="267"/>
      <c r="BQ40" s="264">
        <v>34</v>
      </c>
      <c r="BR40" s="265"/>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8"/>
    </row>
    <row r="41" spans="1:131" s="249" customFormat="1" ht="26.25" customHeight="1" x14ac:dyDescent="0.2">
      <c r="A41" s="263">
        <v>14</v>
      </c>
      <c r="B41" s="1097"/>
      <c r="C41" s="1098"/>
      <c r="D41" s="1098"/>
      <c r="E41" s="1098"/>
      <c r="F41" s="1098"/>
      <c r="G41" s="1098"/>
      <c r="H41" s="1098"/>
      <c r="I41" s="1098"/>
      <c r="J41" s="1098"/>
      <c r="K41" s="1098"/>
      <c r="L41" s="1098"/>
      <c r="M41" s="1098"/>
      <c r="N41" s="1098"/>
      <c r="O41" s="1098"/>
      <c r="P41" s="1099"/>
      <c r="Q41" s="1103"/>
      <c r="R41" s="1104"/>
      <c r="S41" s="1104"/>
      <c r="T41" s="1104"/>
      <c r="U41" s="1104"/>
      <c r="V41" s="1104"/>
      <c r="W41" s="1104"/>
      <c r="X41" s="1104"/>
      <c r="Y41" s="1104"/>
      <c r="Z41" s="1104"/>
      <c r="AA41" s="1104"/>
      <c r="AB41" s="1104"/>
      <c r="AC41" s="1104"/>
      <c r="AD41" s="1104"/>
      <c r="AE41" s="1105"/>
      <c r="AF41" s="1079"/>
      <c r="AG41" s="1080"/>
      <c r="AH41" s="1080"/>
      <c r="AI41" s="1080"/>
      <c r="AJ41" s="1081"/>
      <c r="AK41" s="1037"/>
      <c r="AL41" s="1028"/>
      <c r="AM41" s="1028"/>
      <c r="AN41" s="1028"/>
      <c r="AO41" s="1028"/>
      <c r="AP41" s="1028"/>
      <c r="AQ41" s="1028"/>
      <c r="AR41" s="1028"/>
      <c r="AS41" s="1028"/>
      <c r="AT41" s="1028"/>
      <c r="AU41" s="1028"/>
      <c r="AV41" s="1028"/>
      <c r="AW41" s="1028"/>
      <c r="AX41" s="1028"/>
      <c r="AY41" s="1028"/>
      <c r="AZ41" s="1102"/>
      <c r="BA41" s="1102"/>
      <c r="BB41" s="1102"/>
      <c r="BC41" s="1102"/>
      <c r="BD41" s="1102"/>
      <c r="BE41" s="1092"/>
      <c r="BF41" s="1092"/>
      <c r="BG41" s="1092"/>
      <c r="BH41" s="1092"/>
      <c r="BI41" s="1093"/>
      <c r="BJ41" s="254"/>
      <c r="BK41" s="254"/>
      <c r="BL41" s="254"/>
      <c r="BM41" s="254"/>
      <c r="BN41" s="254"/>
      <c r="BO41" s="267"/>
      <c r="BP41" s="267"/>
      <c r="BQ41" s="264">
        <v>35</v>
      </c>
      <c r="BR41" s="265"/>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8"/>
    </row>
    <row r="42" spans="1:131" s="249" customFormat="1" ht="26.25" customHeight="1" x14ac:dyDescent="0.2">
      <c r="A42" s="263">
        <v>15</v>
      </c>
      <c r="B42" s="1097"/>
      <c r="C42" s="1098"/>
      <c r="D42" s="1098"/>
      <c r="E42" s="1098"/>
      <c r="F42" s="1098"/>
      <c r="G42" s="1098"/>
      <c r="H42" s="1098"/>
      <c r="I42" s="1098"/>
      <c r="J42" s="1098"/>
      <c r="K42" s="1098"/>
      <c r="L42" s="1098"/>
      <c r="M42" s="1098"/>
      <c r="N42" s="1098"/>
      <c r="O42" s="1098"/>
      <c r="P42" s="1099"/>
      <c r="Q42" s="1103"/>
      <c r="R42" s="1104"/>
      <c r="S42" s="1104"/>
      <c r="T42" s="1104"/>
      <c r="U42" s="1104"/>
      <c r="V42" s="1104"/>
      <c r="W42" s="1104"/>
      <c r="X42" s="1104"/>
      <c r="Y42" s="1104"/>
      <c r="Z42" s="1104"/>
      <c r="AA42" s="1104"/>
      <c r="AB42" s="1104"/>
      <c r="AC42" s="1104"/>
      <c r="AD42" s="1104"/>
      <c r="AE42" s="1105"/>
      <c r="AF42" s="1079"/>
      <c r="AG42" s="1080"/>
      <c r="AH42" s="1080"/>
      <c r="AI42" s="1080"/>
      <c r="AJ42" s="1081"/>
      <c r="AK42" s="1037"/>
      <c r="AL42" s="1028"/>
      <c r="AM42" s="1028"/>
      <c r="AN42" s="1028"/>
      <c r="AO42" s="1028"/>
      <c r="AP42" s="1028"/>
      <c r="AQ42" s="1028"/>
      <c r="AR42" s="1028"/>
      <c r="AS42" s="1028"/>
      <c r="AT42" s="1028"/>
      <c r="AU42" s="1028"/>
      <c r="AV42" s="1028"/>
      <c r="AW42" s="1028"/>
      <c r="AX42" s="1028"/>
      <c r="AY42" s="1028"/>
      <c r="AZ42" s="1102"/>
      <c r="BA42" s="1102"/>
      <c r="BB42" s="1102"/>
      <c r="BC42" s="1102"/>
      <c r="BD42" s="1102"/>
      <c r="BE42" s="1092"/>
      <c r="BF42" s="1092"/>
      <c r="BG42" s="1092"/>
      <c r="BH42" s="1092"/>
      <c r="BI42" s="1093"/>
      <c r="BJ42" s="254"/>
      <c r="BK42" s="254"/>
      <c r="BL42" s="254"/>
      <c r="BM42" s="254"/>
      <c r="BN42" s="254"/>
      <c r="BO42" s="267"/>
      <c r="BP42" s="267"/>
      <c r="BQ42" s="264">
        <v>36</v>
      </c>
      <c r="BR42" s="265"/>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8"/>
    </row>
    <row r="43" spans="1:131" s="249" customFormat="1" ht="26.25" customHeight="1" x14ac:dyDescent="0.2">
      <c r="A43" s="263">
        <v>16</v>
      </c>
      <c r="B43" s="1097"/>
      <c r="C43" s="1098"/>
      <c r="D43" s="1098"/>
      <c r="E43" s="1098"/>
      <c r="F43" s="1098"/>
      <c r="G43" s="1098"/>
      <c r="H43" s="1098"/>
      <c r="I43" s="1098"/>
      <c r="J43" s="1098"/>
      <c r="K43" s="1098"/>
      <c r="L43" s="1098"/>
      <c r="M43" s="1098"/>
      <c r="N43" s="1098"/>
      <c r="O43" s="1098"/>
      <c r="P43" s="1099"/>
      <c r="Q43" s="1103"/>
      <c r="R43" s="1104"/>
      <c r="S43" s="1104"/>
      <c r="T43" s="1104"/>
      <c r="U43" s="1104"/>
      <c r="V43" s="1104"/>
      <c r="W43" s="1104"/>
      <c r="X43" s="1104"/>
      <c r="Y43" s="1104"/>
      <c r="Z43" s="1104"/>
      <c r="AA43" s="1104"/>
      <c r="AB43" s="1104"/>
      <c r="AC43" s="1104"/>
      <c r="AD43" s="1104"/>
      <c r="AE43" s="1105"/>
      <c r="AF43" s="1079"/>
      <c r="AG43" s="1080"/>
      <c r="AH43" s="1080"/>
      <c r="AI43" s="1080"/>
      <c r="AJ43" s="1081"/>
      <c r="AK43" s="1037"/>
      <c r="AL43" s="1028"/>
      <c r="AM43" s="1028"/>
      <c r="AN43" s="1028"/>
      <c r="AO43" s="1028"/>
      <c r="AP43" s="1028"/>
      <c r="AQ43" s="1028"/>
      <c r="AR43" s="1028"/>
      <c r="AS43" s="1028"/>
      <c r="AT43" s="1028"/>
      <c r="AU43" s="1028"/>
      <c r="AV43" s="1028"/>
      <c r="AW43" s="1028"/>
      <c r="AX43" s="1028"/>
      <c r="AY43" s="1028"/>
      <c r="AZ43" s="1102"/>
      <c r="BA43" s="1102"/>
      <c r="BB43" s="1102"/>
      <c r="BC43" s="1102"/>
      <c r="BD43" s="1102"/>
      <c r="BE43" s="1092"/>
      <c r="BF43" s="1092"/>
      <c r="BG43" s="1092"/>
      <c r="BH43" s="1092"/>
      <c r="BI43" s="1093"/>
      <c r="BJ43" s="254"/>
      <c r="BK43" s="254"/>
      <c r="BL43" s="254"/>
      <c r="BM43" s="254"/>
      <c r="BN43" s="254"/>
      <c r="BO43" s="267"/>
      <c r="BP43" s="267"/>
      <c r="BQ43" s="264">
        <v>37</v>
      </c>
      <c r="BR43" s="265"/>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8"/>
    </row>
    <row r="44" spans="1:131" s="249" customFormat="1" ht="26.25" customHeight="1" x14ac:dyDescent="0.2">
      <c r="A44" s="263">
        <v>17</v>
      </c>
      <c r="B44" s="1097"/>
      <c r="C44" s="1098"/>
      <c r="D44" s="1098"/>
      <c r="E44" s="1098"/>
      <c r="F44" s="1098"/>
      <c r="G44" s="1098"/>
      <c r="H44" s="1098"/>
      <c r="I44" s="1098"/>
      <c r="J44" s="1098"/>
      <c r="K44" s="1098"/>
      <c r="L44" s="1098"/>
      <c r="M44" s="1098"/>
      <c r="N44" s="1098"/>
      <c r="O44" s="1098"/>
      <c r="P44" s="1099"/>
      <c r="Q44" s="1103"/>
      <c r="R44" s="1104"/>
      <c r="S44" s="1104"/>
      <c r="T44" s="1104"/>
      <c r="U44" s="1104"/>
      <c r="V44" s="1104"/>
      <c r="W44" s="1104"/>
      <c r="X44" s="1104"/>
      <c r="Y44" s="1104"/>
      <c r="Z44" s="1104"/>
      <c r="AA44" s="1104"/>
      <c r="AB44" s="1104"/>
      <c r="AC44" s="1104"/>
      <c r="AD44" s="1104"/>
      <c r="AE44" s="1105"/>
      <c r="AF44" s="1079"/>
      <c r="AG44" s="1080"/>
      <c r="AH44" s="1080"/>
      <c r="AI44" s="1080"/>
      <c r="AJ44" s="1081"/>
      <c r="AK44" s="1037"/>
      <c r="AL44" s="1028"/>
      <c r="AM44" s="1028"/>
      <c r="AN44" s="1028"/>
      <c r="AO44" s="1028"/>
      <c r="AP44" s="1028"/>
      <c r="AQ44" s="1028"/>
      <c r="AR44" s="1028"/>
      <c r="AS44" s="1028"/>
      <c r="AT44" s="1028"/>
      <c r="AU44" s="1028"/>
      <c r="AV44" s="1028"/>
      <c r="AW44" s="1028"/>
      <c r="AX44" s="1028"/>
      <c r="AY44" s="1028"/>
      <c r="AZ44" s="1102"/>
      <c r="BA44" s="1102"/>
      <c r="BB44" s="1102"/>
      <c r="BC44" s="1102"/>
      <c r="BD44" s="1102"/>
      <c r="BE44" s="1092"/>
      <c r="BF44" s="1092"/>
      <c r="BG44" s="1092"/>
      <c r="BH44" s="1092"/>
      <c r="BI44" s="1093"/>
      <c r="BJ44" s="254"/>
      <c r="BK44" s="254"/>
      <c r="BL44" s="254"/>
      <c r="BM44" s="254"/>
      <c r="BN44" s="254"/>
      <c r="BO44" s="267"/>
      <c r="BP44" s="267"/>
      <c r="BQ44" s="264">
        <v>38</v>
      </c>
      <c r="BR44" s="265"/>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8"/>
    </row>
    <row r="45" spans="1:131" s="249" customFormat="1" ht="26.25" customHeight="1" x14ac:dyDescent="0.2">
      <c r="A45" s="263">
        <v>18</v>
      </c>
      <c r="B45" s="1097"/>
      <c r="C45" s="1098"/>
      <c r="D45" s="1098"/>
      <c r="E45" s="1098"/>
      <c r="F45" s="1098"/>
      <c r="G45" s="1098"/>
      <c r="H45" s="1098"/>
      <c r="I45" s="1098"/>
      <c r="J45" s="1098"/>
      <c r="K45" s="1098"/>
      <c r="L45" s="1098"/>
      <c r="M45" s="1098"/>
      <c r="N45" s="1098"/>
      <c r="O45" s="1098"/>
      <c r="P45" s="1099"/>
      <c r="Q45" s="1103"/>
      <c r="R45" s="1104"/>
      <c r="S45" s="1104"/>
      <c r="T45" s="1104"/>
      <c r="U45" s="1104"/>
      <c r="V45" s="1104"/>
      <c r="W45" s="1104"/>
      <c r="X45" s="1104"/>
      <c r="Y45" s="1104"/>
      <c r="Z45" s="1104"/>
      <c r="AA45" s="1104"/>
      <c r="AB45" s="1104"/>
      <c r="AC45" s="1104"/>
      <c r="AD45" s="1104"/>
      <c r="AE45" s="1105"/>
      <c r="AF45" s="1079"/>
      <c r="AG45" s="1080"/>
      <c r="AH45" s="1080"/>
      <c r="AI45" s="1080"/>
      <c r="AJ45" s="1081"/>
      <c r="AK45" s="1037"/>
      <c r="AL45" s="1028"/>
      <c r="AM45" s="1028"/>
      <c r="AN45" s="1028"/>
      <c r="AO45" s="1028"/>
      <c r="AP45" s="1028"/>
      <c r="AQ45" s="1028"/>
      <c r="AR45" s="1028"/>
      <c r="AS45" s="1028"/>
      <c r="AT45" s="1028"/>
      <c r="AU45" s="1028"/>
      <c r="AV45" s="1028"/>
      <c r="AW45" s="1028"/>
      <c r="AX45" s="1028"/>
      <c r="AY45" s="1028"/>
      <c r="AZ45" s="1102"/>
      <c r="BA45" s="1102"/>
      <c r="BB45" s="1102"/>
      <c r="BC45" s="1102"/>
      <c r="BD45" s="1102"/>
      <c r="BE45" s="1092"/>
      <c r="BF45" s="1092"/>
      <c r="BG45" s="1092"/>
      <c r="BH45" s="1092"/>
      <c r="BI45" s="1093"/>
      <c r="BJ45" s="254"/>
      <c r="BK45" s="254"/>
      <c r="BL45" s="254"/>
      <c r="BM45" s="254"/>
      <c r="BN45" s="254"/>
      <c r="BO45" s="267"/>
      <c r="BP45" s="267"/>
      <c r="BQ45" s="264">
        <v>39</v>
      </c>
      <c r="BR45" s="265"/>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8"/>
    </row>
    <row r="46" spans="1:131" s="249" customFormat="1" ht="26.25" customHeight="1" x14ac:dyDescent="0.2">
      <c r="A46" s="263">
        <v>19</v>
      </c>
      <c r="B46" s="1097"/>
      <c r="C46" s="1098"/>
      <c r="D46" s="1098"/>
      <c r="E46" s="1098"/>
      <c r="F46" s="1098"/>
      <c r="G46" s="1098"/>
      <c r="H46" s="1098"/>
      <c r="I46" s="1098"/>
      <c r="J46" s="1098"/>
      <c r="K46" s="1098"/>
      <c r="L46" s="1098"/>
      <c r="M46" s="1098"/>
      <c r="N46" s="1098"/>
      <c r="O46" s="1098"/>
      <c r="P46" s="1099"/>
      <c r="Q46" s="1103"/>
      <c r="R46" s="1104"/>
      <c r="S46" s="1104"/>
      <c r="T46" s="1104"/>
      <c r="U46" s="1104"/>
      <c r="V46" s="1104"/>
      <c r="W46" s="1104"/>
      <c r="X46" s="1104"/>
      <c r="Y46" s="1104"/>
      <c r="Z46" s="1104"/>
      <c r="AA46" s="1104"/>
      <c r="AB46" s="1104"/>
      <c r="AC46" s="1104"/>
      <c r="AD46" s="1104"/>
      <c r="AE46" s="1105"/>
      <c r="AF46" s="1079"/>
      <c r="AG46" s="1080"/>
      <c r="AH46" s="1080"/>
      <c r="AI46" s="1080"/>
      <c r="AJ46" s="1081"/>
      <c r="AK46" s="1037"/>
      <c r="AL46" s="1028"/>
      <c r="AM46" s="1028"/>
      <c r="AN46" s="1028"/>
      <c r="AO46" s="1028"/>
      <c r="AP46" s="1028"/>
      <c r="AQ46" s="1028"/>
      <c r="AR46" s="1028"/>
      <c r="AS46" s="1028"/>
      <c r="AT46" s="1028"/>
      <c r="AU46" s="1028"/>
      <c r="AV46" s="1028"/>
      <c r="AW46" s="1028"/>
      <c r="AX46" s="1028"/>
      <c r="AY46" s="1028"/>
      <c r="AZ46" s="1102"/>
      <c r="BA46" s="1102"/>
      <c r="BB46" s="1102"/>
      <c r="BC46" s="1102"/>
      <c r="BD46" s="1102"/>
      <c r="BE46" s="1092"/>
      <c r="BF46" s="1092"/>
      <c r="BG46" s="1092"/>
      <c r="BH46" s="1092"/>
      <c r="BI46" s="1093"/>
      <c r="BJ46" s="254"/>
      <c r="BK46" s="254"/>
      <c r="BL46" s="254"/>
      <c r="BM46" s="254"/>
      <c r="BN46" s="254"/>
      <c r="BO46" s="267"/>
      <c r="BP46" s="267"/>
      <c r="BQ46" s="264">
        <v>40</v>
      </c>
      <c r="BR46" s="265"/>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8"/>
    </row>
    <row r="47" spans="1:131" s="249" customFormat="1" ht="26.25" customHeight="1" x14ac:dyDescent="0.2">
      <c r="A47" s="263">
        <v>20</v>
      </c>
      <c r="B47" s="1097"/>
      <c r="C47" s="1098"/>
      <c r="D47" s="1098"/>
      <c r="E47" s="1098"/>
      <c r="F47" s="1098"/>
      <c r="G47" s="1098"/>
      <c r="H47" s="1098"/>
      <c r="I47" s="1098"/>
      <c r="J47" s="1098"/>
      <c r="K47" s="1098"/>
      <c r="L47" s="1098"/>
      <c r="M47" s="1098"/>
      <c r="N47" s="1098"/>
      <c r="O47" s="1098"/>
      <c r="P47" s="1099"/>
      <c r="Q47" s="1103"/>
      <c r="R47" s="1104"/>
      <c r="S47" s="1104"/>
      <c r="T47" s="1104"/>
      <c r="U47" s="1104"/>
      <c r="V47" s="1104"/>
      <c r="W47" s="1104"/>
      <c r="X47" s="1104"/>
      <c r="Y47" s="1104"/>
      <c r="Z47" s="1104"/>
      <c r="AA47" s="1104"/>
      <c r="AB47" s="1104"/>
      <c r="AC47" s="1104"/>
      <c r="AD47" s="1104"/>
      <c r="AE47" s="1105"/>
      <c r="AF47" s="1079"/>
      <c r="AG47" s="1080"/>
      <c r="AH47" s="1080"/>
      <c r="AI47" s="1080"/>
      <c r="AJ47" s="1081"/>
      <c r="AK47" s="1037"/>
      <c r="AL47" s="1028"/>
      <c r="AM47" s="1028"/>
      <c r="AN47" s="1028"/>
      <c r="AO47" s="1028"/>
      <c r="AP47" s="1028"/>
      <c r="AQ47" s="1028"/>
      <c r="AR47" s="1028"/>
      <c r="AS47" s="1028"/>
      <c r="AT47" s="1028"/>
      <c r="AU47" s="1028"/>
      <c r="AV47" s="1028"/>
      <c r="AW47" s="1028"/>
      <c r="AX47" s="1028"/>
      <c r="AY47" s="1028"/>
      <c r="AZ47" s="1102"/>
      <c r="BA47" s="1102"/>
      <c r="BB47" s="1102"/>
      <c r="BC47" s="1102"/>
      <c r="BD47" s="1102"/>
      <c r="BE47" s="1092"/>
      <c r="BF47" s="1092"/>
      <c r="BG47" s="1092"/>
      <c r="BH47" s="1092"/>
      <c r="BI47" s="1093"/>
      <c r="BJ47" s="254"/>
      <c r="BK47" s="254"/>
      <c r="BL47" s="254"/>
      <c r="BM47" s="254"/>
      <c r="BN47" s="254"/>
      <c r="BO47" s="267"/>
      <c r="BP47" s="267"/>
      <c r="BQ47" s="264">
        <v>41</v>
      </c>
      <c r="BR47" s="265"/>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8"/>
    </row>
    <row r="48" spans="1:131" s="249" customFormat="1" ht="26.25" customHeight="1" x14ac:dyDescent="0.2">
      <c r="A48" s="263">
        <v>21</v>
      </c>
      <c r="B48" s="1097"/>
      <c r="C48" s="1098"/>
      <c r="D48" s="1098"/>
      <c r="E48" s="1098"/>
      <c r="F48" s="1098"/>
      <c r="G48" s="1098"/>
      <c r="H48" s="1098"/>
      <c r="I48" s="1098"/>
      <c r="J48" s="1098"/>
      <c r="K48" s="1098"/>
      <c r="L48" s="1098"/>
      <c r="M48" s="1098"/>
      <c r="N48" s="1098"/>
      <c r="O48" s="1098"/>
      <c r="P48" s="1099"/>
      <c r="Q48" s="1103"/>
      <c r="R48" s="1104"/>
      <c r="S48" s="1104"/>
      <c r="T48" s="1104"/>
      <c r="U48" s="1104"/>
      <c r="V48" s="1104"/>
      <c r="W48" s="1104"/>
      <c r="X48" s="1104"/>
      <c r="Y48" s="1104"/>
      <c r="Z48" s="1104"/>
      <c r="AA48" s="1104"/>
      <c r="AB48" s="1104"/>
      <c r="AC48" s="1104"/>
      <c r="AD48" s="1104"/>
      <c r="AE48" s="1105"/>
      <c r="AF48" s="1079"/>
      <c r="AG48" s="1080"/>
      <c r="AH48" s="1080"/>
      <c r="AI48" s="1080"/>
      <c r="AJ48" s="1081"/>
      <c r="AK48" s="1037"/>
      <c r="AL48" s="1028"/>
      <c r="AM48" s="1028"/>
      <c r="AN48" s="1028"/>
      <c r="AO48" s="1028"/>
      <c r="AP48" s="1028"/>
      <c r="AQ48" s="1028"/>
      <c r="AR48" s="1028"/>
      <c r="AS48" s="1028"/>
      <c r="AT48" s="1028"/>
      <c r="AU48" s="1028"/>
      <c r="AV48" s="1028"/>
      <c r="AW48" s="1028"/>
      <c r="AX48" s="1028"/>
      <c r="AY48" s="1028"/>
      <c r="AZ48" s="1102"/>
      <c r="BA48" s="1102"/>
      <c r="BB48" s="1102"/>
      <c r="BC48" s="1102"/>
      <c r="BD48" s="1102"/>
      <c r="BE48" s="1092"/>
      <c r="BF48" s="1092"/>
      <c r="BG48" s="1092"/>
      <c r="BH48" s="1092"/>
      <c r="BI48" s="1093"/>
      <c r="BJ48" s="254"/>
      <c r="BK48" s="254"/>
      <c r="BL48" s="254"/>
      <c r="BM48" s="254"/>
      <c r="BN48" s="254"/>
      <c r="BO48" s="267"/>
      <c r="BP48" s="267"/>
      <c r="BQ48" s="264">
        <v>42</v>
      </c>
      <c r="BR48" s="265"/>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8"/>
    </row>
    <row r="49" spans="1:131" s="249" customFormat="1" ht="26.25" customHeight="1" x14ac:dyDescent="0.2">
      <c r="A49" s="263">
        <v>22</v>
      </c>
      <c r="B49" s="1097"/>
      <c r="C49" s="1098"/>
      <c r="D49" s="1098"/>
      <c r="E49" s="1098"/>
      <c r="F49" s="1098"/>
      <c r="G49" s="1098"/>
      <c r="H49" s="1098"/>
      <c r="I49" s="1098"/>
      <c r="J49" s="1098"/>
      <c r="K49" s="1098"/>
      <c r="L49" s="1098"/>
      <c r="M49" s="1098"/>
      <c r="N49" s="1098"/>
      <c r="O49" s="1098"/>
      <c r="P49" s="1099"/>
      <c r="Q49" s="1103"/>
      <c r="R49" s="1104"/>
      <c r="S49" s="1104"/>
      <c r="T49" s="1104"/>
      <c r="U49" s="1104"/>
      <c r="V49" s="1104"/>
      <c r="W49" s="1104"/>
      <c r="X49" s="1104"/>
      <c r="Y49" s="1104"/>
      <c r="Z49" s="1104"/>
      <c r="AA49" s="1104"/>
      <c r="AB49" s="1104"/>
      <c r="AC49" s="1104"/>
      <c r="AD49" s="1104"/>
      <c r="AE49" s="1105"/>
      <c r="AF49" s="1079"/>
      <c r="AG49" s="1080"/>
      <c r="AH49" s="1080"/>
      <c r="AI49" s="1080"/>
      <c r="AJ49" s="1081"/>
      <c r="AK49" s="1037"/>
      <c r="AL49" s="1028"/>
      <c r="AM49" s="1028"/>
      <c r="AN49" s="1028"/>
      <c r="AO49" s="1028"/>
      <c r="AP49" s="1028"/>
      <c r="AQ49" s="1028"/>
      <c r="AR49" s="1028"/>
      <c r="AS49" s="1028"/>
      <c r="AT49" s="1028"/>
      <c r="AU49" s="1028"/>
      <c r="AV49" s="1028"/>
      <c r="AW49" s="1028"/>
      <c r="AX49" s="1028"/>
      <c r="AY49" s="1028"/>
      <c r="AZ49" s="1102"/>
      <c r="BA49" s="1102"/>
      <c r="BB49" s="1102"/>
      <c r="BC49" s="1102"/>
      <c r="BD49" s="1102"/>
      <c r="BE49" s="1092"/>
      <c r="BF49" s="1092"/>
      <c r="BG49" s="1092"/>
      <c r="BH49" s="1092"/>
      <c r="BI49" s="1093"/>
      <c r="BJ49" s="254"/>
      <c r="BK49" s="254"/>
      <c r="BL49" s="254"/>
      <c r="BM49" s="254"/>
      <c r="BN49" s="254"/>
      <c r="BO49" s="267"/>
      <c r="BP49" s="267"/>
      <c r="BQ49" s="264">
        <v>43</v>
      </c>
      <c r="BR49" s="265"/>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8"/>
    </row>
    <row r="50" spans="1:131" s="249" customFormat="1" ht="26.25" customHeight="1" x14ac:dyDescent="0.2">
      <c r="A50" s="263">
        <v>23</v>
      </c>
      <c r="B50" s="1097"/>
      <c r="C50" s="1098"/>
      <c r="D50" s="1098"/>
      <c r="E50" s="1098"/>
      <c r="F50" s="1098"/>
      <c r="G50" s="1098"/>
      <c r="H50" s="1098"/>
      <c r="I50" s="1098"/>
      <c r="J50" s="1098"/>
      <c r="K50" s="1098"/>
      <c r="L50" s="1098"/>
      <c r="M50" s="1098"/>
      <c r="N50" s="1098"/>
      <c r="O50" s="1098"/>
      <c r="P50" s="1099"/>
      <c r="Q50" s="1100"/>
      <c r="R50" s="1083"/>
      <c r="S50" s="1083"/>
      <c r="T50" s="1083"/>
      <c r="U50" s="1083"/>
      <c r="V50" s="1083"/>
      <c r="W50" s="1083"/>
      <c r="X50" s="1083"/>
      <c r="Y50" s="1083"/>
      <c r="Z50" s="1083"/>
      <c r="AA50" s="1083"/>
      <c r="AB50" s="1083"/>
      <c r="AC50" s="1083"/>
      <c r="AD50" s="1083"/>
      <c r="AE50" s="1101"/>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92"/>
      <c r="BF50" s="1092"/>
      <c r="BG50" s="1092"/>
      <c r="BH50" s="1092"/>
      <c r="BI50" s="1093"/>
      <c r="BJ50" s="254"/>
      <c r="BK50" s="254"/>
      <c r="BL50" s="254"/>
      <c r="BM50" s="254"/>
      <c r="BN50" s="254"/>
      <c r="BO50" s="267"/>
      <c r="BP50" s="267"/>
      <c r="BQ50" s="264">
        <v>44</v>
      </c>
      <c r="BR50" s="265"/>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8"/>
    </row>
    <row r="51" spans="1:131" s="249" customFormat="1" ht="26.25" customHeight="1" x14ac:dyDescent="0.2">
      <c r="A51" s="263">
        <v>24</v>
      </c>
      <c r="B51" s="1097"/>
      <c r="C51" s="1098"/>
      <c r="D51" s="1098"/>
      <c r="E51" s="1098"/>
      <c r="F51" s="1098"/>
      <c r="G51" s="1098"/>
      <c r="H51" s="1098"/>
      <c r="I51" s="1098"/>
      <c r="J51" s="1098"/>
      <c r="K51" s="1098"/>
      <c r="L51" s="1098"/>
      <c r="M51" s="1098"/>
      <c r="N51" s="1098"/>
      <c r="O51" s="1098"/>
      <c r="P51" s="1099"/>
      <c r="Q51" s="1100"/>
      <c r="R51" s="1083"/>
      <c r="S51" s="1083"/>
      <c r="T51" s="1083"/>
      <c r="U51" s="1083"/>
      <c r="V51" s="1083"/>
      <c r="W51" s="1083"/>
      <c r="X51" s="1083"/>
      <c r="Y51" s="1083"/>
      <c r="Z51" s="1083"/>
      <c r="AA51" s="1083"/>
      <c r="AB51" s="1083"/>
      <c r="AC51" s="1083"/>
      <c r="AD51" s="1083"/>
      <c r="AE51" s="1101"/>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92"/>
      <c r="BF51" s="1092"/>
      <c r="BG51" s="1092"/>
      <c r="BH51" s="1092"/>
      <c r="BI51" s="1093"/>
      <c r="BJ51" s="254"/>
      <c r="BK51" s="254"/>
      <c r="BL51" s="254"/>
      <c r="BM51" s="254"/>
      <c r="BN51" s="254"/>
      <c r="BO51" s="267"/>
      <c r="BP51" s="267"/>
      <c r="BQ51" s="264">
        <v>45</v>
      </c>
      <c r="BR51" s="265"/>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8"/>
    </row>
    <row r="52" spans="1:131" s="249" customFormat="1" ht="26.25" customHeight="1" x14ac:dyDescent="0.2">
      <c r="A52" s="263">
        <v>25</v>
      </c>
      <c r="B52" s="1097"/>
      <c r="C52" s="1098"/>
      <c r="D52" s="1098"/>
      <c r="E52" s="1098"/>
      <c r="F52" s="1098"/>
      <c r="G52" s="1098"/>
      <c r="H52" s="1098"/>
      <c r="I52" s="1098"/>
      <c r="J52" s="1098"/>
      <c r="K52" s="1098"/>
      <c r="L52" s="1098"/>
      <c r="M52" s="1098"/>
      <c r="N52" s="1098"/>
      <c r="O52" s="1098"/>
      <c r="P52" s="1099"/>
      <c r="Q52" s="1100"/>
      <c r="R52" s="1083"/>
      <c r="S52" s="1083"/>
      <c r="T52" s="1083"/>
      <c r="U52" s="1083"/>
      <c r="V52" s="1083"/>
      <c r="W52" s="1083"/>
      <c r="X52" s="1083"/>
      <c r="Y52" s="1083"/>
      <c r="Z52" s="1083"/>
      <c r="AA52" s="1083"/>
      <c r="AB52" s="1083"/>
      <c r="AC52" s="1083"/>
      <c r="AD52" s="1083"/>
      <c r="AE52" s="1101"/>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92"/>
      <c r="BF52" s="1092"/>
      <c r="BG52" s="1092"/>
      <c r="BH52" s="1092"/>
      <c r="BI52" s="1093"/>
      <c r="BJ52" s="254"/>
      <c r="BK52" s="254"/>
      <c r="BL52" s="254"/>
      <c r="BM52" s="254"/>
      <c r="BN52" s="254"/>
      <c r="BO52" s="267"/>
      <c r="BP52" s="267"/>
      <c r="BQ52" s="264">
        <v>46</v>
      </c>
      <c r="BR52" s="265"/>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8"/>
    </row>
    <row r="53" spans="1:131" s="249" customFormat="1" ht="26.25" customHeight="1" x14ac:dyDescent="0.2">
      <c r="A53" s="263">
        <v>26</v>
      </c>
      <c r="B53" s="1097"/>
      <c r="C53" s="1098"/>
      <c r="D53" s="1098"/>
      <c r="E53" s="1098"/>
      <c r="F53" s="1098"/>
      <c r="G53" s="1098"/>
      <c r="H53" s="1098"/>
      <c r="I53" s="1098"/>
      <c r="J53" s="1098"/>
      <c r="K53" s="1098"/>
      <c r="L53" s="1098"/>
      <c r="M53" s="1098"/>
      <c r="N53" s="1098"/>
      <c r="O53" s="1098"/>
      <c r="P53" s="1099"/>
      <c r="Q53" s="1100"/>
      <c r="R53" s="1083"/>
      <c r="S53" s="1083"/>
      <c r="T53" s="1083"/>
      <c r="U53" s="1083"/>
      <c r="V53" s="1083"/>
      <c r="W53" s="1083"/>
      <c r="X53" s="1083"/>
      <c r="Y53" s="1083"/>
      <c r="Z53" s="1083"/>
      <c r="AA53" s="1083"/>
      <c r="AB53" s="1083"/>
      <c r="AC53" s="1083"/>
      <c r="AD53" s="1083"/>
      <c r="AE53" s="1101"/>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92"/>
      <c r="BF53" s="1092"/>
      <c r="BG53" s="1092"/>
      <c r="BH53" s="1092"/>
      <c r="BI53" s="1093"/>
      <c r="BJ53" s="254"/>
      <c r="BK53" s="254"/>
      <c r="BL53" s="254"/>
      <c r="BM53" s="254"/>
      <c r="BN53" s="254"/>
      <c r="BO53" s="267"/>
      <c r="BP53" s="267"/>
      <c r="BQ53" s="264">
        <v>47</v>
      </c>
      <c r="BR53" s="265"/>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8"/>
    </row>
    <row r="54" spans="1:131" s="249" customFormat="1" ht="26.25" customHeight="1" x14ac:dyDescent="0.2">
      <c r="A54" s="263">
        <v>27</v>
      </c>
      <c r="B54" s="1097"/>
      <c r="C54" s="1098"/>
      <c r="D54" s="1098"/>
      <c r="E54" s="1098"/>
      <c r="F54" s="1098"/>
      <c r="G54" s="1098"/>
      <c r="H54" s="1098"/>
      <c r="I54" s="1098"/>
      <c r="J54" s="1098"/>
      <c r="K54" s="1098"/>
      <c r="L54" s="1098"/>
      <c r="M54" s="1098"/>
      <c r="N54" s="1098"/>
      <c r="O54" s="1098"/>
      <c r="P54" s="1099"/>
      <c r="Q54" s="1100"/>
      <c r="R54" s="1083"/>
      <c r="S54" s="1083"/>
      <c r="T54" s="1083"/>
      <c r="U54" s="1083"/>
      <c r="V54" s="1083"/>
      <c r="W54" s="1083"/>
      <c r="X54" s="1083"/>
      <c r="Y54" s="1083"/>
      <c r="Z54" s="1083"/>
      <c r="AA54" s="1083"/>
      <c r="AB54" s="1083"/>
      <c r="AC54" s="1083"/>
      <c r="AD54" s="1083"/>
      <c r="AE54" s="1101"/>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92"/>
      <c r="BF54" s="1092"/>
      <c r="BG54" s="1092"/>
      <c r="BH54" s="1092"/>
      <c r="BI54" s="1093"/>
      <c r="BJ54" s="254"/>
      <c r="BK54" s="254"/>
      <c r="BL54" s="254"/>
      <c r="BM54" s="254"/>
      <c r="BN54" s="254"/>
      <c r="BO54" s="267"/>
      <c r="BP54" s="267"/>
      <c r="BQ54" s="264">
        <v>48</v>
      </c>
      <c r="BR54" s="265"/>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8"/>
    </row>
    <row r="55" spans="1:131" s="249" customFormat="1" ht="26.25" customHeight="1" x14ac:dyDescent="0.2">
      <c r="A55" s="263">
        <v>28</v>
      </c>
      <c r="B55" s="1097"/>
      <c r="C55" s="1098"/>
      <c r="D55" s="1098"/>
      <c r="E55" s="1098"/>
      <c r="F55" s="1098"/>
      <c r="G55" s="1098"/>
      <c r="H55" s="1098"/>
      <c r="I55" s="1098"/>
      <c r="J55" s="1098"/>
      <c r="K55" s="1098"/>
      <c r="L55" s="1098"/>
      <c r="M55" s="1098"/>
      <c r="N55" s="1098"/>
      <c r="O55" s="1098"/>
      <c r="P55" s="1099"/>
      <c r="Q55" s="1100"/>
      <c r="R55" s="1083"/>
      <c r="S55" s="1083"/>
      <c r="T55" s="1083"/>
      <c r="U55" s="1083"/>
      <c r="V55" s="1083"/>
      <c r="W55" s="1083"/>
      <c r="X55" s="1083"/>
      <c r="Y55" s="1083"/>
      <c r="Z55" s="1083"/>
      <c r="AA55" s="1083"/>
      <c r="AB55" s="1083"/>
      <c r="AC55" s="1083"/>
      <c r="AD55" s="1083"/>
      <c r="AE55" s="1101"/>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92"/>
      <c r="BF55" s="1092"/>
      <c r="BG55" s="1092"/>
      <c r="BH55" s="1092"/>
      <c r="BI55" s="1093"/>
      <c r="BJ55" s="254"/>
      <c r="BK55" s="254"/>
      <c r="BL55" s="254"/>
      <c r="BM55" s="254"/>
      <c r="BN55" s="254"/>
      <c r="BO55" s="267"/>
      <c r="BP55" s="267"/>
      <c r="BQ55" s="264">
        <v>49</v>
      </c>
      <c r="BR55" s="265"/>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8"/>
    </row>
    <row r="56" spans="1:131" s="249" customFormat="1" ht="26.25" customHeight="1" x14ac:dyDescent="0.2">
      <c r="A56" s="263">
        <v>29</v>
      </c>
      <c r="B56" s="1097"/>
      <c r="C56" s="1098"/>
      <c r="D56" s="1098"/>
      <c r="E56" s="1098"/>
      <c r="F56" s="1098"/>
      <c r="G56" s="1098"/>
      <c r="H56" s="1098"/>
      <c r="I56" s="1098"/>
      <c r="J56" s="1098"/>
      <c r="K56" s="1098"/>
      <c r="L56" s="1098"/>
      <c r="M56" s="1098"/>
      <c r="N56" s="1098"/>
      <c r="O56" s="1098"/>
      <c r="P56" s="1099"/>
      <c r="Q56" s="1100"/>
      <c r="R56" s="1083"/>
      <c r="S56" s="1083"/>
      <c r="T56" s="1083"/>
      <c r="U56" s="1083"/>
      <c r="V56" s="1083"/>
      <c r="W56" s="1083"/>
      <c r="X56" s="1083"/>
      <c r="Y56" s="1083"/>
      <c r="Z56" s="1083"/>
      <c r="AA56" s="1083"/>
      <c r="AB56" s="1083"/>
      <c r="AC56" s="1083"/>
      <c r="AD56" s="1083"/>
      <c r="AE56" s="1101"/>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92"/>
      <c r="BF56" s="1092"/>
      <c r="BG56" s="1092"/>
      <c r="BH56" s="1092"/>
      <c r="BI56" s="1093"/>
      <c r="BJ56" s="254"/>
      <c r="BK56" s="254"/>
      <c r="BL56" s="254"/>
      <c r="BM56" s="254"/>
      <c r="BN56" s="254"/>
      <c r="BO56" s="267"/>
      <c r="BP56" s="267"/>
      <c r="BQ56" s="264">
        <v>50</v>
      </c>
      <c r="BR56" s="265"/>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8"/>
    </row>
    <row r="57" spans="1:131" s="249" customFormat="1" ht="26.25" customHeight="1" x14ac:dyDescent="0.2">
      <c r="A57" s="263">
        <v>30</v>
      </c>
      <c r="B57" s="1097"/>
      <c r="C57" s="1098"/>
      <c r="D57" s="1098"/>
      <c r="E57" s="1098"/>
      <c r="F57" s="1098"/>
      <c r="G57" s="1098"/>
      <c r="H57" s="1098"/>
      <c r="I57" s="1098"/>
      <c r="J57" s="1098"/>
      <c r="K57" s="1098"/>
      <c r="L57" s="1098"/>
      <c r="M57" s="1098"/>
      <c r="N57" s="1098"/>
      <c r="O57" s="1098"/>
      <c r="P57" s="1099"/>
      <c r="Q57" s="1100"/>
      <c r="R57" s="1083"/>
      <c r="S57" s="1083"/>
      <c r="T57" s="1083"/>
      <c r="U57" s="1083"/>
      <c r="V57" s="1083"/>
      <c r="W57" s="1083"/>
      <c r="X57" s="1083"/>
      <c r="Y57" s="1083"/>
      <c r="Z57" s="1083"/>
      <c r="AA57" s="1083"/>
      <c r="AB57" s="1083"/>
      <c r="AC57" s="1083"/>
      <c r="AD57" s="1083"/>
      <c r="AE57" s="1101"/>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92"/>
      <c r="BF57" s="1092"/>
      <c r="BG57" s="1092"/>
      <c r="BH57" s="1092"/>
      <c r="BI57" s="1093"/>
      <c r="BJ57" s="254"/>
      <c r="BK57" s="254"/>
      <c r="BL57" s="254"/>
      <c r="BM57" s="254"/>
      <c r="BN57" s="254"/>
      <c r="BO57" s="267"/>
      <c r="BP57" s="267"/>
      <c r="BQ57" s="264">
        <v>51</v>
      </c>
      <c r="BR57" s="265"/>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8"/>
    </row>
    <row r="58" spans="1:131" s="249" customFormat="1" ht="26.25" customHeight="1" x14ac:dyDescent="0.2">
      <c r="A58" s="263">
        <v>31</v>
      </c>
      <c r="B58" s="1097"/>
      <c r="C58" s="1098"/>
      <c r="D58" s="1098"/>
      <c r="E58" s="1098"/>
      <c r="F58" s="1098"/>
      <c r="G58" s="1098"/>
      <c r="H58" s="1098"/>
      <c r="I58" s="1098"/>
      <c r="J58" s="1098"/>
      <c r="K58" s="1098"/>
      <c r="L58" s="1098"/>
      <c r="M58" s="1098"/>
      <c r="N58" s="1098"/>
      <c r="O58" s="1098"/>
      <c r="P58" s="1099"/>
      <c r="Q58" s="1100"/>
      <c r="R58" s="1083"/>
      <c r="S58" s="1083"/>
      <c r="T58" s="1083"/>
      <c r="U58" s="1083"/>
      <c r="V58" s="1083"/>
      <c r="W58" s="1083"/>
      <c r="X58" s="1083"/>
      <c r="Y58" s="1083"/>
      <c r="Z58" s="1083"/>
      <c r="AA58" s="1083"/>
      <c r="AB58" s="1083"/>
      <c r="AC58" s="1083"/>
      <c r="AD58" s="1083"/>
      <c r="AE58" s="1101"/>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92"/>
      <c r="BF58" s="1092"/>
      <c r="BG58" s="1092"/>
      <c r="BH58" s="1092"/>
      <c r="BI58" s="1093"/>
      <c r="BJ58" s="254"/>
      <c r="BK58" s="254"/>
      <c r="BL58" s="254"/>
      <c r="BM58" s="254"/>
      <c r="BN58" s="254"/>
      <c r="BO58" s="267"/>
      <c r="BP58" s="267"/>
      <c r="BQ58" s="264">
        <v>52</v>
      </c>
      <c r="BR58" s="265"/>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8"/>
    </row>
    <row r="59" spans="1:131" s="249" customFormat="1" ht="26.25" customHeight="1" x14ac:dyDescent="0.2">
      <c r="A59" s="263">
        <v>32</v>
      </c>
      <c r="B59" s="1097"/>
      <c r="C59" s="1098"/>
      <c r="D59" s="1098"/>
      <c r="E59" s="1098"/>
      <c r="F59" s="1098"/>
      <c r="G59" s="1098"/>
      <c r="H59" s="1098"/>
      <c r="I59" s="1098"/>
      <c r="J59" s="1098"/>
      <c r="K59" s="1098"/>
      <c r="L59" s="1098"/>
      <c r="M59" s="1098"/>
      <c r="N59" s="1098"/>
      <c r="O59" s="1098"/>
      <c r="P59" s="1099"/>
      <c r="Q59" s="1100"/>
      <c r="R59" s="1083"/>
      <c r="S59" s="1083"/>
      <c r="T59" s="1083"/>
      <c r="U59" s="1083"/>
      <c r="V59" s="1083"/>
      <c r="W59" s="1083"/>
      <c r="X59" s="1083"/>
      <c r="Y59" s="1083"/>
      <c r="Z59" s="1083"/>
      <c r="AA59" s="1083"/>
      <c r="AB59" s="1083"/>
      <c r="AC59" s="1083"/>
      <c r="AD59" s="1083"/>
      <c r="AE59" s="1101"/>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92"/>
      <c r="BF59" s="1092"/>
      <c r="BG59" s="1092"/>
      <c r="BH59" s="1092"/>
      <c r="BI59" s="1093"/>
      <c r="BJ59" s="254"/>
      <c r="BK59" s="254"/>
      <c r="BL59" s="254"/>
      <c r="BM59" s="254"/>
      <c r="BN59" s="254"/>
      <c r="BO59" s="267"/>
      <c r="BP59" s="267"/>
      <c r="BQ59" s="264">
        <v>53</v>
      </c>
      <c r="BR59" s="265"/>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8"/>
    </row>
    <row r="60" spans="1:131" s="249" customFormat="1" ht="26.25" customHeight="1" x14ac:dyDescent="0.2">
      <c r="A60" s="263">
        <v>33</v>
      </c>
      <c r="B60" s="1097"/>
      <c r="C60" s="1098"/>
      <c r="D60" s="1098"/>
      <c r="E60" s="1098"/>
      <c r="F60" s="1098"/>
      <c r="G60" s="1098"/>
      <c r="H60" s="1098"/>
      <c r="I60" s="1098"/>
      <c r="J60" s="1098"/>
      <c r="K60" s="1098"/>
      <c r="L60" s="1098"/>
      <c r="M60" s="1098"/>
      <c r="N60" s="1098"/>
      <c r="O60" s="1098"/>
      <c r="P60" s="1099"/>
      <c r="Q60" s="1100"/>
      <c r="R60" s="1083"/>
      <c r="S60" s="1083"/>
      <c r="T60" s="1083"/>
      <c r="U60" s="1083"/>
      <c r="V60" s="1083"/>
      <c r="W60" s="1083"/>
      <c r="X60" s="1083"/>
      <c r="Y60" s="1083"/>
      <c r="Z60" s="1083"/>
      <c r="AA60" s="1083"/>
      <c r="AB60" s="1083"/>
      <c r="AC60" s="1083"/>
      <c r="AD60" s="1083"/>
      <c r="AE60" s="1101"/>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92"/>
      <c r="BF60" s="1092"/>
      <c r="BG60" s="1092"/>
      <c r="BH60" s="1092"/>
      <c r="BI60" s="1093"/>
      <c r="BJ60" s="254"/>
      <c r="BK60" s="254"/>
      <c r="BL60" s="254"/>
      <c r="BM60" s="254"/>
      <c r="BN60" s="254"/>
      <c r="BO60" s="267"/>
      <c r="BP60" s="267"/>
      <c r="BQ60" s="264">
        <v>54</v>
      </c>
      <c r="BR60" s="265"/>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8"/>
    </row>
    <row r="61" spans="1:131" s="249" customFormat="1" ht="26.25" customHeight="1" thickBot="1" x14ac:dyDescent="0.25">
      <c r="A61" s="263">
        <v>34</v>
      </c>
      <c r="B61" s="1097"/>
      <c r="C61" s="1098"/>
      <c r="D61" s="1098"/>
      <c r="E61" s="1098"/>
      <c r="F61" s="1098"/>
      <c r="G61" s="1098"/>
      <c r="H61" s="1098"/>
      <c r="I61" s="1098"/>
      <c r="J61" s="1098"/>
      <c r="K61" s="1098"/>
      <c r="L61" s="1098"/>
      <c r="M61" s="1098"/>
      <c r="N61" s="1098"/>
      <c r="O61" s="1098"/>
      <c r="P61" s="1099"/>
      <c r="Q61" s="1100"/>
      <c r="R61" s="1083"/>
      <c r="S61" s="1083"/>
      <c r="T61" s="1083"/>
      <c r="U61" s="1083"/>
      <c r="V61" s="1083"/>
      <c r="W61" s="1083"/>
      <c r="X61" s="1083"/>
      <c r="Y61" s="1083"/>
      <c r="Z61" s="1083"/>
      <c r="AA61" s="1083"/>
      <c r="AB61" s="1083"/>
      <c r="AC61" s="1083"/>
      <c r="AD61" s="1083"/>
      <c r="AE61" s="1101"/>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92"/>
      <c r="BF61" s="1092"/>
      <c r="BG61" s="1092"/>
      <c r="BH61" s="1092"/>
      <c r="BI61" s="1093"/>
      <c r="BJ61" s="254"/>
      <c r="BK61" s="254"/>
      <c r="BL61" s="254"/>
      <c r="BM61" s="254"/>
      <c r="BN61" s="254"/>
      <c r="BO61" s="267"/>
      <c r="BP61" s="267"/>
      <c r="BQ61" s="264">
        <v>55</v>
      </c>
      <c r="BR61" s="265"/>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8"/>
    </row>
    <row r="62" spans="1:131" s="249" customFormat="1" ht="26.25" customHeight="1" x14ac:dyDescent="0.2">
      <c r="A62" s="263">
        <v>35</v>
      </c>
      <c r="B62" s="1097"/>
      <c r="C62" s="1098"/>
      <c r="D62" s="1098"/>
      <c r="E62" s="1098"/>
      <c r="F62" s="1098"/>
      <c r="G62" s="1098"/>
      <c r="H62" s="1098"/>
      <c r="I62" s="1098"/>
      <c r="J62" s="1098"/>
      <c r="K62" s="1098"/>
      <c r="L62" s="1098"/>
      <c r="M62" s="1098"/>
      <c r="N62" s="1098"/>
      <c r="O62" s="1098"/>
      <c r="P62" s="1099"/>
      <c r="Q62" s="1100"/>
      <c r="R62" s="1083"/>
      <c r="S62" s="1083"/>
      <c r="T62" s="1083"/>
      <c r="U62" s="1083"/>
      <c r="V62" s="1083"/>
      <c r="W62" s="1083"/>
      <c r="X62" s="1083"/>
      <c r="Y62" s="1083"/>
      <c r="Z62" s="1083"/>
      <c r="AA62" s="1083"/>
      <c r="AB62" s="1083"/>
      <c r="AC62" s="1083"/>
      <c r="AD62" s="1083"/>
      <c r="AE62" s="1101"/>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92"/>
      <c r="BF62" s="1092"/>
      <c r="BG62" s="1092"/>
      <c r="BH62" s="1092"/>
      <c r="BI62" s="1093"/>
      <c r="BJ62" s="1094" t="s">
        <v>419</v>
      </c>
      <c r="BK62" s="1095"/>
      <c r="BL62" s="1095"/>
      <c r="BM62" s="1095"/>
      <c r="BN62" s="1096"/>
      <c r="BO62" s="267"/>
      <c r="BP62" s="267"/>
      <c r="BQ62" s="264">
        <v>56</v>
      </c>
      <c r="BR62" s="265"/>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8"/>
    </row>
    <row r="63" spans="1:131" s="249" customFormat="1" ht="26.25" customHeight="1" thickBot="1" x14ac:dyDescent="0.25">
      <c r="A63" s="266" t="s">
        <v>392</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8"/>
      <c r="AF63" s="1089">
        <v>36487</v>
      </c>
      <c r="AG63" s="1016"/>
      <c r="AH63" s="1016"/>
      <c r="AI63" s="1016"/>
      <c r="AJ63" s="1090"/>
      <c r="AK63" s="1091"/>
      <c r="AL63" s="1020"/>
      <c r="AM63" s="1020"/>
      <c r="AN63" s="1020"/>
      <c r="AO63" s="1020"/>
      <c r="AP63" s="1016"/>
      <c r="AQ63" s="1016"/>
      <c r="AR63" s="1016"/>
      <c r="AS63" s="1016"/>
      <c r="AT63" s="1016"/>
      <c r="AU63" s="1016"/>
      <c r="AV63" s="1016"/>
      <c r="AW63" s="1016"/>
      <c r="AX63" s="1016"/>
      <c r="AY63" s="1016"/>
      <c r="AZ63" s="1085"/>
      <c r="BA63" s="1085"/>
      <c r="BB63" s="1085"/>
      <c r="BC63" s="1085"/>
      <c r="BD63" s="1085"/>
      <c r="BE63" s="1017"/>
      <c r="BF63" s="1017"/>
      <c r="BG63" s="1017"/>
      <c r="BH63" s="1017"/>
      <c r="BI63" s="1018"/>
      <c r="BJ63" s="1086" t="s">
        <v>415</v>
      </c>
      <c r="BK63" s="1008"/>
      <c r="BL63" s="1008"/>
      <c r="BM63" s="1008"/>
      <c r="BN63" s="1087"/>
      <c r="BO63" s="267"/>
      <c r="BP63" s="267"/>
      <c r="BQ63" s="264">
        <v>57</v>
      </c>
      <c r="BR63" s="265"/>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8"/>
    </row>
    <row r="66" spans="1:131" s="249" customFormat="1" ht="26.25" customHeight="1" x14ac:dyDescent="0.2">
      <c r="A66" s="1055" t="s">
        <v>422</v>
      </c>
      <c r="B66" s="1056"/>
      <c r="C66" s="1056"/>
      <c r="D66" s="1056"/>
      <c r="E66" s="1056"/>
      <c r="F66" s="1056"/>
      <c r="G66" s="1056"/>
      <c r="H66" s="1056"/>
      <c r="I66" s="1056"/>
      <c r="J66" s="1056"/>
      <c r="K66" s="1056"/>
      <c r="L66" s="1056"/>
      <c r="M66" s="1056"/>
      <c r="N66" s="1056"/>
      <c r="O66" s="1056"/>
      <c r="P66" s="1057"/>
      <c r="Q66" s="1061" t="s">
        <v>423</v>
      </c>
      <c r="R66" s="1062"/>
      <c r="S66" s="1062"/>
      <c r="T66" s="1062"/>
      <c r="U66" s="1063"/>
      <c r="V66" s="1061" t="s">
        <v>424</v>
      </c>
      <c r="W66" s="1062"/>
      <c r="X66" s="1062"/>
      <c r="Y66" s="1062"/>
      <c r="Z66" s="1063"/>
      <c r="AA66" s="1061" t="s">
        <v>425</v>
      </c>
      <c r="AB66" s="1062"/>
      <c r="AC66" s="1062"/>
      <c r="AD66" s="1062"/>
      <c r="AE66" s="1063"/>
      <c r="AF66" s="1067" t="s">
        <v>426</v>
      </c>
      <c r="AG66" s="1068"/>
      <c r="AH66" s="1068"/>
      <c r="AI66" s="1068"/>
      <c r="AJ66" s="1069"/>
      <c r="AK66" s="1061" t="s">
        <v>427</v>
      </c>
      <c r="AL66" s="1056"/>
      <c r="AM66" s="1056"/>
      <c r="AN66" s="1056"/>
      <c r="AO66" s="1057"/>
      <c r="AP66" s="1061" t="s">
        <v>428</v>
      </c>
      <c r="AQ66" s="1062"/>
      <c r="AR66" s="1062"/>
      <c r="AS66" s="1062"/>
      <c r="AT66" s="1063"/>
      <c r="AU66" s="1061" t="s">
        <v>429</v>
      </c>
      <c r="AV66" s="1062"/>
      <c r="AW66" s="1062"/>
      <c r="AX66" s="1062"/>
      <c r="AY66" s="1063"/>
      <c r="AZ66" s="1061" t="s">
        <v>376</v>
      </c>
      <c r="BA66" s="1062"/>
      <c r="BB66" s="1062"/>
      <c r="BC66" s="1062"/>
      <c r="BD66" s="1077"/>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5" t="s">
        <v>593</v>
      </c>
      <c r="C68" s="1046"/>
      <c r="D68" s="1046"/>
      <c r="E68" s="1046"/>
      <c r="F68" s="1046"/>
      <c r="G68" s="1046"/>
      <c r="H68" s="1046"/>
      <c r="I68" s="1046"/>
      <c r="J68" s="1046"/>
      <c r="K68" s="1046"/>
      <c r="L68" s="1046"/>
      <c r="M68" s="1046"/>
      <c r="N68" s="1046"/>
      <c r="O68" s="1046"/>
      <c r="P68" s="1047"/>
      <c r="Q68" s="1048">
        <v>22941</v>
      </c>
      <c r="R68" s="1040"/>
      <c r="S68" s="1040"/>
      <c r="T68" s="1040"/>
      <c r="U68" s="1041"/>
      <c r="V68" s="1039">
        <v>22941</v>
      </c>
      <c r="W68" s="1040"/>
      <c r="X68" s="1040"/>
      <c r="Y68" s="1040"/>
      <c r="Z68" s="1041"/>
      <c r="AA68" s="1039" t="s">
        <v>591</v>
      </c>
      <c r="AB68" s="1040"/>
      <c r="AC68" s="1040"/>
      <c r="AD68" s="1040"/>
      <c r="AE68" s="1041"/>
      <c r="AF68" s="1039" t="s">
        <v>591</v>
      </c>
      <c r="AG68" s="1040"/>
      <c r="AH68" s="1040"/>
      <c r="AI68" s="1040"/>
      <c r="AJ68" s="1041"/>
      <c r="AK68" s="1039">
        <v>13429</v>
      </c>
      <c r="AL68" s="1040"/>
      <c r="AM68" s="1040"/>
      <c r="AN68" s="1040"/>
      <c r="AO68" s="1041"/>
      <c r="AP68" s="1039" t="s">
        <v>591</v>
      </c>
      <c r="AQ68" s="1040"/>
      <c r="AR68" s="1040"/>
      <c r="AS68" s="1040"/>
      <c r="AT68" s="1041"/>
      <c r="AU68" s="1042" t="s">
        <v>591</v>
      </c>
      <c r="AV68" s="1042"/>
      <c r="AW68" s="1042"/>
      <c r="AX68" s="1042"/>
      <c r="AY68" s="1042"/>
      <c r="AZ68" s="1043"/>
      <c r="BA68" s="1043"/>
      <c r="BB68" s="1043"/>
      <c r="BC68" s="1043"/>
      <c r="BD68" s="1044"/>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594</v>
      </c>
      <c r="C69" s="1032"/>
      <c r="D69" s="1032"/>
      <c r="E69" s="1032"/>
      <c r="F69" s="1032"/>
      <c r="G69" s="1032"/>
      <c r="H69" s="1032"/>
      <c r="I69" s="1032"/>
      <c r="J69" s="1032"/>
      <c r="K69" s="1032"/>
      <c r="L69" s="1032"/>
      <c r="M69" s="1032"/>
      <c r="N69" s="1032"/>
      <c r="O69" s="1032"/>
      <c r="P69" s="1033"/>
      <c r="Q69" s="1035">
        <v>892318</v>
      </c>
      <c r="R69" s="1036"/>
      <c r="S69" s="1036"/>
      <c r="T69" s="1036"/>
      <c r="U69" s="1037"/>
      <c r="V69" s="1038">
        <v>837809</v>
      </c>
      <c r="W69" s="1036"/>
      <c r="X69" s="1036"/>
      <c r="Y69" s="1036"/>
      <c r="Z69" s="1037"/>
      <c r="AA69" s="1038">
        <v>54509</v>
      </c>
      <c r="AB69" s="1036"/>
      <c r="AC69" s="1036"/>
      <c r="AD69" s="1036"/>
      <c r="AE69" s="1037"/>
      <c r="AF69" s="1038">
        <v>54509</v>
      </c>
      <c r="AG69" s="1036"/>
      <c r="AH69" s="1036"/>
      <c r="AI69" s="1036"/>
      <c r="AJ69" s="1037"/>
      <c r="AK69" s="1038">
        <v>11881</v>
      </c>
      <c r="AL69" s="1036"/>
      <c r="AM69" s="1036"/>
      <c r="AN69" s="1036"/>
      <c r="AO69" s="1037"/>
      <c r="AP69" s="1038" t="s">
        <v>591</v>
      </c>
      <c r="AQ69" s="1036"/>
      <c r="AR69" s="1036"/>
      <c r="AS69" s="1036"/>
      <c r="AT69" s="1037"/>
      <c r="AU69" s="1028" t="s">
        <v>591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595</v>
      </c>
      <c r="C70" s="1032"/>
      <c r="D70" s="1032"/>
      <c r="E70" s="1032"/>
      <c r="F70" s="1032"/>
      <c r="G70" s="1032"/>
      <c r="H70" s="1032"/>
      <c r="I70" s="1032"/>
      <c r="J70" s="1032"/>
      <c r="K70" s="1032"/>
      <c r="L70" s="1032"/>
      <c r="M70" s="1032"/>
      <c r="N70" s="1032"/>
      <c r="O70" s="1032"/>
      <c r="P70" s="1033"/>
      <c r="Q70" s="1035">
        <v>1821</v>
      </c>
      <c r="R70" s="1036"/>
      <c r="S70" s="1036"/>
      <c r="T70" s="1036"/>
      <c r="U70" s="1037"/>
      <c r="V70" s="1038">
        <v>1826</v>
      </c>
      <c r="W70" s="1036"/>
      <c r="X70" s="1036"/>
      <c r="Y70" s="1036"/>
      <c r="Z70" s="1037"/>
      <c r="AA70" s="1038">
        <v>-4</v>
      </c>
      <c r="AB70" s="1036"/>
      <c r="AC70" s="1036"/>
      <c r="AD70" s="1036"/>
      <c r="AE70" s="1037"/>
      <c r="AF70" s="1038">
        <v>1445</v>
      </c>
      <c r="AG70" s="1036"/>
      <c r="AH70" s="1036"/>
      <c r="AI70" s="1036"/>
      <c r="AJ70" s="1037"/>
      <c r="AK70" s="1038" t="s">
        <v>591</v>
      </c>
      <c r="AL70" s="1036"/>
      <c r="AM70" s="1036"/>
      <c r="AN70" s="1036"/>
      <c r="AO70" s="1037"/>
      <c r="AP70" s="1038">
        <v>13991</v>
      </c>
      <c r="AQ70" s="1036"/>
      <c r="AR70" s="1036"/>
      <c r="AS70" s="1036"/>
      <c r="AT70" s="1037"/>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hidden="1" customHeight="1" x14ac:dyDescent="0.2">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hidden="1" customHeight="1" x14ac:dyDescent="0.2">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hidden="1"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hidden="1"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hidden="1"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hidden="1"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hidden="1"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hidden="1"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hidden="1"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hidden="1"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hidden="1"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hidden="1"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hidden="1"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hidden="1"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hidden="1"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hidden="1"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hidden="1"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392</v>
      </c>
      <c r="B88" s="1001" t="s">
        <v>430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55954</v>
      </c>
      <c r="AG88" s="1016"/>
      <c r="AH88" s="1016"/>
      <c r="AI88" s="1016"/>
      <c r="AJ88" s="1016"/>
      <c r="AK88" s="1020"/>
      <c r="AL88" s="1020"/>
      <c r="AM88" s="1020"/>
      <c r="AN88" s="1020"/>
      <c r="AO88" s="1020"/>
      <c r="AP88" s="1016">
        <v>13991</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439</v>
      </c>
      <c r="AB109" s="951"/>
      <c r="AC109" s="951"/>
      <c r="AD109" s="951"/>
      <c r="AE109" s="952"/>
      <c r="AF109" s="953" t="s">
        <v>440</v>
      </c>
      <c r="AG109" s="951"/>
      <c r="AH109" s="951"/>
      <c r="AI109" s="951"/>
      <c r="AJ109" s="952"/>
      <c r="AK109" s="953" t="s">
        <v>303</v>
      </c>
      <c r="AL109" s="951"/>
      <c r="AM109" s="951"/>
      <c r="AN109" s="951"/>
      <c r="AO109" s="952"/>
      <c r="AP109" s="953" t="s">
        <v>441</v>
      </c>
      <c r="AQ109" s="951"/>
      <c r="AR109" s="951"/>
      <c r="AS109" s="951"/>
      <c r="AT109" s="982"/>
      <c r="AU109" s="950" t="s">
        <v>438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439</v>
      </c>
      <c r="BR109" s="951"/>
      <c r="BS109" s="951"/>
      <c r="BT109" s="951"/>
      <c r="BU109" s="952"/>
      <c r="BV109" s="953" t="s">
        <v>440</v>
      </c>
      <c r="BW109" s="951"/>
      <c r="BX109" s="951"/>
      <c r="BY109" s="951"/>
      <c r="BZ109" s="952"/>
      <c r="CA109" s="953" t="s">
        <v>303</v>
      </c>
      <c r="CB109" s="951"/>
      <c r="CC109" s="951"/>
      <c r="CD109" s="951"/>
      <c r="CE109" s="952"/>
      <c r="CF109" s="989" t="s">
        <v>441</v>
      </c>
      <c r="CG109" s="989"/>
      <c r="CH109" s="989"/>
      <c r="CI109" s="989"/>
      <c r="CJ109" s="989"/>
      <c r="CK109" s="953" t="s">
        <v>442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439</v>
      </c>
      <c r="DH109" s="951"/>
      <c r="DI109" s="951"/>
      <c r="DJ109" s="951"/>
      <c r="DK109" s="952"/>
      <c r="DL109" s="953" t="s">
        <v>440</v>
      </c>
      <c r="DM109" s="951"/>
      <c r="DN109" s="951"/>
      <c r="DO109" s="951"/>
      <c r="DP109" s="952"/>
      <c r="DQ109" s="953" t="s">
        <v>303</v>
      </c>
      <c r="DR109" s="951"/>
      <c r="DS109" s="951"/>
      <c r="DT109" s="951"/>
      <c r="DU109" s="952"/>
      <c r="DV109" s="953" t="s">
        <v>441</v>
      </c>
      <c r="DW109" s="951"/>
      <c r="DX109" s="951"/>
      <c r="DY109" s="951"/>
      <c r="DZ109" s="982"/>
    </row>
    <row r="110" spans="1:131" s="248" customFormat="1" ht="26.25" customHeight="1" x14ac:dyDescent="0.2">
      <c r="A110" s="853" t="s">
        <v>443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27386796</v>
      </c>
      <c r="AB110" s="944"/>
      <c r="AC110" s="944"/>
      <c r="AD110" s="944"/>
      <c r="AE110" s="945"/>
      <c r="AF110" s="946">
        <v>27362277</v>
      </c>
      <c r="AG110" s="944"/>
      <c r="AH110" s="944"/>
      <c r="AI110" s="944"/>
      <c r="AJ110" s="945"/>
      <c r="AK110" s="946">
        <v>30550297</v>
      </c>
      <c r="AL110" s="944"/>
      <c r="AM110" s="944"/>
      <c r="AN110" s="944"/>
      <c r="AO110" s="945"/>
      <c r="AP110" s="947">
        <v>6.5</v>
      </c>
      <c r="AQ110" s="948"/>
      <c r="AR110" s="948"/>
      <c r="AS110" s="948"/>
      <c r="AT110" s="949"/>
      <c r="AU110" s="983" t="s">
        <v>73</v>
      </c>
      <c r="AV110" s="984"/>
      <c r="AW110" s="984"/>
      <c r="AX110" s="984"/>
      <c r="AY110" s="984"/>
      <c r="AZ110" s="909" t="s">
        <v>444</v>
      </c>
      <c r="BA110" s="854"/>
      <c r="BB110" s="854"/>
      <c r="BC110" s="854"/>
      <c r="BD110" s="854"/>
      <c r="BE110" s="854"/>
      <c r="BF110" s="854"/>
      <c r="BG110" s="854"/>
      <c r="BH110" s="854"/>
      <c r="BI110" s="854"/>
      <c r="BJ110" s="854"/>
      <c r="BK110" s="854"/>
      <c r="BL110" s="854"/>
      <c r="BM110" s="854"/>
      <c r="BN110" s="854"/>
      <c r="BO110" s="854"/>
      <c r="BP110" s="855"/>
      <c r="BQ110" s="910">
        <v>1288253036</v>
      </c>
      <c r="BR110" s="891"/>
      <c r="BS110" s="891"/>
      <c r="BT110" s="891"/>
      <c r="BU110" s="891"/>
      <c r="BV110" s="891">
        <v>1326761444</v>
      </c>
      <c r="BW110" s="891"/>
      <c r="BX110" s="891"/>
      <c r="BY110" s="891"/>
      <c r="BZ110" s="891"/>
      <c r="CA110" s="891">
        <v>1365903527</v>
      </c>
      <c r="CB110" s="891"/>
      <c r="CC110" s="891"/>
      <c r="CD110" s="891"/>
      <c r="CE110" s="891"/>
      <c r="CF110" s="915">
        <v>290.8</v>
      </c>
      <c r="CG110" s="916"/>
      <c r="CH110" s="916"/>
      <c r="CI110" s="916"/>
      <c r="CJ110" s="916"/>
      <c r="CK110" s="979" t="s">
        <v>445</v>
      </c>
      <c r="CL110" s="865"/>
      <c r="CM110" s="940" t="s">
        <v>446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1144000</v>
      </c>
      <c r="DH110" s="891"/>
      <c r="DI110" s="891"/>
      <c r="DJ110" s="891"/>
      <c r="DK110" s="891"/>
      <c r="DL110" s="891">
        <v>936000</v>
      </c>
      <c r="DM110" s="891"/>
      <c r="DN110" s="891"/>
      <c r="DO110" s="891"/>
      <c r="DP110" s="891"/>
      <c r="DQ110" s="891">
        <v>728000</v>
      </c>
      <c r="DR110" s="891"/>
      <c r="DS110" s="891"/>
      <c r="DT110" s="891"/>
      <c r="DU110" s="891"/>
      <c r="DV110" s="892">
        <v>0.2</v>
      </c>
      <c r="DW110" s="892"/>
      <c r="DX110" s="892"/>
      <c r="DY110" s="892"/>
      <c r="DZ110" s="893"/>
    </row>
    <row r="111" spans="1:131" s="248" customFormat="1" ht="26.25" customHeight="1" x14ac:dyDescent="0.2">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415</v>
      </c>
      <c r="AB111" s="972"/>
      <c r="AC111" s="972"/>
      <c r="AD111" s="972"/>
      <c r="AE111" s="973"/>
      <c r="AF111" s="974" t="s">
        <v>415</v>
      </c>
      <c r="AG111" s="972"/>
      <c r="AH111" s="972"/>
      <c r="AI111" s="972"/>
      <c r="AJ111" s="973"/>
      <c r="AK111" s="974" t="s">
        <v>448</v>
      </c>
      <c r="AL111" s="972"/>
      <c r="AM111" s="972"/>
      <c r="AN111" s="972"/>
      <c r="AO111" s="973"/>
      <c r="AP111" s="975" t="s">
        <v>415</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v>1144000</v>
      </c>
      <c r="BR111" s="863"/>
      <c r="BS111" s="863"/>
      <c r="BT111" s="863"/>
      <c r="BU111" s="863"/>
      <c r="BV111" s="863">
        <v>936000</v>
      </c>
      <c r="BW111" s="863"/>
      <c r="BX111" s="863"/>
      <c r="BY111" s="863"/>
      <c r="BZ111" s="863"/>
      <c r="CA111" s="863">
        <v>728000</v>
      </c>
      <c r="CB111" s="863"/>
      <c r="CC111" s="863"/>
      <c r="CD111" s="863"/>
      <c r="CE111" s="863"/>
      <c r="CF111" s="924">
        <v>0.2</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415</v>
      </c>
      <c r="DH111" s="863"/>
      <c r="DI111" s="863"/>
      <c r="DJ111" s="863"/>
      <c r="DK111" s="863"/>
      <c r="DL111" s="863" t="s">
        <v>415</v>
      </c>
      <c r="DM111" s="863"/>
      <c r="DN111" s="863"/>
      <c r="DO111" s="863"/>
      <c r="DP111" s="863"/>
      <c r="DQ111" s="863" t="s">
        <v>415</v>
      </c>
      <c r="DR111" s="863"/>
      <c r="DS111" s="863"/>
      <c r="DT111" s="863"/>
      <c r="DU111" s="863"/>
      <c r="DV111" s="840" t="s">
        <v>415</v>
      </c>
      <c r="DW111" s="840"/>
      <c r="DX111" s="840"/>
      <c r="DY111" s="840"/>
      <c r="DZ111" s="841"/>
    </row>
    <row r="112" spans="1:131" s="248" customFormat="1" ht="26.25" customHeight="1" x14ac:dyDescent="0.2">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43689297</v>
      </c>
      <c r="AB112" s="826"/>
      <c r="AC112" s="826"/>
      <c r="AD112" s="826"/>
      <c r="AE112" s="827"/>
      <c r="AF112" s="828">
        <v>44226538</v>
      </c>
      <c r="AG112" s="826"/>
      <c r="AH112" s="826"/>
      <c r="AI112" s="826"/>
      <c r="AJ112" s="827"/>
      <c r="AK112" s="828">
        <v>45367787</v>
      </c>
      <c r="AL112" s="826"/>
      <c r="AM112" s="826"/>
      <c r="AN112" s="826"/>
      <c r="AO112" s="827"/>
      <c r="AP112" s="873">
        <v>9.6999999999999993</v>
      </c>
      <c r="AQ112" s="874"/>
      <c r="AR112" s="874"/>
      <c r="AS112" s="874"/>
      <c r="AT112" s="875"/>
      <c r="AU112" s="985"/>
      <c r="AV112" s="986"/>
      <c r="AW112" s="986"/>
      <c r="AX112" s="986"/>
      <c r="AY112" s="986"/>
      <c r="AZ112" s="861" t="s">
        <v>453</v>
      </c>
      <c r="BA112" s="796"/>
      <c r="BB112" s="796"/>
      <c r="BC112" s="796"/>
      <c r="BD112" s="796"/>
      <c r="BE112" s="796"/>
      <c r="BF112" s="796"/>
      <c r="BG112" s="796"/>
      <c r="BH112" s="796"/>
      <c r="BI112" s="796"/>
      <c r="BJ112" s="796"/>
      <c r="BK112" s="796"/>
      <c r="BL112" s="796"/>
      <c r="BM112" s="796"/>
      <c r="BN112" s="796"/>
      <c r="BO112" s="796"/>
      <c r="BP112" s="797"/>
      <c r="BQ112" s="862">
        <v>199669016</v>
      </c>
      <c r="BR112" s="863"/>
      <c r="BS112" s="863"/>
      <c r="BT112" s="863"/>
      <c r="BU112" s="863"/>
      <c r="BV112" s="863">
        <v>188420138</v>
      </c>
      <c r="BW112" s="863"/>
      <c r="BX112" s="863"/>
      <c r="BY112" s="863"/>
      <c r="BZ112" s="863"/>
      <c r="CA112" s="863">
        <v>180068419</v>
      </c>
      <c r="CB112" s="863"/>
      <c r="CC112" s="863"/>
      <c r="CD112" s="863"/>
      <c r="CE112" s="863"/>
      <c r="CF112" s="924">
        <v>38.299999999999997</v>
      </c>
      <c r="CG112" s="925"/>
      <c r="CH112" s="925"/>
      <c r="CI112" s="925"/>
      <c r="CJ112" s="925"/>
      <c r="CK112" s="980"/>
      <c r="CL112" s="867"/>
      <c r="CM112" s="870" t="s">
        <v>454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394</v>
      </c>
      <c r="DH112" s="863"/>
      <c r="DI112" s="863"/>
      <c r="DJ112" s="863"/>
      <c r="DK112" s="863"/>
      <c r="DL112" s="863" t="s">
        <v>448</v>
      </c>
      <c r="DM112" s="863"/>
      <c r="DN112" s="863"/>
      <c r="DO112" s="863"/>
      <c r="DP112" s="863"/>
      <c r="DQ112" s="863" t="s">
        <v>394</v>
      </c>
      <c r="DR112" s="863"/>
      <c r="DS112" s="863"/>
      <c r="DT112" s="863"/>
      <c r="DU112" s="863"/>
      <c r="DV112" s="840" t="s">
        <v>394</v>
      </c>
      <c r="DW112" s="840"/>
      <c r="DX112" s="840"/>
      <c r="DY112" s="840"/>
      <c r="DZ112" s="841"/>
    </row>
    <row r="113" spans="1:130" s="248" customFormat="1" ht="26.25" customHeight="1" x14ac:dyDescent="0.2">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18778132</v>
      </c>
      <c r="AB113" s="972"/>
      <c r="AC113" s="972"/>
      <c r="AD113" s="972"/>
      <c r="AE113" s="973"/>
      <c r="AF113" s="974">
        <v>17335562</v>
      </c>
      <c r="AG113" s="972"/>
      <c r="AH113" s="972"/>
      <c r="AI113" s="972"/>
      <c r="AJ113" s="973"/>
      <c r="AK113" s="974">
        <v>16080903</v>
      </c>
      <c r="AL113" s="972"/>
      <c r="AM113" s="972"/>
      <c r="AN113" s="972"/>
      <c r="AO113" s="973"/>
      <c r="AP113" s="975">
        <v>3.4</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t="s">
        <v>394</v>
      </c>
      <c r="BR113" s="863"/>
      <c r="BS113" s="863"/>
      <c r="BT113" s="863"/>
      <c r="BU113" s="863"/>
      <c r="BV113" s="863" t="s">
        <v>394</v>
      </c>
      <c r="BW113" s="863"/>
      <c r="BX113" s="863"/>
      <c r="BY113" s="863"/>
      <c r="BZ113" s="863"/>
      <c r="CA113" s="863" t="s">
        <v>394</v>
      </c>
      <c r="CB113" s="863"/>
      <c r="CC113" s="863"/>
      <c r="CD113" s="863"/>
      <c r="CE113" s="863"/>
      <c r="CF113" s="924" t="s">
        <v>394</v>
      </c>
      <c r="CG113" s="925"/>
      <c r="CH113" s="925"/>
      <c r="CI113" s="925"/>
      <c r="CJ113" s="925"/>
      <c r="CK113" s="980"/>
      <c r="CL113" s="867"/>
      <c r="CM113" s="870" t="s">
        <v>457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415</v>
      </c>
      <c r="DH113" s="826"/>
      <c r="DI113" s="826"/>
      <c r="DJ113" s="826"/>
      <c r="DK113" s="827"/>
      <c r="DL113" s="828" t="s">
        <v>394</v>
      </c>
      <c r="DM113" s="826"/>
      <c r="DN113" s="826"/>
      <c r="DO113" s="826"/>
      <c r="DP113" s="827"/>
      <c r="DQ113" s="828" t="s">
        <v>394</v>
      </c>
      <c r="DR113" s="826"/>
      <c r="DS113" s="826"/>
      <c r="DT113" s="826"/>
      <c r="DU113" s="827"/>
      <c r="DV113" s="873" t="s">
        <v>415</v>
      </c>
      <c r="DW113" s="874"/>
      <c r="DX113" s="874"/>
      <c r="DY113" s="874"/>
      <c r="DZ113" s="875"/>
    </row>
    <row r="114" spans="1:130" s="248" customFormat="1" ht="26.25" customHeight="1" x14ac:dyDescent="0.2">
      <c r="A114" s="967"/>
      <c r="B114" s="968"/>
      <c r="C114" s="796" t="s">
        <v>458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394</v>
      </c>
      <c r="AB114" s="826"/>
      <c r="AC114" s="826"/>
      <c r="AD114" s="826"/>
      <c r="AE114" s="827"/>
      <c r="AF114" s="828" t="s">
        <v>415</v>
      </c>
      <c r="AG114" s="826"/>
      <c r="AH114" s="826"/>
      <c r="AI114" s="826"/>
      <c r="AJ114" s="827"/>
      <c r="AK114" s="828" t="s">
        <v>415</v>
      </c>
      <c r="AL114" s="826"/>
      <c r="AM114" s="826"/>
      <c r="AN114" s="826"/>
      <c r="AO114" s="827"/>
      <c r="AP114" s="873" t="s">
        <v>448</v>
      </c>
      <c r="AQ114" s="874"/>
      <c r="AR114" s="874"/>
      <c r="AS114" s="874"/>
      <c r="AT114" s="875"/>
      <c r="AU114" s="985"/>
      <c r="AV114" s="986"/>
      <c r="AW114" s="986"/>
      <c r="AX114" s="986"/>
      <c r="AY114" s="986"/>
      <c r="AZ114" s="861" t="s">
        <v>459</v>
      </c>
      <c r="BA114" s="796"/>
      <c r="BB114" s="796"/>
      <c r="BC114" s="796"/>
      <c r="BD114" s="796"/>
      <c r="BE114" s="796"/>
      <c r="BF114" s="796"/>
      <c r="BG114" s="796"/>
      <c r="BH114" s="796"/>
      <c r="BI114" s="796"/>
      <c r="BJ114" s="796"/>
      <c r="BK114" s="796"/>
      <c r="BL114" s="796"/>
      <c r="BM114" s="796"/>
      <c r="BN114" s="796"/>
      <c r="BO114" s="796"/>
      <c r="BP114" s="797"/>
      <c r="BQ114" s="862">
        <v>128608668</v>
      </c>
      <c r="BR114" s="863"/>
      <c r="BS114" s="863"/>
      <c r="BT114" s="863"/>
      <c r="BU114" s="863"/>
      <c r="BV114" s="863">
        <v>125973202</v>
      </c>
      <c r="BW114" s="863"/>
      <c r="BX114" s="863"/>
      <c r="BY114" s="863"/>
      <c r="BZ114" s="863"/>
      <c r="CA114" s="863">
        <v>118498574</v>
      </c>
      <c r="CB114" s="863"/>
      <c r="CC114" s="863"/>
      <c r="CD114" s="863"/>
      <c r="CE114" s="863"/>
      <c r="CF114" s="924">
        <v>25.2</v>
      </c>
      <c r="CG114" s="925"/>
      <c r="CH114" s="925"/>
      <c r="CI114" s="925"/>
      <c r="CJ114" s="925"/>
      <c r="CK114" s="980"/>
      <c r="CL114" s="867"/>
      <c r="CM114" s="870" t="s">
        <v>460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394</v>
      </c>
      <c r="DH114" s="826"/>
      <c r="DI114" s="826"/>
      <c r="DJ114" s="826"/>
      <c r="DK114" s="827"/>
      <c r="DL114" s="828" t="s">
        <v>448</v>
      </c>
      <c r="DM114" s="826"/>
      <c r="DN114" s="826"/>
      <c r="DO114" s="826"/>
      <c r="DP114" s="827"/>
      <c r="DQ114" s="828" t="s">
        <v>394</v>
      </c>
      <c r="DR114" s="826"/>
      <c r="DS114" s="826"/>
      <c r="DT114" s="826"/>
      <c r="DU114" s="827"/>
      <c r="DV114" s="873" t="s">
        <v>394</v>
      </c>
      <c r="DW114" s="874"/>
      <c r="DX114" s="874"/>
      <c r="DY114" s="874"/>
      <c r="DZ114" s="875"/>
    </row>
    <row r="115" spans="1:130" s="248" customFormat="1" ht="26.25" customHeight="1" x14ac:dyDescent="0.2">
      <c r="A115" s="967"/>
      <c r="B115" s="968"/>
      <c r="C115" s="796" t="s">
        <v>461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277123</v>
      </c>
      <c r="AB115" s="972"/>
      <c r="AC115" s="972"/>
      <c r="AD115" s="972"/>
      <c r="AE115" s="973"/>
      <c r="AF115" s="974">
        <v>278246</v>
      </c>
      <c r="AG115" s="972"/>
      <c r="AH115" s="972"/>
      <c r="AI115" s="972"/>
      <c r="AJ115" s="973"/>
      <c r="AK115" s="974">
        <v>278427</v>
      </c>
      <c r="AL115" s="972"/>
      <c r="AM115" s="972"/>
      <c r="AN115" s="972"/>
      <c r="AO115" s="973"/>
      <c r="AP115" s="975">
        <v>0.1</v>
      </c>
      <c r="AQ115" s="976"/>
      <c r="AR115" s="976"/>
      <c r="AS115" s="976"/>
      <c r="AT115" s="977"/>
      <c r="AU115" s="985"/>
      <c r="AV115" s="986"/>
      <c r="AW115" s="986"/>
      <c r="AX115" s="986"/>
      <c r="AY115" s="986"/>
      <c r="AZ115" s="861" t="s">
        <v>462</v>
      </c>
      <c r="BA115" s="796"/>
      <c r="BB115" s="796"/>
      <c r="BC115" s="796"/>
      <c r="BD115" s="796"/>
      <c r="BE115" s="796"/>
      <c r="BF115" s="796"/>
      <c r="BG115" s="796"/>
      <c r="BH115" s="796"/>
      <c r="BI115" s="796"/>
      <c r="BJ115" s="796"/>
      <c r="BK115" s="796"/>
      <c r="BL115" s="796"/>
      <c r="BM115" s="796"/>
      <c r="BN115" s="796"/>
      <c r="BO115" s="796"/>
      <c r="BP115" s="797"/>
      <c r="BQ115" s="862">
        <v>1677572</v>
      </c>
      <c r="BR115" s="863"/>
      <c r="BS115" s="863"/>
      <c r="BT115" s="863"/>
      <c r="BU115" s="863"/>
      <c r="BV115" s="863">
        <v>1507311</v>
      </c>
      <c r="BW115" s="863"/>
      <c r="BX115" s="863"/>
      <c r="BY115" s="863"/>
      <c r="BZ115" s="863"/>
      <c r="CA115" s="863">
        <v>1611193</v>
      </c>
      <c r="CB115" s="863"/>
      <c r="CC115" s="863"/>
      <c r="CD115" s="863"/>
      <c r="CE115" s="863"/>
      <c r="CF115" s="924">
        <v>0.3</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394</v>
      </c>
      <c r="DH115" s="826"/>
      <c r="DI115" s="826"/>
      <c r="DJ115" s="826"/>
      <c r="DK115" s="827"/>
      <c r="DL115" s="828" t="s">
        <v>394</v>
      </c>
      <c r="DM115" s="826"/>
      <c r="DN115" s="826"/>
      <c r="DO115" s="826"/>
      <c r="DP115" s="827"/>
      <c r="DQ115" s="828" t="s">
        <v>394</v>
      </c>
      <c r="DR115" s="826"/>
      <c r="DS115" s="826"/>
      <c r="DT115" s="826"/>
      <c r="DU115" s="827"/>
      <c r="DV115" s="873" t="s">
        <v>394</v>
      </c>
      <c r="DW115" s="874"/>
      <c r="DX115" s="874"/>
      <c r="DY115" s="874"/>
      <c r="DZ115" s="875"/>
    </row>
    <row r="116" spans="1:130" s="248" customFormat="1" ht="26.25" customHeight="1" x14ac:dyDescent="0.2">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394</v>
      </c>
      <c r="AB116" s="826"/>
      <c r="AC116" s="826"/>
      <c r="AD116" s="826"/>
      <c r="AE116" s="827"/>
      <c r="AF116" s="828" t="s">
        <v>394</v>
      </c>
      <c r="AG116" s="826"/>
      <c r="AH116" s="826"/>
      <c r="AI116" s="826"/>
      <c r="AJ116" s="827"/>
      <c r="AK116" s="828">
        <v>781</v>
      </c>
      <c r="AL116" s="826"/>
      <c r="AM116" s="826"/>
      <c r="AN116" s="826"/>
      <c r="AO116" s="827"/>
      <c r="AP116" s="873">
        <v>0</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394</v>
      </c>
      <c r="BR116" s="863"/>
      <c r="BS116" s="863"/>
      <c r="BT116" s="863"/>
      <c r="BU116" s="863"/>
      <c r="BV116" s="863" t="s">
        <v>394</v>
      </c>
      <c r="BW116" s="863"/>
      <c r="BX116" s="863"/>
      <c r="BY116" s="863"/>
      <c r="BZ116" s="863"/>
      <c r="CA116" s="863" t="s">
        <v>394</v>
      </c>
      <c r="CB116" s="863"/>
      <c r="CC116" s="863"/>
      <c r="CD116" s="863"/>
      <c r="CE116" s="863"/>
      <c r="CF116" s="924" t="s">
        <v>394</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394</v>
      </c>
      <c r="DH116" s="826"/>
      <c r="DI116" s="826"/>
      <c r="DJ116" s="826"/>
      <c r="DK116" s="827"/>
      <c r="DL116" s="828" t="s">
        <v>394</v>
      </c>
      <c r="DM116" s="826"/>
      <c r="DN116" s="826"/>
      <c r="DO116" s="826"/>
      <c r="DP116" s="827"/>
      <c r="DQ116" s="828" t="s">
        <v>448</v>
      </c>
      <c r="DR116" s="826"/>
      <c r="DS116" s="826"/>
      <c r="DT116" s="826"/>
      <c r="DU116" s="827"/>
      <c r="DV116" s="873" t="s">
        <v>394</v>
      </c>
      <c r="DW116" s="874"/>
      <c r="DX116" s="874"/>
      <c r="DY116" s="874"/>
      <c r="DZ116" s="875"/>
    </row>
    <row r="117" spans="1:130" s="248" customFormat="1" ht="26.25" customHeight="1" x14ac:dyDescent="0.2">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90131348</v>
      </c>
      <c r="AB117" s="958"/>
      <c r="AC117" s="958"/>
      <c r="AD117" s="958"/>
      <c r="AE117" s="959"/>
      <c r="AF117" s="960">
        <v>89202623</v>
      </c>
      <c r="AG117" s="958"/>
      <c r="AH117" s="958"/>
      <c r="AI117" s="958"/>
      <c r="AJ117" s="959"/>
      <c r="AK117" s="960">
        <v>92278195</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469</v>
      </c>
      <c r="BR117" s="863"/>
      <c r="BS117" s="863"/>
      <c r="BT117" s="863"/>
      <c r="BU117" s="863"/>
      <c r="BV117" s="863" t="s">
        <v>470</v>
      </c>
      <c r="BW117" s="863"/>
      <c r="BX117" s="863"/>
      <c r="BY117" s="863"/>
      <c r="BZ117" s="863"/>
      <c r="CA117" s="863" t="s">
        <v>469</v>
      </c>
      <c r="CB117" s="863"/>
      <c r="CC117" s="863"/>
      <c r="CD117" s="863"/>
      <c r="CE117" s="863"/>
      <c r="CF117" s="924" t="s">
        <v>469</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469</v>
      </c>
      <c r="DH117" s="826"/>
      <c r="DI117" s="826"/>
      <c r="DJ117" s="826"/>
      <c r="DK117" s="827"/>
      <c r="DL117" s="828" t="s">
        <v>469</v>
      </c>
      <c r="DM117" s="826"/>
      <c r="DN117" s="826"/>
      <c r="DO117" s="826"/>
      <c r="DP117" s="827"/>
      <c r="DQ117" s="828" t="s">
        <v>469</v>
      </c>
      <c r="DR117" s="826"/>
      <c r="DS117" s="826"/>
      <c r="DT117" s="826"/>
      <c r="DU117" s="827"/>
      <c r="DV117" s="873" t="s">
        <v>470</v>
      </c>
      <c r="DW117" s="874"/>
      <c r="DX117" s="874"/>
      <c r="DY117" s="874"/>
      <c r="DZ117" s="875"/>
    </row>
    <row r="118" spans="1:130" s="248" customFormat="1" ht="26.25" customHeight="1" x14ac:dyDescent="0.2">
      <c r="A118" s="950" t="s">
        <v>442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439</v>
      </c>
      <c r="AB118" s="951"/>
      <c r="AC118" s="951"/>
      <c r="AD118" s="951"/>
      <c r="AE118" s="952"/>
      <c r="AF118" s="953" t="s">
        <v>440</v>
      </c>
      <c r="AG118" s="951"/>
      <c r="AH118" s="951"/>
      <c r="AI118" s="951"/>
      <c r="AJ118" s="952"/>
      <c r="AK118" s="953" t="s">
        <v>303</v>
      </c>
      <c r="AL118" s="951"/>
      <c r="AM118" s="951"/>
      <c r="AN118" s="951"/>
      <c r="AO118" s="952"/>
      <c r="AP118" s="954" t="s">
        <v>441</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473</v>
      </c>
      <c r="BR118" s="894"/>
      <c r="BS118" s="894"/>
      <c r="BT118" s="894"/>
      <c r="BU118" s="894"/>
      <c r="BV118" s="894" t="s">
        <v>474</v>
      </c>
      <c r="BW118" s="894"/>
      <c r="BX118" s="894"/>
      <c r="BY118" s="894"/>
      <c r="BZ118" s="894"/>
      <c r="CA118" s="894" t="s">
        <v>473</v>
      </c>
      <c r="CB118" s="894"/>
      <c r="CC118" s="894"/>
      <c r="CD118" s="894"/>
      <c r="CE118" s="894"/>
      <c r="CF118" s="924" t="s">
        <v>473</v>
      </c>
      <c r="CG118" s="925"/>
      <c r="CH118" s="925"/>
      <c r="CI118" s="925"/>
      <c r="CJ118" s="925"/>
      <c r="CK118" s="980"/>
      <c r="CL118" s="867"/>
      <c r="CM118" s="870" t="s">
        <v>475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473</v>
      </c>
      <c r="DH118" s="826"/>
      <c r="DI118" s="826"/>
      <c r="DJ118" s="826"/>
      <c r="DK118" s="827"/>
      <c r="DL118" s="828" t="s">
        <v>473</v>
      </c>
      <c r="DM118" s="826"/>
      <c r="DN118" s="826"/>
      <c r="DO118" s="826"/>
      <c r="DP118" s="827"/>
      <c r="DQ118" s="828" t="s">
        <v>473</v>
      </c>
      <c r="DR118" s="826"/>
      <c r="DS118" s="826"/>
      <c r="DT118" s="826"/>
      <c r="DU118" s="827"/>
      <c r="DV118" s="873" t="s">
        <v>473</v>
      </c>
      <c r="DW118" s="874"/>
      <c r="DX118" s="874"/>
      <c r="DY118" s="874"/>
      <c r="DZ118" s="875"/>
    </row>
    <row r="119" spans="1:130" s="248" customFormat="1" ht="26.25" customHeight="1" x14ac:dyDescent="0.2">
      <c r="A119" s="864" t="s">
        <v>445</v>
      </c>
      <c r="B119" s="865"/>
      <c r="C119" s="940" t="s">
        <v>446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277123</v>
      </c>
      <c r="AB119" s="944"/>
      <c r="AC119" s="944"/>
      <c r="AD119" s="944"/>
      <c r="AE119" s="945"/>
      <c r="AF119" s="946">
        <v>278246</v>
      </c>
      <c r="AG119" s="944"/>
      <c r="AH119" s="944"/>
      <c r="AI119" s="944"/>
      <c r="AJ119" s="945"/>
      <c r="AK119" s="946">
        <v>278427</v>
      </c>
      <c r="AL119" s="944"/>
      <c r="AM119" s="944"/>
      <c r="AN119" s="944"/>
      <c r="AO119" s="945"/>
      <c r="AP119" s="947">
        <v>0.1</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476</v>
      </c>
      <c r="BP119" s="927"/>
      <c r="BQ119" s="931">
        <v>1619352292</v>
      </c>
      <c r="BR119" s="894"/>
      <c r="BS119" s="894"/>
      <c r="BT119" s="894"/>
      <c r="BU119" s="894"/>
      <c r="BV119" s="894">
        <v>1643598095</v>
      </c>
      <c r="BW119" s="894"/>
      <c r="BX119" s="894"/>
      <c r="BY119" s="894"/>
      <c r="BZ119" s="894"/>
      <c r="CA119" s="894">
        <v>1666809713</v>
      </c>
      <c r="CB119" s="894"/>
      <c r="CC119" s="894"/>
      <c r="CD119" s="894"/>
      <c r="CE119" s="894"/>
      <c r="CF119" s="792"/>
      <c r="CG119" s="793"/>
      <c r="CH119" s="793"/>
      <c r="CI119" s="793"/>
      <c r="CJ119" s="883"/>
      <c r="CK119" s="981"/>
      <c r="CL119" s="869"/>
      <c r="CM119" s="887" t="s">
        <v>477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474</v>
      </c>
      <c r="DH119" s="809"/>
      <c r="DI119" s="809"/>
      <c r="DJ119" s="809"/>
      <c r="DK119" s="810"/>
      <c r="DL119" s="811" t="s">
        <v>474</v>
      </c>
      <c r="DM119" s="809"/>
      <c r="DN119" s="809"/>
      <c r="DO119" s="809"/>
      <c r="DP119" s="810"/>
      <c r="DQ119" s="811" t="s">
        <v>474</v>
      </c>
      <c r="DR119" s="809"/>
      <c r="DS119" s="809"/>
      <c r="DT119" s="809"/>
      <c r="DU119" s="810"/>
      <c r="DV119" s="897" t="s">
        <v>474</v>
      </c>
      <c r="DW119" s="898"/>
      <c r="DX119" s="898"/>
      <c r="DY119" s="898"/>
      <c r="DZ119" s="899"/>
    </row>
    <row r="120" spans="1:130" s="248" customFormat="1" ht="26.25" customHeight="1" x14ac:dyDescent="0.2">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474</v>
      </c>
      <c r="AB120" s="826"/>
      <c r="AC120" s="826"/>
      <c r="AD120" s="826"/>
      <c r="AE120" s="827"/>
      <c r="AF120" s="828" t="s">
        <v>474</v>
      </c>
      <c r="AG120" s="826"/>
      <c r="AH120" s="826"/>
      <c r="AI120" s="826"/>
      <c r="AJ120" s="827"/>
      <c r="AK120" s="828" t="s">
        <v>474</v>
      </c>
      <c r="AL120" s="826"/>
      <c r="AM120" s="826"/>
      <c r="AN120" s="826"/>
      <c r="AO120" s="827"/>
      <c r="AP120" s="873" t="s">
        <v>474</v>
      </c>
      <c r="AQ120" s="874"/>
      <c r="AR120" s="874"/>
      <c r="AS120" s="874"/>
      <c r="AT120" s="875"/>
      <c r="AU120" s="932" t="s">
        <v>478</v>
      </c>
      <c r="AV120" s="933"/>
      <c r="AW120" s="933"/>
      <c r="AX120" s="933"/>
      <c r="AY120" s="934"/>
      <c r="AZ120" s="909" t="s">
        <v>479</v>
      </c>
      <c r="BA120" s="854"/>
      <c r="BB120" s="854"/>
      <c r="BC120" s="854"/>
      <c r="BD120" s="854"/>
      <c r="BE120" s="854"/>
      <c r="BF120" s="854"/>
      <c r="BG120" s="854"/>
      <c r="BH120" s="854"/>
      <c r="BI120" s="854"/>
      <c r="BJ120" s="854"/>
      <c r="BK120" s="854"/>
      <c r="BL120" s="854"/>
      <c r="BM120" s="854"/>
      <c r="BN120" s="854"/>
      <c r="BO120" s="854"/>
      <c r="BP120" s="855"/>
      <c r="BQ120" s="910">
        <v>308211264</v>
      </c>
      <c r="BR120" s="891"/>
      <c r="BS120" s="891"/>
      <c r="BT120" s="891"/>
      <c r="BU120" s="891"/>
      <c r="BV120" s="891">
        <v>339291728</v>
      </c>
      <c r="BW120" s="891"/>
      <c r="BX120" s="891"/>
      <c r="BY120" s="891"/>
      <c r="BZ120" s="891"/>
      <c r="CA120" s="891">
        <v>366879147</v>
      </c>
      <c r="CB120" s="891"/>
      <c r="CC120" s="891"/>
      <c r="CD120" s="891"/>
      <c r="CE120" s="891"/>
      <c r="CF120" s="915">
        <v>78.099999999999994</v>
      </c>
      <c r="CG120" s="916"/>
      <c r="CH120" s="916"/>
      <c r="CI120" s="916"/>
      <c r="CJ120" s="916"/>
      <c r="CK120" s="917" t="s">
        <v>480</v>
      </c>
      <c r="CL120" s="901"/>
      <c r="CM120" s="901"/>
      <c r="CN120" s="901"/>
      <c r="CO120" s="902"/>
      <c r="CP120" s="921" t="s">
        <v>481</v>
      </c>
      <c r="CQ120" s="922"/>
      <c r="CR120" s="922"/>
      <c r="CS120" s="922"/>
      <c r="CT120" s="922"/>
      <c r="CU120" s="922"/>
      <c r="CV120" s="922"/>
      <c r="CW120" s="922"/>
      <c r="CX120" s="922"/>
      <c r="CY120" s="922"/>
      <c r="CZ120" s="922"/>
      <c r="DA120" s="922"/>
      <c r="DB120" s="922"/>
      <c r="DC120" s="922"/>
      <c r="DD120" s="922"/>
      <c r="DE120" s="922"/>
      <c r="DF120" s="923"/>
      <c r="DG120" s="910">
        <v>152286694</v>
      </c>
      <c r="DH120" s="891"/>
      <c r="DI120" s="891"/>
      <c r="DJ120" s="891"/>
      <c r="DK120" s="891"/>
      <c r="DL120" s="891">
        <v>148193477</v>
      </c>
      <c r="DM120" s="891"/>
      <c r="DN120" s="891"/>
      <c r="DO120" s="891"/>
      <c r="DP120" s="891"/>
      <c r="DQ120" s="891">
        <v>145519794</v>
      </c>
      <c r="DR120" s="891"/>
      <c r="DS120" s="891"/>
      <c r="DT120" s="891"/>
      <c r="DU120" s="891"/>
      <c r="DV120" s="892">
        <v>31</v>
      </c>
      <c r="DW120" s="892"/>
      <c r="DX120" s="892"/>
      <c r="DY120" s="892"/>
      <c r="DZ120" s="893"/>
    </row>
    <row r="121" spans="1:130" s="248" customFormat="1" ht="26.25" customHeight="1" x14ac:dyDescent="0.2">
      <c r="A121" s="866"/>
      <c r="B121" s="867"/>
      <c r="C121" s="912" t="s">
        <v>482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474</v>
      </c>
      <c r="AB121" s="826"/>
      <c r="AC121" s="826"/>
      <c r="AD121" s="826"/>
      <c r="AE121" s="827"/>
      <c r="AF121" s="828" t="s">
        <v>474</v>
      </c>
      <c r="AG121" s="826"/>
      <c r="AH121" s="826"/>
      <c r="AI121" s="826"/>
      <c r="AJ121" s="827"/>
      <c r="AK121" s="828" t="s">
        <v>474</v>
      </c>
      <c r="AL121" s="826"/>
      <c r="AM121" s="826"/>
      <c r="AN121" s="826"/>
      <c r="AO121" s="827"/>
      <c r="AP121" s="873" t="s">
        <v>474</v>
      </c>
      <c r="AQ121" s="874"/>
      <c r="AR121" s="874"/>
      <c r="AS121" s="874"/>
      <c r="AT121" s="875"/>
      <c r="AU121" s="935"/>
      <c r="AV121" s="936"/>
      <c r="AW121" s="936"/>
      <c r="AX121" s="936"/>
      <c r="AY121" s="937"/>
      <c r="AZ121" s="861" t="s">
        <v>483</v>
      </c>
      <c r="BA121" s="796"/>
      <c r="BB121" s="796"/>
      <c r="BC121" s="796"/>
      <c r="BD121" s="796"/>
      <c r="BE121" s="796"/>
      <c r="BF121" s="796"/>
      <c r="BG121" s="796"/>
      <c r="BH121" s="796"/>
      <c r="BI121" s="796"/>
      <c r="BJ121" s="796"/>
      <c r="BK121" s="796"/>
      <c r="BL121" s="796"/>
      <c r="BM121" s="796"/>
      <c r="BN121" s="796"/>
      <c r="BO121" s="796"/>
      <c r="BP121" s="797"/>
      <c r="BQ121" s="862">
        <v>218670872</v>
      </c>
      <c r="BR121" s="863"/>
      <c r="BS121" s="863"/>
      <c r="BT121" s="863"/>
      <c r="BU121" s="863"/>
      <c r="BV121" s="863">
        <v>229157180</v>
      </c>
      <c r="BW121" s="863"/>
      <c r="BX121" s="863"/>
      <c r="BY121" s="863"/>
      <c r="BZ121" s="863"/>
      <c r="CA121" s="863">
        <v>236039089</v>
      </c>
      <c r="CB121" s="863"/>
      <c r="CC121" s="863"/>
      <c r="CD121" s="863"/>
      <c r="CE121" s="863"/>
      <c r="CF121" s="924">
        <v>50.3</v>
      </c>
      <c r="CG121" s="925"/>
      <c r="CH121" s="925"/>
      <c r="CI121" s="925"/>
      <c r="CJ121" s="925"/>
      <c r="CK121" s="918"/>
      <c r="CL121" s="904"/>
      <c r="CM121" s="904"/>
      <c r="CN121" s="904"/>
      <c r="CO121" s="905"/>
      <c r="CP121" s="884" t="s">
        <v>484</v>
      </c>
      <c r="CQ121" s="885"/>
      <c r="CR121" s="885"/>
      <c r="CS121" s="885"/>
      <c r="CT121" s="885"/>
      <c r="CU121" s="885"/>
      <c r="CV121" s="885"/>
      <c r="CW121" s="885"/>
      <c r="CX121" s="885"/>
      <c r="CY121" s="885"/>
      <c r="CZ121" s="885"/>
      <c r="DA121" s="885"/>
      <c r="DB121" s="885"/>
      <c r="DC121" s="885"/>
      <c r="DD121" s="885"/>
      <c r="DE121" s="885"/>
      <c r="DF121" s="886"/>
      <c r="DG121" s="862">
        <v>29254112</v>
      </c>
      <c r="DH121" s="863"/>
      <c r="DI121" s="863"/>
      <c r="DJ121" s="863"/>
      <c r="DK121" s="863"/>
      <c r="DL121" s="863">
        <v>23802890</v>
      </c>
      <c r="DM121" s="863"/>
      <c r="DN121" s="863"/>
      <c r="DO121" s="863"/>
      <c r="DP121" s="863"/>
      <c r="DQ121" s="863">
        <v>20557059</v>
      </c>
      <c r="DR121" s="863"/>
      <c r="DS121" s="863"/>
      <c r="DT121" s="863"/>
      <c r="DU121" s="863"/>
      <c r="DV121" s="840">
        <v>4.4000000000000004</v>
      </c>
      <c r="DW121" s="840"/>
      <c r="DX121" s="840"/>
      <c r="DY121" s="840"/>
      <c r="DZ121" s="841"/>
    </row>
    <row r="122" spans="1:130" s="248" customFormat="1" ht="26.25" customHeight="1" x14ac:dyDescent="0.2">
      <c r="A122" s="866"/>
      <c r="B122" s="867"/>
      <c r="C122" s="870" t="s">
        <v>460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474</v>
      </c>
      <c r="AB122" s="826"/>
      <c r="AC122" s="826"/>
      <c r="AD122" s="826"/>
      <c r="AE122" s="827"/>
      <c r="AF122" s="828" t="s">
        <v>474</v>
      </c>
      <c r="AG122" s="826"/>
      <c r="AH122" s="826"/>
      <c r="AI122" s="826"/>
      <c r="AJ122" s="827"/>
      <c r="AK122" s="828" t="s">
        <v>474</v>
      </c>
      <c r="AL122" s="826"/>
      <c r="AM122" s="826"/>
      <c r="AN122" s="826"/>
      <c r="AO122" s="827"/>
      <c r="AP122" s="873" t="s">
        <v>473</v>
      </c>
      <c r="AQ122" s="874"/>
      <c r="AR122" s="874"/>
      <c r="AS122" s="874"/>
      <c r="AT122" s="875"/>
      <c r="AU122" s="935"/>
      <c r="AV122" s="936"/>
      <c r="AW122" s="936"/>
      <c r="AX122" s="936"/>
      <c r="AY122" s="937"/>
      <c r="AZ122" s="928" t="s">
        <v>485</v>
      </c>
      <c r="BA122" s="929"/>
      <c r="BB122" s="929"/>
      <c r="BC122" s="929"/>
      <c r="BD122" s="929"/>
      <c r="BE122" s="929"/>
      <c r="BF122" s="929"/>
      <c r="BG122" s="929"/>
      <c r="BH122" s="929"/>
      <c r="BI122" s="929"/>
      <c r="BJ122" s="929"/>
      <c r="BK122" s="929"/>
      <c r="BL122" s="929"/>
      <c r="BM122" s="929"/>
      <c r="BN122" s="929"/>
      <c r="BO122" s="929"/>
      <c r="BP122" s="930"/>
      <c r="BQ122" s="931">
        <v>831125931</v>
      </c>
      <c r="BR122" s="894"/>
      <c r="BS122" s="894"/>
      <c r="BT122" s="894"/>
      <c r="BU122" s="894"/>
      <c r="BV122" s="894">
        <v>846513420</v>
      </c>
      <c r="BW122" s="894"/>
      <c r="BX122" s="894"/>
      <c r="BY122" s="894"/>
      <c r="BZ122" s="894"/>
      <c r="CA122" s="894">
        <v>861475161</v>
      </c>
      <c r="CB122" s="894"/>
      <c r="CC122" s="894"/>
      <c r="CD122" s="894"/>
      <c r="CE122" s="894"/>
      <c r="CF122" s="895">
        <v>183.4</v>
      </c>
      <c r="CG122" s="896"/>
      <c r="CH122" s="896"/>
      <c r="CI122" s="896"/>
      <c r="CJ122" s="896"/>
      <c r="CK122" s="918"/>
      <c r="CL122" s="904"/>
      <c r="CM122" s="904"/>
      <c r="CN122" s="904"/>
      <c r="CO122" s="905"/>
      <c r="CP122" s="884" t="s">
        <v>486</v>
      </c>
      <c r="CQ122" s="885"/>
      <c r="CR122" s="885"/>
      <c r="CS122" s="885"/>
      <c r="CT122" s="885"/>
      <c r="CU122" s="885"/>
      <c r="CV122" s="885"/>
      <c r="CW122" s="885"/>
      <c r="CX122" s="885"/>
      <c r="CY122" s="885"/>
      <c r="CZ122" s="885"/>
      <c r="DA122" s="885"/>
      <c r="DB122" s="885"/>
      <c r="DC122" s="885"/>
      <c r="DD122" s="885"/>
      <c r="DE122" s="885"/>
      <c r="DF122" s="886"/>
      <c r="DG122" s="862">
        <v>9486085</v>
      </c>
      <c r="DH122" s="863"/>
      <c r="DI122" s="863"/>
      <c r="DJ122" s="863"/>
      <c r="DK122" s="863"/>
      <c r="DL122" s="863">
        <v>8388188</v>
      </c>
      <c r="DM122" s="863"/>
      <c r="DN122" s="863"/>
      <c r="DO122" s="863"/>
      <c r="DP122" s="863"/>
      <c r="DQ122" s="863">
        <v>7258204</v>
      </c>
      <c r="DR122" s="863"/>
      <c r="DS122" s="863"/>
      <c r="DT122" s="863"/>
      <c r="DU122" s="863"/>
      <c r="DV122" s="840">
        <v>1.5</v>
      </c>
      <c r="DW122" s="840"/>
      <c r="DX122" s="840"/>
      <c r="DY122" s="840"/>
      <c r="DZ122" s="841"/>
    </row>
    <row r="123" spans="1:130" s="248" customFormat="1" ht="26.25" customHeight="1" x14ac:dyDescent="0.2">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474</v>
      </c>
      <c r="AB123" s="826"/>
      <c r="AC123" s="826"/>
      <c r="AD123" s="826"/>
      <c r="AE123" s="827"/>
      <c r="AF123" s="828" t="s">
        <v>474</v>
      </c>
      <c r="AG123" s="826"/>
      <c r="AH123" s="826"/>
      <c r="AI123" s="826"/>
      <c r="AJ123" s="827"/>
      <c r="AK123" s="828" t="s">
        <v>474</v>
      </c>
      <c r="AL123" s="826"/>
      <c r="AM123" s="826"/>
      <c r="AN123" s="826"/>
      <c r="AO123" s="827"/>
      <c r="AP123" s="873" t="s">
        <v>474</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487</v>
      </c>
      <c r="BP123" s="927"/>
      <c r="BQ123" s="881">
        <v>1358008067</v>
      </c>
      <c r="BR123" s="882"/>
      <c r="BS123" s="882"/>
      <c r="BT123" s="882"/>
      <c r="BU123" s="882"/>
      <c r="BV123" s="882">
        <v>1414962328</v>
      </c>
      <c r="BW123" s="882"/>
      <c r="BX123" s="882"/>
      <c r="BY123" s="882"/>
      <c r="BZ123" s="882"/>
      <c r="CA123" s="882">
        <v>1464393397</v>
      </c>
      <c r="CB123" s="882"/>
      <c r="CC123" s="882"/>
      <c r="CD123" s="882"/>
      <c r="CE123" s="882"/>
      <c r="CF123" s="792"/>
      <c r="CG123" s="793"/>
      <c r="CH123" s="793"/>
      <c r="CI123" s="793"/>
      <c r="CJ123" s="883"/>
      <c r="CK123" s="918"/>
      <c r="CL123" s="904"/>
      <c r="CM123" s="904"/>
      <c r="CN123" s="904"/>
      <c r="CO123" s="905"/>
      <c r="CP123" s="884" t="s">
        <v>488</v>
      </c>
      <c r="CQ123" s="885"/>
      <c r="CR123" s="885"/>
      <c r="CS123" s="885"/>
      <c r="CT123" s="885"/>
      <c r="CU123" s="885"/>
      <c r="CV123" s="885"/>
      <c r="CW123" s="885"/>
      <c r="CX123" s="885"/>
      <c r="CY123" s="885"/>
      <c r="CZ123" s="885"/>
      <c r="DA123" s="885"/>
      <c r="DB123" s="885"/>
      <c r="DC123" s="885"/>
      <c r="DD123" s="885"/>
      <c r="DE123" s="885"/>
      <c r="DF123" s="886"/>
      <c r="DG123" s="825">
        <v>5453344</v>
      </c>
      <c r="DH123" s="826"/>
      <c r="DI123" s="826"/>
      <c r="DJ123" s="826"/>
      <c r="DK123" s="827"/>
      <c r="DL123" s="828">
        <v>4902679</v>
      </c>
      <c r="DM123" s="826"/>
      <c r="DN123" s="826"/>
      <c r="DO123" s="826"/>
      <c r="DP123" s="827"/>
      <c r="DQ123" s="828">
        <v>4500326</v>
      </c>
      <c r="DR123" s="826"/>
      <c r="DS123" s="826"/>
      <c r="DT123" s="826"/>
      <c r="DU123" s="827"/>
      <c r="DV123" s="873">
        <v>1</v>
      </c>
      <c r="DW123" s="874"/>
      <c r="DX123" s="874"/>
      <c r="DY123" s="874"/>
      <c r="DZ123" s="875"/>
    </row>
    <row r="124" spans="1:130" s="248" customFormat="1" ht="26.25" customHeight="1" thickBot="1" x14ac:dyDescent="0.25">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394</v>
      </c>
      <c r="AB124" s="826"/>
      <c r="AC124" s="826"/>
      <c r="AD124" s="826"/>
      <c r="AE124" s="827"/>
      <c r="AF124" s="828" t="s">
        <v>231</v>
      </c>
      <c r="AG124" s="826"/>
      <c r="AH124" s="826"/>
      <c r="AI124" s="826"/>
      <c r="AJ124" s="827"/>
      <c r="AK124" s="828" t="s">
        <v>231</v>
      </c>
      <c r="AL124" s="826"/>
      <c r="AM124" s="826"/>
      <c r="AN124" s="826"/>
      <c r="AO124" s="827"/>
      <c r="AP124" s="873" t="s">
        <v>394</v>
      </c>
      <c r="AQ124" s="874"/>
      <c r="AR124" s="874"/>
      <c r="AS124" s="874"/>
      <c r="AT124" s="875"/>
      <c r="AU124" s="876" t="s">
        <v>489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57.3</v>
      </c>
      <c r="BR124" s="880"/>
      <c r="BS124" s="880"/>
      <c r="BT124" s="880"/>
      <c r="BU124" s="880"/>
      <c r="BV124" s="880">
        <v>49.7</v>
      </c>
      <c r="BW124" s="880"/>
      <c r="BX124" s="880"/>
      <c r="BY124" s="880"/>
      <c r="BZ124" s="880"/>
      <c r="CA124" s="880">
        <v>43</v>
      </c>
      <c r="CB124" s="880"/>
      <c r="CC124" s="880"/>
      <c r="CD124" s="880"/>
      <c r="CE124" s="880"/>
      <c r="CF124" s="770"/>
      <c r="CG124" s="771"/>
      <c r="CH124" s="771"/>
      <c r="CI124" s="771"/>
      <c r="CJ124" s="911"/>
      <c r="CK124" s="919"/>
      <c r="CL124" s="919"/>
      <c r="CM124" s="919"/>
      <c r="CN124" s="919"/>
      <c r="CO124" s="920"/>
      <c r="CP124" s="884" t="s">
        <v>490</v>
      </c>
      <c r="CQ124" s="885"/>
      <c r="CR124" s="885"/>
      <c r="CS124" s="885"/>
      <c r="CT124" s="885"/>
      <c r="CU124" s="885"/>
      <c r="CV124" s="885"/>
      <c r="CW124" s="885"/>
      <c r="CX124" s="885"/>
      <c r="CY124" s="885"/>
      <c r="CZ124" s="885"/>
      <c r="DA124" s="885"/>
      <c r="DB124" s="885"/>
      <c r="DC124" s="885"/>
      <c r="DD124" s="885"/>
      <c r="DE124" s="885"/>
      <c r="DF124" s="886"/>
      <c r="DG124" s="808">
        <v>3188781</v>
      </c>
      <c r="DH124" s="809"/>
      <c r="DI124" s="809"/>
      <c r="DJ124" s="809"/>
      <c r="DK124" s="810"/>
      <c r="DL124" s="811">
        <v>3132904</v>
      </c>
      <c r="DM124" s="809"/>
      <c r="DN124" s="809"/>
      <c r="DO124" s="809"/>
      <c r="DP124" s="810"/>
      <c r="DQ124" s="811">
        <v>2233036</v>
      </c>
      <c r="DR124" s="809"/>
      <c r="DS124" s="809"/>
      <c r="DT124" s="809"/>
      <c r="DU124" s="810"/>
      <c r="DV124" s="897">
        <v>0.5</v>
      </c>
      <c r="DW124" s="898"/>
      <c r="DX124" s="898"/>
      <c r="DY124" s="898"/>
      <c r="DZ124" s="899"/>
    </row>
    <row r="125" spans="1:130" s="248" customFormat="1" ht="26.25" customHeight="1" x14ac:dyDescent="0.2">
      <c r="A125" s="866"/>
      <c r="B125" s="867"/>
      <c r="C125" s="870" t="s">
        <v>475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394</v>
      </c>
      <c r="AB125" s="826"/>
      <c r="AC125" s="826"/>
      <c r="AD125" s="826"/>
      <c r="AE125" s="827"/>
      <c r="AF125" s="828" t="s">
        <v>474</v>
      </c>
      <c r="AG125" s="826"/>
      <c r="AH125" s="826"/>
      <c r="AI125" s="826"/>
      <c r="AJ125" s="827"/>
      <c r="AK125" s="828" t="s">
        <v>474</v>
      </c>
      <c r="AL125" s="826"/>
      <c r="AM125" s="826"/>
      <c r="AN125" s="826"/>
      <c r="AO125" s="827"/>
      <c r="AP125" s="873" t="s">
        <v>474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491</v>
      </c>
      <c r="CL125" s="901"/>
      <c r="CM125" s="901"/>
      <c r="CN125" s="901"/>
      <c r="CO125" s="902"/>
      <c r="CP125" s="909" t="s">
        <v>492</v>
      </c>
      <c r="CQ125" s="854"/>
      <c r="CR125" s="854"/>
      <c r="CS125" s="854"/>
      <c r="CT125" s="854"/>
      <c r="CU125" s="854"/>
      <c r="CV125" s="854"/>
      <c r="CW125" s="854"/>
      <c r="CX125" s="854"/>
      <c r="CY125" s="854"/>
      <c r="CZ125" s="854"/>
      <c r="DA125" s="854"/>
      <c r="DB125" s="854"/>
      <c r="DC125" s="854"/>
      <c r="DD125" s="854"/>
      <c r="DE125" s="854"/>
      <c r="DF125" s="855"/>
      <c r="DG125" s="910" t="s">
        <v>394</v>
      </c>
      <c r="DH125" s="891"/>
      <c r="DI125" s="891"/>
      <c r="DJ125" s="891"/>
      <c r="DK125" s="891"/>
      <c r="DL125" s="891" t="s">
        <v>394</v>
      </c>
      <c r="DM125" s="891"/>
      <c r="DN125" s="891"/>
      <c r="DO125" s="891"/>
      <c r="DP125" s="891"/>
      <c r="DQ125" s="891" t="s">
        <v>394</v>
      </c>
      <c r="DR125" s="891"/>
      <c r="DS125" s="891"/>
      <c r="DT125" s="891"/>
      <c r="DU125" s="891"/>
      <c r="DV125" s="892" t="s">
        <v>394</v>
      </c>
      <c r="DW125" s="892"/>
      <c r="DX125" s="892"/>
      <c r="DY125" s="892"/>
      <c r="DZ125" s="893"/>
    </row>
    <row r="126" spans="1:130" s="248" customFormat="1" ht="26.25" customHeight="1" thickBot="1" x14ac:dyDescent="0.25">
      <c r="A126" s="866"/>
      <c r="B126" s="867"/>
      <c r="C126" s="870" t="s">
        <v>477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474</v>
      </c>
      <c r="AB126" s="826"/>
      <c r="AC126" s="826"/>
      <c r="AD126" s="826"/>
      <c r="AE126" s="827"/>
      <c r="AF126" s="828" t="s">
        <v>394</v>
      </c>
      <c r="AG126" s="826"/>
      <c r="AH126" s="826"/>
      <c r="AI126" s="826"/>
      <c r="AJ126" s="827"/>
      <c r="AK126" s="828" t="s">
        <v>474</v>
      </c>
      <c r="AL126" s="826"/>
      <c r="AM126" s="826"/>
      <c r="AN126" s="826"/>
      <c r="AO126" s="827"/>
      <c r="AP126" s="873" t="s">
        <v>474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394</v>
      </c>
      <c r="DH126" s="863"/>
      <c r="DI126" s="863"/>
      <c r="DJ126" s="863"/>
      <c r="DK126" s="863"/>
      <c r="DL126" s="863" t="s">
        <v>394</v>
      </c>
      <c r="DM126" s="863"/>
      <c r="DN126" s="863"/>
      <c r="DO126" s="863"/>
      <c r="DP126" s="863"/>
      <c r="DQ126" s="863" t="s">
        <v>474</v>
      </c>
      <c r="DR126" s="863"/>
      <c r="DS126" s="863"/>
      <c r="DT126" s="863"/>
      <c r="DU126" s="863"/>
      <c r="DV126" s="840" t="s">
        <v>474</v>
      </c>
      <c r="DW126" s="840"/>
      <c r="DX126" s="840"/>
      <c r="DY126" s="840"/>
      <c r="DZ126" s="841"/>
    </row>
    <row r="127" spans="1:130" s="248" customFormat="1" ht="26.25" customHeight="1" x14ac:dyDescent="0.2">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394</v>
      </c>
      <c r="AB127" s="826"/>
      <c r="AC127" s="826"/>
      <c r="AD127" s="826"/>
      <c r="AE127" s="827"/>
      <c r="AF127" s="828" t="s">
        <v>474</v>
      </c>
      <c r="AG127" s="826"/>
      <c r="AH127" s="826"/>
      <c r="AI127" s="826"/>
      <c r="AJ127" s="827"/>
      <c r="AK127" s="828" t="s">
        <v>474</v>
      </c>
      <c r="AL127" s="826"/>
      <c r="AM127" s="826"/>
      <c r="AN127" s="826"/>
      <c r="AO127" s="827"/>
      <c r="AP127" s="873" t="s">
        <v>474</v>
      </c>
      <c r="AQ127" s="874"/>
      <c r="AR127" s="874"/>
      <c r="AS127" s="874"/>
      <c r="AT127" s="875"/>
      <c r="AU127" s="284"/>
      <c r="AV127" s="284"/>
      <c r="AW127" s="284"/>
      <c r="AX127" s="890" t="s">
        <v>495</v>
      </c>
      <c r="AY127" s="858"/>
      <c r="AZ127" s="858"/>
      <c r="BA127" s="858"/>
      <c r="BB127" s="858"/>
      <c r="BC127" s="858"/>
      <c r="BD127" s="858"/>
      <c r="BE127" s="859"/>
      <c r="BF127" s="857" t="s">
        <v>496</v>
      </c>
      <c r="BG127" s="858"/>
      <c r="BH127" s="858"/>
      <c r="BI127" s="858"/>
      <c r="BJ127" s="858"/>
      <c r="BK127" s="858"/>
      <c r="BL127" s="859"/>
      <c r="BM127" s="857" t="s">
        <v>497</v>
      </c>
      <c r="BN127" s="858"/>
      <c r="BO127" s="858"/>
      <c r="BP127" s="858"/>
      <c r="BQ127" s="858"/>
      <c r="BR127" s="858"/>
      <c r="BS127" s="859"/>
      <c r="BT127" s="857" t="s">
        <v>498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499</v>
      </c>
      <c r="CQ127" s="796"/>
      <c r="CR127" s="796"/>
      <c r="CS127" s="796"/>
      <c r="CT127" s="796"/>
      <c r="CU127" s="796"/>
      <c r="CV127" s="796"/>
      <c r="CW127" s="796"/>
      <c r="CX127" s="796"/>
      <c r="CY127" s="796"/>
      <c r="CZ127" s="796"/>
      <c r="DA127" s="796"/>
      <c r="DB127" s="796"/>
      <c r="DC127" s="796"/>
      <c r="DD127" s="796"/>
      <c r="DE127" s="796"/>
      <c r="DF127" s="797"/>
      <c r="DG127" s="862" t="s">
        <v>394</v>
      </c>
      <c r="DH127" s="863"/>
      <c r="DI127" s="863"/>
      <c r="DJ127" s="863"/>
      <c r="DK127" s="863"/>
      <c r="DL127" s="863" t="s">
        <v>474</v>
      </c>
      <c r="DM127" s="863"/>
      <c r="DN127" s="863"/>
      <c r="DO127" s="863"/>
      <c r="DP127" s="863"/>
      <c r="DQ127" s="863" t="s">
        <v>474</v>
      </c>
      <c r="DR127" s="863"/>
      <c r="DS127" s="863"/>
      <c r="DT127" s="863"/>
      <c r="DU127" s="863"/>
      <c r="DV127" s="840" t="s">
        <v>474</v>
      </c>
      <c r="DW127" s="840"/>
      <c r="DX127" s="840"/>
      <c r="DY127" s="840"/>
      <c r="DZ127" s="841"/>
    </row>
    <row r="128" spans="1:130" s="248" customFormat="1" ht="26.25" customHeight="1" thickBot="1" x14ac:dyDescent="0.25">
      <c r="A128" s="842" t="s">
        <v>500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501</v>
      </c>
      <c r="X128" s="844"/>
      <c r="Y128" s="844"/>
      <c r="Z128" s="845"/>
      <c r="AA128" s="846">
        <v>21804732</v>
      </c>
      <c r="AB128" s="847"/>
      <c r="AC128" s="847"/>
      <c r="AD128" s="847"/>
      <c r="AE128" s="848"/>
      <c r="AF128" s="849">
        <v>21310685</v>
      </c>
      <c r="AG128" s="847"/>
      <c r="AH128" s="847"/>
      <c r="AI128" s="847"/>
      <c r="AJ128" s="848"/>
      <c r="AK128" s="849">
        <v>20624542</v>
      </c>
      <c r="AL128" s="847"/>
      <c r="AM128" s="847"/>
      <c r="AN128" s="847"/>
      <c r="AO128" s="848"/>
      <c r="AP128" s="850"/>
      <c r="AQ128" s="851"/>
      <c r="AR128" s="851"/>
      <c r="AS128" s="851"/>
      <c r="AT128" s="852"/>
      <c r="AU128" s="284"/>
      <c r="AV128" s="284"/>
      <c r="AW128" s="284"/>
      <c r="AX128" s="853" t="s">
        <v>502</v>
      </c>
      <c r="AY128" s="854"/>
      <c r="AZ128" s="854"/>
      <c r="BA128" s="854"/>
      <c r="BB128" s="854"/>
      <c r="BC128" s="854"/>
      <c r="BD128" s="854"/>
      <c r="BE128" s="855"/>
      <c r="BF128" s="832" t="s">
        <v>231</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503</v>
      </c>
      <c r="CQ128" s="774"/>
      <c r="CR128" s="774"/>
      <c r="CS128" s="774"/>
      <c r="CT128" s="774"/>
      <c r="CU128" s="774"/>
      <c r="CV128" s="774"/>
      <c r="CW128" s="774"/>
      <c r="CX128" s="774"/>
      <c r="CY128" s="774"/>
      <c r="CZ128" s="774"/>
      <c r="DA128" s="774"/>
      <c r="DB128" s="774"/>
      <c r="DC128" s="774"/>
      <c r="DD128" s="774"/>
      <c r="DE128" s="774"/>
      <c r="DF128" s="775"/>
      <c r="DG128" s="836">
        <v>1677572</v>
      </c>
      <c r="DH128" s="837"/>
      <c r="DI128" s="837"/>
      <c r="DJ128" s="837"/>
      <c r="DK128" s="837"/>
      <c r="DL128" s="837">
        <v>1507311</v>
      </c>
      <c r="DM128" s="837"/>
      <c r="DN128" s="837"/>
      <c r="DO128" s="837"/>
      <c r="DP128" s="837"/>
      <c r="DQ128" s="837">
        <v>1611193</v>
      </c>
      <c r="DR128" s="837"/>
      <c r="DS128" s="837"/>
      <c r="DT128" s="837"/>
      <c r="DU128" s="837"/>
      <c r="DV128" s="838">
        <v>0.3</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504</v>
      </c>
      <c r="X129" s="823"/>
      <c r="Y129" s="823"/>
      <c r="Z129" s="824"/>
      <c r="AA129" s="825">
        <v>513570466</v>
      </c>
      <c r="AB129" s="826"/>
      <c r="AC129" s="826"/>
      <c r="AD129" s="826"/>
      <c r="AE129" s="827"/>
      <c r="AF129" s="828">
        <v>516149477</v>
      </c>
      <c r="AG129" s="826"/>
      <c r="AH129" s="826"/>
      <c r="AI129" s="826"/>
      <c r="AJ129" s="827"/>
      <c r="AK129" s="828">
        <v>526342157</v>
      </c>
      <c r="AL129" s="826"/>
      <c r="AM129" s="826"/>
      <c r="AN129" s="826"/>
      <c r="AO129" s="827"/>
      <c r="AP129" s="829"/>
      <c r="AQ129" s="830"/>
      <c r="AR129" s="830"/>
      <c r="AS129" s="830"/>
      <c r="AT129" s="831"/>
      <c r="AU129" s="286"/>
      <c r="AV129" s="286"/>
      <c r="AW129" s="286"/>
      <c r="AX129" s="795" t="s">
        <v>505</v>
      </c>
      <c r="AY129" s="796"/>
      <c r="AZ129" s="796"/>
      <c r="BA129" s="796"/>
      <c r="BB129" s="796"/>
      <c r="BC129" s="796"/>
      <c r="BD129" s="796"/>
      <c r="BE129" s="797"/>
      <c r="BF129" s="815" t="s">
        <v>231</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57481128</v>
      </c>
      <c r="AB130" s="826"/>
      <c r="AC130" s="826"/>
      <c r="AD130" s="826"/>
      <c r="AE130" s="827"/>
      <c r="AF130" s="828">
        <v>57000856</v>
      </c>
      <c r="AG130" s="826"/>
      <c r="AH130" s="826"/>
      <c r="AI130" s="826"/>
      <c r="AJ130" s="827"/>
      <c r="AK130" s="828">
        <v>56679905</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2.6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456089338</v>
      </c>
      <c r="AB131" s="809"/>
      <c r="AC131" s="809"/>
      <c r="AD131" s="809"/>
      <c r="AE131" s="810"/>
      <c r="AF131" s="811">
        <v>459148621</v>
      </c>
      <c r="AG131" s="809"/>
      <c r="AH131" s="809"/>
      <c r="AI131" s="809"/>
      <c r="AJ131" s="810"/>
      <c r="AK131" s="811">
        <v>469662252</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v>43</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2.3779306149999999</v>
      </c>
      <c r="AB132" s="789"/>
      <c r="AC132" s="789"/>
      <c r="AD132" s="789"/>
      <c r="AE132" s="790"/>
      <c r="AF132" s="791">
        <v>2.3720167669999999</v>
      </c>
      <c r="AG132" s="789"/>
      <c r="AH132" s="789"/>
      <c r="AI132" s="789"/>
      <c r="AJ132" s="790"/>
      <c r="AK132" s="791">
        <v>3.1881949070000002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2.2000000000000002</v>
      </c>
      <c r="AB133" s="768"/>
      <c r="AC133" s="768"/>
      <c r="AD133" s="768"/>
      <c r="AE133" s="769"/>
      <c r="AF133" s="767">
        <v>2.1</v>
      </c>
      <c r="AG133" s="768"/>
      <c r="AH133" s="768"/>
      <c r="AI133" s="768"/>
      <c r="AJ133" s="769"/>
      <c r="AK133" s="767">
        <v>2.6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rXQCDVWR6lSlI6SvPnxhBhEFjaTHb0cmTSllFX9WSjvdbNwTtDakXOG1rV9KbHO6vcwC7YazZ7N27xe+Nt5Kg==" saltValue="087FaXZcBJPrzoe7fEg2Yg==" spinCount="100000" sheet="1" objects="1" scenarios="1" formatRows="0"/>
  <mergeCells count="2033">
    <mergeCell ref="BS36:CG36"/>
    <mergeCell ref="CR37:CV37"/>
    <mergeCell ref="CW37:DA37"/>
    <mergeCell ref="DB37:DF37"/>
    <mergeCell ref="DG37:DK37"/>
    <mergeCell ref="DL37:DP37"/>
    <mergeCell ref="BS34:CG34"/>
    <mergeCell ref="CH34:CL34"/>
    <mergeCell ref="CM34:CQ34"/>
    <mergeCell ref="DL33:DP33"/>
    <mergeCell ref="DQ33:DU33"/>
    <mergeCell ref="CH33:CL33"/>
    <mergeCell ref="CM33:CQ33"/>
    <mergeCell ref="CR33:CV33"/>
    <mergeCell ref="CW33:DA33"/>
    <mergeCell ref="DB33:DF33"/>
    <mergeCell ref="DG33:DK33"/>
    <mergeCell ref="BS33:CG33"/>
    <mergeCell ref="DB35:DF35"/>
    <mergeCell ref="DG35:DK35"/>
    <mergeCell ref="DL35:DP35"/>
    <mergeCell ref="DQ35:DU35"/>
    <mergeCell ref="BS35:CG35"/>
    <mergeCell ref="CH35:CL35"/>
    <mergeCell ref="CM35:CQ35"/>
    <mergeCell ref="CR35:CV35"/>
    <mergeCell ref="CW35:DA35"/>
    <mergeCell ref="CR34:CV34"/>
    <mergeCell ref="CW34:DA34"/>
    <mergeCell ref="DB34:DF34"/>
    <mergeCell ref="DG34:DK34"/>
    <mergeCell ref="DL34:DP34"/>
    <mergeCell ref="DQ34:DU34"/>
    <mergeCell ref="CH30:CL30"/>
    <mergeCell ref="CM30:CQ30"/>
    <mergeCell ref="CR30:CV30"/>
    <mergeCell ref="CW30:DA30"/>
    <mergeCell ref="DB30:DF30"/>
    <mergeCell ref="DG30:DK30"/>
    <mergeCell ref="BS30:CG30"/>
    <mergeCell ref="BS28:CG28"/>
    <mergeCell ref="CH28:CL28"/>
    <mergeCell ref="CM28:CQ28"/>
    <mergeCell ref="DB32:DF32"/>
    <mergeCell ref="DG32:DK32"/>
    <mergeCell ref="DL32:DP32"/>
    <mergeCell ref="DQ32:DU32"/>
    <mergeCell ref="BS32:CG32"/>
    <mergeCell ref="CH32:CL32"/>
    <mergeCell ref="CM32:CQ32"/>
    <mergeCell ref="CR32:CV32"/>
    <mergeCell ref="CW32:DA32"/>
    <mergeCell ref="CR31:CV31"/>
    <mergeCell ref="CW31:DA31"/>
    <mergeCell ref="DB31:DF31"/>
    <mergeCell ref="DG31:DK31"/>
    <mergeCell ref="DL31:DP31"/>
    <mergeCell ref="DQ31:DU31"/>
    <mergeCell ref="CR25:CV25"/>
    <mergeCell ref="CW25:DA25"/>
    <mergeCell ref="DL27:DP27"/>
    <mergeCell ref="DQ27:DU27"/>
    <mergeCell ref="DL26:DP26"/>
    <mergeCell ref="DQ26:DU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BS18:CG18"/>
    <mergeCell ref="CH18:CL18"/>
    <mergeCell ref="CM18:CQ18"/>
    <mergeCell ref="CR18:CV18"/>
    <mergeCell ref="CW18:DA18"/>
    <mergeCell ref="DL17:DP17"/>
    <mergeCell ref="DQ17:DU17"/>
    <mergeCell ref="CH17:CL17"/>
    <mergeCell ref="CM17:CQ17"/>
    <mergeCell ref="CR17:CV17"/>
    <mergeCell ref="CW17:DA17"/>
    <mergeCell ref="DB17:DF17"/>
    <mergeCell ref="DG17:DK17"/>
    <mergeCell ref="BS17:CG17"/>
    <mergeCell ref="DB21:DF21"/>
    <mergeCell ref="DG21:DK21"/>
    <mergeCell ref="DL21:DP21"/>
    <mergeCell ref="DQ21:DU21"/>
    <mergeCell ref="BS21:CG21"/>
    <mergeCell ref="CH21:CL21"/>
    <mergeCell ref="CM21:CQ21"/>
    <mergeCell ref="CR21:CV21"/>
    <mergeCell ref="CW21:DA21"/>
    <mergeCell ref="DL20:DP20"/>
    <mergeCell ref="DQ20:DU20"/>
    <mergeCell ref="CH20:CL20"/>
    <mergeCell ref="CM20:CQ20"/>
    <mergeCell ref="CR20:CV20"/>
    <mergeCell ref="CW20:DA20"/>
    <mergeCell ref="DB20:DF20"/>
    <mergeCell ref="DG20:DK20"/>
    <mergeCell ref="DB12:DF12"/>
    <mergeCell ref="DG12:DK12"/>
    <mergeCell ref="DL12:DP12"/>
    <mergeCell ref="DQ12:DU12"/>
    <mergeCell ref="BS12:CG12"/>
    <mergeCell ref="CH12:CL12"/>
    <mergeCell ref="CM12:CQ12"/>
    <mergeCell ref="CR12:CV12"/>
    <mergeCell ref="CW12:DA12"/>
    <mergeCell ref="DL11:DP11"/>
    <mergeCell ref="DQ11:DU11"/>
    <mergeCell ref="CH11:CL11"/>
    <mergeCell ref="CM11:CQ11"/>
    <mergeCell ref="CR11:CV11"/>
    <mergeCell ref="CW11:DA11"/>
    <mergeCell ref="DB11:DF11"/>
    <mergeCell ref="BS15:CG15"/>
    <mergeCell ref="CH15:CL15"/>
    <mergeCell ref="CM15:CQ15"/>
    <mergeCell ref="CR15:CV15"/>
    <mergeCell ref="CW15:DA15"/>
    <mergeCell ref="DL14:DP14"/>
    <mergeCell ref="DQ14:DU14"/>
    <mergeCell ref="CH14:CL14"/>
    <mergeCell ref="CM14:CQ14"/>
    <mergeCell ref="CR14:CV14"/>
    <mergeCell ref="CW14:DA14"/>
    <mergeCell ref="DB14:DF14"/>
    <mergeCell ref="DG14:DK14"/>
    <mergeCell ref="BS14:CG14"/>
    <mergeCell ref="CR13:CV13"/>
    <mergeCell ref="CW13:DA13"/>
    <mergeCell ref="BS7:CG7"/>
    <mergeCell ref="CH7:CL7"/>
    <mergeCell ref="CM7:CQ7"/>
    <mergeCell ref="DB9:DF9"/>
    <mergeCell ref="DG9:DK9"/>
    <mergeCell ref="DL9:DP9"/>
    <mergeCell ref="DQ9:DU9"/>
    <mergeCell ref="BS9:CG9"/>
    <mergeCell ref="CH9:CL9"/>
    <mergeCell ref="CM9:CQ9"/>
    <mergeCell ref="CR9:CV9"/>
    <mergeCell ref="CW9:DA9"/>
    <mergeCell ref="DL8:DP8"/>
    <mergeCell ref="DQ8:DU8"/>
    <mergeCell ref="CH8:CL8"/>
    <mergeCell ref="CM8:CQ8"/>
    <mergeCell ref="CR8:CV8"/>
    <mergeCell ref="CW8:DA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B8:P8"/>
    <mergeCell ref="Q8:U8"/>
    <mergeCell ref="V8:Z8"/>
    <mergeCell ref="AA8:AE8"/>
    <mergeCell ref="AF8:AJ8"/>
    <mergeCell ref="AK8:AO8"/>
    <mergeCell ref="AP8:AT8"/>
    <mergeCell ref="AU8:AY8"/>
    <mergeCell ref="AK7:AO7"/>
    <mergeCell ref="AP7:AT7"/>
    <mergeCell ref="AU7:AY7"/>
    <mergeCell ref="DB8:DF8"/>
    <mergeCell ref="DG8:DK8"/>
    <mergeCell ref="BS8:CG8"/>
    <mergeCell ref="DV9:DZ9"/>
    <mergeCell ref="B10:P10"/>
    <mergeCell ref="Q10:U10"/>
    <mergeCell ref="V10:Z10"/>
    <mergeCell ref="AA10:AE10"/>
    <mergeCell ref="AF10:AJ10"/>
    <mergeCell ref="AU9:AY9"/>
    <mergeCell ref="DV8:DZ8"/>
    <mergeCell ref="B9:P9"/>
    <mergeCell ref="Q9:U9"/>
    <mergeCell ref="V9:Z9"/>
    <mergeCell ref="AA9:AE9"/>
    <mergeCell ref="AF9:AJ9"/>
    <mergeCell ref="AK9:AO9"/>
    <mergeCell ref="AP9:AT9"/>
    <mergeCell ref="DV10:DZ10"/>
    <mergeCell ref="DQ10:DU10"/>
    <mergeCell ref="DQ7:DU7"/>
    <mergeCell ref="B11:P11"/>
    <mergeCell ref="Q11:U11"/>
    <mergeCell ref="V11:Z11"/>
    <mergeCell ref="AA11:AE11"/>
    <mergeCell ref="AF11:AJ11"/>
    <mergeCell ref="AK11:AO11"/>
    <mergeCell ref="AP11:AT11"/>
    <mergeCell ref="AU11:AY11"/>
    <mergeCell ref="AK10:AO10"/>
    <mergeCell ref="AP10:AT10"/>
    <mergeCell ref="AU10:AY10"/>
    <mergeCell ref="BS11:CG11"/>
    <mergeCell ref="CR10:CV10"/>
    <mergeCell ref="CW10:DA10"/>
    <mergeCell ref="DB10:DF10"/>
    <mergeCell ref="DG10:DK10"/>
    <mergeCell ref="DL10:DP10"/>
    <mergeCell ref="BS10:CG10"/>
    <mergeCell ref="CH10:CL10"/>
    <mergeCell ref="CM10:CQ10"/>
    <mergeCell ref="DG11:DK11"/>
    <mergeCell ref="DV12:DZ12"/>
    <mergeCell ref="B13:P13"/>
    <mergeCell ref="Q13:U13"/>
    <mergeCell ref="V13:Z13"/>
    <mergeCell ref="AA13:AE13"/>
    <mergeCell ref="AF13:AJ13"/>
    <mergeCell ref="AU12:AY12"/>
    <mergeCell ref="DV11:DZ11"/>
    <mergeCell ref="B12:P12"/>
    <mergeCell ref="Q12:U12"/>
    <mergeCell ref="V12:Z12"/>
    <mergeCell ref="AA12:AE12"/>
    <mergeCell ref="AF12:AJ12"/>
    <mergeCell ref="AK12:AO12"/>
    <mergeCell ref="AP12:AT12"/>
    <mergeCell ref="DV13:DZ13"/>
    <mergeCell ref="B14:P14"/>
    <mergeCell ref="Q14:U14"/>
    <mergeCell ref="V14:Z14"/>
    <mergeCell ref="AA14:AE14"/>
    <mergeCell ref="AF14:AJ14"/>
    <mergeCell ref="AK14:AO14"/>
    <mergeCell ref="AP14:AT14"/>
    <mergeCell ref="AU14:AY14"/>
    <mergeCell ref="AK13:AO13"/>
    <mergeCell ref="AP13:AT13"/>
    <mergeCell ref="AU13:AY13"/>
    <mergeCell ref="DB13:DF13"/>
    <mergeCell ref="DG13:DK13"/>
    <mergeCell ref="DL13:DP13"/>
    <mergeCell ref="DQ13:DU13"/>
    <mergeCell ref="BS13:CG13"/>
    <mergeCell ref="CH13:CL13"/>
    <mergeCell ref="CM13:CQ13"/>
    <mergeCell ref="DV15:DZ15"/>
    <mergeCell ref="B16:P16"/>
    <mergeCell ref="Q16:U16"/>
    <mergeCell ref="V16:Z16"/>
    <mergeCell ref="AA16:AE16"/>
    <mergeCell ref="AF16:AJ16"/>
    <mergeCell ref="AU15:AY15"/>
    <mergeCell ref="DV14:DZ14"/>
    <mergeCell ref="B15:P15"/>
    <mergeCell ref="Q15:U15"/>
    <mergeCell ref="V15:Z15"/>
    <mergeCell ref="AA15:AE15"/>
    <mergeCell ref="AF15:AJ15"/>
    <mergeCell ref="AK15:AO15"/>
    <mergeCell ref="AP15:AT15"/>
    <mergeCell ref="DV16:DZ16"/>
    <mergeCell ref="DB15:DF15"/>
    <mergeCell ref="DG15:DK15"/>
    <mergeCell ref="DL15:DP15"/>
    <mergeCell ref="DQ15:DU15"/>
    <mergeCell ref="CR16:CV16"/>
    <mergeCell ref="CW16:DA16"/>
    <mergeCell ref="DB16:DF16"/>
    <mergeCell ref="DG16:DK16"/>
    <mergeCell ref="DL16:DP16"/>
    <mergeCell ref="DQ16:DU16"/>
    <mergeCell ref="BS16:CG16"/>
    <mergeCell ref="CH16:CL16"/>
    <mergeCell ref="CM16:CQ16"/>
    <mergeCell ref="B17:P17"/>
    <mergeCell ref="Q17:U17"/>
    <mergeCell ref="V17:Z17"/>
    <mergeCell ref="AA17:AE17"/>
    <mergeCell ref="AF17:AJ17"/>
    <mergeCell ref="AK17:AO17"/>
    <mergeCell ref="AP17:AT17"/>
    <mergeCell ref="AU17:AY17"/>
    <mergeCell ref="AK16:AO16"/>
    <mergeCell ref="AP16:AT16"/>
    <mergeCell ref="AU16:AY16"/>
    <mergeCell ref="DV18:DZ18"/>
    <mergeCell ref="B19:P19"/>
    <mergeCell ref="Q19:U19"/>
    <mergeCell ref="V19:Z19"/>
    <mergeCell ref="AA19:AE19"/>
    <mergeCell ref="AF19:AJ19"/>
    <mergeCell ref="AU18:AY18"/>
    <mergeCell ref="DV17:DZ17"/>
    <mergeCell ref="B18:P18"/>
    <mergeCell ref="Q18:U18"/>
    <mergeCell ref="V18:Z18"/>
    <mergeCell ref="AA18:AE18"/>
    <mergeCell ref="AF18:AJ18"/>
    <mergeCell ref="AK18:AO18"/>
    <mergeCell ref="AP18:AT18"/>
    <mergeCell ref="DV19:DZ19"/>
    <mergeCell ref="DQ19:DU19"/>
    <mergeCell ref="DB18:DF18"/>
    <mergeCell ref="DG18:DK18"/>
    <mergeCell ref="DL18:DP18"/>
    <mergeCell ref="DQ18:DU18"/>
    <mergeCell ref="B20:P20"/>
    <mergeCell ref="Q20:U20"/>
    <mergeCell ref="V20:Z20"/>
    <mergeCell ref="AA20:AE20"/>
    <mergeCell ref="AF20:AJ20"/>
    <mergeCell ref="AK20:AO20"/>
    <mergeCell ref="AP20:AT20"/>
    <mergeCell ref="AU20:AY20"/>
    <mergeCell ref="AK19:AO19"/>
    <mergeCell ref="AP19:AT19"/>
    <mergeCell ref="AU19:AY19"/>
    <mergeCell ref="BS20:CG20"/>
    <mergeCell ref="CR19:CV19"/>
    <mergeCell ref="CW19:DA19"/>
    <mergeCell ref="DB19:DF19"/>
    <mergeCell ref="DG19:DK19"/>
    <mergeCell ref="DL19:DP19"/>
    <mergeCell ref="BS19:CG19"/>
    <mergeCell ref="CH19:CL19"/>
    <mergeCell ref="CM19:CQ19"/>
    <mergeCell ref="DV21:DZ21"/>
    <mergeCell ref="B22:P22"/>
    <mergeCell ref="Q22:U22"/>
    <mergeCell ref="V22:Z22"/>
    <mergeCell ref="AA22:AE22"/>
    <mergeCell ref="AF22:AJ22"/>
    <mergeCell ref="AU21:AY21"/>
    <mergeCell ref="DV20:DZ20"/>
    <mergeCell ref="B21:P21"/>
    <mergeCell ref="Q21:U21"/>
    <mergeCell ref="V21:Z21"/>
    <mergeCell ref="AA21:AE21"/>
    <mergeCell ref="AF21:AJ21"/>
    <mergeCell ref="AK21:AO21"/>
    <mergeCell ref="AP21:AT21"/>
    <mergeCell ref="DV22:DZ22"/>
    <mergeCell ref="B23:P23"/>
    <mergeCell ref="Q23:U23"/>
    <mergeCell ref="V23:Z23"/>
    <mergeCell ref="AA23:AE23"/>
    <mergeCell ref="AF23:AJ23"/>
    <mergeCell ref="AK23:AO23"/>
    <mergeCell ref="AP23:AT23"/>
    <mergeCell ref="AU23:AY23"/>
    <mergeCell ref="AK22:AO22"/>
    <mergeCell ref="AP22:AT22"/>
    <mergeCell ref="AU22:AY22"/>
    <mergeCell ref="AZ22:BD22"/>
    <mergeCell ref="DQ22:DU22"/>
    <mergeCell ref="CM22:CQ22"/>
    <mergeCell ref="CR22:CV22"/>
    <mergeCell ref="CW22:DA22"/>
    <mergeCell ref="DB22:DF22"/>
    <mergeCell ref="DG22:DK22"/>
    <mergeCell ref="DL22:DP22"/>
    <mergeCell ref="BS22:CG22"/>
    <mergeCell ref="CH22:CL22"/>
    <mergeCell ref="DB23:DF23"/>
    <mergeCell ref="DV24:DZ24"/>
    <mergeCell ref="DV23:DZ23"/>
    <mergeCell ref="A24:AY24"/>
    <mergeCell ref="AZ23:BD23"/>
    <mergeCell ref="CW24:DA24"/>
    <mergeCell ref="DB24:DF24"/>
    <mergeCell ref="DG24:DK24"/>
    <mergeCell ref="DL24:DP24"/>
    <mergeCell ref="DQ24:DU24"/>
    <mergeCell ref="DG23:DK23"/>
    <mergeCell ref="DL23:DP23"/>
    <mergeCell ref="DQ23:DU23"/>
    <mergeCell ref="BS24:CG24"/>
    <mergeCell ref="CH24:CL24"/>
    <mergeCell ref="CM24:CQ24"/>
    <mergeCell ref="CR24:CV24"/>
    <mergeCell ref="BS23:CG23"/>
    <mergeCell ref="CH23:CL23"/>
    <mergeCell ref="CM23:CQ23"/>
    <mergeCell ref="CR23:CV23"/>
    <mergeCell ref="CW23:DA23"/>
    <mergeCell ref="AK26:AO27"/>
    <mergeCell ref="AP26:AT27"/>
    <mergeCell ref="AU26:AY27"/>
    <mergeCell ref="AZ26:BD27"/>
    <mergeCell ref="BE26:BI27"/>
    <mergeCell ref="DV25:DZ25"/>
    <mergeCell ref="A26:P27"/>
    <mergeCell ref="Q26:U27"/>
    <mergeCell ref="V26:Z27"/>
    <mergeCell ref="AA26:AE27"/>
    <mergeCell ref="AF26:AJ27"/>
    <mergeCell ref="A25:BI25"/>
    <mergeCell ref="AU28:AY28"/>
    <mergeCell ref="AZ28:BD28"/>
    <mergeCell ref="BE28:BI28"/>
    <mergeCell ref="DV27:DZ27"/>
    <mergeCell ref="B28:P28"/>
    <mergeCell ref="Q28:U28"/>
    <mergeCell ref="V28:Z28"/>
    <mergeCell ref="AA28:AE28"/>
    <mergeCell ref="AF28:AJ28"/>
    <mergeCell ref="AK28:AO28"/>
    <mergeCell ref="AP28:AT28"/>
    <mergeCell ref="DV26:DZ26"/>
    <mergeCell ref="BS26:CG26"/>
    <mergeCell ref="DB25:DF25"/>
    <mergeCell ref="DG25:DK25"/>
    <mergeCell ref="DL25:DP25"/>
    <mergeCell ref="DQ25:DU25"/>
    <mergeCell ref="BS25:CG25"/>
    <mergeCell ref="CH25:CL25"/>
    <mergeCell ref="CM25:CQ25"/>
    <mergeCell ref="DV29:DZ29"/>
    <mergeCell ref="B30:P30"/>
    <mergeCell ref="Q30:U30"/>
    <mergeCell ref="V30:Z30"/>
    <mergeCell ref="AA30:AE30"/>
    <mergeCell ref="AF30:AJ30"/>
    <mergeCell ref="BE29:BI29"/>
    <mergeCell ref="DV28:DZ28"/>
    <mergeCell ref="B29:P29"/>
    <mergeCell ref="Q29:U29"/>
    <mergeCell ref="V29:Z29"/>
    <mergeCell ref="AA29:AE29"/>
    <mergeCell ref="AF29:AJ29"/>
    <mergeCell ref="AK29:AO29"/>
    <mergeCell ref="AP29:AT29"/>
    <mergeCell ref="AU29:AY29"/>
    <mergeCell ref="AZ29:BD29"/>
    <mergeCell ref="DB29:DF29"/>
    <mergeCell ref="DG29:DK29"/>
    <mergeCell ref="DL29:DP29"/>
    <mergeCell ref="DQ29:DU29"/>
    <mergeCell ref="BS29:CG29"/>
    <mergeCell ref="CH29:CL29"/>
    <mergeCell ref="CM29:CQ29"/>
    <mergeCell ref="CR29:CV29"/>
    <mergeCell ref="CW29:DA29"/>
    <mergeCell ref="CR28:CV28"/>
    <mergeCell ref="CW28:DA28"/>
    <mergeCell ref="DB28:DF28"/>
    <mergeCell ref="DG28:DK28"/>
    <mergeCell ref="DL28:DP28"/>
    <mergeCell ref="DQ28:DU28"/>
    <mergeCell ref="V34:Z34"/>
    <mergeCell ref="AA34:AE34"/>
    <mergeCell ref="AF34:AJ34"/>
    <mergeCell ref="AK34:AO34"/>
    <mergeCell ref="AP34:AT34"/>
    <mergeCell ref="AK33:AO33"/>
    <mergeCell ref="AP33:AT33"/>
    <mergeCell ref="AU33:AY33"/>
    <mergeCell ref="AZ33:BD33"/>
    <mergeCell ref="BE33:BI33"/>
    <mergeCell ref="AU31:AY31"/>
    <mergeCell ref="AZ31:BD31"/>
    <mergeCell ref="BE31:BI31"/>
    <mergeCell ref="DV30:DZ30"/>
    <mergeCell ref="B31:P31"/>
    <mergeCell ref="Q31:U31"/>
    <mergeCell ref="V31:Z31"/>
    <mergeCell ref="AA31:AE31"/>
    <mergeCell ref="AF31:AJ31"/>
    <mergeCell ref="AK31:AO31"/>
    <mergeCell ref="AP31:AT31"/>
    <mergeCell ref="AK30:AO30"/>
    <mergeCell ref="AP30:AT30"/>
    <mergeCell ref="AU30:AY30"/>
    <mergeCell ref="AZ30:BD30"/>
    <mergeCell ref="BE30:BI30"/>
    <mergeCell ref="DV32:DZ32"/>
    <mergeCell ref="BS31:CG31"/>
    <mergeCell ref="CH31:CL31"/>
    <mergeCell ref="CM31:CQ31"/>
    <mergeCell ref="DL30:DP30"/>
    <mergeCell ref="DQ30:DU30"/>
    <mergeCell ref="DV34:DZ34"/>
    <mergeCell ref="B35:P35"/>
    <mergeCell ref="Q35:U35"/>
    <mergeCell ref="V35:Z35"/>
    <mergeCell ref="AA35:AE35"/>
    <mergeCell ref="AF35:AJ35"/>
    <mergeCell ref="AK35:AO35"/>
    <mergeCell ref="AP35:AT35"/>
    <mergeCell ref="AU35:AY35"/>
    <mergeCell ref="AZ35:BD35"/>
    <mergeCell ref="B33:P33"/>
    <mergeCell ref="Q33:U33"/>
    <mergeCell ref="V33:Z33"/>
    <mergeCell ref="AA33:AE33"/>
    <mergeCell ref="AF33:AJ33"/>
    <mergeCell ref="BE32:BI32"/>
    <mergeCell ref="DV31:DZ31"/>
    <mergeCell ref="B32:P32"/>
    <mergeCell ref="Q32:U32"/>
    <mergeCell ref="V32:Z32"/>
    <mergeCell ref="AA32:AE32"/>
    <mergeCell ref="AF32:AJ32"/>
    <mergeCell ref="AK32:AO32"/>
    <mergeCell ref="AP32:AT32"/>
    <mergeCell ref="AU32:AY32"/>
    <mergeCell ref="AZ32:BD32"/>
    <mergeCell ref="AU34:AY34"/>
    <mergeCell ref="AZ34:BD34"/>
    <mergeCell ref="BE34:BI34"/>
    <mergeCell ref="DV33:DZ33"/>
    <mergeCell ref="B34:P34"/>
    <mergeCell ref="Q34:U34"/>
    <mergeCell ref="DV36:DZ36"/>
    <mergeCell ref="B37:P37"/>
    <mergeCell ref="Q37:U37"/>
    <mergeCell ref="V37:Z37"/>
    <mergeCell ref="AA37:AE37"/>
    <mergeCell ref="AF37:AJ37"/>
    <mergeCell ref="AK37:AO37"/>
    <mergeCell ref="AP37:AT37"/>
    <mergeCell ref="AK36:AO36"/>
    <mergeCell ref="AP36:AT36"/>
    <mergeCell ref="AU36:AY36"/>
    <mergeCell ref="AZ36:BD36"/>
    <mergeCell ref="BE36:BI36"/>
    <mergeCell ref="DQ37:DU37"/>
    <mergeCell ref="DV35:DZ35"/>
    <mergeCell ref="B36:P36"/>
    <mergeCell ref="Q36:U36"/>
    <mergeCell ref="V36:Z36"/>
    <mergeCell ref="AA36:AE36"/>
    <mergeCell ref="AF36:AJ36"/>
    <mergeCell ref="BE35:BI35"/>
    <mergeCell ref="BS37:CG37"/>
    <mergeCell ref="CH37:CL37"/>
    <mergeCell ref="CM37:CQ37"/>
    <mergeCell ref="DL36:DP36"/>
    <mergeCell ref="DQ36:DU36"/>
    <mergeCell ref="CH36:CL36"/>
    <mergeCell ref="CM36:CQ36"/>
    <mergeCell ref="CR36:CV36"/>
    <mergeCell ref="CW36:DA36"/>
    <mergeCell ref="DB36:DF36"/>
    <mergeCell ref="DG36:DK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AU37:AY37"/>
    <mergeCell ref="AZ37:BD37"/>
    <mergeCell ref="BE37:BI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AU69:AY69"/>
    <mergeCell ref="AZ69:BD69"/>
    <mergeCell ref="CR68:CV68"/>
    <mergeCell ref="CW68:DA68"/>
    <mergeCell ref="DB68:DF68"/>
    <mergeCell ref="DG68:DK68"/>
    <mergeCell ref="DL68:DP68"/>
    <mergeCell ref="DQ68:DU68"/>
    <mergeCell ref="DV70:DZ70"/>
    <mergeCell ref="Q69:U69"/>
    <mergeCell ref="V69:Z69"/>
    <mergeCell ref="AA69:AE69"/>
    <mergeCell ref="AF69:AJ69"/>
    <mergeCell ref="AK69:AO69"/>
    <mergeCell ref="AP69:AT69"/>
    <mergeCell ref="AP70:AT70"/>
    <mergeCell ref="CR70:CV70"/>
    <mergeCell ref="CW70:DA70"/>
    <mergeCell ref="DB70:DF70"/>
    <mergeCell ref="DG70:DK70"/>
    <mergeCell ref="DL70:DP70"/>
    <mergeCell ref="DQ70:DU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Tx2MjLYGWZiOZudiP0ERXGdCdQWyKBorr/Z7WmKXGnHr9amXpxBwIrZRInocotqU8W1oQ5+egv8tif9ktQCc1A==" saltValue="uFKHsIbxKiIMVnks8COWh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yzLFQOwn8qefOtKBQF4TF2fPKh9JeezNlJj+MDTARpCBDK9IX71YH6UmCNqlDAOUkKZSq+WLoaK18883LUvjQ==" saltValue="vmxXanUJwDF1QbqGCa+WR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7" t="s">
        <v>517</v>
      </c>
      <c r="AP7" s="305"/>
      <c r="AQ7" s="306" t="s">
        <v>518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8"/>
      <c r="AP8" s="311" t="s">
        <v>519</v>
      </c>
      <c r="AQ8" s="312" t="s">
        <v>520</v>
      </c>
      <c r="AR8" s="313" t="s">
        <v>521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8" t="s">
        <v>522</v>
      </c>
      <c r="AL9" s="1199"/>
      <c r="AM9" s="1199"/>
      <c r="AN9" s="1200"/>
      <c r="AO9" s="314">
        <v>166657308</v>
      </c>
      <c r="AP9" s="314">
        <v>84961</v>
      </c>
      <c r="AQ9" s="315">
        <v>105138</v>
      </c>
      <c r="AR9" s="316">
        <v>-19.2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8" t="s">
        <v>523</v>
      </c>
      <c r="AL10" s="1199"/>
      <c r="AM10" s="1199"/>
      <c r="AN10" s="1200"/>
      <c r="AO10" s="317">
        <v>3176</v>
      </c>
      <c r="AP10" s="317">
        <v>2</v>
      </c>
      <c r="AQ10" s="318">
        <v>110</v>
      </c>
      <c r="AR10" s="319">
        <v>-98.2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8" t="s">
        <v>524</v>
      </c>
      <c r="AL11" s="1199"/>
      <c r="AM11" s="1199"/>
      <c r="AN11" s="1200"/>
      <c r="AO11" s="317">
        <v>2083796</v>
      </c>
      <c r="AP11" s="317">
        <v>1062</v>
      </c>
      <c r="AQ11" s="318">
        <v>1177</v>
      </c>
      <c r="AR11" s="319">
        <v>-9.8000000000000007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8" t="s">
        <v>525</v>
      </c>
      <c r="AL12" s="1199"/>
      <c r="AM12" s="1199"/>
      <c r="AN12" s="1200"/>
      <c r="AO12" s="317">
        <v>22070</v>
      </c>
      <c r="AP12" s="317">
        <v>11</v>
      </c>
      <c r="AQ12" s="318">
        <v>5</v>
      </c>
      <c r="AR12" s="319">
        <v>120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8" t="s">
        <v>526</v>
      </c>
      <c r="AL13" s="1199"/>
      <c r="AM13" s="1199"/>
      <c r="AN13" s="1200"/>
      <c r="AO13" s="317">
        <v>3783967</v>
      </c>
      <c r="AP13" s="317">
        <v>1929</v>
      </c>
      <c r="AQ13" s="318">
        <v>1930</v>
      </c>
      <c r="AR13" s="319">
        <v>-0.1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8" t="s">
        <v>527</v>
      </c>
      <c r="AL14" s="1199"/>
      <c r="AM14" s="1199"/>
      <c r="AN14" s="1200"/>
      <c r="AO14" s="317">
        <v>1704068</v>
      </c>
      <c r="AP14" s="317">
        <v>869</v>
      </c>
      <c r="AQ14" s="318">
        <v>1254</v>
      </c>
      <c r="AR14" s="319">
        <v>-30.7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1" t="s">
        <v>528</v>
      </c>
      <c r="AL15" s="1202"/>
      <c r="AM15" s="1202"/>
      <c r="AN15" s="1203"/>
      <c r="AO15" s="317">
        <v>-13781578</v>
      </c>
      <c r="AP15" s="317">
        <v>-7026</v>
      </c>
      <c r="AQ15" s="318">
        <v>-7365</v>
      </c>
      <c r="AR15" s="319">
        <v>-4.5999999999999996</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1" t="s">
        <v>185</v>
      </c>
      <c r="AL16" s="1202"/>
      <c r="AM16" s="1202"/>
      <c r="AN16" s="1203"/>
      <c r="AO16" s="317">
        <v>160472807</v>
      </c>
      <c r="AP16" s="317">
        <v>81808</v>
      </c>
      <c r="AQ16" s="318">
        <v>102249</v>
      </c>
      <c r="AR16" s="319">
        <v>-20</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4" t="s">
        <v>533</v>
      </c>
      <c r="AL21" s="1205"/>
      <c r="AM21" s="1205"/>
      <c r="AN21" s="1206"/>
      <c r="AO21" s="330">
        <v>9.89</v>
      </c>
      <c r="AP21" s="331">
        <v>11.28</v>
      </c>
      <c r="AQ21" s="332">
        <v>-1.39</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4" t="s">
        <v>534</v>
      </c>
      <c r="AL22" s="1205"/>
      <c r="AM22" s="1205"/>
      <c r="AN22" s="1206"/>
      <c r="AO22" s="335">
        <v>99.6</v>
      </c>
      <c r="AP22" s="336">
        <v>99.7</v>
      </c>
      <c r="AQ22" s="337">
        <v>-0.1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7" t="s">
        <v>517</v>
      </c>
      <c r="AP30" s="305"/>
      <c r="AQ30" s="306" t="s">
        <v>518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8"/>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7" t="s">
        <v>538</v>
      </c>
      <c r="AL32" s="1188"/>
      <c r="AM32" s="1188"/>
      <c r="AN32" s="1189"/>
      <c r="AO32" s="345">
        <v>30550297</v>
      </c>
      <c r="AP32" s="345">
        <v>15574</v>
      </c>
      <c r="AQ32" s="346">
        <v>31910</v>
      </c>
      <c r="AR32" s="347">
        <v>-51.2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7" t="s">
        <v>539</v>
      </c>
      <c r="AL33" s="1188"/>
      <c r="AM33" s="1188"/>
      <c r="AN33" s="1189"/>
      <c r="AO33" s="345" t="s">
        <v>540</v>
      </c>
      <c r="AP33" s="345" t="s">
        <v>540</v>
      </c>
      <c r="AQ33" s="346">
        <v>2603</v>
      </c>
      <c r="AR33" s="347" t="s">
        <v>540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7" t="s">
        <v>541</v>
      </c>
      <c r="AL34" s="1188"/>
      <c r="AM34" s="1188"/>
      <c r="AN34" s="1189"/>
      <c r="AO34" s="345">
        <v>45367787</v>
      </c>
      <c r="AP34" s="345">
        <v>23128</v>
      </c>
      <c r="AQ34" s="346">
        <v>20590</v>
      </c>
      <c r="AR34" s="347">
        <v>12.3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7" t="s">
        <v>542</v>
      </c>
      <c r="AL35" s="1188"/>
      <c r="AM35" s="1188"/>
      <c r="AN35" s="1189"/>
      <c r="AO35" s="345">
        <v>16080903</v>
      </c>
      <c r="AP35" s="345">
        <v>8198</v>
      </c>
      <c r="AQ35" s="346">
        <v>9962</v>
      </c>
      <c r="AR35" s="347">
        <v>-17.7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7" t="s">
        <v>543</v>
      </c>
      <c r="AL36" s="1188"/>
      <c r="AM36" s="1188"/>
      <c r="AN36" s="1189"/>
      <c r="AO36" s="345" t="s">
        <v>540</v>
      </c>
      <c r="AP36" s="345" t="s">
        <v>540</v>
      </c>
      <c r="AQ36" s="346">
        <v>163</v>
      </c>
      <c r="AR36" s="347" t="s">
        <v>540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7" t="s">
        <v>544</v>
      </c>
      <c r="AL37" s="1188"/>
      <c r="AM37" s="1188"/>
      <c r="AN37" s="1189"/>
      <c r="AO37" s="345">
        <v>278427</v>
      </c>
      <c r="AP37" s="345">
        <v>142</v>
      </c>
      <c r="AQ37" s="346">
        <v>1304</v>
      </c>
      <c r="AR37" s="347">
        <v>-89.1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4" t="s">
        <v>545</v>
      </c>
      <c r="AL38" s="1185"/>
      <c r="AM38" s="1185"/>
      <c r="AN38" s="1186"/>
      <c r="AO38" s="348">
        <v>781</v>
      </c>
      <c r="AP38" s="348">
        <v>0</v>
      </c>
      <c r="AQ38" s="349">
        <v>1</v>
      </c>
      <c r="AR38" s="337">
        <v>-100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4" t="s">
        <v>546</v>
      </c>
      <c r="AL39" s="1185"/>
      <c r="AM39" s="1185"/>
      <c r="AN39" s="1186"/>
      <c r="AO39" s="345">
        <v>-20624542</v>
      </c>
      <c r="AP39" s="345">
        <v>-10514</v>
      </c>
      <c r="AQ39" s="346">
        <v>-16939</v>
      </c>
      <c r="AR39" s="347">
        <v>-37.9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7" t="s">
        <v>547</v>
      </c>
      <c r="AL40" s="1188"/>
      <c r="AM40" s="1188"/>
      <c r="AN40" s="1189"/>
      <c r="AO40" s="345">
        <v>-56679905</v>
      </c>
      <c r="AP40" s="345">
        <v>-28895</v>
      </c>
      <c r="AQ40" s="346">
        <v>-31934</v>
      </c>
      <c r="AR40" s="347">
        <v>-9.5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0" t="s">
        <v>296</v>
      </c>
      <c r="AL41" s="1191"/>
      <c r="AM41" s="1191"/>
      <c r="AN41" s="1192"/>
      <c r="AO41" s="345">
        <v>14973748</v>
      </c>
      <c r="AP41" s="345">
        <v>7634</v>
      </c>
      <c r="AQ41" s="346">
        <v>17660</v>
      </c>
      <c r="AR41" s="347">
        <v>-56.8</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3" t="s">
        <v>517</v>
      </c>
      <c r="AN49" s="1195" t="s">
        <v>551</v>
      </c>
      <c r="AO49" s="1196"/>
      <c r="AP49" s="1196"/>
      <c r="AQ49" s="1196"/>
      <c r="AR49" s="119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4"/>
      <c r="AN50" s="361" t="s">
        <v>552</v>
      </c>
      <c r="AO50" s="362" t="s">
        <v>553</v>
      </c>
      <c r="AP50" s="363" t="s">
        <v>554</v>
      </c>
      <c r="AQ50" s="364" t="s">
        <v>555</v>
      </c>
      <c r="AR50" s="365" t="s">
        <v>556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117569719</v>
      </c>
      <c r="AN51" s="367">
        <v>60370</v>
      </c>
      <c r="AO51" s="368">
        <v>24.3</v>
      </c>
      <c r="AP51" s="369">
        <v>51684</v>
      </c>
      <c r="AQ51" s="370">
        <v>-0.4</v>
      </c>
      <c r="AR51" s="371">
        <v>24.7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72314716</v>
      </c>
      <c r="AN52" s="375">
        <v>37132</v>
      </c>
      <c r="AO52" s="376">
        <v>24.3</v>
      </c>
      <c r="AP52" s="377">
        <v>26671</v>
      </c>
      <c r="AQ52" s="378">
        <v>2.6</v>
      </c>
      <c r="AR52" s="379">
        <v>21.7</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108741376</v>
      </c>
      <c r="AN53" s="367">
        <v>55698</v>
      </c>
      <c r="AO53" s="368">
        <v>-7.7</v>
      </c>
      <c r="AP53" s="369">
        <v>52897</v>
      </c>
      <c r="AQ53" s="370">
        <v>2.2999999999999998</v>
      </c>
      <c r="AR53" s="371">
        <v>-10</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69429392</v>
      </c>
      <c r="AN54" s="375">
        <v>35562</v>
      </c>
      <c r="AO54" s="376">
        <v>-4.2</v>
      </c>
      <c r="AP54" s="377">
        <v>27013</v>
      </c>
      <c r="AQ54" s="378">
        <v>1.3</v>
      </c>
      <c r="AR54" s="379">
        <v>-5.5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107444550</v>
      </c>
      <c r="AN55" s="367">
        <v>54946</v>
      </c>
      <c r="AO55" s="368">
        <v>-1.4</v>
      </c>
      <c r="AP55" s="369">
        <v>54945</v>
      </c>
      <c r="AQ55" s="370">
        <v>3.9</v>
      </c>
      <c r="AR55" s="371">
        <v>-5.3</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69583153</v>
      </c>
      <c r="AN56" s="375">
        <v>35584</v>
      </c>
      <c r="AO56" s="376">
        <v>0.1</v>
      </c>
      <c r="AP56" s="377">
        <v>29293</v>
      </c>
      <c r="AQ56" s="378">
        <v>8.4</v>
      </c>
      <c r="AR56" s="379">
        <v>-8.3000000000000007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93969877</v>
      </c>
      <c r="AN57" s="367">
        <v>47961</v>
      </c>
      <c r="AO57" s="368">
        <v>-12.7</v>
      </c>
      <c r="AP57" s="369">
        <v>57132</v>
      </c>
      <c r="AQ57" s="370">
        <v>4</v>
      </c>
      <c r="AR57" s="371">
        <v>-16.7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54802297</v>
      </c>
      <c r="AN58" s="375">
        <v>27970</v>
      </c>
      <c r="AO58" s="376">
        <v>-21.4</v>
      </c>
      <c r="AP58" s="377">
        <v>30126</v>
      </c>
      <c r="AQ58" s="378">
        <v>2.8</v>
      </c>
      <c r="AR58" s="379">
        <v>-24.2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99964828</v>
      </c>
      <c r="AN59" s="367">
        <v>50962</v>
      </c>
      <c r="AO59" s="368">
        <v>6.3</v>
      </c>
      <c r="AP59" s="369">
        <v>58766</v>
      </c>
      <c r="AQ59" s="370">
        <v>2.9</v>
      </c>
      <c r="AR59" s="371">
        <v>3.4</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60088853</v>
      </c>
      <c r="AN60" s="375">
        <v>30633</v>
      </c>
      <c r="AO60" s="376">
        <v>9.5</v>
      </c>
      <c r="AP60" s="377">
        <v>29363</v>
      </c>
      <c r="AQ60" s="378">
        <v>-2.5</v>
      </c>
      <c r="AR60" s="379">
        <v>12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105538070</v>
      </c>
      <c r="AN61" s="382">
        <v>53987</v>
      </c>
      <c r="AO61" s="383">
        <v>1.8</v>
      </c>
      <c r="AP61" s="384">
        <v>55085</v>
      </c>
      <c r="AQ61" s="385">
        <v>2.5</v>
      </c>
      <c r="AR61" s="371">
        <v>-0.7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65243682</v>
      </c>
      <c r="AN62" s="375">
        <v>33376</v>
      </c>
      <c r="AO62" s="376">
        <v>1.7</v>
      </c>
      <c r="AP62" s="377">
        <v>28493</v>
      </c>
      <c r="AQ62" s="378">
        <v>2.5</v>
      </c>
      <c r="AR62" s="379">
        <v>-0.8</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ON5KfP0wMEpG1vfT+feNNAR0iCe4JC2vPUyDjHKo42+I1w+ThpCfy7+Za/VODd/DNG75aEz4N1yNSBU68c5YYA==" saltValue="vNUJF0kcEfnGiyfTEVQI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0" spans="125:125" ht="13.5" hidden="1" customHeight="1" x14ac:dyDescent="0.2"/>
    <row r="121" spans="125:125" ht="13.5" hidden="1" customHeight="1" x14ac:dyDescent="0.2">
      <c r="DU121" s="292"/>
    </row>
  </sheetData>
  <sheetProtection algorithmName="SHA-512" hashValue="qsSSDrXhHylzEsWiBEKZmmBlrTutbl3rYwDJajf/KZ28I85sjZuSG2IAjD5fPv0ENnnDzpb7BGDh7rcZH2YwpA==" saltValue="Ld5Nqf22ilJK7Hvxd1jr6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5QRHw3PSv8Fnl7N19l84WbmVVtvfql/TCBVswRABub6cVPBOus2H+uJbUW8iexbbTMF8ijpBMxXy/334Q7cNEw==" saltValue="1vB2o0L/4XJwshQ3cJwK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09" t="s">
        <v>3</v>
      </c>
      <c r="D47" s="1209"/>
      <c r="E47" s="1210"/>
      <c r="F47" s="11">
        <v>2.97</v>
      </c>
      <c r="G47" s="12">
        <v>3.22</v>
      </c>
      <c r="H47" s="12">
        <v>3.91</v>
      </c>
      <c r="I47" s="12">
        <v>4.34</v>
      </c>
      <c r="J47" s="13">
        <v>4.92</v>
      </c>
    </row>
    <row r="48" spans="2:10" ht="57.75" customHeight="1" x14ac:dyDescent="0.2">
      <c r="B48" s="14"/>
      <c r="C48" s="1211" t="s">
        <v>4</v>
      </c>
      <c r="D48" s="1211"/>
      <c r="E48" s="1212"/>
      <c r="F48" s="15">
        <v>1.35</v>
      </c>
      <c r="G48" s="16">
        <v>1.49</v>
      </c>
      <c r="H48" s="16">
        <v>0.96</v>
      </c>
      <c r="I48" s="16">
        <v>1.46</v>
      </c>
      <c r="J48" s="17">
        <v>2.3199999999999998</v>
      </c>
    </row>
    <row r="49" spans="2:10" ht="57.75" customHeight="1" thickBot="1" x14ac:dyDescent="0.25">
      <c r="B49" s="18"/>
      <c r="C49" s="1213" t="s">
        <v>5</v>
      </c>
      <c r="D49" s="1213"/>
      <c r="E49" s="1214"/>
      <c r="F49" s="19" t="s">
        <v>572</v>
      </c>
      <c r="G49" s="20">
        <v>0.28999999999999998</v>
      </c>
      <c r="H49" s="20" t="s">
        <v>573</v>
      </c>
      <c r="I49" s="20">
        <v>0.5</v>
      </c>
      <c r="J49" s="21">
        <v>0.89</v>
      </c>
    </row>
    <row r="50" spans="2:10" ht="13.5" customHeight="1" x14ac:dyDescent="0.2"/>
  </sheetData>
  <sheetProtection algorithmName="SHA-512" hashValue="Ov/xXgFiFozTRkL3DPBWJeUlPcS6mKn4p6qQ6REJg2EdFl8TcHyo4UOLSqnCrSKA3D7BZnUoGWolJDUCPPhn6A==" saltValue="rg7zT2XoVVzRyt3dX92B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2022-03-11T07:34:05Z</cp:lastPrinted>
  <dcterms:created xsi:type="dcterms:W3CDTF">2022-02-02T03:02:42Z</dcterms:created>
  <dcterms:modified xsi:type="dcterms:W3CDTF">2022-09-30T05:38:27Z</dcterms:modified>
  <cp:category/>
</cp:coreProperties>
</file>