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 defaultThemeVersion="124226"/>
  <xr:revisionPtr revIDLastSave="0" documentId="13_ncr:1_{8E65CD4C-BB4B-4EAA-9A98-E443BE4819AC}" xr6:coauthVersionLast="36" xr6:coauthVersionMax="36" xr10:uidLastSave="{00000000-0000-0000-0000-000000000000}"/>
  <bookViews>
    <workbookView xWindow="30" yWindow="30" windowWidth="9260" windowHeight="9570" tabRatio="826" xr2:uid="{00000000-000D-0000-FFFF-FFFF00000000}"/>
  </bookViews>
  <sheets>
    <sheet name="都道府県（清掃）" sheetId="14" r:id="rId1"/>
    <sheet name="都道府県（給食）" sheetId="15" r:id="rId2"/>
    <sheet name="都道府県（用務員)" sheetId="19" r:id="rId3"/>
    <sheet name="都道府県（自動車運転手）" sheetId="20" r:id="rId4"/>
    <sheet name="都道府県（守衛）" sheetId="18" r:id="rId5"/>
    <sheet name="都道府県（バス）" sheetId="16" r:id="rId6"/>
  </sheets>
  <definedNames>
    <definedName name="_xlnm._FilterDatabase" localSheetId="5" hidden="1">'都道府県（バス）'!$A$7:$O$56</definedName>
    <definedName name="_xlnm._FilterDatabase" localSheetId="1" hidden="1">'都道府県（給食）'!$A$7:$P$56</definedName>
    <definedName name="_xlnm._FilterDatabase" localSheetId="3" hidden="1">'都道府県（自動車運転手）'!$A$7:$O$56</definedName>
    <definedName name="_xlnm._FilterDatabase" localSheetId="4" hidden="1">'都道府県（守衛）'!$B$7:$O$56</definedName>
    <definedName name="_xlnm._FilterDatabase" localSheetId="0" hidden="1">'都道府県（清掃）'!$A$7:$O$7</definedName>
    <definedName name="_xlnm._FilterDatabase" localSheetId="2" hidden="1">'都道府県（用務員)'!$A$7:$O$55</definedName>
    <definedName name="_xlnm.Print_Area" localSheetId="5">'都道府県（バス）'!$A$3:$O$73</definedName>
    <definedName name="_xlnm.Print_Area" localSheetId="1">'都道府県（給食）'!$A$3:$O$72</definedName>
    <definedName name="_xlnm.Print_Area" localSheetId="3">'都道府県（自動車運転手）'!$A$3:$O$72</definedName>
    <definedName name="_xlnm.Print_Area" localSheetId="4">'都道府県（守衛）'!$A$3:$O$72</definedName>
    <definedName name="_xlnm.Print_Area" localSheetId="0">'都道府県（清掃）'!$A$3:$O$68</definedName>
    <definedName name="_xlnm.Print_Area" localSheetId="2">'都道府県（用務員)'!$A$3:$O$70</definedName>
  </definedNames>
  <calcPr calcId="191029"/>
</workbook>
</file>

<file path=xl/calcChain.xml><?xml version="1.0" encoding="utf-8"?>
<calcChain xmlns="http://schemas.openxmlformats.org/spreadsheetml/2006/main">
  <c r="M8" i="15" l="1"/>
  <c r="N8" i="15"/>
  <c r="M9" i="15"/>
  <c r="N9" i="15"/>
  <c r="M10" i="15"/>
  <c r="N10" i="15"/>
  <c r="M11" i="15"/>
  <c r="N11" i="15"/>
  <c r="M12" i="15"/>
  <c r="N12" i="15"/>
  <c r="M13" i="15"/>
  <c r="N13" i="15"/>
  <c r="M14" i="15"/>
  <c r="N14" i="15"/>
  <c r="M15" i="15"/>
  <c r="N15" i="15"/>
  <c r="M16" i="15"/>
  <c r="N16" i="15"/>
  <c r="M17" i="15"/>
  <c r="N17" i="15"/>
  <c r="M18" i="15"/>
  <c r="N18" i="15"/>
  <c r="M19" i="15"/>
  <c r="N19" i="15"/>
  <c r="M20" i="15"/>
  <c r="N20" i="15"/>
  <c r="M21" i="15"/>
  <c r="N21" i="15"/>
  <c r="M22" i="15"/>
  <c r="N22" i="15"/>
  <c r="M23" i="15"/>
  <c r="N23" i="15"/>
  <c r="M24" i="15"/>
  <c r="N24" i="15"/>
  <c r="M25" i="15"/>
  <c r="N25" i="15"/>
  <c r="M26" i="15"/>
  <c r="N26" i="15"/>
  <c r="M27" i="15"/>
  <c r="N27" i="15"/>
  <c r="M28" i="15"/>
  <c r="N28" i="15"/>
  <c r="M29" i="15"/>
  <c r="N29" i="15"/>
  <c r="M30" i="15"/>
  <c r="N30" i="15"/>
  <c r="M31" i="15"/>
  <c r="N31" i="15"/>
  <c r="M32" i="15"/>
  <c r="N32" i="15"/>
  <c r="M33" i="15"/>
  <c r="N33" i="15"/>
  <c r="M34" i="15"/>
  <c r="N34" i="15"/>
  <c r="M35" i="15"/>
  <c r="N35" i="15"/>
  <c r="M36" i="15"/>
  <c r="N36" i="15"/>
  <c r="M37" i="15"/>
  <c r="N37" i="15"/>
  <c r="M38" i="15"/>
  <c r="N38" i="15"/>
  <c r="M39" i="15"/>
  <c r="N39" i="15"/>
  <c r="M40" i="15"/>
  <c r="N40" i="15"/>
  <c r="M41" i="15"/>
  <c r="N41" i="15"/>
  <c r="M42" i="15"/>
  <c r="N42" i="15"/>
  <c r="M43" i="15"/>
  <c r="N43" i="15"/>
  <c r="M44" i="15"/>
  <c r="N44" i="15"/>
  <c r="M45" i="15"/>
  <c r="N45" i="15"/>
  <c r="M46" i="15"/>
  <c r="N46" i="15"/>
  <c r="M47" i="15"/>
  <c r="N47" i="15"/>
  <c r="M48" i="15"/>
  <c r="N48" i="15"/>
  <c r="M49" i="15"/>
  <c r="N49" i="15"/>
  <c r="M50" i="15"/>
  <c r="N50" i="15"/>
  <c r="M51" i="15"/>
  <c r="N51" i="15"/>
  <c r="M52" i="15"/>
  <c r="N52" i="15"/>
  <c r="M53" i="15"/>
  <c r="N53" i="15"/>
  <c r="M54" i="15"/>
  <c r="N54" i="15"/>
  <c r="N55" i="18" l="1"/>
  <c r="N56" i="18"/>
  <c r="M56" i="18"/>
  <c r="N56" i="20"/>
  <c r="M56" i="20"/>
  <c r="N56" i="16"/>
  <c r="M56" i="16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8" i="19"/>
  <c r="N56" i="15" l="1"/>
  <c r="M56" i="15"/>
  <c r="N9" i="18" l="1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8" i="18"/>
  <c r="N55" i="14" l="1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8" i="14"/>
  <c r="N9" i="16" l="1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8" i="16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8" i="18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8" i="20"/>
  <c r="N55" i="15"/>
  <c r="M55" i="15"/>
  <c r="E58" i="19" l="1"/>
  <c r="H58" i="19"/>
  <c r="N58" i="16" l="1"/>
  <c r="M58" i="16"/>
  <c r="N58" i="18"/>
  <c r="M58" i="18"/>
  <c r="M58" i="20"/>
  <c r="N58" i="20"/>
  <c r="N57" i="19"/>
  <c r="M57" i="19"/>
  <c r="N58" i="15"/>
  <c r="M58" i="15"/>
  <c r="N57" i="14"/>
  <c r="M57" i="14"/>
  <c r="H59" i="18" l="1"/>
  <c r="H59" i="16" l="1"/>
  <c r="E59" i="16"/>
  <c r="E59" i="18"/>
  <c r="H59" i="20"/>
  <c r="E59" i="20"/>
  <c r="H59" i="15"/>
  <c r="E59" i="15"/>
</calcChain>
</file>

<file path=xl/sharedStrings.xml><?xml version="1.0" encoding="utf-8"?>
<sst xmlns="http://schemas.openxmlformats.org/spreadsheetml/2006/main" count="1053" uniqueCount="134">
  <si>
    <t>宮崎県</t>
    <phoneticPr fontId="3"/>
  </si>
  <si>
    <t>都道府県平均</t>
    <rPh sb="0" eb="4">
      <t>トドウフケン</t>
    </rPh>
    <rPh sb="4" eb="6">
      <t>ヘイキン</t>
    </rPh>
    <phoneticPr fontId="3"/>
  </si>
  <si>
    <t>平均年齢</t>
    <rPh sb="0" eb="2">
      <t>ヘイキン</t>
    </rPh>
    <rPh sb="2" eb="4">
      <t>ネンレイ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</si>
  <si>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</si>
  <si>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</si>
  <si>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</si>
  <si>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</si>
  <si>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</si>
  <si>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</si>
  <si>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</si>
  <si>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</si>
  <si>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</si>
  <si>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</si>
  <si>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</si>
  <si>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</si>
  <si>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</si>
  <si>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</si>
  <si>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</si>
  <si>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</si>
  <si>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</si>
  <si>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</si>
  <si>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</si>
  <si>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</si>
  <si>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</si>
  <si>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</si>
  <si>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</si>
  <si>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</si>
  <si>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</si>
  <si>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</si>
  <si>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</si>
  <si>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</si>
  <si>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</si>
  <si>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</si>
  <si>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</si>
  <si>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</si>
  <si>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</si>
  <si>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</si>
  <si>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</si>
  <si>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</si>
  <si>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</si>
  <si>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</si>
  <si>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</si>
  <si>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</si>
  <si>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</si>
  <si>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</si>
  <si>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</si>
  <si>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</si>
  <si>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鹿児島県</t>
  </si>
  <si>
    <t>沖縄県</t>
  </si>
  <si>
    <t>宮崎県</t>
    <phoneticPr fontId="3"/>
  </si>
  <si>
    <t>Ａ</t>
    <phoneticPr fontId="3"/>
  </si>
  <si>
    <t>Ｂ</t>
    <phoneticPr fontId="3"/>
  </si>
  <si>
    <t>清掃職員</t>
    <rPh sb="0" eb="2">
      <t>セイソウ</t>
    </rPh>
    <rPh sb="2" eb="4">
      <t>ショクイン</t>
    </rPh>
    <phoneticPr fontId="3"/>
  </si>
  <si>
    <t>廃棄物処理業従業員</t>
    <rPh sb="0" eb="3">
      <t>ハイキブツ</t>
    </rPh>
    <rPh sb="3" eb="5">
      <t>ショリ</t>
    </rPh>
    <rPh sb="5" eb="6">
      <t>ギョウ</t>
    </rPh>
    <rPh sb="6" eb="9">
      <t>ジュウギョウイン</t>
    </rPh>
    <phoneticPr fontId="3"/>
  </si>
  <si>
    <t>Ｃ</t>
    <phoneticPr fontId="3"/>
  </si>
  <si>
    <t>Ｄ</t>
    <phoneticPr fontId="3"/>
  </si>
  <si>
    <t>Ａ／Ｃ</t>
    <phoneticPr fontId="3"/>
  </si>
  <si>
    <t>Ｂ／Ｄ</t>
    <phoneticPr fontId="3"/>
  </si>
  <si>
    <t>学校給食員</t>
    <rPh sb="0" eb="2">
      <t>ガッコウ</t>
    </rPh>
    <rPh sb="2" eb="4">
      <t>キュウショク</t>
    </rPh>
    <rPh sb="4" eb="5">
      <t>イン</t>
    </rPh>
    <phoneticPr fontId="3"/>
  </si>
  <si>
    <t>平均給与月額
（千円）</t>
    <rPh sb="0" eb="2">
      <t>ヘイキン</t>
    </rPh>
    <rPh sb="4" eb="6">
      <t>ゲツガク</t>
    </rPh>
    <rPh sb="8" eb="10">
      <t>センエン</t>
    </rPh>
    <phoneticPr fontId="3"/>
  </si>
  <si>
    <t>Ａのうち超過労働給与額を除いた額（千円）</t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rPh sb="17" eb="19">
      <t>センエン</t>
    </rPh>
    <phoneticPr fontId="3"/>
  </si>
  <si>
    <t>Ｃ</t>
    <phoneticPr fontId="3"/>
  </si>
  <si>
    <t>Ｄ</t>
    <phoneticPr fontId="3"/>
  </si>
  <si>
    <t>バス事業運転手</t>
    <rPh sb="2" eb="4">
      <t>ジギョウ</t>
    </rPh>
    <rPh sb="4" eb="7">
      <t>ウンテンシュ</t>
    </rPh>
    <phoneticPr fontId="3"/>
  </si>
  <si>
    <t>平均給与月額
（千円）</t>
    <rPh sb="0" eb="2">
      <t>ヘイキン</t>
    </rPh>
    <rPh sb="2" eb="4">
      <t>キュウヨ</t>
    </rPh>
    <rPh sb="4" eb="6">
      <t>ゲツガク</t>
    </rPh>
    <rPh sb="8" eb="10">
      <t>センエン</t>
    </rPh>
    <phoneticPr fontId="3"/>
  </si>
  <si>
    <t>Ｃのうち超過労働給与額を除いた額（千円）</t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rPh sb="17" eb="19">
      <t>センエン</t>
    </rPh>
    <phoneticPr fontId="3"/>
  </si>
  <si>
    <t>労働者数（十人）</t>
    <rPh sb="0" eb="3">
      <t>ロウドウシャ</t>
    </rPh>
    <rPh sb="3" eb="4">
      <t>スウ</t>
    </rPh>
    <rPh sb="5" eb="7">
      <t>ジュウニン</t>
    </rPh>
    <phoneticPr fontId="3"/>
  </si>
  <si>
    <t>＜公務員＞</t>
    <rPh sb="1" eb="4">
      <t>コウムイン</t>
    </rPh>
    <phoneticPr fontId="3"/>
  </si>
  <si>
    <t>＜民間＞</t>
    <rPh sb="1" eb="3">
      <t>ミンカン</t>
    </rPh>
    <phoneticPr fontId="3"/>
  </si>
  <si>
    <t>○都道府県（清掃職員）</t>
    <rPh sb="1" eb="5">
      <t>トドウフケン</t>
    </rPh>
    <rPh sb="6" eb="8">
      <t>セイソウ</t>
    </rPh>
    <rPh sb="8" eb="10">
      <t>ショクイン</t>
    </rPh>
    <phoneticPr fontId="3"/>
  </si>
  <si>
    <t>○都道府県（学校給食員）</t>
    <rPh sb="1" eb="5">
      <t>トドウフケン</t>
    </rPh>
    <rPh sb="6" eb="8">
      <t>ガッコウ</t>
    </rPh>
    <rPh sb="8" eb="10">
      <t>キュウショク</t>
    </rPh>
    <rPh sb="10" eb="11">
      <t>イン</t>
    </rPh>
    <phoneticPr fontId="3"/>
  </si>
  <si>
    <t>○都道府県（バス事業運転手）</t>
    <rPh sb="1" eb="5">
      <t>トドウフケン</t>
    </rPh>
    <rPh sb="8" eb="10">
      <t>ジギョウ</t>
    </rPh>
    <rPh sb="10" eb="13">
      <t>ウンテンシュ</t>
    </rPh>
    <phoneticPr fontId="3"/>
  </si>
  <si>
    <t>全国平均</t>
    <rPh sb="0" eb="2">
      <t>ゼンコク</t>
    </rPh>
    <rPh sb="2" eb="4">
      <t>ヘイキン</t>
    </rPh>
    <phoneticPr fontId="3"/>
  </si>
  <si>
    <t>Ａ</t>
    <phoneticPr fontId="3"/>
  </si>
  <si>
    <t>職員数（十人）</t>
    <rPh sb="0" eb="3">
      <t>ショクインスウ</t>
    </rPh>
    <rPh sb="4" eb="5">
      <t>ジュウ</t>
    </rPh>
    <rPh sb="5" eb="6">
      <t>ニン</t>
    </rPh>
    <phoneticPr fontId="3"/>
  </si>
  <si>
    <t>-</t>
  </si>
  <si>
    <t>Ａ／Ｃ</t>
    <phoneticPr fontId="3"/>
  </si>
  <si>
    <t>Ｂ／Ｄ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</si>
  <si>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</si>
  <si>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</si>
  <si>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</si>
  <si>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</si>
  <si>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宮崎県</t>
    <phoneticPr fontId="3"/>
  </si>
  <si>
    <t>守衛</t>
    <rPh sb="0" eb="2">
      <t>シュエイ</t>
    </rPh>
    <phoneticPr fontId="3"/>
  </si>
  <si>
    <t>○都道府県（守衛）</t>
    <rPh sb="1" eb="5">
      <t>トドウフケン</t>
    </rPh>
    <rPh sb="6" eb="8">
      <t>シュエイ</t>
    </rPh>
    <phoneticPr fontId="3"/>
  </si>
  <si>
    <t>Ａ／Ｃ</t>
    <phoneticPr fontId="3"/>
  </si>
  <si>
    <t>Ｂ／Ｄ</t>
    <phoneticPr fontId="3"/>
  </si>
  <si>
    <t>用務員</t>
    <rPh sb="0" eb="3">
      <t>ヨウムイン</t>
    </rPh>
    <phoneticPr fontId="3"/>
  </si>
  <si>
    <t>○都道府県（自動車運転手）</t>
    <rPh sb="1" eb="5">
      <t>トドウフケン</t>
    </rPh>
    <rPh sb="6" eb="9">
      <t>ジドウシャ</t>
    </rPh>
    <rPh sb="9" eb="12">
      <t>ウンテンシュ</t>
    </rPh>
    <phoneticPr fontId="3"/>
  </si>
  <si>
    <t>自動車運転手</t>
    <rPh sb="0" eb="3">
      <t>ジドウシャ</t>
    </rPh>
    <rPh sb="3" eb="6">
      <t>ウンテンシュ</t>
    </rPh>
    <phoneticPr fontId="3"/>
  </si>
  <si>
    <t>○都道府県（用務員）</t>
    <rPh sb="1" eb="5">
      <t>トドウフケン</t>
    </rPh>
    <rPh sb="6" eb="9">
      <t>ヨウムイン</t>
    </rPh>
    <phoneticPr fontId="3"/>
  </si>
  <si>
    <t>Ｂ／Ｄ</t>
    <phoneticPr fontId="3"/>
  </si>
  <si>
    <t>*</t>
  </si>
  <si>
    <t>※１　報告数値の関係で団体が公表する数値と異なる場合がある。</t>
    <rPh sb="8" eb="10">
      <t>カンケイ</t>
    </rPh>
    <rPh sb="11" eb="13">
      <t>ダンタイ</t>
    </rPh>
    <rPh sb="14" eb="16">
      <t>コウヒョウ</t>
    </rPh>
    <rPh sb="18" eb="20">
      <t>スウチ</t>
    </rPh>
    <rPh sb="21" eb="22">
      <t>コト</t>
    </rPh>
    <rPh sb="24" eb="26">
      <t>バアイ</t>
    </rPh>
    <phoneticPr fontId="3"/>
  </si>
  <si>
    <t>※３　公務員データの全国平均の数値は、全地方公共団体の加重平均の数値である。</t>
    <rPh sb="10" eb="12">
      <t>ゼンコク</t>
    </rPh>
    <rPh sb="12" eb="14">
      <t>ヘイキン</t>
    </rPh>
    <rPh sb="15" eb="17">
      <t>スウチ</t>
    </rPh>
    <rPh sb="27" eb="29">
      <t>カジュウ</t>
    </rPh>
    <rPh sb="32" eb="34">
      <t>スウチ</t>
    </rPh>
    <phoneticPr fontId="3"/>
  </si>
  <si>
    <t>※４　公務員データの都道府県平均は、各都道府県の数値を加重平均した数値であり、各指定都市、市区町村の数値は含まない。</t>
    <rPh sb="3" eb="6">
      <t>コウムイン</t>
    </rPh>
    <rPh sb="10" eb="14">
      <t>トドウフケン</t>
    </rPh>
    <rPh sb="14" eb="16">
      <t>ヘイキン</t>
    </rPh>
    <rPh sb="18" eb="19">
      <t>カク</t>
    </rPh>
    <rPh sb="19" eb="23">
      <t>トドウフケン</t>
    </rPh>
    <rPh sb="24" eb="26">
      <t>スウチ</t>
    </rPh>
    <rPh sb="27" eb="29">
      <t>カジュウ</t>
    </rPh>
    <rPh sb="29" eb="31">
      <t>ヘイキン</t>
    </rPh>
    <rPh sb="33" eb="35">
      <t>スウチ</t>
    </rPh>
    <rPh sb="39" eb="40">
      <t>カク</t>
    </rPh>
    <rPh sb="40" eb="42">
      <t>シテイ</t>
    </rPh>
    <rPh sb="42" eb="44">
      <t>トシ</t>
    </rPh>
    <rPh sb="45" eb="49">
      <t>シクチョウソン</t>
    </rPh>
    <rPh sb="50" eb="52">
      <t>スウチ</t>
    </rPh>
    <rPh sb="53" eb="54">
      <t>フク</t>
    </rPh>
    <phoneticPr fontId="3"/>
  </si>
  <si>
    <t>※５　職員数・労働者数のデータについては、十人単位であるため、端数処理上、合計と合わない場合がある。</t>
    <rPh sb="7" eb="10">
      <t>ロウドウシャ</t>
    </rPh>
    <rPh sb="10" eb="11">
      <t>スウ</t>
    </rPh>
    <phoneticPr fontId="3"/>
  </si>
  <si>
    <t>※７　個人情報保護の観点から、対象となる職員数が１人又は２人の場合は、当該団体の欄はすべてアスタリスク（＊）とし、対象となる職員数が３人又は４人の場合は、当該団体の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</si>
  <si>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（注）　賃金構造基本統計調査のデータは、年齢、業務内容、雇用形態等の点において技能労務職員データと完全に一致しているものではなく、あくまで一つの参考として示したものである。</t>
    <rPh sb="1" eb="2">
      <t>チュウ</t>
    </rPh>
    <phoneticPr fontId="3"/>
  </si>
  <si>
    <t>※６　Ａ（Ｃ）のうち超過労働給与額とは、平均給与月額から時間外勤務手当、深夜勤務手当、休日出勤手当、宿日直手当及び交替手当の額を差し引いた額である。</t>
    <rPh sb="10" eb="12">
      <t>チョウカ</t>
    </rPh>
    <rPh sb="12" eb="14">
      <t>ロウドウ</t>
    </rPh>
    <rPh sb="14" eb="17">
      <t>キュウヨガク</t>
    </rPh>
    <rPh sb="20" eb="22">
      <t>ヘイキン</t>
    </rPh>
    <rPh sb="22" eb="24">
      <t>キュウヨ</t>
    </rPh>
    <rPh sb="24" eb="26">
      <t>ゲツガク</t>
    </rPh>
    <rPh sb="55" eb="56">
      <t>オヨ</t>
    </rPh>
    <rPh sb="62" eb="63">
      <t>ガク</t>
    </rPh>
    <phoneticPr fontId="3"/>
  </si>
  <si>
    <t>※５　職員数のデータについては、十人単位であるため、端数処理上、合計と合わない場合がある。</t>
    <phoneticPr fontId="3"/>
  </si>
  <si>
    <t>※４　都道府県平均の公務員データについては職員数・労働者数の加重平均により算出しているが、民間データについては労働者数十人単位の加重平均である。</t>
    <rPh sb="3" eb="7">
      <t>トドウフケン</t>
    </rPh>
    <rPh sb="7" eb="9">
      <t>ヘイキン</t>
    </rPh>
    <rPh sb="10" eb="13">
      <t>コウムイン</t>
    </rPh>
    <rPh sb="21" eb="24">
      <t>ショクインスウ</t>
    </rPh>
    <rPh sb="25" eb="28">
      <t>ロウドウシャ</t>
    </rPh>
    <rPh sb="28" eb="29">
      <t>スウ</t>
    </rPh>
    <rPh sb="30" eb="32">
      <t>カジュウ</t>
    </rPh>
    <rPh sb="32" eb="34">
      <t>ヘイキン</t>
    </rPh>
    <rPh sb="37" eb="39">
      <t>サンシュツ</t>
    </rPh>
    <phoneticPr fontId="3"/>
  </si>
  <si>
    <t>※５　公務員データの全国平均の数値は、全地方公共団体の加重平均の数値である。</t>
    <rPh sb="10" eb="12">
      <t>ゼンコク</t>
    </rPh>
    <rPh sb="12" eb="14">
      <t>ヘイキン</t>
    </rPh>
    <rPh sb="15" eb="17">
      <t>スウチ</t>
    </rPh>
    <rPh sb="27" eb="29">
      <t>カジュウ</t>
    </rPh>
    <rPh sb="32" eb="34">
      <t>スウチ</t>
    </rPh>
    <phoneticPr fontId="3"/>
  </si>
  <si>
    <t>※６　公務員データの都道府県平均は、各都道府県の数値を加重平均した数値であり、各指定都市、市区町村の数値は含まない。</t>
    <rPh sb="3" eb="6">
      <t>コウムイン</t>
    </rPh>
    <rPh sb="10" eb="14">
      <t>トドウフケン</t>
    </rPh>
    <rPh sb="14" eb="16">
      <t>ヘイキン</t>
    </rPh>
    <rPh sb="18" eb="19">
      <t>カク</t>
    </rPh>
    <rPh sb="19" eb="23">
      <t>トドウフケン</t>
    </rPh>
    <rPh sb="24" eb="26">
      <t>スウチ</t>
    </rPh>
    <rPh sb="27" eb="29">
      <t>カジュウ</t>
    </rPh>
    <rPh sb="29" eb="31">
      <t>ヘイキン</t>
    </rPh>
    <rPh sb="33" eb="35">
      <t>スウチ</t>
    </rPh>
    <rPh sb="39" eb="40">
      <t>カク</t>
    </rPh>
    <rPh sb="40" eb="42">
      <t>シテイ</t>
    </rPh>
    <rPh sb="42" eb="44">
      <t>トシ</t>
    </rPh>
    <rPh sb="45" eb="49">
      <t>シクチョウソン</t>
    </rPh>
    <rPh sb="50" eb="52">
      <t>スウチ</t>
    </rPh>
    <rPh sb="53" eb="54">
      <t>フク</t>
    </rPh>
    <phoneticPr fontId="3"/>
  </si>
  <si>
    <t>※７　職員数・労働者数のデータについては、十人単位であるため、端数処理上、合計と合わない場合がある。</t>
    <rPh sb="7" eb="10">
      <t>ロウドウシャ</t>
    </rPh>
    <rPh sb="10" eb="11">
      <t>スウ</t>
    </rPh>
    <phoneticPr fontId="3"/>
  </si>
  <si>
    <t>※８　Ａ（Ｃ）のうち超過労働給与額とは、平均給与月額から時間外勤務手当、深夜勤務手当、休日出勤手当、宿日直手当及び交替手当の額を差し引いた額である。</t>
    <rPh sb="10" eb="12">
      <t>チョウカ</t>
    </rPh>
    <rPh sb="12" eb="14">
      <t>ロウドウ</t>
    </rPh>
    <rPh sb="14" eb="17">
      <t>キュウヨガク</t>
    </rPh>
    <rPh sb="20" eb="22">
      <t>ヘイキン</t>
    </rPh>
    <rPh sb="22" eb="24">
      <t>キュウヨ</t>
    </rPh>
    <rPh sb="24" eb="26">
      <t>ゲツガク</t>
    </rPh>
    <rPh sb="55" eb="56">
      <t>オヨ</t>
    </rPh>
    <rPh sb="62" eb="63">
      <t>ガク</t>
    </rPh>
    <phoneticPr fontId="3"/>
  </si>
  <si>
    <t>※９　個人情報保護の観点から、対象となる職員数が１人又は２人の場合は、当該団体の欄はすべてアスタリスク（＊）とし、対象となる職員数が３人又は４人の場合は、当該団体の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</si>
  <si>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※３　民間データの都道府県平均の下段は、同種の公務員が存在しない都道府県の民間データを除いた都道府県の加重平均の数値である。</t>
    <rPh sb="3" eb="5">
      <t>ミンカン</t>
    </rPh>
    <rPh sb="9" eb="13">
      <t>トドウフケン</t>
    </rPh>
    <rPh sb="13" eb="15">
      <t>ヘイキン</t>
    </rPh>
    <rPh sb="16" eb="18">
      <t>ゲダン</t>
    </rPh>
    <rPh sb="20" eb="22">
      <t>ドウシュ</t>
    </rPh>
    <rPh sb="23" eb="26">
      <t>コウムイン</t>
    </rPh>
    <rPh sb="27" eb="29">
      <t>ソンザイ</t>
    </rPh>
    <rPh sb="32" eb="36">
      <t>トドウフケン</t>
    </rPh>
    <rPh sb="37" eb="39">
      <t>ミンカン</t>
    </rPh>
    <rPh sb="43" eb="44">
      <t>ノゾ</t>
    </rPh>
    <rPh sb="46" eb="50">
      <t>トドウフケン</t>
    </rPh>
    <rPh sb="51" eb="53">
      <t>カジュウ</t>
    </rPh>
    <rPh sb="53" eb="55">
      <t>ヘイキン</t>
    </rPh>
    <rPh sb="56" eb="58">
      <t>スウチ</t>
    </rPh>
    <phoneticPr fontId="3"/>
  </si>
  <si>
    <t>　　職員数の欄に「５人未満」と記載している（その他、数値のない欄については、すべて「ハイフン（－）」としている。）。</t>
    <phoneticPr fontId="3"/>
  </si>
  <si>
    <t>※９　個人情報保護の観点から、対象となる職員数が１人又は２人の場合は、当該団体の欄はすべてアスタリスク（*）とし、対象となる職員数が３人又は４人の場合は、当該団体の</t>
    <rPh sb="3" eb="5">
      <t>コジン</t>
    </rPh>
    <rPh sb="5" eb="7">
      <t>ジョウホウ</t>
    </rPh>
    <rPh sb="7" eb="9">
      <t>ホゴ</t>
    </rPh>
    <rPh sb="10" eb="12">
      <t>カンテン</t>
    </rPh>
    <rPh sb="25" eb="26">
      <t>ニン</t>
    </rPh>
    <rPh sb="26" eb="27">
      <t>マタ</t>
    </rPh>
    <rPh sb="28" eb="30">
      <t>フタリ</t>
    </rPh>
    <rPh sb="67" eb="68">
      <t>ニン</t>
    </rPh>
    <rPh sb="68" eb="69">
      <t>マタ</t>
    </rPh>
    <rPh sb="71" eb="72">
      <t>ニン</t>
    </rPh>
    <rPh sb="73" eb="75">
      <t>バアイ</t>
    </rPh>
    <rPh sb="77" eb="79">
      <t>トウガイ</t>
    </rPh>
    <rPh sb="79" eb="81">
      <t>ダンタイ</t>
    </rPh>
    <phoneticPr fontId="3"/>
  </si>
  <si>
    <t>※７　職員数のデータについては、十人単位であるため、端数処理上、合計と合わない場合がある。</t>
    <phoneticPr fontId="3"/>
  </si>
  <si>
    <t>※３　民間データの都道府県平均の下段（括弧書き）は、同種の公務員が存在しない都道府県の民間データを除いた都道府県の加重平均の数値である。</t>
    <rPh sb="3" eb="5">
      <t>ミンカン</t>
    </rPh>
    <rPh sb="9" eb="13">
      <t>トドウフケン</t>
    </rPh>
    <rPh sb="13" eb="15">
      <t>ヘイキン</t>
    </rPh>
    <rPh sb="16" eb="18">
      <t>ゲダン</t>
    </rPh>
    <rPh sb="19" eb="22">
      <t>カッコガ</t>
    </rPh>
    <rPh sb="26" eb="28">
      <t>ドウシュ</t>
    </rPh>
    <rPh sb="29" eb="32">
      <t>コウムイン</t>
    </rPh>
    <rPh sb="33" eb="35">
      <t>ソンザイ</t>
    </rPh>
    <rPh sb="38" eb="42">
      <t>トドウフケン</t>
    </rPh>
    <rPh sb="43" eb="45">
      <t>ミンカン</t>
    </rPh>
    <rPh sb="49" eb="50">
      <t>ノゾ</t>
    </rPh>
    <rPh sb="52" eb="56">
      <t>トドウフケン</t>
    </rPh>
    <rPh sb="57" eb="59">
      <t>カジュウ</t>
    </rPh>
    <rPh sb="59" eb="61">
      <t>ヘイキン</t>
    </rPh>
    <rPh sb="62" eb="64">
      <t>スウチ</t>
    </rPh>
    <phoneticPr fontId="3"/>
  </si>
  <si>
    <t>５人未満</t>
  </si>
  <si>
    <t>⑥＜参考＞賃金構造基本統計調査による類似職種等の平均給与月額等比較</t>
    <rPh sb="2" eb="4">
      <t>サンコウ</t>
    </rPh>
    <rPh sb="5" eb="7">
      <t>チンギン</t>
    </rPh>
    <rPh sb="7" eb="9">
      <t>コウゾウ</t>
    </rPh>
    <rPh sb="9" eb="11">
      <t>キホン</t>
    </rPh>
    <rPh sb="11" eb="13">
      <t>トウケイ</t>
    </rPh>
    <rPh sb="13" eb="15">
      <t>チョウサ</t>
    </rPh>
    <rPh sb="18" eb="20">
      <t>ルイジ</t>
    </rPh>
    <rPh sb="20" eb="23">
      <t>ショクシュナド</t>
    </rPh>
    <rPh sb="24" eb="26">
      <t>ヘイキン</t>
    </rPh>
    <rPh sb="26" eb="28">
      <t>キュウヨ</t>
    </rPh>
    <rPh sb="28" eb="31">
      <t>ゲツガクナド</t>
    </rPh>
    <rPh sb="31" eb="33">
      <t>ヒカク</t>
    </rPh>
    <phoneticPr fontId="3"/>
  </si>
  <si>
    <t>飲食物調理従事者
（平成31年調査までは「調理士」）</t>
    <rPh sb="0" eb="3">
      <t>インショクブツ</t>
    </rPh>
    <rPh sb="3" eb="5">
      <t>チョウリ</t>
    </rPh>
    <rPh sb="5" eb="8">
      <t>ジュウジシャ</t>
    </rPh>
    <rPh sb="10" eb="12">
      <t>ヘイセイ</t>
    </rPh>
    <phoneticPr fontId="3"/>
  </si>
  <si>
    <t>※２　民間データの全国平均、都道府県平均及び各都道府県の数値は、賃金構造基本統計調査の「飲食物調理従事者」（平成31年調査までは「調理士（男女計）」）の数値である。</t>
    <rPh sb="3" eb="5">
      <t>ミンカン</t>
    </rPh>
    <rPh sb="9" eb="11">
      <t>ゼンコク</t>
    </rPh>
    <rPh sb="11" eb="13">
      <t>ヘイキン</t>
    </rPh>
    <rPh sb="14" eb="18">
      <t>トドウフケン</t>
    </rPh>
    <rPh sb="18" eb="20">
      <t>ヘイキン</t>
    </rPh>
    <rPh sb="20" eb="21">
      <t>オヨ</t>
    </rPh>
    <rPh sb="22" eb="23">
      <t>カク</t>
    </rPh>
    <rPh sb="23" eb="27">
      <t>トドウフケン</t>
    </rPh>
    <rPh sb="28" eb="30">
      <t>スウチ</t>
    </rPh>
    <rPh sb="32" eb="34">
      <t>チンギン</t>
    </rPh>
    <rPh sb="34" eb="36">
      <t>コウゾウ</t>
    </rPh>
    <rPh sb="36" eb="38">
      <t>キホン</t>
    </rPh>
    <rPh sb="38" eb="40">
      <t>トウケイ</t>
    </rPh>
    <rPh sb="40" eb="42">
      <t>チョウサ</t>
    </rPh>
    <rPh sb="44" eb="49">
      <t>インショクブツチョウリ</t>
    </rPh>
    <rPh sb="49" eb="52">
      <t>ジュウジシャ</t>
    </rPh>
    <rPh sb="54" eb="56">
      <t>ヘイセイ</t>
    </rPh>
    <rPh sb="58" eb="59">
      <t>ネン</t>
    </rPh>
    <rPh sb="59" eb="61">
      <t>チョウサ</t>
    </rPh>
    <rPh sb="65" eb="68">
      <t>チョウリシ</t>
    </rPh>
    <rPh sb="69" eb="71">
      <t>ダンジョ</t>
    </rPh>
    <rPh sb="71" eb="72">
      <t>ケイ</t>
    </rPh>
    <rPh sb="76" eb="78">
      <t>スウチ</t>
    </rPh>
    <phoneticPr fontId="3"/>
  </si>
  <si>
    <t>　　　 なお、賃金構造基本統計調査は令和２年調査から調査項目及び推計方法を変更しているため、「調理士」についても令和２年調査と同じ推計方法で集計を行った結果を使用している。</t>
    <rPh sb="7" eb="11">
      <t>チンギンコウゾウ</t>
    </rPh>
    <rPh sb="11" eb="17">
      <t>キホントウケイチョウサ</t>
    </rPh>
    <rPh sb="18" eb="20">
      <t>レイワ</t>
    </rPh>
    <rPh sb="21" eb="22">
      <t>ネン</t>
    </rPh>
    <rPh sb="22" eb="24">
      <t>チョウサ</t>
    </rPh>
    <rPh sb="26" eb="28">
      <t>チョウサ</t>
    </rPh>
    <rPh sb="28" eb="30">
      <t>コウモク</t>
    </rPh>
    <rPh sb="30" eb="31">
      <t>オヨ</t>
    </rPh>
    <rPh sb="32" eb="36">
      <t>スイケイホウホウ</t>
    </rPh>
    <rPh sb="37" eb="39">
      <t>ヘンコウ</t>
    </rPh>
    <rPh sb="47" eb="49">
      <t>チョウリ</t>
    </rPh>
    <rPh sb="49" eb="50">
      <t>シ</t>
    </rPh>
    <rPh sb="56" eb="58">
      <t>レイワ</t>
    </rPh>
    <rPh sb="59" eb="60">
      <t>ネン</t>
    </rPh>
    <rPh sb="60" eb="62">
      <t>チョウサ</t>
    </rPh>
    <rPh sb="63" eb="64">
      <t>オナ</t>
    </rPh>
    <rPh sb="65" eb="69">
      <t>スイケイホウホウ</t>
    </rPh>
    <rPh sb="70" eb="72">
      <t>シュウケイ</t>
    </rPh>
    <rPh sb="73" eb="74">
      <t>オコナ</t>
    </rPh>
    <rPh sb="76" eb="78">
      <t>ケッカ</t>
    </rPh>
    <rPh sb="79" eb="81">
      <t>シヨウ</t>
    </rPh>
    <phoneticPr fontId="3"/>
  </si>
  <si>
    <t>他に分類されない運搬・清掃・包装等従事者
（平成31年調査までは用務員）</t>
    <rPh sb="0" eb="1">
      <t>タ</t>
    </rPh>
    <rPh sb="2" eb="4">
      <t>ブンルイ</t>
    </rPh>
    <rPh sb="8" eb="10">
      <t>ウンパン</t>
    </rPh>
    <rPh sb="11" eb="13">
      <t>セイソウ</t>
    </rPh>
    <rPh sb="14" eb="16">
      <t>ホウソウ</t>
    </rPh>
    <rPh sb="16" eb="17">
      <t>トウ</t>
    </rPh>
    <rPh sb="17" eb="20">
      <t>ジュウジシャ</t>
    </rPh>
    <rPh sb="22" eb="24">
      <t>ヘイセイ</t>
    </rPh>
    <rPh sb="26" eb="27">
      <t>ネン</t>
    </rPh>
    <rPh sb="27" eb="29">
      <t>チョウサ</t>
    </rPh>
    <rPh sb="32" eb="35">
      <t>ヨウムイン</t>
    </rPh>
    <phoneticPr fontId="3"/>
  </si>
  <si>
    <t>　　　 各都道府県のデータと都道府県平均のデータについても、全国平均の数値である。なお、賃金構造基本統計調査は令和２年調査から調査項目及び推計方法を変更しているため、</t>
    <phoneticPr fontId="3"/>
  </si>
  <si>
    <t>　　　 「用務員」についても令和２年調査と同じ推計方法で集計を行った結果を使用している。</t>
    <rPh sb="5" eb="8">
      <t>ヨウムイン</t>
    </rPh>
    <phoneticPr fontId="3"/>
  </si>
  <si>
    <t>※２　民間データの全国平均、都道府県平均及び各都道府県の数値は、賃金構造基本統計調査の「乗用自動車運転者（タクシー運転者を除く）」（平成31年調査までは「自家用乗用自動車運転者（男女計）」）</t>
    <rPh sb="3" eb="5">
      <t>ミンカン</t>
    </rPh>
    <rPh sb="9" eb="11">
      <t>ゼンコク</t>
    </rPh>
    <rPh sb="11" eb="13">
      <t>ヘイキン</t>
    </rPh>
    <rPh sb="14" eb="18">
      <t>トドウフケン</t>
    </rPh>
    <rPh sb="18" eb="20">
      <t>ヘイキン</t>
    </rPh>
    <rPh sb="20" eb="21">
      <t>オヨ</t>
    </rPh>
    <rPh sb="22" eb="23">
      <t>カク</t>
    </rPh>
    <rPh sb="23" eb="27">
      <t>トドウフケン</t>
    </rPh>
    <rPh sb="28" eb="30">
      <t>スウチ</t>
    </rPh>
    <rPh sb="32" eb="34">
      <t>チンギン</t>
    </rPh>
    <rPh sb="34" eb="36">
      <t>コウゾウ</t>
    </rPh>
    <rPh sb="36" eb="38">
      <t>キホン</t>
    </rPh>
    <rPh sb="38" eb="40">
      <t>トウケイ</t>
    </rPh>
    <rPh sb="40" eb="42">
      <t>チョウサ</t>
    </rPh>
    <rPh sb="66" eb="68">
      <t>ヘイセイ</t>
    </rPh>
    <rPh sb="70" eb="71">
      <t>ネン</t>
    </rPh>
    <rPh sb="71" eb="73">
      <t>チョウサ</t>
    </rPh>
    <rPh sb="77" eb="79">
      <t>ジカ</t>
    </rPh>
    <rPh sb="89" eb="91">
      <t>ダンジョ</t>
    </rPh>
    <rPh sb="91" eb="92">
      <t>ケイ</t>
    </rPh>
    <phoneticPr fontId="3"/>
  </si>
  <si>
    <t>　　　 の数値である。なお、賃金構造基本統計調査は令和２年調査から調査項目及び推計方法を変更しているため、「自家用乗用自動車運転者」についても令和２年調査と同じ推計方法で集計を行った結果を使用している。</t>
    <rPh sb="54" eb="57">
      <t>ジカヨウ</t>
    </rPh>
    <rPh sb="57" eb="59">
      <t>ジョウヨウ</t>
    </rPh>
    <rPh sb="59" eb="62">
      <t>ジドウシャ</t>
    </rPh>
    <rPh sb="62" eb="65">
      <t>ウンテンシャ</t>
    </rPh>
    <phoneticPr fontId="3"/>
  </si>
  <si>
    <t>乗用自動車運転者（タクシー運転者を除く）
（平成31年調査までは自家用乗用自動車運転者）</t>
    <rPh sb="0" eb="2">
      <t>ジョウヨウ</t>
    </rPh>
    <rPh sb="2" eb="5">
      <t>ジドウシャ</t>
    </rPh>
    <rPh sb="5" eb="8">
      <t>ウンテンシャ</t>
    </rPh>
    <rPh sb="13" eb="16">
      <t>ウンテンシャ</t>
    </rPh>
    <rPh sb="17" eb="18">
      <t>ノゾ</t>
    </rPh>
    <rPh sb="22" eb="24">
      <t>ヘイセイ</t>
    </rPh>
    <rPh sb="26" eb="27">
      <t>ネン</t>
    </rPh>
    <rPh sb="27" eb="29">
      <t>チョウサ</t>
    </rPh>
    <phoneticPr fontId="3"/>
  </si>
  <si>
    <t>警備員
（平成31年までは守衛）</t>
    <rPh sb="0" eb="3">
      <t>ケイビイン</t>
    </rPh>
    <rPh sb="5" eb="7">
      <t>ヘイセイ</t>
    </rPh>
    <rPh sb="9" eb="10">
      <t>ネン</t>
    </rPh>
    <rPh sb="13" eb="15">
      <t>シュエイ</t>
    </rPh>
    <phoneticPr fontId="3"/>
  </si>
  <si>
    <t>※２　民間データの全国平均の数値は、賃金構造基本統計調査の「他に分類されない運搬・清掃・包装等従事者」（平成31年調査までは「用務員（男女計）」）の数値である。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67" eb="70">
      <t>ダンジョケイ</t>
    </rPh>
    <rPh sb="74" eb="76">
      <t>スウチ</t>
    </rPh>
    <phoneticPr fontId="3"/>
  </si>
  <si>
    <t>バス運転者
（平成31年までは営業用バス運転者）</t>
    <rPh sb="2" eb="5">
      <t>ウンテンシャ</t>
    </rPh>
    <rPh sb="7" eb="9">
      <t>ヘイセイ</t>
    </rPh>
    <rPh sb="11" eb="12">
      <t>ネン</t>
    </rPh>
    <phoneticPr fontId="3"/>
  </si>
  <si>
    <t>※４　都道府県平均の公務員データについては職員数・労働者数の加重平均により算出しているが、民間データについては労働者数十人単位の加重平均である。</t>
    <phoneticPr fontId="3"/>
  </si>
  <si>
    <t>※２　民間データの全国平均、都道府県平均及び各都道府県の数値は、賃金構造基本統計調査の「警備員」（平成31年調査までは「守衛（男女計）」）の数値である。</t>
    <rPh sb="3" eb="5">
      <t>ミンカン</t>
    </rPh>
    <rPh sb="9" eb="11">
      <t>ゼンコク</t>
    </rPh>
    <rPh sb="11" eb="13">
      <t>ヘイキン</t>
    </rPh>
    <rPh sb="14" eb="18">
      <t>トドウフケン</t>
    </rPh>
    <rPh sb="18" eb="20">
      <t>ヘイキン</t>
    </rPh>
    <rPh sb="20" eb="21">
      <t>オヨ</t>
    </rPh>
    <rPh sb="22" eb="23">
      <t>カク</t>
    </rPh>
    <rPh sb="23" eb="27">
      <t>トドウフケン</t>
    </rPh>
    <rPh sb="28" eb="30">
      <t>スウチ</t>
    </rPh>
    <rPh sb="32" eb="34">
      <t>チンギン</t>
    </rPh>
    <rPh sb="34" eb="36">
      <t>コウゾウ</t>
    </rPh>
    <rPh sb="36" eb="38">
      <t>キホン</t>
    </rPh>
    <rPh sb="38" eb="40">
      <t>トウケイ</t>
    </rPh>
    <rPh sb="40" eb="42">
      <t>チョウサ</t>
    </rPh>
    <rPh sb="44" eb="47">
      <t>ケイビイン</t>
    </rPh>
    <rPh sb="49" eb="51">
      <t>ヘイセイ</t>
    </rPh>
    <rPh sb="53" eb="54">
      <t>ネン</t>
    </rPh>
    <rPh sb="54" eb="56">
      <t>チョウサ</t>
    </rPh>
    <rPh sb="60" eb="62">
      <t>シュエイ</t>
    </rPh>
    <rPh sb="63" eb="65">
      <t>ダンジョ</t>
    </rPh>
    <rPh sb="65" eb="66">
      <t>ケイ</t>
    </rPh>
    <rPh sb="70" eb="72">
      <t>スウチ</t>
    </rPh>
    <phoneticPr fontId="3"/>
  </si>
  <si>
    <t>　　　 なお、賃金構造基本統計調査は令和２年調査から調査項目及び推計方法を変更しているため、「守衛」についても令和２年調査と同じ推計方法で集計を行った結果を使用している。</t>
    <rPh sb="7" eb="11">
      <t>チンギンコウゾウ</t>
    </rPh>
    <rPh sb="11" eb="17">
      <t>キホントウケイチョウサ</t>
    </rPh>
    <rPh sb="18" eb="20">
      <t>レイワ</t>
    </rPh>
    <rPh sb="21" eb="22">
      <t>ネン</t>
    </rPh>
    <rPh sb="22" eb="24">
      <t>チョウサ</t>
    </rPh>
    <rPh sb="26" eb="28">
      <t>チョウサ</t>
    </rPh>
    <rPh sb="28" eb="30">
      <t>コウモク</t>
    </rPh>
    <rPh sb="30" eb="31">
      <t>オヨ</t>
    </rPh>
    <rPh sb="32" eb="36">
      <t>スイケイホウホウ</t>
    </rPh>
    <rPh sb="37" eb="39">
      <t>ヘンコウ</t>
    </rPh>
    <rPh sb="47" eb="49">
      <t>シュエイ</t>
    </rPh>
    <rPh sb="55" eb="57">
      <t>レイワ</t>
    </rPh>
    <rPh sb="58" eb="59">
      <t>ネン</t>
    </rPh>
    <rPh sb="59" eb="61">
      <t>チョウサ</t>
    </rPh>
    <rPh sb="62" eb="63">
      <t>オナ</t>
    </rPh>
    <rPh sb="64" eb="68">
      <t>スイケイホウホウ</t>
    </rPh>
    <rPh sb="69" eb="71">
      <t>シュウケイ</t>
    </rPh>
    <rPh sb="72" eb="73">
      <t>オコナ</t>
    </rPh>
    <rPh sb="75" eb="77">
      <t>ケッカ</t>
    </rPh>
    <rPh sb="78" eb="80">
      <t>シヨウ</t>
    </rPh>
    <phoneticPr fontId="3"/>
  </si>
  <si>
    <t>※２　民間データの全国平均、都道府県平均及び各都道府県の数値は、賃金構造基本統計調査の「バス運転者」（平成31年調査までは「営業用バス運転者（男女計）」）の数値である。</t>
    <rPh sb="3" eb="5">
      <t>ミンカン</t>
    </rPh>
    <rPh sb="9" eb="11">
      <t>ゼンコク</t>
    </rPh>
    <rPh sb="11" eb="13">
      <t>ヘイキン</t>
    </rPh>
    <rPh sb="14" eb="18">
      <t>トドウフケン</t>
    </rPh>
    <rPh sb="18" eb="20">
      <t>ヘイキン</t>
    </rPh>
    <rPh sb="20" eb="21">
      <t>オヨ</t>
    </rPh>
    <rPh sb="22" eb="23">
      <t>カク</t>
    </rPh>
    <rPh sb="23" eb="27">
      <t>トドウフケン</t>
    </rPh>
    <rPh sb="28" eb="30">
      <t>スウチ</t>
    </rPh>
    <rPh sb="32" eb="34">
      <t>チンギン</t>
    </rPh>
    <rPh sb="34" eb="36">
      <t>コウゾウ</t>
    </rPh>
    <rPh sb="36" eb="38">
      <t>キホン</t>
    </rPh>
    <rPh sb="38" eb="40">
      <t>トウケイ</t>
    </rPh>
    <rPh sb="40" eb="42">
      <t>チョウサ</t>
    </rPh>
    <rPh sb="46" eb="48">
      <t>ウンテン</t>
    </rPh>
    <rPh sb="48" eb="49">
      <t>シャ</t>
    </rPh>
    <rPh sb="51" eb="53">
      <t>ヘイセイ</t>
    </rPh>
    <rPh sb="55" eb="56">
      <t>ネン</t>
    </rPh>
    <rPh sb="56" eb="58">
      <t>チョウサ</t>
    </rPh>
    <rPh sb="62" eb="65">
      <t>エイギョウヨウ</t>
    </rPh>
    <rPh sb="67" eb="70">
      <t>ウンテンシャ</t>
    </rPh>
    <rPh sb="71" eb="73">
      <t>ダンジョ</t>
    </rPh>
    <rPh sb="73" eb="74">
      <t>ケイ</t>
    </rPh>
    <rPh sb="78" eb="80">
      <t>スウチ</t>
    </rPh>
    <phoneticPr fontId="3"/>
  </si>
  <si>
    <t>　　　 なお、賃金構造基本統計調査は令和２年調査から調査項目及び推計方法を変更しているため、「営業用バス運転者」についても令和２年調査と同じ推計方法で集計を行った結果を使用している。</t>
    <rPh sb="7" eb="11">
      <t>チンギンコウゾウ</t>
    </rPh>
    <rPh sb="11" eb="17">
      <t>キホントウケイチョウサ</t>
    </rPh>
    <rPh sb="18" eb="20">
      <t>レイワ</t>
    </rPh>
    <rPh sb="21" eb="22">
      <t>ネン</t>
    </rPh>
    <rPh sb="22" eb="24">
      <t>チョウサ</t>
    </rPh>
    <rPh sb="26" eb="28">
      <t>チョウサ</t>
    </rPh>
    <rPh sb="28" eb="30">
      <t>コウモク</t>
    </rPh>
    <rPh sb="30" eb="31">
      <t>オヨ</t>
    </rPh>
    <rPh sb="32" eb="36">
      <t>スイケイホウホウ</t>
    </rPh>
    <rPh sb="37" eb="39">
      <t>ヘンコウ</t>
    </rPh>
    <rPh sb="47" eb="49">
      <t>エイギョウ</t>
    </rPh>
    <rPh sb="49" eb="50">
      <t>ヨウ</t>
    </rPh>
    <rPh sb="52" eb="55">
      <t>ウンテンシャ</t>
    </rPh>
    <rPh sb="61" eb="63">
      <t>レイワ</t>
    </rPh>
    <rPh sb="64" eb="65">
      <t>ネン</t>
    </rPh>
    <rPh sb="65" eb="67">
      <t>チョウサ</t>
    </rPh>
    <rPh sb="68" eb="69">
      <t>オナ</t>
    </rPh>
    <rPh sb="70" eb="74">
      <t>スイケイホウホウ</t>
    </rPh>
    <rPh sb="75" eb="77">
      <t>シュウケイ</t>
    </rPh>
    <rPh sb="78" eb="79">
      <t>オコナ</t>
    </rPh>
    <rPh sb="81" eb="83">
      <t>ケッカ</t>
    </rPh>
    <rPh sb="84" eb="86">
      <t>シヨウ</t>
    </rPh>
    <phoneticPr fontId="3"/>
  </si>
  <si>
    <t>※２　民間データの全国平均の数値は、賃金構造基本統計調査の男女計の「廃棄物処理業従業員」の数値である。各都道府県のデータと都道府県平均のデータについても、全国平均の数値である。</t>
    <rPh sb="3" eb="5">
      <t>ミンカン</t>
    </rPh>
    <rPh sb="9" eb="11">
      <t>ゼンコク</t>
    </rPh>
    <rPh sb="11" eb="13">
      <t>ヘイキン</t>
    </rPh>
    <rPh sb="14" eb="16">
      <t>スウチ</t>
    </rPh>
    <rPh sb="18" eb="20">
      <t>チンギン</t>
    </rPh>
    <rPh sb="20" eb="22">
      <t>コウゾウ</t>
    </rPh>
    <rPh sb="22" eb="24">
      <t>キホン</t>
    </rPh>
    <rPh sb="24" eb="26">
      <t>トウケイ</t>
    </rPh>
    <rPh sb="26" eb="28">
      <t>チョウサ</t>
    </rPh>
    <rPh sb="29" eb="31">
      <t>ダンジョ</t>
    </rPh>
    <rPh sb="31" eb="32">
      <t>ケイ</t>
    </rPh>
    <rPh sb="34" eb="37">
      <t>ハイキブツ</t>
    </rPh>
    <rPh sb="37" eb="39">
      <t>ショリ</t>
    </rPh>
    <rPh sb="39" eb="40">
      <t>ギョウ</t>
    </rPh>
    <rPh sb="40" eb="43">
      <t>ジュウギョウイン</t>
    </rPh>
    <rPh sb="45" eb="47">
      <t>スウチ</t>
    </rPh>
    <rPh sb="51" eb="52">
      <t>カク</t>
    </rPh>
    <rPh sb="52" eb="56">
      <t>トドウフケン</t>
    </rPh>
    <rPh sb="61" eb="65">
      <t>トドウフケン</t>
    </rPh>
    <rPh sb="65" eb="67">
      <t>ヘイキン</t>
    </rPh>
    <rPh sb="77" eb="79">
      <t>ゼンコク</t>
    </rPh>
    <rPh sb="79" eb="81">
      <t>ヘイキン</t>
    </rPh>
    <rPh sb="82" eb="84">
      <t>スウチ</t>
    </rPh>
    <phoneticPr fontId="3"/>
  </si>
  <si>
    <t>「令和４年地方公務員給与実態調査」より</t>
    <rPh sb="1" eb="3">
      <t>レイワ</t>
    </rPh>
    <rPh sb="4" eb="5">
      <t>ネン</t>
    </rPh>
    <phoneticPr fontId="3"/>
  </si>
  <si>
    <t>「賃金構造基本統計調査」（平成３１、令和２年、３年の３ヶ年平均）による</t>
    <rPh sb="1" eb="3">
      <t>チンギン</t>
    </rPh>
    <rPh sb="3" eb="5">
      <t>コウゾウ</t>
    </rPh>
    <rPh sb="5" eb="7">
      <t>キホン</t>
    </rPh>
    <rPh sb="7" eb="9">
      <t>トウケイ</t>
    </rPh>
    <rPh sb="9" eb="11">
      <t>チョウサ</t>
    </rPh>
    <rPh sb="18" eb="20">
      <t>レイワ</t>
    </rPh>
    <rPh sb="21" eb="22">
      <t>ネン</t>
    </rPh>
    <rPh sb="24" eb="25">
      <t>ネン</t>
    </rPh>
    <rPh sb="28" eb="29">
      <t>ネン</t>
    </rPh>
    <rPh sb="29" eb="31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</si>
</sst>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#"/>
    <numFmt numFmtId="177" formatCode="####"/>
    <numFmt numFmtId="178" formatCode="0.0_);[Red]\(0.0\)"/>
    <numFmt numFmtId="179" formatCode="#,##0_);[Red]\(#,##0\)"/>
    <numFmt numFmtId="180" formatCode="#,##0.0_);[Red]\(#,##0.0\)"/>
    <numFmt numFmtId="181" formatCode="#,##0;[Red]#,##0"/>
    <numFmt numFmtId="182" formatCode="#,##0.0;&quot;▲ &quot;#,##0.0"/>
    <numFmt numFmtId="183" formatCode="#,##0;&quot;▲ &quot;#,##0"/>
    <numFmt numFmtId="184" formatCode="#,##0.00;&quot;▲ &quot;#,##0.00"/>
    <numFmt numFmtId="185" formatCode="0.0;[Red]0.0"/>
    <numFmt numFmtId="186" formatCode="0.0;&quot;▲ &quot;0.0"/>
    <numFmt numFmtId="187" formatCode="#,###.0;\-#,###.0;&quot;-&quot;"/>
    <numFmt numFmtId="188" formatCode="\(&quot;計&quot;\ \ #,##0\)"/>
    <numFmt numFmtId="189" formatCode="\(\ \ \ #,##0.0\)"/>
    <numFmt numFmtId="190" formatCode="\(\ \ #,##0.00\)_);\(#,##0.00\)"/>
    <numFmt numFmtId="191" formatCode="#,##0.0_ ;[Red]\-#,##0.0\ "/>
    <numFmt numFmtId="192" formatCode="0.00_ "/>
    <numFmt numFmtId="193" formatCode="#,###;\-#,###;&quot;-&quot;"/>
  </numFmts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9" fontId="4" fillId="0" borderId="1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187" fontId="4" fillId="0" borderId="3" xfId="1" applyNumberFormat="1" applyFont="1" applyFill="1" applyBorder="1" applyAlignment="1">
      <alignment horizontal="right" vertical="center"/>
    </xf>
    <xf numFmtId="193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9" fontId="4" fillId="0" borderId="7" xfId="0" applyNumberFormat="1" applyFont="1" applyFill="1" applyBorder="1" applyAlignment="1">
      <alignment vertical="center"/>
    </xf>
    <xf numFmtId="187" fontId="4" fillId="0" borderId="8" xfId="0" applyNumberFormat="1" applyFont="1" applyFill="1" applyBorder="1" applyAlignment="1">
      <alignment horizontal="right" vertical="center"/>
    </xf>
    <xf numFmtId="187" fontId="4" fillId="0" borderId="9" xfId="1" applyNumberFormat="1" applyFont="1" applyFill="1" applyBorder="1" applyAlignment="1">
      <alignment horizontal="right" vertical="center"/>
    </xf>
    <xf numFmtId="193" fontId="4" fillId="0" borderId="6" xfId="1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84" fontId="4" fillId="0" borderId="11" xfId="1" applyNumberFormat="1" applyFont="1" applyFill="1" applyBorder="1" applyAlignment="1">
      <alignment vertical="center"/>
    </xf>
    <xf numFmtId="184" fontId="4" fillId="0" borderId="10" xfId="1" applyNumberFormat="1" applyFont="1" applyFill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87" fontId="4" fillId="0" borderId="13" xfId="0" applyNumberFormat="1" applyFont="1" applyFill="1" applyBorder="1" applyAlignment="1">
      <alignment horizontal="right" vertical="center"/>
    </xf>
    <xf numFmtId="187" fontId="4" fillId="0" borderId="14" xfId="1" applyNumberFormat="1" applyFont="1" applyFill="1" applyBorder="1" applyAlignment="1">
      <alignment horizontal="right" vertical="center"/>
    </xf>
    <xf numFmtId="193" fontId="4" fillId="0" borderId="15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vertical="center"/>
    </xf>
    <xf numFmtId="187" fontId="4" fillId="0" borderId="18" xfId="0" applyNumberFormat="1" applyFont="1" applyFill="1" applyBorder="1" applyAlignment="1">
      <alignment horizontal="right" vertical="center"/>
    </xf>
    <xf numFmtId="182" fontId="4" fillId="0" borderId="19" xfId="1" applyNumberFormat="1" applyFont="1" applyFill="1" applyBorder="1" applyAlignment="1">
      <alignment horizontal="right" vertical="center"/>
    </xf>
    <xf numFmtId="188" fontId="4" fillId="0" borderId="20" xfId="1" applyNumberFormat="1" applyFont="1" applyFill="1" applyBorder="1" applyAlignment="1">
      <alignment horizontal="right" vertical="center" shrinkToFit="1"/>
    </xf>
    <xf numFmtId="184" fontId="4" fillId="0" borderId="21" xfId="1" applyNumberFormat="1" applyFont="1" applyFill="1" applyBorder="1" applyAlignment="1">
      <alignment vertical="center"/>
    </xf>
    <xf numFmtId="184" fontId="4" fillId="0" borderId="23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4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191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 wrapText="1"/>
    </xf>
    <xf numFmtId="180" fontId="4" fillId="0" borderId="25" xfId="0" applyNumberFormat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28" xfId="1" applyFont="1" applyFill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center" vertical="center"/>
    </xf>
    <xf numFmtId="180" fontId="4" fillId="0" borderId="21" xfId="0" applyNumberFormat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/>
    </xf>
    <xf numFmtId="188" fontId="5" fillId="0" borderId="34" xfId="1" applyNumberFormat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/>
    </xf>
    <xf numFmtId="186" fontId="5" fillId="0" borderId="32" xfId="0" applyNumberFormat="1" applyFont="1" applyFill="1" applyBorder="1">
      <alignment vertical="center"/>
    </xf>
    <xf numFmtId="186" fontId="5" fillId="0" borderId="33" xfId="0" applyNumberFormat="1" applyFont="1" applyFill="1" applyBorder="1">
      <alignment vertical="center"/>
    </xf>
    <xf numFmtId="0" fontId="5" fillId="0" borderId="0" xfId="0" applyFont="1" applyBorder="1" applyAlignment="1">
      <alignment vertical="center"/>
    </xf>
    <xf numFmtId="184" fontId="5" fillId="0" borderId="32" xfId="1" applyNumberFormat="1" applyFont="1" applyFill="1" applyBorder="1" applyAlignment="1">
      <alignment vertical="center"/>
    </xf>
    <xf numFmtId="184" fontId="5" fillId="0" borderId="35" xfId="1" applyNumberFormat="1" applyFont="1" applyFill="1" applyBorder="1" applyAlignment="1">
      <alignment vertical="center"/>
    </xf>
    <xf numFmtId="184" fontId="5" fillId="0" borderId="0" xfId="1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right" vertical="center"/>
    </xf>
    <xf numFmtId="185" fontId="4" fillId="0" borderId="5" xfId="0" applyNumberFormat="1" applyFont="1" applyFill="1" applyBorder="1" applyAlignment="1">
      <alignment horizontal="right" vertical="center"/>
    </xf>
    <xf numFmtId="185" fontId="4" fillId="0" borderId="9" xfId="0" applyNumberFormat="1" applyFont="1" applyFill="1" applyBorder="1" applyAlignment="1">
      <alignment horizontal="right" vertical="center"/>
    </xf>
    <xf numFmtId="181" fontId="4" fillId="0" borderId="6" xfId="0" applyNumberFormat="1" applyFont="1" applyFill="1" applyBorder="1" applyAlignment="1">
      <alignment horizontal="right" vertical="center"/>
    </xf>
    <xf numFmtId="184" fontId="4" fillId="0" borderId="2" xfId="1" applyNumberFormat="1" applyFont="1" applyFill="1" applyBorder="1" applyAlignment="1">
      <alignment horizontal="right" vertical="center"/>
    </xf>
    <xf numFmtId="184" fontId="4" fillId="0" borderId="6" xfId="1" applyNumberFormat="1" applyFont="1" applyFill="1" applyBorder="1" applyAlignment="1">
      <alignment horizontal="right" vertical="center"/>
    </xf>
    <xf numFmtId="185" fontId="4" fillId="0" borderId="8" xfId="0" applyNumberFormat="1" applyFont="1" applyFill="1" applyBorder="1" applyAlignment="1">
      <alignment horizontal="right" vertical="center"/>
    </xf>
    <xf numFmtId="185" fontId="4" fillId="0" borderId="36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84" fontId="4" fillId="0" borderId="5" xfId="1" applyNumberFormat="1" applyFont="1" applyFill="1" applyBorder="1" applyAlignment="1">
      <alignment horizontal="right" vertical="center"/>
    </xf>
    <xf numFmtId="184" fontId="4" fillId="0" borderId="0" xfId="1" applyNumberFormat="1" applyFont="1" applyFill="1" applyBorder="1" applyAlignment="1">
      <alignment horizontal="right" vertical="center"/>
    </xf>
    <xf numFmtId="185" fontId="4" fillId="0" borderId="13" xfId="0" applyNumberFormat="1" applyFont="1" applyFill="1" applyBorder="1" applyAlignment="1">
      <alignment horizontal="right" vertical="center"/>
    </xf>
    <xf numFmtId="185" fontId="4" fillId="0" borderId="37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40" xfId="1" applyNumberFormat="1" applyFont="1" applyFill="1" applyBorder="1" applyAlignment="1">
      <alignment horizontal="right" vertical="center"/>
    </xf>
    <xf numFmtId="188" fontId="4" fillId="0" borderId="41" xfId="1" applyNumberFormat="1" applyFont="1" applyFill="1" applyBorder="1" applyAlignment="1">
      <alignment horizontal="right" vertical="center" shrinkToFit="1"/>
    </xf>
    <xf numFmtId="182" fontId="4" fillId="0" borderId="42" xfId="0" applyNumberFormat="1" applyFont="1" applyFill="1" applyBorder="1" applyAlignment="1">
      <alignment horizontal="right" vertical="center"/>
    </xf>
    <xf numFmtId="182" fontId="4" fillId="0" borderId="43" xfId="1" applyNumberFormat="1" applyFont="1" applyFill="1" applyBorder="1" applyAlignment="1">
      <alignment horizontal="right" vertical="center"/>
    </xf>
    <xf numFmtId="184" fontId="4" fillId="0" borderId="42" xfId="1" applyNumberFormat="1" applyFont="1" applyFill="1" applyBorder="1" applyAlignment="1">
      <alignment vertical="center"/>
    </xf>
    <xf numFmtId="184" fontId="4" fillId="0" borderId="41" xfId="1" applyNumberFormat="1" applyFont="1" applyFill="1" applyBorder="1" applyAlignment="1">
      <alignment vertical="center"/>
    </xf>
    <xf numFmtId="190" fontId="4" fillId="0" borderId="21" xfId="1" applyNumberFormat="1" applyFont="1" applyFill="1" applyBorder="1" applyAlignment="1">
      <alignment vertical="center"/>
    </xf>
    <xf numFmtId="190" fontId="4" fillId="0" borderId="23" xfId="1" applyNumberFormat="1" applyFont="1" applyFill="1" applyBorder="1" applyAlignment="1">
      <alignment vertical="center"/>
    </xf>
    <xf numFmtId="186" fontId="4" fillId="0" borderId="0" xfId="0" applyNumberFormat="1" applyFont="1" applyFill="1" applyBorder="1">
      <alignment vertical="center"/>
    </xf>
    <xf numFmtId="183" fontId="4" fillId="0" borderId="0" xfId="1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185" fontId="4" fillId="0" borderId="0" xfId="0" applyNumberFormat="1" applyFont="1" applyFill="1">
      <alignment vertical="center"/>
    </xf>
    <xf numFmtId="186" fontId="4" fillId="0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187" fontId="4" fillId="0" borderId="44" xfId="0" applyNumberFormat="1" applyFont="1" applyFill="1" applyBorder="1" applyAlignment="1">
      <alignment horizontal="right" vertical="center"/>
    </xf>
    <xf numFmtId="187" fontId="4" fillId="0" borderId="45" xfId="0" applyNumberFormat="1" applyFont="1" applyFill="1" applyBorder="1" applyAlignment="1">
      <alignment horizontal="right" vertical="center"/>
    </xf>
    <xf numFmtId="184" fontId="4" fillId="0" borderId="8" xfId="1" applyNumberFormat="1" applyFont="1" applyFill="1" applyBorder="1" applyAlignment="1">
      <alignment horizontal="right" vertical="center"/>
    </xf>
    <xf numFmtId="184" fontId="4" fillId="0" borderId="10" xfId="1" applyNumberFormat="1" applyFont="1" applyFill="1" applyBorder="1" applyAlignment="1">
      <alignment horizontal="right" vertical="center"/>
    </xf>
    <xf numFmtId="187" fontId="4" fillId="0" borderId="46" xfId="0" applyNumberFormat="1" applyFont="1" applyFill="1" applyBorder="1" applyAlignment="1">
      <alignment horizontal="right" vertical="center"/>
    </xf>
    <xf numFmtId="187" fontId="4" fillId="0" borderId="37" xfId="1" applyNumberFormat="1" applyFont="1" applyFill="1" applyBorder="1" applyAlignment="1">
      <alignment horizontal="right" vertical="center"/>
    </xf>
    <xf numFmtId="193" fontId="4" fillId="0" borderId="16" xfId="1" applyNumberFormat="1" applyFont="1" applyFill="1" applyBorder="1" applyAlignment="1">
      <alignment horizontal="right" vertical="center"/>
    </xf>
    <xf numFmtId="186" fontId="4" fillId="0" borderId="18" xfId="0" applyNumberFormat="1" applyFont="1" applyFill="1" applyBorder="1" applyAlignment="1">
      <alignment vertical="center"/>
    </xf>
    <xf numFmtId="186" fontId="4" fillId="0" borderId="19" xfId="0" applyNumberFormat="1" applyFont="1" applyFill="1" applyBorder="1" applyAlignment="1">
      <alignment vertical="center"/>
    </xf>
    <xf numFmtId="38" fontId="4" fillId="0" borderId="0" xfId="1" applyFont="1" applyAlignment="1">
      <alignment horizontal="center"/>
    </xf>
    <xf numFmtId="184" fontId="5" fillId="0" borderId="34" xfId="1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5" fillId="0" borderId="24" xfId="0" applyNumberFormat="1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36" xfId="1" applyNumberFormat="1" applyFont="1" applyFill="1" applyBorder="1" applyAlignment="1">
      <alignment vertical="center"/>
    </xf>
    <xf numFmtId="182" fontId="4" fillId="0" borderId="48" xfId="1" applyNumberFormat="1" applyFont="1" applyFill="1" applyBorder="1" applyAlignment="1">
      <alignment vertical="center"/>
    </xf>
    <xf numFmtId="183" fontId="4" fillId="0" borderId="10" xfId="1" applyNumberFormat="1" applyFont="1" applyFill="1" applyBorder="1" applyAlignment="1">
      <alignment vertical="center"/>
    </xf>
    <xf numFmtId="187" fontId="4" fillId="0" borderId="49" xfId="0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horizontal="right" vertical="center"/>
    </xf>
    <xf numFmtId="182" fontId="4" fillId="0" borderId="36" xfId="1" applyNumberFormat="1" applyFont="1" applyFill="1" applyBorder="1" applyAlignment="1">
      <alignment horizontal="right" vertical="center"/>
    </xf>
    <xf numFmtId="182" fontId="4" fillId="0" borderId="48" xfId="1" applyNumberFormat="1" applyFont="1" applyFill="1" applyBorder="1" applyAlignment="1">
      <alignment horizontal="right" vertical="center"/>
    </xf>
    <xf numFmtId="183" fontId="4" fillId="0" borderId="10" xfId="1" applyNumberFormat="1" applyFont="1" applyFill="1" applyBorder="1" applyAlignment="1">
      <alignment horizontal="right" vertical="center"/>
    </xf>
    <xf numFmtId="187" fontId="4" fillId="0" borderId="50" xfId="1" applyNumberFormat="1" applyFont="1" applyFill="1" applyBorder="1" applyAlignment="1">
      <alignment horizontal="right" vertical="center"/>
    </xf>
    <xf numFmtId="187" fontId="4" fillId="0" borderId="26" xfId="1" applyNumberFormat="1" applyFont="1" applyFill="1" applyBorder="1" applyAlignment="1">
      <alignment horizontal="right" vertical="center"/>
    </xf>
    <xf numFmtId="193" fontId="4" fillId="0" borderId="39" xfId="1" applyNumberFormat="1" applyFont="1" applyFill="1" applyBorder="1" applyAlignment="1">
      <alignment horizontal="right"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37" xfId="1" applyNumberFormat="1" applyFont="1" applyFill="1" applyBorder="1" applyAlignment="1">
      <alignment vertical="center"/>
    </xf>
    <xf numFmtId="182" fontId="4" fillId="0" borderId="51" xfId="1" applyNumberFormat="1" applyFont="1" applyFill="1" applyBorder="1" applyAlignment="1">
      <alignment vertical="center"/>
    </xf>
    <xf numFmtId="183" fontId="4" fillId="0" borderId="16" xfId="1" applyNumberFormat="1" applyFont="1" applyFill="1" applyBorder="1" applyAlignment="1">
      <alignment vertical="center"/>
    </xf>
    <xf numFmtId="184" fontId="4" fillId="0" borderId="42" xfId="1" applyNumberFormat="1" applyFont="1" applyFill="1" applyBorder="1" applyAlignment="1">
      <alignment horizontal="right" vertical="center"/>
    </xf>
    <xf numFmtId="184" fontId="4" fillId="0" borderId="41" xfId="1" applyNumberFormat="1" applyFont="1" applyFill="1" applyBorder="1" applyAlignment="1">
      <alignment horizontal="right" vertical="center"/>
    </xf>
    <xf numFmtId="190" fontId="4" fillId="0" borderId="21" xfId="1" applyNumberFormat="1" applyFont="1" applyFill="1" applyBorder="1" applyAlignment="1">
      <alignment horizontal="right" vertical="center"/>
    </xf>
    <xf numFmtId="190" fontId="4" fillId="0" borderId="23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180" fontId="4" fillId="0" borderId="52" xfId="0" applyNumberFormat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wrapText="1" shrinkToFit="1"/>
    </xf>
    <xf numFmtId="180" fontId="4" fillId="0" borderId="53" xfId="0" applyNumberFormat="1" applyFont="1" applyFill="1" applyBorder="1" applyAlignment="1">
      <alignment horizontal="center" vertical="center"/>
    </xf>
    <xf numFmtId="179" fontId="5" fillId="0" borderId="0" xfId="3" applyNumberFormat="1" applyFont="1" applyFill="1">
      <alignment vertical="center"/>
    </xf>
    <xf numFmtId="182" fontId="5" fillId="0" borderId="32" xfId="3" applyNumberFormat="1" applyFont="1" applyFill="1" applyBorder="1">
      <alignment vertical="center"/>
    </xf>
    <xf numFmtId="182" fontId="5" fillId="0" borderId="33" xfId="3" applyNumberFormat="1" applyFont="1" applyFill="1" applyBorder="1">
      <alignment vertical="center"/>
    </xf>
    <xf numFmtId="182" fontId="5" fillId="0" borderId="55" xfId="3" applyNumberFormat="1" applyFont="1" applyFill="1" applyBorder="1">
      <alignment vertical="center"/>
    </xf>
    <xf numFmtId="184" fontId="5" fillId="0" borderId="56" xfId="3" applyNumberFormat="1" applyFont="1" applyFill="1" applyBorder="1">
      <alignment vertical="center"/>
    </xf>
    <xf numFmtId="184" fontId="5" fillId="0" borderId="31" xfId="1" applyNumberFormat="1" applyFont="1" applyFill="1" applyBorder="1" applyAlignment="1">
      <alignment horizontal="right" vertical="center"/>
    </xf>
    <xf numFmtId="38" fontId="4" fillId="0" borderId="0" xfId="1" applyFont="1" applyFill="1" applyBorder="1">
      <alignment vertical="center"/>
    </xf>
    <xf numFmtId="193" fontId="4" fillId="0" borderId="47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center" vertical="center"/>
    </xf>
    <xf numFmtId="178" fontId="5" fillId="0" borderId="32" xfId="0" applyNumberFormat="1" applyFont="1" applyFill="1" applyBorder="1" applyAlignment="1">
      <alignment horizontal="right" vertical="center"/>
    </xf>
    <xf numFmtId="182" fontId="5" fillId="0" borderId="33" xfId="1" applyNumberFormat="1" applyFont="1" applyFill="1" applyBorder="1" applyAlignment="1">
      <alignment horizontal="right" vertical="center"/>
    </xf>
    <xf numFmtId="182" fontId="5" fillId="0" borderId="33" xfId="1" applyNumberFormat="1" applyFont="1" applyFill="1" applyBorder="1" applyAlignment="1">
      <alignment vertical="center"/>
    </xf>
    <xf numFmtId="178" fontId="5" fillId="0" borderId="54" xfId="3" applyNumberFormat="1" applyFont="1" applyFill="1" applyBorder="1">
      <alignment vertical="center"/>
    </xf>
    <xf numFmtId="188" fontId="4" fillId="0" borderId="23" xfId="1" applyNumberFormat="1" applyFont="1" applyFill="1" applyBorder="1" applyAlignment="1">
      <alignment horizontal="right" vertical="center" shrinkToFit="1"/>
    </xf>
    <xf numFmtId="189" fontId="4" fillId="0" borderId="21" xfId="0" applyNumberFormat="1" applyFont="1" applyFill="1" applyBorder="1" applyAlignment="1">
      <alignment horizontal="right" vertical="center"/>
    </xf>
    <xf numFmtId="189" fontId="4" fillId="0" borderId="22" xfId="1" applyNumberFormat="1" applyFont="1" applyFill="1" applyBorder="1" applyAlignment="1">
      <alignment horizontal="right" vertical="center"/>
    </xf>
    <xf numFmtId="189" fontId="4" fillId="0" borderId="30" xfId="1" applyNumberFormat="1" applyFont="1" applyFill="1" applyBorder="1" applyAlignment="1">
      <alignment horizontal="right"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47" xfId="1" applyNumberFormat="1" applyFont="1" applyFill="1" applyBorder="1" applyAlignment="1">
      <alignment vertical="center"/>
    </xf>
    <xf numFmtId="183" fontId="4" fillId="0" borderId="6" xfId="1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horizontal="right" vertical="center"/>
    </xf>
    <xf numFmtId="192" fontId="4" fillId="0" borderId="0" xfId="0" applyNumberFormat="1" applyFont="1" applyFill="1" applyAlignment="1">
      <alignment vertical="center"/>
    </xf>
    <xf numFmtId="187" fontId="4" fillId="0" borderId="5" xfId="1" applyNumberFormat="1" applyFont="1" applyFill="1" applyBorder="1" applyAlignment="1">
      <alignment horizontal="right" vertical="center"/>
    </xf>
    <xf numFmtId="184" fontId="4" fillId="0" borderId="13" xfId="1" applyNumberFormat="1" applyFont="1" applyFill="1" applyBorder="1" applyAlignment="1">
      <alignment horizontal="right" vertical="center"/>
    </xf>
    <xf numFmtId="184" fontId="4" fillId="0" borderId="16" xfId="1" applyNumberFormat="1" applyFont="1" applyFill="1" applyBorder="1" applyAlignment="1">
      <alignment horizontal="right" vertical="center"/>
    </xf>
    <xf numFmtId="184" fontId="4" fillId="0" borderId="18" xfId="1" applyNumberFormat="1" applyFont="1" applyFill="1" applyBorder="1" applyAlignment="1">
      <alignment horizontal="right" vertical="center"/>
    </xf>
    <xf numFmtId="184" fontId="4" fillId="0" borderId="20" xfId="1" applyNumberFormat="1" applyFont="1" applyFill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185" fontId="4" fillId="0" borderId="65" xfId="0" applyNumberFormat="1" applyFont="1" applyFill="1" applyBorder="1" applyAlignment="1">
      <alignment vertical="center"/>
    </xf>
    <xf numFmtId="185" fontId="4" fillId="0" borderId="66" xfId="0" applyNumberFormat="1" applyFont="1" applyFill="1" applyBorder="1" applyAlignment="1">
      <alignment vertical="center"/>
    </xf>
    <xf numFmtId="185" fontId="4" fillId="0" borderId="67" xfId="0" applyNumberFormat="1" applyFont="1" applyFill="1" applyBorder="1" applyAlignment="1">
      <alignment vertical="center"/>
    </xf>
    <xf numFmtId="185" fontId="4" fillId="0" borderId="14" xfId="0" applyNumberFormat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185" fontId="4" fillId="0" borderId="36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right"/>
    </xf>
    <xf numFmtId="38" fontId="5" fillId="0" borderId="0" xfId="1" applyFont="1" applyAlignment="1">
      <alignment horizontal="right"/>
    </xf>
    <xf numFmtId="185" fontId="4" fillId="0" borderId="8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83" fontId="4" fillId="0" borderId="59" xfId="1" applyNumberFormat="1" applyFont="1" applyFill="1" applyBorder="1" applyAlignment="1">
      <alignment horizontal="right" vertical="center"/>
    </xf>
    <xf numFmtId="183" fontId="4" fillId="0" borderId="11" xfId="1" applyNumberFormat="1" applyFont="1" applyFill="1" applyBorder="1" applyAlignment="1">
      <alignment horizontal="right" vertical="center"/>
    </xf>
    <xf numFmtId="184" fontId="4" fillId="0" borderId="11" xfId="1" applyNumberFormat="1" applyFont="1" applyFill="1" applyBorder="1" applyAlignment="1">
      <alignment horizontal="right" vertical="center"/>
    </xf>
    <xf numFmtId="183" fontId="4" fillId="0" borderId="69" xfId="1" applyNumberFormat="1" applyFont="1" applyFill="1" applyBorder="1" applyAlignment="1">
      <alignment horizontal="right" vertical="center"/>
    </xf>
    <xf numFmtId="183" fontId="4" fillId="0" borderId="4" xfId="1" applyNumberFormat="1" applyFont="1" applyFill="1" applyBorder="1" applyAlignment="1">
      <alignment horizontal="right" vertical="center"/>
    </xf>
    <xf numFmtId="183" fontId="4" fillId="0" borderId="16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3" fontId="4" fillId="0" borderId="61" xfId="1" applyNumberFormat="1" applyFont="1" applyFill="1" applyBorder="1" applyAlignment="1">
      <alignment vertical="center"/>
    </xf>
    <xf numFmtId="183" fontId="4" fillId="0" borderId="70" xfId="1" applyNumberFormat="1" applyFont="1" applyFill="1" applyBorder="1" applyAlignment="1">
      <alignment vertical="center"/>
    </xf>
    <xf numFmtId="182" fontId="4" fillId="0" borderId="25" xfId="1" applyNumberFormat="1" applyFont="1" applyFill="1" applyBorder="1" applyAlignment="1">
      <alignment vertical="center"/>
    </xf>
    <xf numFmtId="182" fontId="4" fillId="0" borderId="26" xfId="1" applyNumberFormat="1" applyFont="1" applyFill="1" applyBorder="1" applyAlignment="1">
      <alignment vertical="center"/>
    </xf>
    <xf numFmtId="183" fontId="4" fillId="0" borderId="71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38" fontId="4" fillId="0" borderId="62" xfId="1" applyFont="1" applyFill="1" applyBorder="1" applyAlignment="1">
      <alignment horizontal="center" vertical="center" wrapText="1"/>
    </xf>
    <xf numFmtId="38" fontId="4" fillId="0" borderId="39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63" xfId="1" applyFont="1" applyBorder="1" applyAlignment="1">
      <alignment horizontal="right"/>
    </xf>
    <xf numFmtId="0" fontId="4" fillId="0" borderId="63" xfId="0" applyFont="1" applyBorder="1" applyAlignment="1">
      <alignment horizontal="right"/>
    </xf>
    <xf numFmtId="0" fontId="4" fillId="0" borderId="63" xfId="0" applyFont="1" applyBorder="1" applyAlignment="1">
      <alignment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38" fontId="4" fillId="0" borderId="60" xfId="1" applyFont="1" applyFill="1" applyBorder="1" applyAlignment="1">
      <alignment horizontal="center" vertical="center"/>
    </xf>
    <xf numFmtId="38" fontId="4" fillId="0" borderId="61" xfId="1" applyFont="1" applyFill="1" applyBorder="1" applyAlignment="1">
      <alignment horizontal="center" vertical="center"/>
    </xf>
    <xf numFmtId="38" fontId="4" fillId="0" borderId="57" xfId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176" fontId="4" fillId="0" borderId="56" xfId="0" applyNumberFormat="1" applyFont="1" applyFill="1" applyBorder="1" applyAlignment="1">
      <alignment horizontal="center" vertical="center"/>
    </xf>
    <xf numFmtId="176" fontId="4" fillId="0" borderId="68" xfId="0" applyNumberFormat="1" applyFont="1" applyFill="1" applyBorder="1" applyAlignment="1">
      <alignment horizontal="left" vertical="center"/>
    </xf>
    <xf numFmtId="176" fontId="4" fillId="0" borderId="29" xfId="0" applyNumberFormat="1" applyFont="1" applyFill="1" applyBorder="1" applyAlignment="1">
      <alignment horizontal="left" vertical="center"/>
    </xf>
    <xf numFmtId="193" fontId="4" fillId="0" borderId="41" xfId="2" applyNumberForma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8" fontId="4" fillId="0" borderId="42" xfId="2" applyNumberForma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8" fontId="4" fillId="0" borderId="40" xfId="2" applyNumberForma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38" fontId="4" fillId="0" borderId="59" xfId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88" fontId="4" fillId="0" borderId="41" xfId="1" applyNumberFormat="1" applyFont="1" applyFill="1" applyBorder="1" applyAlignment="1">
      <alignment horizontal="right" vertical="center"/>
    </xf>
    <xf numFmtId="188" fontId="4" fillId="0" borderId="23" xfId="1" applyNumberFormat="1" applyFont="1" applyFill="1" applyBorder="1" applyAlignment="1">
      <alignment horizontal="right" vertical="center"/>
    </xf>
    <xf numFmtId="187" fontId="4" fillId="0" borderId="42" xfId="0" applyNumberFormat="1" applyFont="1" applyFill="1" applyBorder="1" applyAlignment="1">
      <alignment horizontal="right" vertical="center"/>
    </xf>
    <xf numFmtId="187" fontId="4" fillId="0" borderId="21" xfId="0" applyNumberFormat="1" applyFont="1" applyFill="1" applyBorder="1" applyAlignment="1">
      <alignment horizontal="right" vertical="center"/>
    </xf>
    <xf numFmtId="182" fontId="4" fillId="0" borderId="40" xfId="1" applyNumberFormat="1" applyFont="1" applyFill="1" applyBorder="1" applyAlignment="1">
      <alignment horizontal="right" vertical="center"/>
    </xf>
    <xf numFmtId="182" fontId="4" fillId="0" borderId="22" xfId="1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187" fontId="4" fillId="0" borderId="42" xfId="1" applyNumberFormat="1" applyFont="1" applyFill="1" applyBorder="1" applyAlignment="1">
      <alignment horizontal="right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バス運転手給与情報" xfId="3" xr:uid="{00000000-0005-0000-0000-000003000000}"/>
    <cellStyle name="標準_政令指定都市の技能労務職（190308室長提出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71"/>
  <sheetViews>
    <sheetView tabSelected="1" view="pageBreakPreview" topLeftCell="A3" zoomScale="90" zoomScaleNormal="85" zoomScaleSheetLayoutView="90" workbookViewId="0">
      <pane xSplit="2" ySplit="5" topLeftCell="C8" activePane="bottomRight" state="frozen"/>
      <selection activeCell="P12" sqref="P12"/>
      <selection pane="topRight" activeCell="P12" sqref="P12"/>
      <selection pane="bottomLeft" activeCell="P12" sqref="P12"/>
      <selection pane="bottomRight" activeCell="A3" sqref="A3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5" customWidth="1"/>
    <col min="7" max="7" width="5.109375" style="44" customWidth="1"/>
    <col min="8" max="8" width="13.33203125" style="44" customWidth="1"/>
    <col min="9" max="9" width="20.77734375" style="44" customWidth="1"/>
    <col min="10" max="10" width="26.109375" style="44" customWidth="1"/>
    <col min="11" max="11" width="20.77734375" style="44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3" spans="2:15" ht="27" customHeight="1" x14ac:dyDescent="0.2">
      <c r="B3" s="43" t="s">
        <v>113</v>
      </c>
      <c r="C3" s="43"/>
      <c r="I3" s="46"/>
    </row>
    <row r="4" spans="2:15" ht="27" customHeight="1" thickBot="1" x14ac:dyDescent="0.25">
      <c r="B4" s="222" t="s">
        <v>69</v>
      </c>
      <c r="C4" s="222"/>
      <c r="F4" s="194" t="s">
        <v>67</v>
      </c>
      <c r="G4" s="1"/>
      <c r="H4" s="47"/>
      <c r="I4" s="48"/>
      <c r="J4" s="48"/>
      <c r="K4" s="195" t="s">
        <v>68</v>
      </c>
    </row>
    <row r="5" spans="2:15" ht="29.5" customHeight="1" x14ac:dyDescent="0.2">
      <c r="B5" s="220"/>
      <c r="C5" s="223" t="s">
        <v>52</v>
      </c>
      <c r="D5" s="224"/>
      <c r="E5" s="224"/>
      <c r="F5" s="225"/>
      <c r="G5" s="49"/>
      <c r="H5" s="229" t="s">
        <v>53</v>
      </c>
      <c r="I5" s="230"/>
      <c r="J5" s="230"/>
      <c r="K5" s="231"/>
      <c r="M5" s="226" t="s">
        <v>56</v>
      </c>
      <c r="N5" s="214" t="s">
        <v>57</v>
      </c>
      <c r="O5" s="50"/>
    </row>
    <row r="6" spans="2:15" ht="29.25" customHeight="1" x14ac:dyDescent="0.2">
      <c r="B6" s="221"/>
      <c r="C6" s="51" t="s">
        <v>2</v>
      </c>
      <c r="D6" s="52" t="s">
        <v>59</v>
      </c>
      <c r="E6" s="53" t="s">
        <v>60</v>
      </c>
      <c r="F6" s="54" t="s">
        <v>74</v>
      </c>
      <c r="G6" s="50"/>
      <c r="H6" s="51" t="s">
        <v>2</v>
      </c>
      <c r="I6" s="52" t="s">
        <v>59</v>
      </c>
      <c r="J6" s="53" t="s">
        <v>65</v>
      </c>
      <c r="K6" s="54" t="s">
        <v>66</v>
      </c>
      <c r="M6" s="227"/>
      <c r="N6" s="215"/>
      <c r="O6" s="2"/>
    </row>
    <row r="7" spans="2:15" ht="13.5" customHeight="1" thickBot="1" x14ac:dyDescent="0.25">
      <c r="B7" s="55"/>
      <c r="C7" s="56"/>
      <c r="D7" s="57" t="s">
        <v>50</v>
      </c>
      <c r="E7" s="58" t="s">
        <v>51</v>
      </c>
      <c r="F7" s="59"/>
      <c r="G7" s="50"/>
      <c r="H7" s="60"/>
      <c r="I7" s="57" t="s">
        <v>54</v>
      </c>
      <c r="J7" s="57" t="s">
        <v>55</v>
      </c>
      <c r="K7" s="59"/>
      <c r="M7" s="228"/>
      <c r="N7" s="216"/>
      <c r="O7" s="2"/>
    </row>
    <row r="8" spans="2:15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G8" s="11"/>
      <c r="H8" s="204">
        <v>46.962653821243521</v>
      </c>
      <c r="I8" s="205">
        <v>306.03299465673575</v>
      </c>
      <c r="J8" s="205">
        <v>285.50982836787568</v>
      </c>
      <c r="K8" s="206">
        <v>16469.333333333332</v>
      </c>
      <c r="M8" s="12" t="str">
        <f>IFERROR(D8/I8,"-")</f>
        <v>-</v>
      </c>
      <c r="N8" s="13" t="str">
        <f>IFERROR(E8/J8,"-")</f>
        <v>-</v>
      </c>
      <c r="O8" s="14"/>
    </row>
    <row r="9" spans="2:15" ht="17.25" customHeight="1" x14ac:dyDescent="0.2">
      <c r="B9" s="15" t="s">
        <v>4</v>
      </c>
      <c r="C9" s="16" t="s">
        <v>75</v>
      </c>
      <c r="D9" s="17" t="s">
        <v>75</v>
      </c>
      <c r="E9" s="17" t="s">
        <v>75</v>
      </c>
      <c r="F9" s="18">
        <v>0</v>
      </c>
      <c r="G9" s="11"/>
      <c r="H9" s="133">
        <v>46.962653821243521</v>
      </c>
      <c r="I9" s="134">
        <v>306.03299465673575</v>
      </c>
      <c r="J9" s="134">
        <v>285.50982836787568</v>
      </c>
      <c r="K9" s="207">
        <v>16469.333333333332</v>
      </c>
      <c r="M9" s="19" t="str">
        <f t="shared" ref="M9:M55" si="0">IFERROR(D9/I9,"-")</f>
        <v>-</v>
      </c>
      <c r="N9" s="20" t="str">
        <f t="shared" ref="N9:N55" si="1">IFERROR(E9/J9,"-")</f>
        <v>-</v>
      </c>
      <c r="O9" s="14"/>
    </row>
    <row r="10" spans="2:15" ht="17.25" customHeight="1" x14ac:dyDescent="0.2">
      <c r="B10" s="15" t="s">
        <v>5</v>
      </c>
      <c r="C10" s="16" t="s">
        <v>75</v>
      </c>
      <c r="D10" s="17" t="s">
        <v>75</v>
      </c>
      <c r="E10" s="17" t="s">
        <v>75</v>
      </c>
      <c r="F10" s="18">
        <v>0</v>
      </c>
      <c r="G10" s="11"/>
      <c r="H10" s="133">
        <v>46.962653821243521</v>
      </c>
      <c r="I10" s="134">
        <v>306.03299465673575</v>
      </c>
      <c r="J10" s="134">
        <v>285.50982836787568</v>
      </c>
      <c r="K10" s="207">
        <v>16469.333333333332</v>
      </c>
      <c r="M10" s="19" t="str">
        <f t="shared" si="0"/>
        <v>-</v>
      </c>
      <c r="N10" s="20" t="str">
        <f t="shared" si="1"/>
        <v>-</v>
      </c>
      <c r="O10" s="14"/>
    </row>
    <row r="11" spans="2:15" ht="17.25" customHeight="1" x14ac:dyDescent="0.2">
      <c r="B11" s="15" t="s">
        <v>6</v>
      </c>
      <c r="C11" s="16" t="s">
        <v>75</v>
      </c>
      <c r="D11" s="17" t="s">
        <v>75</v>
      </c>
      <c r="E11" s="17" t="s">
        <v>75</v>
      </c>
      <c r="F11" s="18">
        <v>0</v>
      </c>
      <c r="G11" s="11"/>
      <c r="H11" s="133">
        <v>46.962653821243521</v>
      </c>
      <c r="I11" s="134">
        <v>306.03299465673575</v>
      </c>
      <c r="J11" s="134">
        <v>285.50982836787568</v>
      </c>
      <c r="K11" s="207">
        <v>16469.333333333332</v>
      </c>
      <c r="M11" s="19" t="str">
        <f t="shared" si="0"/>
        <v>-</v>
      </c>
      <c r="N11" s="20" t="str">
        <f t="shared" si="1"/>
        <v>-</v>
      </c>
      <c r="O11" s="14"/>
    </row>
    <row r="12" spans="2:15" ht="17.25" customHeight="1" x14ac:dyDescent="0.2">
      <c r="B12" s="15" t="s">
        <v>7</v>
      </c>
      <c r="C12" s="16" t="s">
        <v>75</v>
      </c>
      <c r="D12" s="17" t="s">
        <v>75</v>
      </c>
      <c r="E12" s="17" t="s">
        <v>75</v>
      </c>
      <c r="F12" s="18">
        <v>0</v>
      </c>
      <c r="G12" s="11"/>
      <c r="H12" s="133">
        <v>46.962653821243521</v>
      </c>
      <c r="I12" s="134">
        <v>306.03299465673575</v>
      </c>
      <c r="J12" s="134">
        <v>285.50982836787568</v>
      </c>
      <c r="K12" s="207">
        <v>16469.333333333332</v>
      </c>
      <c r="M12" s="19" t="str">
        <f t="shared" si="0"/>
        <v>-</v>
      </c>
      <c r="N12" s="20" t="str">
        <f t="shared" si="1"/>
        <v>-</v>
      </c>
      <c r="O12" s="14"/>
    </row>
    <row r="13" spans="2:15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G13" s="11"/>
      <c r="H13" s="133">
        <v>46.962653821243521</v>
      </c>
      <c r="I13" s="134">
        <v>306.03299465673575</v>
      </c>
      <c r="J13" s="134">
        <v>285.50982836787568</v>
      </c>
      <c r="K13" s="207">
        <v>16469.333333333332</v>
      </c>
      <c r="M13" s="19" t="str">
        <f t="shared" si="0"/>
        <v>-</v>
      </c>
      <c r="N13" s="20" t="str">
        <f t="shared" si="1"/>
        <v>-</v>
      </c>
      <c r="O13" s="14"/>
    </row>
    <row r="14" spans="2:15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G14" s="11"/>
      <c r="H14" s="133">
        <v>46.962653821243521</v>
      </c>
      <c r="I14" s="134">
        <v>306.03299465673575</v>
      </c>
      <c r="J14" s="134">
        <v>285.50982836787568</v>
      </c>
      <c r="K14" s="207">
        <v>16469.333333333332</v>
      </c>
      <c r="M14" s="19" t="str">
        <f t="shared" si="0"/>
        <v>-</v>
      </c>
      <c r="N14" s="20" t="str">
        <f t="shared" si="1"/>
        <v>-</v>
      </c>
      <c r="O14" s="14"/>
    </row>
    <row r="15" spans="2:15" ht="17.25" customHeight="1" x14ac:dyDescent="0.2">
      <c r="B15" s="15" t="s">
        <v>10</v>
      </c>
      <c r="C15" s="16" t="s">
        <v>75</v>
      </c>
      <c r="D15" s="17" t="s">
        <v>75</v>
      </c>
      <c r="E15" s="17" t="s">
        <v>75</v>
      </c>
      <c r="F15" s="18">
        <v>0</v>
      </c>
      <c r="G15" s="11"/>
      <c r="H15" s="133">
        <v>46.962653821243521</v>
      </c>
      <c r="I15" s="134">
        <v>306.03299465673575</v>
      </c>
      <c r="J15" s="134">
        <v>285.50982836787568</v>
      </c>
      <c r="K15" s="207">
        <v>16469.333333333332</v>
      </c>
      <c r="M15" s="19" t="str">
        <f t="shared" si="0"/>
        <v>-</v>
      </c>
      <c r="N15" s="20" t="str">
        <f t="shared" si="1"/>
        <v>-</v>
      </c>
      <c r="O15" s="14"/>
    </row>
    <row r="16" spans="2:15" ht="17.25" customHeight="1" x14ac:dyDescent="0.2">
      <c r="B16" s="15" t="s">
        <v>11</v>
      </c>
      <c r="C16" s="16" t="s">
        <v>75</v>
      </c>
      <c r="D16" s="17" t="s">
        <v>75</v>
      </c>
      <c r="E16" s="17" t="s">
        <v>75</v>
      </c>
      <c r="F16" s="18">
        <v>0</v>
      </c>
      <c r="G16" s="11"/>
      <c r="H16" s="133">
        <v>46.962653821243521</v>
      </c>
      <c r="I16" s="134">
        <v>306.03299465673575</v>
      </c>
      <c r="J16" s="134">
        <v>285.50982836787568</v>
      </c>
      <c r="K16" s="207">
        <v>16469.333333333332</v>
      </c>
      <c r="M16" s="19" t="str">
        <f t="shared" si="0"/>
        <v>-</v>
      </c>
      <c r="N16" s="20" t="str">
        <f t="shared" si="1"/>
        <v>-</v>
      </c>
      <c r="O16" s="14"/>
    </row>
    <row r="17" spans="2:15" ht="17.25" customHeight="1" x14ac:dyDescent="0.2">
      <c r="B17" s="15" t="s">
        <v>12</v>
      </c>
      <c r="C17" s="16" t="s">
        <v>75</v>
      </c>
      <c r="D17" s="17" t="s">
        <v>75</v>
      </c>
      <c r="E17" s="17" t="s">
        <v>75</v>
      </c>
      <c r="F17" s="18">
        <v>0</v>
      </c>
      <c r="G17" s="11"/>
      <c r="H17" s="133">
        <v>46.962653821243521</v>
      </c>
      <c r="I17" s="134">
        <v>306.03299465673575</v>
      </c>
      <c r="J17" s="134">
        <v>285.50982836787568</v>
      </c>
      <c r="K17" s="207">
        <v>16469.333333333332</v>
      </c>
      <c r="M17" s="19" t="str">
        <f t="shared" si="0"/>
        <v>-</v>
      </c>
      <c r="N17" s="20" t="str">
        <f t="shared" si="1"/>
        <v>-</v>
      </c>
      <c r="O17" s="14"/>
    </row>
    <row r="18" spans="2:15" ht="17.25" customHeight="1" x14ac:dyDescent="0.2">
      <c r="B18" s="15" t="s">
        <v>13</v>
      </c>
      <c r="C18" s="16" t="s">
        <v>75</v>
      </c>
      <c r="D18" s="17" t="s">
        <v>75</v>
      </c>
      <c r="E18" s="17" t="s">
        <v>75</v>
      </c>
      <c r="F18" s="18">
        <v>0</v>
      </c>
      <c r="G18" s="11"/>
      <c r="H18" s="133">
        <v>46.962653821243521</v>
      </c>
      <c r="I18" s="134">
        <v>306.03299465673575</v>
      </c>
      <c r="J18" s="134">
        <v>285.50982836787568</v>
      </c>
      <c r="K18" s="207">
        <v>16469.333333333332</v>
      </c>
      <c r="M18" s="19" t="str">
        <f t="shared" si="0"/>
        <v>-</v>
      </c>
      <c r="N18" s="20" t="str">
        <f t="shared" si="1"/>
        <v>-</v>
      </c>
      <c r="O18" s="14"/>
    </row>
    <row r="19" spans="2:15" ht="17.25" customHeight="1" x14ac:dyDescent="0.2">
      <c r="B19" s="15" t="s">
        <v>14</v>
      </c>
      <c r="C19" s="16" t="s">
        <v>75</v>
      </c>
      <c r="D19" s="17" t="s">
        <v>75</v>
      </c>
      <c r="E19" s="17" t="s">
        <v>75</v>
      </c>
      <c r="F19" s="18">
        <v>0</v>
      </c>
      <c r="G19" s="11"/>
      <c r="H19" s="133">
        <v>46.962653821243521</v>
      </c>
      <c r="I19" s="134">
        <v>306.03299465673575</v>
      </c>
      <c r="J19" s="134">
        <v>285.50982836787568</v>
      </c>
      <c r="K19" s="207">
        <v>16469.333333333332</v>
      </c>
      <c r="M19" s="19" t="str">
        <f t="shared" si="0"/>
        <v>-</v>
      </c>
      <c r="N19" s="20" t="str">
        <f t="shared" si="1"/>
        <v>-</v>
      </c>
      <c r="O19" s="14"/>
    </row>
    <row r="20" spans="2:15" ht="17.25" customHeight="1" x14ac:dyDescent="0.2">
      <c r="B20" s="15" t="s">
        <v>15</v>
      </c>
      <c r="C20" s="16">
        <v>55.8</v>
      </c>
      <c r="D20" s="17">
        <v>496.4</v>
      </c>
      <c r="E20" s="17">
        <v>470.2</v>
      </c>
      <c r="F20" s="18">
        <v>2.1</v>
      </c>
      <c r="G20" s="11"/>
      <c r="H20" s="133">
        <v>46.962653821243521</v>
      </c>
      <c r="I20" s="134">
        <v>306.03299465673575</v>
      </c>
      <c r="J20" s="134">
        <v>285.50982836787568</v>
      </c>
      <c r="K20" s="207">
        <v>16469.333333333332</v>
      </c>
      <c r="M20" s="21">
        <f t="shared" si="0"/>
        <v>1.6220473238736588</v>
      </c>
      <c r="N20" s="22">
        <f t="shared" si="1"/>
        <v>1.6468785074332133</v>
      </c>
      <c r="O20" s="23"/>
    </row>
    <row r="21" spans="2:15" ht="17.25" customHeight="1" x14ac:dyDescent="0.2">
      <c r="B21" s="15" t="s">
        <v>16</v>
      </c>
      <c r="C21" s="16" t="s">
        <v>75</v>
      </c>
      <c r="D21" s="17" t="s">
        <v>75</v>
      </c>
      <c r="E21" s="17" t="s">
        <v>75</v>
      </c>
      <c r="F21" s="18">
        <v>0</v>
      </c>
      <c r="G21" s="11"/>
      <c r="H21" s="133">
        <v>46.962653821243521</v>
      </c>
      <c r="I21" s="134">
        <v>306.03299465673575</v>
      </c>
      <c r="J21" s="134">
        <v>285.50982836787568</v>
      </c>
      <c r="K21" s="207">
        <v>16469.333333333332</v>
      </c>
      <c r="M21" s="19" t="str">
        <f t="shared" si="0"/>
        <v>-</v>
      </c>
      <c r="N21" s="20" t="str">
        <f t="shared" si="1"/>
        <v>-</v>
      </c>
      <c r="O21" s="14"/>
    </row>
    <row r="22" spans="2:15" ht="17.25" customHeight="1" x14ac:dyDescent="0.2">
      <c r="B22" s="15" t="s">
        <v>17</v>
      </c>
      <c r="C22" s="16" t="s">
        <v>75</v>
      </c>
      <c r="D22" s="17" t="s">
        <v>75</v>
      </c>
      <c r="E22" s="17" t="s">
        <v>75</v>
      </c>
      <c r="F22" s="18">
        <v>0</v>
      </c>
      <c r="G22" s="11"/>
      <c r="H22" s="133">
        <v>46.962653821243521</v>
      </c>
      <c r="I22" s="134">
        <v>306.03299465673575</v>
      </c>
      <c r="J22" s="134">
        <v>285.50982836787568</v>
      </c>
      <c r="K22" s="207">
        <v>16469.333333333332</v>
      </c>
      <c r="M22" s="19" t="str">
        <f t="shared" si="0"/>
        <v>-</v>
      </c>
      <c r="N22" s="20" t="str">
        <f t="shared" si="1"/>
        <v>-</v>
      </c>
      <c r="O22" s="14"/>
    </row>
    <row r="23" spans="2:15" ht="17.25" customHeight="1" x14ac:dyDescent="0.2">
      <c r="B23" s="15" t="s">
        <v>18</v>
      </c>
      <c r="C23" s="16" t="s">
        <v>75</v>
      </c>
      <c r="D23" s="17" t="s">
        <v>75</v>
      </c>
      <c r="E23" s="17" t="s">
        <v>75</v>
      </c>
      <c r="F23" s="18">
        <v>0</v>
      </c>
      <c r="G23" s="11"/>
      <c r="H23" s="133">
        <v>46.962653821243521</v>
      </c>
      <c r="I23" s="134">
        <v>306.03299465673575</v>
      </c>
      <c r="J23" s="134">
        <v>285.50982836787568</v>
      </c>
      <c r="K23" s="207">
        <v>16469.333333333332</v>
      </c>
      <c r="M23" s="19" t="str">
        <f t="shared" si="0"/>
        <v>-</v>
      </c>
      <c r="N23" s="20" t="str">
        <f t="shared" si="1"/>
        <v>-</v>
      </c>
      <c r="O23" s="14"/>
    </row>
    <row r="24" spans="2:15" ht="17.25" customHeight="1" x14ac:dyDescent="0.2">
      <c r="B24" s="15" t="s">
        <v>19</v>
      </c>
      <c r="C24" s="16" t="s">
        <v>75</v>
      </c>
      <c r="D24" s="17" t="s">
        <v>75</v>
      </c>
      <c r="E24" s="17" t="s">
        <v>75</v>
      </c>
      <c r="F24" s="18">
        <v>0</v>
      </c>
      <c r="G24" s="11"/>
      <c r="H24" s="133">
        <v>46.962653821243521</v>
      </c>
      <c r="I24" s="134">
        <v>306.03299465673575</v>
      </c>
      <c r="J24" s="134">
        <v>285.50982836787568</v>
      </c>
      <c r="K24" s="207">
        <v>16469.333333333332</v>
      </c>
      <c r="M24" s="19" t="str">
        <f t="shared" si="0"/>
        <v>-</v>
      </c>
      <c r="N24" s="20" t="str">
        <f t="shared" si="1"/>
        <v>-</v>
      </c>
      <c r="O24" s="14"/>
    </row>
    <row r="25" spans="2:15" ht="17.25" customHeight="1" x14ac:dyDescent="0.2">
      <c r="B25" s="15" t="s">
        <v>20</v>
      </c>
      <c r="C25" s="16" t="s">
        <v>75</v>
      </c>
      <c r="D25" s="17" t="s">
        <v>75</v>
      </c>
      <c r="E25" s="17" t="s">
        <v>75</v>
      </c>
      <c r="F25" s="18">
        <v>0</v>
      </c>
      <c r="G25" s="11"/>
      <c r="H25" s="133">
        <v>46.962653821243521</v>
      </c>
      <c r="I25" s="134">
        <v>306.03299465673575</v>
      </c>
      <c r="J25" s="134">
        <v>285.50982836787568</v>
      </c>
      <c r="K25" s="207">
        <v>16469.333333333332</v>
      </c>
      <c r="M25" s="19" t="str">
        <f t="shared" si="0"/>
        <v>-</v>
      </c>
      <c r="N25" s="20" t="str">
        <f t="shared" si="1"/>
        <v>-</v>
      </c>
      <c r="O25" s="14"/>
    </row>
    <row r="26" spans="2:15" ht="17.25" customHeight="1" x14ac:dyDescent="0.2">
      <c r="B26" s="15" t="s">
        <v>21</v>
      </c>
      <c r="C26" s="16" t="s">
        <v>75</v>
      </c>
      <c r="D26" s="17" t="s">
        <v>75</v>
      </c>
      <c r="E26" s="17" t="s">
        <v>75</v>
      </c>
      <c r="F26" s="18">
        <v>0</v>
      </c>
      <c r="G26" s="11"/>
      <c r="H26" s="133">
        <v>46.962653821243521</v>
      </c>
      <c r="I26" s="134">
        <v>306.03299465673575</v>
      </c>
      <c r="J26" s="134">
        <v>285.50982836787568</v>
      </c>
      <c r="K26" s="207">
        <v>16469.333333333332</v>
      </c>
      <c r="M26" s="19" t="str">
        <f t="shared" si="0"/>
        <v>-</v>
      </c>
      <c r="N26" s="20" t="str">
        <f t="shared" si="1"/>
        <v>-</v>
      </c>
      <c r="O26" s="14"/>
    </row>
    <row r="27" spans="2:15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G27" s="11"/>
      <c r="H27" s="133">
        <v>46.962653821243521</v>
      </c>
      <c r="I27" s="134">
        <v>306.03299465673575</v>
      </c>
      <c r="J27" s="134">
        <v>285.50982836787568</v>
      </c>
      <c r="K27" s="207">
        <v>16469.333333333332</v>
      </c>
      <c r="M27" s="19" t="str">
        <f t="shared" si="0"/>
        <v>-</v>
      </c>
      <c r="N27" s="20" t="str">
        <f t="shared" si="1"/>
        <v>-</v>
      </c>
      <c r="O27" s="14"/>
    </row>
    <row r="28" spans="2:15" ht="17.25" customHeight="1" x14ac:dyDescent="0.2">
      <c r="B28" s="15" t="s">
        <v>23</v>
      </c>
      <c r="C28" s="16" t="s">
        <v>75</v>
      </c>
      <c r="D28" s="17" t="s">
        <v>75</v>
      </c>
      <c r="E28" s="17" t="s">
        <v>75</v>
      </c>
      <c r="F28" s="18">
        <v>0</v>
      </c>
      <c r="G28" s="11"/>
      <c r="H28" s="133">
        <v>46.962653821243521</v>
      </c>
      <c r="I28" s="134">
        <v>306.03299465673575</v>
      </c>
      <c r="J28" s="134">
        <v>285.50982836787568</v>
      </c>
      <c r="K28" s="207">
        <v>16469.333333333332</v>
      </c>
      <c r="M28" s="19" t="str">
        <f t="shared" si="0"/>
        <v>-</v>
      </c>
      <c r="N28" s="20" t="str">
        <f t="shared" si="1"/>
        <v>-</v>
      </c>
      <c r="O28" s="14"/>
    </row>
    <row r="29" spans="2:15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G29" s="11"/>
      <c r="H29" s="133">
        <v>46.962653821243521</v>
      </c>
      <c r="I29" s="134">
        <v>306.03299465673575</v>
      </c>
      <c r="J29" s="134">
        <v>285.50982836787568</v>
      </c>
      <c r="K29" s="207">
        <v>16469.333333333332</v>
      </c>
      <c r="M29" s="19" t="str">
        <f t="shared" si="0"/>
        <v>-</v>
      </c>
      <c r="N29" s="20" t="str">
        <f t="shared" si="1"/>
        <v>-</v>
      </c>
      <c r="O29" s="14"/>
    </row>
    <row r="30" spans="2:15" ht="17.25" customHeight="1" x14ac:dyDescent="0.2">
      <c r="B30" s="15" t="s">
        <v>25</v>
      </c>
      <c r="C30" s="16" t="s">
        <v>75</v>
      </c>
      <c r="D30" s="17" t="s">
        <v>75</v>
      </c>
      <c r="E30" s="17" t="s">
        <v>75</v>
      </c>
      <c r="F30" s="18">
        <v>0</v>
      </c>
      <c r="G30" s="11"/>
      <c r="H30" s="133">
        <v>46.962653821243521</v>
      </c>
      <c r="I30" s="134">
        <v>306.03299465673575</v>
      </c>
      <c r="J30" s="134">
        <v>285.50982836787568</v>
      </c>
      <c r="K30" s="207">
        <v>16469.333333333332</v>
      </c>
      <c r="M30" s="19" t="str">
        <f t="shared" si="0"/>
        <v>-</v>
      </c>
      <c r="N30" s="20" t="str">
        <f t="shared" si="1"/>
        <v>-</v>
      </c>
      <c r="O30" s="14"/>
    </row>
    <row r="31" spans="2:15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G31" s="11"/>
      <c r="H31" s="133">
        <v>46.962653821243521</v>
      </c>
      <c r="I31" s="134">
        <v>306.03299465673575</v>
      </c>
      <c r="J31" s="134">
        <v>285.50982836787568</v>
      </c>
      <c r="K31" s="207">
        <v>16469.333333333332</v>
      </c>
      <c r="M31" s="19" t="str">
        <f t="shared" si="0"/>
        <v>-</v>
      </c>
      <c r="N31" s="20" t="str">
        <f t="shared" si="1"/>
        <v>-</v>
      </c>
      <c r="O31" s="14"/>
    </row>
    <row r="32" spans="2:15" ht="17.25" customHeight="1" x14ac:dyDescent="0.2">
      <c r="B32" s="15" t="s">
        <v>27</v>
      </c>
      <c r="C32" s="16" t="s">
        <v>75</v>
      </c>
      <c r="D32" s="17" t="s">
        <v>75</v>
      </c>
      <c r="E32" s="17" t="s">
        <v>75</v>
      </c>
      <c r="F32" s="18">
        <v>0</v>
      </c>
      <c r="G32" s="11"/>
      <c r="H32" s="133">
        <v>46.962653821243521</v>
      </c>
      <c r="I32" s="134">
        <v>306.03299465673575</v>
      </c>
      <c r="J32" s="134">
        <v>285.50982836787568</v>
      </c>
      <c r="K32" s="207">
        <v>16469.333333333332</v>
      </c>
      <c r="M32" s="19" t="str">
        <f t="shared" si="0"/>
        <v>-</v>
      </c>
      <c r="N32" s="20" t="str">
        <f t="shared" si="1"/>
        <v>-</v>
      </c>
      <c r="O32" s="14"/>
    </row>
    <row r="33" spans="2:15" ht="17.25" customHeight="1" x14ac:dyDescent="0.2">
      <c r="B33" s="15" t="s">
        <v>28</v>
      </c>
      <c r="C33" s="16" t="s">
        <v>75</v>
      </c>
      <c r="D33" s="17" t="s">
        <v>75</v>
      </c>
      <c r="E33" s="17" t="s">
        <v>75</v>
      </c>
      <c r="F33" s="18">
        <v>0</v>
      </c>
      <c r="G33" s="11"/>
      <c r="H33" s="133">
        <v>46.962653821243521</v>
      </c>
      <c r="I33" s="134">
        <v>306.03299465673575</v>
      </c>
      <c r="J33" s="134">
        <v>285.50982836787568</v>
      </c>
      <c r="K33" s="207">
        <v>16469.333333333332</v>
      </c>
      <c r="M33" s="19" t="str">
        <f t="shared" si="0"/>
        <v>-</v>
      </c>
      <c r="N33" s="20" t="str">
        <f t="shared" si="1"/>
        <v>-</v>
      </c>
      <c r="O33" s="14"/>
    </row>
    <row r="34" spans="2:15" ht="17.25" customHeight="1" x14ac:dyDescent="0.2">
      <c r="B34" s="15" t="s">
        <v>29</v>
      </c>
      <c r="C34" s="16" t="s">
        <v>75</v>
      </c>
      <c r="D34" s="17" t="s">
        <v>75</v>
      </c>
      <c r="E34" s="17" t="s">
        <v>75</v>
      </c>
      <c r="F34" s="18">
        <v>0</v>
      </c>
      <c r="G34" s="11"/>
      <c r="H34" s="133">
        <v>46.962653821243521</v>
      </c>
      <c r="I34" s="134">
        <v>306.03299465673575</v>
      </c>
      <c r="J34" s="134">
        <v>285.50982836787568</v>
      </c>
      <c r="K34" s="207">
        <v>16469.333333333332</v>
      </c>
      <c r="M34" s="19" t="str">
        <f t="shared" si="0"/>
        <v>-</v>
      </c>
      <c r="N34" s="20" t="str">
        <f t="shared" si="1"/>
        <v>-</v>
      </c>
      <c r="O34" s="14"/>
    </row>
    <row r="35" spans="2:15" ht="17.25" customHeight="1" x14ac:dyDescent="0.2">
      <c r="B35" s="15" t="s">
        <v>30</v>
      </c>
      <c r="C35" s="16" t="s">
        <v>75</v>
      </c>
      <c r="D35" s="17" t="s">
        <v>75</v>
      </c>
      <c r="E35" s="17" t="s">
        <v>75</v>
      </c>
      <c r="F35" s="18">
        <v>0</v>
      </c>
      <c r="G35" s="11"/>
      <c r="H35" s="133">
        <v>46.962653821243521</v>
      </c>
      <c r="I35" s="134">
        <v>306.03299465673575</v>
      </c>
      <c r="J35" s="134">
        <v>285.50982836787568</v>
      </c>
      <c r="K35" s="207">
        <v>16469.333333333332</v>
      </c>
      <c r="M35" s="19" t="str">
        <f t="shared" si="0"/>
        <v>-</v>
      </c>
      <c r="N35" s="20" t="str">
        <f t="shared" si="1"/>
        <v>-</v>
      </c>
      <c r="O35" s="14"/>
    </row>
    <row r="36" spans="2:15" ht="17.25" customHeight="1" x14ac:dyDescent="0.2">
      <c r="B36" s="15" t="s">
        <v>31</v>
      </c>
      <c r="C36" s="16" t="s">
        <v>75</v>
      </c>
      <c r="D36" s="17" t="s">
        <v>75</v>
      </c>
      <c r="E36" s="17" t="s">
        <v>75</v>
      </c>
      <c r="F36" s="18">
        <v>0</v>
      </c>
      <c r="G36" s="11"/>
      <c r="H36" s="133">
        <v>46.962653821243521</v>
      </c>
      <c r="I36" s="134">
        <v>306.03299465673575</v>
      </c>
      <c r="J36" s="134">
        <v>285.50982836787568</v>
      </c>
      <c r="K36" s="207">
        <v>16469.333333333332</v>
      </c>
      <c r="M36" s="19" t="str">
        <f t="shared" si="0"/>
        <v>-</v>
      </c>
      <c r="N36" s="20" t="str">
        <f t="shared" si="1"/>
        <v>-</v>
      </c>
      <c r="O36" s="14"/>
    </row>
    <row r="37" spans="2:15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G37" s="11"/>
      <c r="H37" s="133">
        <v>46.962653821243521</v>
      </c>
      <c r="I37" s="134">
        <v>306.03299465673575</v>
      </c>
      <c r="J37" s="134">
        <v>285.50982836787568</v>
      </c>
      <c r="K37" s="207">
        <v>16469.333333333332</v>
      </c>
      <c r="M37" s="19" t="str">
        <f t="shared" si="0"/>
        <v>-</v>
      </c>
      <c r="N37" s="20" t="str">
        <f t="shared" si="1"/>
        <v>-</v>
      </c>
      <c r="O37" s="14"/>
    </row>
    <row r="38" spans="2:15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G38" s="11"/>
      <c r="H38" s="133">
        <v>46.962653821243521</v>
      </c>
      <c r="I38" s="134">
        <v>306.03299465673575</v>
      </c>
      <c r="J38" s="134">
        <v>285.50982836787568</v>
      </c>
      <c r="K38" s="207">
        <v>16469.333333333332</v>
      </c>
      <c r="M38" s="19" t="str">
        <f t="shared" si="0"/>
        <v>-</v>
      </c>
      <c r="N38" s="20" t="str">
        <f t="shared" si="1"/>
        <v>-</v>
      </c>
      <c r="O38" s="14"/>
    </row>
    <row r="39" spans="2:15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G39" s="11"/>
      <c r="H39" s="133">
        <v>46.962653821243521</v>
      </c>
      <c r="I39" s="134">
        <v>306.03299465673575</v>
      </c>
      <c r="J39" s="134">
        <v>285.50982836787568</v>
      </c>
      <c r="K39" s="207">
        <v>16469.333333333332</v>
      </c>
      <c r="M39" s="19" t="str">
        <f t="shared" si="0"/>
        <v>-</v>
      </c>
      <c r="N39" s="20" t="str">
        <f t="shared" si="1"/>
        <v>-</v>
      </c>
      <c r="O39" s="14"/>
    </row>
    <row r="40" spans="2:15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G40" s="11"/>
      <c r="H40" s="133">
        <v>46.962653821243521</v>
      </c>
      <c r="I40" s="134">
        <v>306.03299465673575</v>
      </c>
      <c r="J40" s="134">
        <v>285.50982836787568</v>
      </c>
      <c r="K40" s="207">
        <v>16469.333333333332</v>
      </c>
      <c r="M40" s="19" t="str">
        <f t="shared" si="0"/>
        <v>-</v>
      </c>
      <c r="N40" s="20" t="str">
        <f t="shared" si="1"/>
        <v>-</v>
      </c>
      <c r="O40" s="14"/>
    </row>
    <row r="41" spans="2:15" ht="17.25" customHeight="1" x14ac:dyDescent="0.2">
      <c r="B41" s="15" t="s">
        <v>36</v>
      </c>
      <c r="C41" s="16" t="s">
        <v>75</v>
      </c>
      <c r="D41" s="17" t="s">
        <v>75</v>
      </c>
      <c r="E41" s="17" t="s">
        <v>75</v>
      </c>
      <c r="F41" s="18">
        <v>0</v>
      </c>
      <c r="G41" s="11"/>
      <c r="H41" s="133">
        <v>46.962653821243521</v>
      </c>
      <c r="I41" s="134">
        <v>306.03299465673575</v>
      </c>
      <c r="J41" s="134">
        <v>285.50982836787568</v>
      </c>
      <c r="K41" s="207">
        <v>16469.333333333332</v>
      </c>
      <c r="M41" s="19" t="str">
        <f t="shared" si="0"/>
        <v>-</v>
      </c>
      <c r="N41" s="20" t="str">
        <f t="shared" si="1"/>
        <v>-</v>
      </c>
      <c r="O41" s="14"/>
    </row>
    <row r="42" spans="2:15" ht="17.25" customHeight="1" x14ac:dyDescent="0.2">
      <c r="B42" s="15" t="s">
        <v>37</v>
      </c>
      <c r="C42" s="16" t="s">
        <v>75</v>
      </c>
      <c r="D42" s="17" t="s">
        <v>75</v>
      </c>
      <c r="E42" s="17" t="s">
        <v>75</v>
      </c>
      <c r="F42" s="18">
        <v>0</v>
      </c>
      <c r="G42" s="11"/>
      <c r="H42" s="133">
        <v>46.962653821243521</v>
      </c>
      <c r="I42" s="134">
        <v>306.03299465673575</v>
      </c>
      <c r="J42" s="134">
        <v>285.50982836787568</v>
      </c>
      <c r="K42" s="207">
        <v>16469.333333333332</v>
      </c>
      <c r="M42" s="19" t="str">
        <f t="shared" si="0"/>
        <v>-</v>
      </c>
      <c r="N42" s="20" t="str">
        <f t="shared" si="1"/>
        <v>-</v>
      </c>
      <c r="O42" s="14"/>
    </row>
    <row r="43" spans="2:15" ht="17.25" customHeight="1" x14ac:dyDescent="0.2">
      <c r="B43" s="15" t="s">
        <v>38</v>
      </c>
      <c r="C43" s="16" t="s">
        <v>75</v>
      </c>
      <c r="D43" s="17" t="s">
        <v>75</v>
      </c>
      <c r="E43" s="17" t="s">
        <v>75</v>
      </c>
      <c r="F43" s="18">
        <v>0</v>
      </c>
      <c r="G43" s="11"/>
      <c r="H43" s="133">
        <v>46.962653821243521</v>
      </c>
      <c r="I43" s="134">
        <v>306.03299465673575</v>
      </c>
      <c r="J43" s="134">
        <v>285.50982836787568</v>
      </c>
      <c r="K43" s="207">
        <v>16469.333333333332</v>
      </c>
      <c r="M43" s="19" t="str">
        <f t="shared" si="0"/>
        <v>-</v>
      </c>
      <c r="N43" s="20" t="str">
        <f t="shared" si="1"/>
        <v>-</v>
      </c>
      <c r="O43" s="14"/>
    </row>
    <row r="44" spans="2:15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G44" s="11"/>
      <c r="H44" s="133">
        <v>46.962653821243521</v>
      </c>
      <c r="I44" s="134">
        <v>306.03299465673575</v>
      </c>
      <c r="J44" s="134">
        <v>285.50982836787568</v>
      </c>
      <c r="K44" s="207">
        <v>16469.333333333332</v>
      </c>
      <c r="M44" s="19" t="str">
        <f t="shared" si="0"/>
        <v>-</v>
      </c>
      <c r="N44" s="20" t="str">
        <f t="shared" si="1"/>
        <v>-</v>
      </c>
      <c r="O44" s="14"/>
    </row>
    <row r="45" spans="2:15" ht="17.25" customHeight="1" x14ac:dyDescent="0.2">
      <c r="B45" s="15" t="s">
        <v>40</v>
      </c>
      <c r="C45" s="16" t="s">
        <v>75</v>
      </c>
      <c r="D45" s="17" t="s">
        <v>75</v>
      </c>
      <c r="E45" s="17" t="s">
        <v>75</v>
      </c>
      <c r="F45" s="18">
        <v>0</v>
      </c>
      <c r="G45" s="11"/>
      <c r="H45" s="133">
        <v>46.962653821243521</v>
      </c>
      <c r="I45" s="134">
        <v>306.03299465673575</v>
      </c>
      <c r="J45" s="134">
        <v>285.50982836787568</v>
      </c>
      <c r="K45" s="207">
        <v>16469.333333333332</v>
      </c>
      <c r="M45" s="19" t="str">
        <f t="shared" si="0"/>
        <v>-</v>
      </c>
      <c r="N45" s="20" t="str">
        <f t="shared" si="1"/>
        <v>-</v>
      </c>
      <c r="O45" s="14"/>
    </row>
    <row r="46" spans="2:15" ht="17.25" customHeight="1" x14ac:dyDescent="0.2">
      <c r="B46" s="15" t="s">
        <v>41</v>
      </c>
      <c r="C46" s="16" t="s">
        <v>75</v>
      </c>
      <c r="D46" s="17" t="s">
        <v>75</v>
      </c>
      <c r="E46" s="17" t="s">
        <v>75</v>
      </c>
      <c r="F46" s="18">
        <v>0</v>
      </c>
      <c r="G46" s="11"/>
      <c r="H46" s="133">
        <v>46.962653821243521</v>
      </c>
      <c r="I46" s="134">
        <v>306.03299465673575</v>
      </c>
      <c r="J46" s="134">
        <v>285.50982836787568</v>
      </c>
      <c r="K46" s="207">
        <v>16469.333333333332</v>
      </c>
      <c r="M46" s="19" t="str">
        <f t="shared" si="0"/>
        <v>-</v>
      </c>
      <c r="N46" s="20" t="str">
        <f t="shared" si="1"/>
        <v>-</v>
      </c>
      <c r="O46" s="14"/>
    </row>
    <row r="47" spans="2:15" ht="17.25" customHeight="1" x14ac:dyDescent="0.2">
      <c r="B47" s="15" t="s">
        <v>42</v>
      </c>
      <c r="C47" s="16" t="s">
        <v>75</v>
      </c>
      <c r="D47" s="17" t="s">
        <v>75</v>
      </c>
      <c r="E47" s="17" t="s">
        <v>75</v>
      </c>
      <c r="F47" s="18">
        <v>0</v>
      </c>
      <c r="G47" s="11"/>
      <c r="H47" s="133">
        <v>46.962653821243521</v>
      </c>
      <c r="I47" s="134">
        <v>306.03299465673575</v>
      </c>
      <c r="J47" s="134">
        <v>285.50982836787568</v>
      </c>
      <c r="K47" s="207">
        <v>16469.333333333332</v>
      </c>
      <c r="M47" s="19" t="str">
        <f t="shared" si="0"/>
        <v>-</v>
      </c>
      <c r="N47" s="20" t="str">
        <f t="shared" si="1"/>
        <v>-</v>
      </c>
      <c r="O47" s="14"/>
    </row>
    <row r="48" spans="2:15" ht="17.25" customHeight="1" x14ac:dyDescent="0.2">
      <c r="B48" s="15" t="s">
        <v>43</v>
      </c>
      <c r="C48" s="16" t="s">
        <v>75</v>
      </c>
      <c r="D48" s="17" t="s">
        <v>75</v>
      </c>
      <c r="E48" s="17" t="s">
        <v>75</v>
      </c>
      <c r="F48" s="18">
        <v>0</v>
      </c>
      <c r="G48" s="11"/>
      <c r="H48" s="133">
        <v>46.962653821243521</v>
      </c>
      <c r="I48" s="134">
        <v>306.03299465673575</v>
      </c>
      <c r="J48" s="134">
        <v>285.50982836787568</v>
      </c>
      <c r="K48" s="207">
        <v>16469.333333333332</v>
      </c>
      <c r="M48" s="19" t="str">
        <f t="shared" si="0"/>
        <v>-</v>
      </c>
      <c r="N48" s="20" t="str">
        <f t="shared" si="1"/>
        <v>-</v>
      </c>
      <c r="O48" s="14"/>
    </row>
    <row r="49" spans="2:15" ht="17.25" customHeight="1" x14ac:dyDescent="0.2">
      <c r="B49" s="15" t="s">
        <v>44</v>
      </c>
      <c r="C49" s="16" t="s">
        <v>75</v>
      </c>
      <c r="D49" s="17" t="s">
        <v>75</v>
      </c>
      <c r="E49" s="17" t="s">
        <v>75</v>
      </c>
      <c r="F49" s="18">
        <v>0</v>
      </c>
      <c r="G49" s="11"/>
      <c r="H49" s="133">
        <v>46.962653821243521</v>
      </c>
      <c r="I49" s="134">
        <v>306.03299465673575</v>
      </c>
      <c r="J49" s="134">
        <v>285.50982836787568</v>
      </c>
      <c r="K49" s="207">
        <v>16469.333333333332</v>
      </c>
      <c r="M49" s="19" t="str">
        <f t="shared" si="0"/>
        <v>-</v>
      </c>
      <c r="N49" s="20" t="str">
        <f t="shared" si="1"/>
        <v>-</v>
      </c>
      <c r="O49" s="14"/>
    </row>
    <row r="50" spans="2:15" ht="17.25" customHeight="1" x14ac:dyDescent="0.2">
      <c r="B50" s="15" t="s">
        <v>45</v>
      </c>
      <c r="C50" s="16" t="s">
        <v>75</v>
      </c>
      <c r="D50" s="17" t="s">
        <v>75</v>
      </c>
      <c r="E50" s="17" t="s">
        <v>75</v>
      </c>
      <c r="F50" s="18">
        <v>0</v>
      </c>
      <c r="G50" s="11"/>
      <c r="H50" s="133">
        <v>46.962653821243521</v>
      </c>
      <c r="I50" s="134">
        <v>306.03299465673575</v>
      </c>
      <c r="J50" s="134">
        <v>285.50982836787568</v>
      </c>
      <c r="K50" s="207">
        <v>16469.333333333332</v>
      </c>
      <c r="M50" s="19" t="str">
        <f t="shared" si="0"/>
        <v>-</v>
      </c>
      <c r="N50" s="20" t="str">
        <f t="shared" si="1"/>
        <v>-</v>
      </c>
      <c r="O50" s="14"/>
    </row>
    <row r="51" spans="2:15" ht="17.25" customHeight="1" x14ac:dyDescent="0.2">
      <c r="B51" s="15" t="s">
        <v>46</v>
      </c>
      <c r="C51" s="16" t="s">
        <v>75</v>
      </c>
      <c r="D51" s="17" t="s">
        <v>75</v>
      </c>
      <c r="E51" s="17" t="s">
        <v>75</v>
      </c>
      <c r="F51" s="18">
        <v>0</v>
      </c>
      <c r="G51" s="11"/>
      <c r="H51" s="133">
        <v>46.962653821243521</v>
      </c>
      <c r="I51" s="134">
        <v>306.03299465673575</v>
      </c>
      <c r="J51" s="134">
        <v>285.50982836787568</v>
      </c>
      <c r="K51" s="207">
        <v>16469.333333333332</v>
      </c>
      <c r="M51" s="19" t="str">
        <f t="shared" si="0"/>
        <v>-</v>
      </c>
      <c r="N51" s="20" t="str">
        <f t="shared" si="1"/>
        <v>-</v>
      </c>
      <c r="O51" s="14"/>
    </row>
    <row r="52" spans="2:15" ht="17.25" customHeight="1" x14ac:dyDescent="0.2">
      <c r="B52" s="15" t="s">
        <v>0</v>
      </c>
      <c r="C52" s="16" t="s">
        <v>75</v>
      </c>
      <c r="D52" s="17" t="s">
        <v>75</v>
      </c>
      <c r="E52" s="17" t="s">
        <v>75</v>
      </c>
      <c r="F52" s="18">
        <v>0</v>
      </c>
      <c r="G52" s="11"/>
      <c r="H52" s="133">
        <v>46.962653821243521</v>
      </c>
      <c r="I52" s="134">
        <v>306.03299465673575</v>
      </c>
      <c r="J52" s="134">
        <v>285.50982836787568</v>
      </c>
      <c r="K52" s="207">
        <v>16469.333333333332</v>
      </c>
      <c r="M52" s="19" t="str">
        <f t="shared" si="0"/>
        <v>-</v>
      </c>
      <c r="N52" s="20" t="str">
        <f t="shared" si="1"/>
        <v>-</v>
      </c>
      <c r="O52" s="14"/>
    </row>
    <row r="53" spans="2:15" ht="17.25" customHeight="1" x14ac:dyDescent="0.2">
      <c r="B53" s="15" t="s">
        <v>47</v>
      </c>
      <c r="C53" s="16" t="s">
        <v>75</v>
      </c>
      <c r="D53" s="17" t="s">
        <v>75</v>
      </c>
      <c r="E53" s="17" t="s">
        <v>75</v>
      </c>
      <c r="F53" s="18">
        <v>0</v>
      </c>
      <c r="G53" s="11"/>
      <c r="H53" s="133">
        <v>46.962653821243521</v>
      </c>
      <c r="I53" s="134">
        <v>306.03299465673575</v>
      </c>
      <c r="J53" s="134">
        <v>285.50982836787568</v>
      </c>
      <c r="K53" s="207">
        <v>16469.333333333332</v>
      </c>
      <c r="M53" s="19" t="str">
        <f t="shared" si="0"/>
        <v>-</v>
      </c>
      <c r="N53" s="20" t="str">
        <f t="shared" si="1"/>
        <v>-</v>
      </c>
      <c r="O53" s="14"/>
    </row>
    <row r="54" spans="2:15" ht="17.25" customHeight="1" thickBot="1" x14ac:dyDescent="0.25">
      <c r="B54" s="24" t="s">
        <v>48</v>
      </c>
      <c r="C54" s="25" t="s">
        <v>75</v>
      </c>
      <c r="D54" s="26" t="s">
        <v>75</v>
      </c>
      <c r="E54" s="26" t="s">
        <v>75</v>
      </c>
      <c r="F54" s="27">
        <v>0</v>
      </c>
      <c r="G54" s="28"/>
      <c r="H54" s="208">
        <v>46.962653821243521</v>
      </c>
      <c r="I54" s="209">
        <v>306.03299465673575</v>
      </c>
      <c r="J54" s="209">
        <v>285.50982836787568</v>
      </c>
      <c r="K54" s="210">
        <v>16469.333333333299</v>
      </c>
      <c r="M54" s="29" t="str">
        <f t="shared" si="0"/>
        <v>-</v>
      </c>
      <c r="N54" s="30" t="str">
        <f t="shared" si="1"/>
        <v>-</v>
      </c>
      <c r="O54" s="14"/>
    </row>
    <row r="55" spans="2:15" ht="17.25" customHeight="1" thickTop="1" thickBot="1" x14ac:dyDescent="0.25">
      <c r="B55" s="31" t="s">
        <v>1</v>
      </c>
      <c r="C55" s="32">
        <v>55.8</v>
      </c>
      <c r="D55" s="33">
        <v>496.4</v>
      </c>
      <c r="E55" s="33">
        <v>470.2</v>
      </c>
      <c r="F55" s="34">
        <v>2.1</v>
      </c>
      <c r="G55" s="11"/>
      <c r="H55" s="211">
        <v>46.962653821243521</v>
      </c>
      <c r="I55" s="212">
        <v>306.03299465673575</v>
      </c>
      <c r="J55" s="212">
        <v>285.50982836787568</v>
      </c>
      <c r="K55" s="34">
        <v>16469.333333333299</v>
      </c>
      <c r="M55" s="35">
        <f t="shared" si="0"/>
        <v>1.6220473238736588</v>
      </c>
      <c r="N55" s="36">
        <f t="shared" si="1"/>
        <v>1.6468785074332133</v>
      </c>
      <c r="O55" s="23"/>
    </row>
    <row r="56" spans="2:15" ht="15" customHeight="1" thickBot="1" x14ac:dyDescent="0.25">
      <c r="B56" s="37"/>
      <c r="C56" s="38"/>
      <c r="D56" s="39"/>
      <c r="E56" s="39"/>
      <c r="F56" s="28"/>
      <c r="G56" s="11"/>
      <c r="H56" s="40"/>
      <c r="I56" s="40"/>
      <c r="J56" s="40"/>
      <c r="K56" s="39"/>
      <c r="M56" s="41"/>
      <c r="N56" s="41"/>
      <c r="O56" s="23"/>
    </row>
    <row r="57" spans="2:15" ht="23.25" customHeight="1" thickBot="1" x14ac:dyDescent="0.25">
      <c r="B57" s="166" t="s">
        <v>72</v>
      </c>
      <c r="C57" s="167">
        <v>50.9</v>
      </c>
      <c r="D57" s="168">
        <v>402.3</v>
      </c>
      <c r="E57" s="169">
        <v>379</v>
      </c>
      <c r="F57" s="61">
        <v>2142.1</v>
      </c>
      <c r="G57" s="62"/>
      <c r="H57" s="63">
        <v>46.962653821243521</v>
      </c>
      <c r="I57" s="64">
        <v>306.03299465673575</v>
      </c>
      <c r="J57" s="64">
        <v>285.50982836787568</v>
      </c>
      <c r="K57" s="61">
        <v>16469.333333333299</v>
      </c>
      <c r="L57" s="65"/>
      <c r="M57" s="66">
        <f>D57/I57</f>
        <v>1.3145641385865694</v>
      </c>
      <c r="N57" s="67">
        <f>E57/J57</f>
        <v>1.3274499241114162</v>
      </c>
      <c r="O57" s="68"/>
    </row>
    <row r="58" spans="2:15" ht="19.5" customHeight="1" x14ac:dyDescent="0.2">
      <c r="B58" s="42"/>
      <c r="C58" s="38"/>
      <c r="E58" s="217" t="s">
        <v>132</v>
      </c>
      <c r="F58" s="217"/>
      <c r="H58" s="218" t="s">
        <v>133</v>
      </c>
      <c r="I58" s="219"/>
      <c r="J58" s="219"/>
      <c r="K58" s="219"/>
      <c r="M58" s="45"/>
      <c r="N58" s="45"/>
    </row>
    <row r="59" spans="2:15" ht="9" customHeight="1" x14ac:dyDescent="0.2">
      <c r="B59" s="69"/>
      <c r="C59" s="70"/>
      <c r="M59" s="45"/>
      <c r="N59" s="45"/>
    </row>
    <row r="60" spans="2:15" x14ac:dyDescent="0.2">
      <c r="B60" s="71" t="s">
        <v>93</v>
      </c>
      <c r="C60" s="70"/>
      <c r="I60" s="72"/>
    </row>
    <row r="61" spans="2:15" ht="13.5" customHeight="1" x14ac:dyDescent="0.2">
      <c r="B61" s="73" t="s">
        <v>131</v>
      </c>
    </row>
    <row r="62" spans="2:15" ht="13.5" customHeight="1" x14ac:dyDescent="0.2">
      <c r="B62" s="1" t="s">
        <v>94</v>
      </c>
    </row>
    <row r="63" spans="2:15" ht="13.5" customHeight="1" x14ac:dyDescent="0.2">
      <c r="B63" s="1" t="s">
        <v>95</v>
      </c>
    </row>
    <row r="64" spans="2:15" ht="13.5" customHeight="1" x14ac:dyDescent="0.2">
      <c r="B64" s="1" t="s">
        <v>96</v>
      </c>
    </row>
    <row r="65" spans="2:2" ht="13.5" customHeight="1" x14ac:dyDescent="0.2">
      <c r="B65" s="1" t="s">
        <v>99</v>
      </c>
    </row>
    <row r="66" spans="2:2" ht="13.5" customHeight="1" x14ac:dyDescent="0.2">
      <c r="B66" s="1" t="s">
        <v>97</v>
      </c>
    </row>
    <row r="67" spans="2:2" ht="13.5" customHeight="1" x14ac:dyDescent="0.2">
      <c r="B67" s="1" t="s">
        <v>108</v>
      </c>
    </row>
    <row r="68" spans="2:2" ht="13.5" customHeight="1" x14ac:dyDescent="0.2">
      <c r="B68" s="74" t="s">
        <v>98</v>
      </c>
    </row>
    <row r="69" spans="2:2" ht="13.5" customHeight="1" x14ac:dyDescent="0.2"/>
    <row r="70" spans="2:2" ht="13.5" customHeight="1" x14ac:dyDescent="0.2"/>
    <row r="71" spans="2:2" ht="13.5" customHeight="1" x14ac:dyDescent="0.2"/>
  </sheetData>
  <mergeCells count="8">
    <mergeCell ref="N5:N7"/>
    <mergeCell ref="E58:F58"/>
    <mergeCell ref="H58:K58"/>
    <mergeCell ref="B5:B6"/>
    <mergeCell ref="B4:C4"/>
    <mergeCell ref="C5:F5"/>
    <mergeCell ref="M5:M7"/>
    <mergeCell ref="H5:K5"/>
  </mergeCells>
  <phoneticPr fontId="3"/>
  <printOptions horizontalCentered="1" verticalCentered="1"/>
  <pageMargins left="0.7" right="0.7" top="0.75" bottom="0.75" header="0.3" footer="0.3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6"/>
  <sheetViews>
    <sheetView view="pageBreakPreview" topLeftCell="A3" zoomScale="90" zoomScaleNormal="100" zoomScaleSheetLayoutView="90" workbookViewId="0">
      <pane xSplit="2" ySplit="5" topLeftCell="C8" activePane="bottomRight" state="frozen"/>
      <selection activeCell="F53" sqref="F53"/>
      <selection pane="topRight" activeCell="F53" sqref="F53"/>
      <selection pane="bottomLeft" activeCell="F53" sqref="F53"/>
      <selection pane="bottomRight" activeCell="F8" sqref="F8"/>
    </sheetView>
  </sheetViews>
  <sheetFormatPr defaultColWidth="9.33203125" defaultRowHeight="13" x14ac:dyDescent="0.2"/>
  <cols>
    <col min="1" max="1" width="2.77734375" style="3" customWidth="1"/>
    <col min="2" max="2" width="19.109375" style="3" customWidth="1"/>
    <col min="3" max="3" width="14.109375" style="3" customWidth="1"/>
    <col min="4" max="4" width="20.77734375" style="45" customWidth="1"/>
    <col min="5" max="5" width="26.109375" style="45" customWidth="1"/>
    <col min="6" max="6" width="20.77734375" style="45" customWidth="1"/>
    <col min="7" max="7" width="5.109375" style="3" customWidth="1"/>
    <col min="8" max="8" width="14.109375" style="5" customWidth="1"/>
    <col min="9" max="9" width="20.77734375" style="5" customWidth="1"/>
    <col min="10" max="10" width="26.109375" style="5" customWidth="1"/>
    <col min="11" max="11" width="20.77734375" style="5" customWidth="1"/>
    <col min="12" max="12" width="4.5546875" style="3" customWidth="1"/>
    <col min="13" max="14" width="14.77734375" style="45" customWidth="1"/>
    <col min="15" max="15" width="2.77734375" style="45" customWidth="1"/>
    <col min="16" max="16384" width="9.33203125" style="3"/>
  </cols>
  <sheetData>
    <row r="1" spans="2:15" x14ac:dyDescent="0.2">
      <c r="H1" s="3"/>
      <c r="I1" s="3"/>
      <c r="J1" s="3"/>
      <c r="K1" s="3"/>
    </row>
    <row r="2" spans="2:15" x14ac:dyDescent="0.2">
      <c r="H2" s="3"/>
      <c r="I2" s="3"/>
      <c r="J2" s="3"/>
      <c r="K2" s="3"/>
    </row>
    <row r="3" spans="2:15" ht="27" customHeight="1" x14ac:dyDescent="0.2">
      <c r="B3" s="102" t="s">
        <v>113</v>
      </c>
      <c r="C3" s="102"/>
      <c r="H3" s="103"/>
    </row>
    <row r="4" spans="2:15" ht="27" customHeight="1" thickBot="1" x14ac:dyDescent="0.25">
      <c r="B4" s="237" t="s">
        <v>70</v>
      </c>
      <c r="C4" s="237"/>
      <c r="E4" s="104"/>
      <c r="F4" s="194" t="s">
        <v>67</v>
      </c>
      <c r="H4" s="105"/>
      <c r="I4" s="106"/>
      <c r="J4" s="106"/>
      <c r="K4" s="194" t="s">
        <v>68</v>
      </c>
    </row>
    <row r="5" spans="2:15" ht="29.5" customHeight="1" x14ac:dyDescent="0.2">
      <c r="B5" s="241"/>
      <c r="C5" s="229" t="s">
        <v>58</v>
      </c>
      <c r="D5" s="239"/>
      <c r="E5" s="239"/>
      <c r="F5" s="240"/>
      <c r="H5" s="238" t="s">
        <v>114</v>
      </c>
      <c r="I5" s="239"/>
      <c r="J5" s="239"/>
      <c r="K5" s="240"/>
      <c r="M5" s="232" t="s">
        <v>56</v>
      </c>
      <c r="N5" s="214" t="s">
        <v>57</v>
      </c>
      <c r="O5" s="50"/>
    </row>
    <row r="6" spans="2:15" ht="29.25" customHeight="1" x14ac:dyDescent="0.2">
      <c r="B6" s="242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33"/>
      <c r="N6" s="235"/>
      <c r="O6" s="107"/>
    </row>
    <row r="7" spans="2:15" ht="13.5" customHeight="1" thickBot="1" x14ac:dyDescent="0.25">
      <c r="B7" s="108"/>
      <c r="C7" s="56"/>
      <c r="D7" s="57" t="s">
        <v>50</v>
      </c>
      <c r="E7" s="58" t="s">
        <v>51</v>
      </c>
      <c r="F7" s="59"/>
      <c r="H7" s="75"/>
      <c r="I7" s="76" t="s">
        <v>61</v>
      </c>
      <c r="J7" s="77" t="s">
        <v>62</v>
      </c>
      <c r="K7" s="78"/>
      <c r="M7" s="234"/>
      <c r="N7" s="236"/>
      <c r="O7" s="107"/>
    </row>
    <row r="8" spans="2:15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H8" s="79">
        <v>45.480352005415469</v>
      </c>
      <c r="I8" s="80">
        <v>220.32883736672875</v>
      </c>
      <c r="J8" s="80">
        <v>205.15879167371801</v>
      </c>
      <c r="K8" s="81">
        <v>1969.6666666666667</v>
      </c>
      <c r="M8" s="82" t="str">
        <f>IFERROR(D8/I8,"-")</f>
        <v>-</v>
      </c>
      <c r="N8" s="83" t="str">
        <f>IFERROR(E8/J8,"-")</f>
        <v>-</v>
      </c>
      <c r="O8" s="41"/>
    </row>
    <row r="9" spans="2:15" ht="17.25" customHeight="1" x14ac:dyDescent="0.2">
      <c r="B9" s="15" t="s">
        <v>4</v>
      </c>
      <c r="C9" s="16">
        <v>56.5</v>
      </c>
      <c r="D9" s="17">
        <v>333.5</v>
      </c>
      <c r="E9" s="17">
        <v>320.8</v>
      </c>
      <c r="F9" s="18">
        <v>0.6</v>
      </c>
      <c r="H9" s="84">
        <v>46.339987163029534</v>
      </c>
      <c r="I9" s="85">
        <v>200.46116816431322</v>
      </c>
      <c r="J9" s="85">
        <v>188.7565468549422</v>
      </c>
      <c r="K9" s="86">
        <v>519.33333333333337</v>
      </c>
      <c r="M9" s="87">
        <f t="shared" ref="M9:M55" si="0">IFERROR(D9/I9,"-")</f>
        <v>1.6636638559675458</v>
      </c>
      <c r="N9" s="83">
        <f t="shared" ref="N9:N55" si="1">IFERROR(E9/J9,"-")</f>
        <v>1.6995436997824085</v>
      </c>
      <c r="O9" s="88"/>
    </row>
    <row r="10" spans="2:15" ht="17.25" customHeight="1" x14ac:dyDescent="0.2">
      <c r="B10" s="15" t="s">
        <v>5</v>
      </c>
      <c r="C10" s="16" t="s">
        <v>75</v>
      </c>
      <c r="D10" s="17" t="s">
        <v>75</v>
      </c>
      <c r="E10" s="17" t="s">
        <v>75</v>
      </c>
      <c r="F10" s="18">
        <v>0</v>
      </c>
      <c r="H10" s="84">
        <v>42.980061349693258</v>
      </c>
      <c r="I10" s="85">
        <v>215.6553680981595</v>
      </c>
      <c r="J10" s="85">
        <v>202.52592024539877</v>
      </c>
      <c r="K10" s="86">
        <v>434.66666666666669</v>
      </c>
      <c r="M10" s="87" t="str">
        <f t="shared" si="0"/>
        <v>-</v>
      </c>
      <c r="N10" s="83" t="str">
        <f t="shared" si="1"/>
        <v>-</v>
      </c>
      <c r="O10" s="88"/>
    </row>
    <row r="11" spans="2:15" ht="17.25" customHeight="1" x14ac:dyDescent="0.2">
      <c r="B11" s="15" t="s">
        <v>6</v>
      </c>
      <c r="C11" s="16" t="s">
        <v>75</v>
      </c>
      <c r="D11" s="17" t="s">
        <v>75</v>
      </c>
      <c r="E11" s="17" t="s">
        <v>75</v>
      </c>
      <c r="F11" s="18">
        <v>0</v>
      </c>
      <c r="H11" s="84">
        <v>45.491691842900302</v>
      </c>
      <c r="I11" s="85">
        <v>242.37638469284994</v>
      </c>
      <c r="J11" s="85">
        <v>219.97326283987917</v>
      </c>
      <c r="K11" s="86">
        <v>662</v>
      </c>
      <c r="M11" s="87" t="str">
        <f t="shared" si="0"/>
        <v>-</v>
      </c>
      <c r="N11" s="83" t="str">
        <f t="shared" si="1"/>
        <v>-</v>
      </c>
      <c r="O11" s="41"/>
    </row>
    <row r="12" spans="2:15" ht="17.25" customHeight="1" x14ac:dyDescent="0.2">
      <c r="B12" s="15" t="s">
        <v>7</v>
      </c>
      <c r="C12" s="16" t="s">
        <v>75</v>
      </c>
      <c r="D12" s="17" t="s">
        <v>75</v>
      </c>
      <c r="E12" s="17" t="s">
        <v>75</v>
      </c>
      <c r="F12" s="18">
        <v>0</v>
      </c>
      <c r="H12" s="84">
        <v>47.788526119402988</v>
      </c>
      <c r="I12" s="85">
        <v>200.95559701492536</v>
      </c>
      <c r="J12" s="85">
        <v>187.68236940298507</v>
      </c>
      <c r="K12" s="86">
        <v>357.33333333333331</v>
      </c>
      <c r="M12" s="87" t="str">
        <f t="shared" si="0"/>
        <v>-</v>
      </c>
      <c r="N12" s="83" t="str">
        <f t="shared" si="1"/>
        <v>-</v>
      </c>
      <c r="O12" s="88"/>
    </row>
    <row r="13" spans="2:15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H13" s="84">
        <v>43.357425742574257</v>
      </c>
      <c r="I13" s="85">
        <v>219.92691269126911</v>
      </c>
      <c r="J13" s="85">
        <v>210.65310531053106</v>
      </c>
      <c r="K13" s="86">
        <v>370.33333333333331</v>
      </c>
      <c r="M13" s="87" t="str">
        <f t="shared" si="0"/>
        <v>-</v>
      </c>
      <c r="N13" s="83" t="str">
        <f t="shared" si="1"/>
        <v>-</v>
      </c>
      <c r="O13" s="88"/>
    </row>
    <row r="14" spans="2:15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H14" s="84">
        <v>43.676918570591681</v>
      </c>
      <c r="I14" s="85">
        <v>224.87299355594607</v>
      </c>
      <c r="J14" s="85">
        <v>210.396309314587</v>
      </c>
      <c r="K14" s="86">
        <v>569</v>
      </c>
      <c r="M14" s="87" t="str">
        <f t="shared" si="0"/>
        <v>-</v>
      </c>
      <c r="N14" s="83" t="str">
        <f t="shared" si="1"/>
        <v>-</v>
      </c>
      <c r="O14" s="88"/>
    </row>
    <row r="15" spans="2:15" ht="17.25" customHeight="1" x14ac:dyDescent="0.2">
      <c r="B15" s="15" t="s">
        <v>10</v>
      </c>
      <c r="C15" s="16" t="s">
        <v>75</v>
      </c>
      <c r="D15" s="17" t="s">
        <v>75</v>
      </c>
      <c r="E15" s="17" t="s">
        <v>75</v>
      </c>
      <c r="F15" s="18">
        <v>0</v>
      </c>
      <c r="H15" s="84">
        <v>47.147116968698512</v>
      </c>
      <c r="I15" s="85">
        <v>249.55683690280065</v>
      </c>
      <c r="J15" s="85">
        <v>234.62394288852283</v>
      </c>
      <c r="K15" s="86">
        <v>607</v>
      </c>
      <c r="M15" s="87" t="str">
        <f t="shared" si="0"/>
        <v>-</v>
      </c>
      <c r="N15" s="83" t="str">
        <f t="shared" si="1"/>
        <v>-</v>
      </c>
      <c r="O15" s="88"/>
    </row>
    <row r="16" spans="2:15" ht="17.25" customHeight="1" x14ac:dyDescent="0.2">
      <c r="B16" s="15" t="s">
        <v>11</v>
      </c>
      <c r="C16" s="16" t="s">
        <v>75</v>
      </c>
      <c r="D16" s="17" t="s">
        <v>75</v>
      </c>
      <c r="E16" s="17" t="s">
        <v>75</v>
      </c>
      <c r="F16" s="18">
        <v>0</v>
      </c>
      <c r="H16" s="84">
        <v>45.519515151515151</v>
      </c>
      <c r="I16" s="85">
        <v>243.95412121212124</v>
      </c>
      <c r="J16" s="85">
        <v>225.33315151515149</v>
      </c>
      <c r="K16" s="86">
        <v>550</v>
      </c>
      <c r="M16" s="87" t="str">
        <f t="shared" si="0"/>
        <v>-</v>
      </c>
      <c r="N16" s="83" t="str">
        <f t="shared" si="1"/>
        <v>-</v>
      </c>
      <c r="O16" s="88"/>
    </row>
    <row r="17" spans="2:15" ht="17.25" customHeight="1" x14ac:dyDescent="0.2">
      <c r="B17" s="15" t="s">
        <v>12</v>
      </c>
      <c r="C17" s="16">
        <v>54.6</v>
      </c>
      <c r="D17" s="17">
        <v>377.6</v>
      </c>
      <c r="E17" s="17">
        <v>375.1</v>
      </c>
      <c r="F17" s="18">
        <v>0.8</v>
      </c>
      <c r="H17" s="84">
        <v>44.357890961262555</v>
      </c>
      <c r="I17" s="85">
        <v>256.66635581061695</v>
      </c>
      <c r="J17" s="85">
        <v>233.83787661406026</v>
      </c>
      <c r="K17" s="86">
        <v>464.66666666666669</v>
      </c>
      <c r="M17" s="87">
        <f t="shared" si="0"/>
        <v>1.4711706129439683</v>
      </c>
      <c r="N17" s="83">
        <f t="shared" si="1"/>
        <v>1.6041028315489156</v>
      </c>
      <c r="O17" s="88"/>
    </row>
    <row r="18" spans="2:15" ht="17.25" customHeight="1" x14ac:dyDescent="0.2">
      <c r="B18" s="15" t="s">
        <v>13</v>
      </c>
      <c r="C18" s="16">
        <v>58.8</v>
      </c>
      <c r="D18" s="17">
        <v>356.4</v>
      </c>
      <c r="E18" s="17">
        <v>351.5</v>
      </c>
      <c r="F18" s="18">
        <v>0.6</v>
      </c>
      <c r="H18" s="84">
        <v>44.207073777286539</v>
      </c>
      <c r="I18" s="85">
        <v>262.35390991986736</v>
      </c>
      <c r="J18" s="85">
        <v>245.55142304504005</v>
      </c>
      <c r="K18" s="86">
        <v>1206.3333333333333</v>
      </c>
      <c r="M18" s="87">
        <f t="shared" si="0"/>
        <v>1.3584703201444865</v>
      </c>
      <c r="N18" s="83">
        <f t="shared" si="1"/>
        <v>1.4314720543709756</v>
      </c>
      <c r="O18" s="41"/>
    </row>
    <row r="19" spans="2:15" ht="17.25" customHeight="1" x14ac:dyDescent="0.2">
      <c r="B19" s="15" t="s">
        <v>14</v>
      </c>
      <c r="C19" s="16">
        <v>54.8</v>
      </c>
      <c r="D19" s="17">
        <v>376.1</v>
      </c>
      <c r="E19" s="17">
        <v>360</v>
      </c>
      <c r="F19" s="18">
        <v>1.4</v>
      </c>
      <c r="H19" s="84">
        <v>44.744752658344886</v>
      </c>
      <c r="I19" s="85">
        <v>259.69472954230241</v>
      </c>
      <c r="J19" s="85">
        <v>243.07531206657421</v>
      </c>
      <c r="K19" s="86">
        <v>1442</v>
      </c>
      <c r="M19" s="87">
        <f t="shared" si="0"/>
        <v>1.4482388636182777</v>
      </c>
      <c r="N19" s="83">
        <f t="shared" si="1"/>
        <v>1.4810224738142148</v>
      </c>
      <c r="O19" s="88"/>
    </row>
    <row r="20" spans="2:15" ht="17.25" customHeight="1" x14ac:dyDescent="0.2">
      <c r="B20" s="15" t="s">
        <v>15</v>
      </c>
      <c r="C20" s="16" t="s">
        <v>75</v>
      </c>
      <c r="D20" s="17" t="s">
        <v>75</v>
      </c>
      <c r="E20" s="17" t="s">
        <v>75</v>
      </c>
      <c r="F20" s="18">
        <v>0</v>
      </c>
      <c r="H20" s="84">
        <v>41.231453043744267</v>
      </c>
      <c r="I20" s="85">
        <v>292.50933007035792</v>
      </c>
      <c r="J20" s="85">
        <v>271.95453043744266</v>
      </c>
      <c r="K20" s="86">
        <v>5448.333333333333</v>
      </c>
      <c r="M20" s="87" t="str">
        <f t="shared" si="0"/>
        <v>-</v>
      </c>
      <c r="N20" s="83" t="str">
        <f t="shared" si="1"/>
        <v>-</v>
      </c>
      <c r="O20" s="88"/>
    </row>
    <row r="21" spans="2:15" ht="17.25" customHeight="1" x14ac:dyDescent="0.2">
      <c r="B21" s="15" t="s">
        <v>16</v>
      </c>
      <c r="C21" s="16">
        <v>57.7</v>
      </c>
      <c r="D21" s="17">
        <v>374.3</v>
      </c>
      <c r="E21" s="17">
        <v>373.5</v>
      </c>
      <c r="F21" s="18">
        <v>0.7</v>
      </c>
      <c r="H21" s="84">
        <v>43.199418040737143</v>
      </c>
      <c r="I21" s="85">
        <v>284.98892660847076</v>
      </c>
      <c r="J21" s="85">
        <v>264.53160362107985</v>
      </c>
      <c r="K21" s="86">
        <v>2062</v>
      </c>
      <c r="M21" s="87">
        <f t="shared" si="0"/>
        <v>1.3133843635764431</v>
      </c>
      <c r="N21" s="83">
        <f t="shared" si="1"/>
        <v>1.4119295951307527</v>
      </c>
      <c r="O21" s="41"/>
    </row>
    <row r="22" spans="2:15" ht="17.25" customHeight="1" x14ac:dyDescent="0.2">
      <c r="B22" s="15" t="s">
        <v>17</v>
      </c>
      <c r="C22" s="16">
        <v>53.3</v>
      </c>
      <c r="D22" s="17">
        <v>364.4</v>
      </c>
      <c r="E22" s="17">
        <v>359.8</v>
      </c>
      <c r="F22" s="18">
        <v>1.7</v>
      </c>
      <c r="H22" s="84">
        <v>43.49964711071901</v>
      </c>
      <c r="I22" s="85">
        <v>226.36162329069253</v>
      </c>
      <c r="J22" s="85">
        <v>214.55760917512131</v>
      </c>
      <c r="K22" s="86">
        <v>755.66666666666663</v>
      </c>
      <c r="M22" s="87">
        <f t="shared" si="0"/>
        <v>1.6098135130089575</v>
      </c>
      <c r="N22" s="83">
        <f t="shared" si="1"/>
        <v>1.6769388947950676</v>
      </c>
      <c r="O22" s="41"/>
    </row>
    <row r="23" spans="2:15" ht="17.25" customHeight="1" x14ac:dyDescent="0.2">
      <c r="B23" s="15" t="s">
        <v>18</v>
      </c>
      <c r="C23" s="16" t="s">
        <v>75</v>
      </c>
      <c r="D23" s="17" t="s">
        <v>75</v>
      </c>
      <c r="E23" s="17" t="s">
        <v>75</v>
      </c>
      <c r="F23" s="18">
        <v>0</v>
      </c>
      <c r="H23" s="84">
        <v>43.633517241379316</v>
      </c>
      <c r="I23" s="85">
        <v>252.64662068965515</v>
      </c>
      <c r="J23" s="85">
        <v>236.34565517241381</v>
      </c>
      <c r="K23" s="86">
        <v>241.66666666666666</v>
      </c>
      <c r="M23" s="87" t="str">
        <f t="shared" si="0"/>
        <v>-</v>
      </c>
      <c r="N23" s="83" t="str">
        <f t="shared" si="1"/>
        <v>-</v>
      </c>
      <c r="O23" s="41"/>
    </row>
    <row r="24" spans="2:15" ht="17.25" customHeight="1" x14ac:dyDescent="0.2">
      <c r="B24" s="15" t="s">
        <v>19</v>
      </c>
      <c r="C24" s="16">
        <v>53.2</v>
      </c>
      <c r="D24" s="17">
        <v>344.8</v>
      </c>
      <c r="E24" s="17">
        <v>344.8</v>
      </c>
      <c r="F24" s="18" t="s">
        <v>112</v>
      </c>
      <c r="H24" s="84">
        <v>49.457536041939711</v>
      </c>
      <c r="I24" s="85">
        <v>214.41245085190042</v>
      </c>
      <c r="J24" s="85">
        <v>203.07313237221493</v>
      </c>
      <c r="K24" s="86">
        <v>508.66666666666669</v>
      </c>
      <c r="M24" s="87">
        <f t="shared" si="0"/>
        <v>1.6081155671232976</v>
      </c>
      <c r="N24" s="83">
        <f t="shared" si="1"/>
        <v>1.6979104816683104</v>
      </c>
      <c r="O24" s="88"/>
    </row>
    <row r="25" spans="2:15" ht="17.25" customHeight="1" x14ac:dyDescent="0.2">
      <c r="B25" s="15" t="s">
        <v>20</v>
      </c>
      <c r="C25" s="16" t="s">
        <v>75</v>
      </c>
      <c r="D25" s="17" t="s">
        <v>75</v>
      </c>
      <c r="E25" s="17" t="s">
        <v>75</v>
      </c>
      <c r="F25" s="18">
        <v>0</v>
      </c>
      <c r="H25" s="84">
        <v>45.434257206208422</v>
      </c>
      <c r="I25" s="85">
        <v>244.38869179600889</v>
      </c>
      <c r="J25" s="85">
        <v>221.91286031042128</v>
      </c>
      <c r="K25" s="86">
        <v>300.66666666666669</v>
      </c>
      <c r="M25" s="87" t="str">
        <f t="shared" si="0"/>
        <v>-</v>
      </c>
      <c r="N25" s="83" t="str">
        <f t="shared" si="1"/>
        <v>-</v>
      </c>
      <c r="O25" s="88"/>
    </row>
    <row r="26" spans="2:15" ht="17.25" customHeight="1" x14ac:dyDescent="0.2">
      <c r="B26" s="15" t="s">
        <v>21</v>
      </c>
      <c r="C26" s="16">
        <v>53</v>
      </c>
      <c r="D26" s="17">
        <v>396.4</v>
      </c>
      <c r="E26" s="17">
        <v>396.4</v>
      </c>
      <c r="F26" s="18" t="s">
        <v>112</v>
      </c>
      <c r="H26" s="84">
        <v>46.80188383045526</v>
      </c>
      <c r="I26" s="85">
        <v>260.33453689167976</v>
      </c>
      <c r="J26" s="85">
        <v>241.35306122448984</v>
      </c>
      <c r="K26" s="86">
        <v>212.33333333333334</v>
      </c>
      <c r="M26" s="87">
        <f t="shared" si="0"/>
        <v>1.5226562127826109</v>
      </c>
      <c r="N26" s="83">
        <f t="shared" si="1"/>
        <v>1.6424071772236453</v>
      </c>
      <c r="O26" s="41"/>
    </row>
    <row r="27" spans="2:15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H27" s="84">
        <v>45.675950723085165</v>
      </c>
      <c r="I27" s="85">
        <v>251.06770219603641</v>
      </c>
      <c r="J27" s="85">
        <v>232.8476164970541</v>
      </c>
      <c r="K27" s="86">
        <v>622.33333333333337</v>
      </c>
      <c r="M27" s="87" t="str">
        <f t="shared" si="0"/>
        <v>-</v>
      </c>
      <c r="N27" s="83" t="str">
        <f t="shared" si="1"/>
        <v>-</v>
      </c>
      <c r="O27" s="41"/>
    </row>
    <row r="28" spans="2:15" ht="17.25" customHeight="1" x14ac:dyDescent="0.2">
      <c r="B28" s="15" t="s">
        <v>23</v>
      </c>
      <c r="C28" s="16" t="s">
        <v>75</v>
      </c>
      <c r="D28" s="17" t="s">
        <v>75</v>
      </c>
      <c r="E28" s="17" t="s">
        <v>75</v>
      </c>
      <c r="F28" s="18">
        <v>0</v>
      </c>
      <c r="H28" s="84">
        <v>45.50147874306839</v>
      </c>
      <c r="I28" s="85">
        <v>263.54645717806534</v>
      </c>
      <c r="J28" s="85">
        <v>239.65841035120147</v>
      </c>
      <c r="K28" s="86">
        <v>541</v>
      </c>
      <c r="M28" s="87" t="str">
        <f t="shared" si="0"/>
        <v>-</v>
      </c>
      <c r="N28" s="83" t="str">
        <f t="shared" si="1"/>
        <v>-</v>
      </c>
      <c r="O28" s="88"/>
    </row>
    <row r="29" spans="2:15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H29" s="84">
        <v>42.81126609442061</v>
      </c>
      <c r="I29" s="85">
        <v>258.90705472103002</v>
      </c>
      <c r="J29" s="85">
        <v>236.93358369098712</v>
      </c>
      <c r="K29" s="86">
        <v>1242.6666666666667</v>
      </c>
      <c r="M29" s="87" t="str">
        <f t="shared" si="0"/>
        <v>-</v>
      </c>
      <c r="N29" s="83" t="str">
        <f t="shared" si="1"/>
        <v>-</v>
      </c>
      <c r="O29" s="88"/>
    </row>
    <row r="30" spans="2:15" ht="17.25" customHeight="1" x14ac:dyDescent="0.2">
      <c r="B30" s="15" t="s">
        <v>25</v>
      </c>
      <c r="C30" s="16">
        <v>60.1</v>
      </c>
      <c r="D30" s="17">
        <v>315.3</v>
      </c>
      <c r="E30" s="17">
        <v>314.8</v>
      </c>
      <c r="F30" s="18">
        <v>1.7</v>
      </c>
      <c r="H30" s="84">
        <v>41.408683872807643</v>
      </c>
      <c r="I30" s="85">
        <v>277.29496649080284</v>
      </c>
      <c r="J30" s="85">
        <v>248.31204905176099</v>
      </c>
      <c r="K30" s="86">
        <v>2337.6666666666665</v>
      </c>
      <c r="M30" s="87">
        <f t="shared" si="0"/>
        <v>1.1370563410874526</v>
      </c>
      <c r="N30" s="83">
        <f t="shared" si="1"/>
        <v>1.2677596645114049</v>
      </c>
      <c r="O30" s="41"/>
    </row>
    <row r="31" spans="2:15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H31" s="84">
        <v>46.048517940717623</v>
      </c>
      <c r="I31" s="85">
        <v>247.89953198127921</v>
      </c>
      <c r="J31" s="85">
        <v>232.94789391575665</v>
      </c>
      <c r="K31" s="86">
        <v>427.33333333333331</v>
      </c>
      <c r="M31" s="87" t="str">
        <f t="shared" si="0"/>
        <v>-</v>
      </c>
      <c r="N31" s="83" t="str">
        <f t="shared" si="1"/>
        <v>-</v>
      </c>
      <c r="O31" s="41"/>
    </row>
    <row r="32" spans="2:15" ht="17.25" customHeight="1" x14ac:dyDescent="0.2">
      <c r="B32" s="15" t="s">
        <v>27</v>
      </c>
      <c r="C32" s="16">
        <v>59.1</v>
      </c>
      <c r="D32" s="17">
        <v>317.60000000000002</v>
      </c>
      <c r="E32" s="17">
        <v>313.2</v>
      </c>
      <c r="F32" s="18">
        <v>0.5</v>
      </c>
      <c r="H32" s="84">
        <v>44.232954545454547</v>
      </c>
      <c r="I32" s="85">
        <v>272.5509090909091</v>
      </c>
      <c r="J32" s="85">
        <v>247.39170454545456</v>
      </c>
      <c r="K32" s="86">
        <v>293.33333333333331</v>
      </c>
      <c r="M32" s="87">
        <f t="shared" si="0"/>
        <v>1.1652868855193026</v>
      </c>
      <c r="N32" s="83">
        <f t="shared" si="1"/>
        <v>1.2660084968307987</v>
      </c>
      <c r="O32" s="41"/>
    </row>
    <row r="33" spans="2:15" ht="17.25" customHeight="1" x14ac:dyDescent="0.2">
      <c r="B33" s="15" t="s">
        <v>28</v>
      </c>
      <c r="C33" s="16">
        <v>55.7</v>
      </c>
      <c r="D33" s="17">
        <v>414.8</v>
      </c>
      <c r="E33" s="17">
        <v>411.3</v>
      </c>
      <c r="F33" s="18">
        <v>1.5</v>
      </c>
      <c r="H33" s="84">
        <v>43.294358605821053</v>
      </c>
      <c r="I33" s="85">
        <v>283.83104563420773</v>
      </c>
      <c r="J33" s="85">
        <v>258.0687387711103</v>
      </c>
      <c r="K33" s="86">
        <v>927.66666666666663</v>
      </c>
      <c r="M33" s="87">
        <f t="shared" si="0"/>
        <v>1.4614328008874014</v>
      </c>
      <c r="N33" s="83">
        <f t="shared" si="1"/>
        <v>1.5937614216993388</v>
      </c>
      <c r="O33" s="88"/>
    </row>
    <row r="34" spans="2:15" ht="17.25" customHeight="1" x14ac:dyDescent="0.2">
      <c r="B34" s="15" t="s">
        <v>29</v>
      </c>
      <c r="C34" s="16">
        <v>55.5</v>
      </c>
      <c r="D34" s="17">
        <v>367.8</v>
      </c>
      <c r="E34" s="17">
        <v>362</v>
      </c>
      <c r="F34" s="18">
        <v>1.4</v>
      </c>
      <c r="H34" s="84">
        <v>42.055896141363142</v>
      </c>
      <c r="I34" s="85">
        <v>271.07268902512322</v>
      </c>
      <c r="J34" s="85">
        <v>248.61640822214207</v>
      </c>
      <c r="K34" s="86">
        <v>2773</v>
      </c>
      <c r="M34" s="87">
        <f t="shared" si="0"/>
        <v>1.3568316355393222</v>
      </c>
      <c r="N34" s="83">
        <f t="shared" si="1"/>
        <v>1.4560583615082565</v>
      </c>
      <c r="O34" s="41"/>
    </row>
    <row r="35" spans="2:15" ht="17.25" customHeight="1" x14ac:dyDescent="0.2">
      <c r="B35" s="15" t="s">
        <v>30</v>
      </c>
      <c r="C35" s="16" t="s">
        <v>75</v>
      </c>
      <c r="D35" s="17" t="s">
        <v>75</v>
      </c>
      <c r="E35" s="17" t="s">
        <v>75</v>
      </c>
      <c r="F35" s="18">
        <v>0</v>
      </c>
      <c r="H35" s="84">
        <v>42.958880356700519</v>
      </c>
      <c r="I35" s="85">
        <v>266.99811741392119</v>
      </c>
      <c r="J35" s="85">
        <v>250.66239782016348</v>
      </c>
      <c r="K35" s="86">
        <v>1345.6666666666667</v>
      </c>
      <c r="M35" s="87" t="str">
        <f t="shared" si="0"/>
        <v>-</v>
      </c>
      <c r="N35" s="83" t="str">
        <f t="shared" si="1"/>
        <v>-</v>
      </c>
      <c r="O35" s="88"/>
    </row>
    <row r="36" spans="2:15" ht="17.25" customHeight="1" x14ac:dyDescent="0.2">
      <c r="B36" s="15" t="s">
        <v>31</v>
      </c>
      <c r="C36" s="16" t="s">
        <v>75</v>
      </c>
      <c r="D36" s="17" t="s">
        <v>75</v>
      </c>
      <c r="E36" s="17" t="s">
        <v>75</v>
      </c>
      <c r="F36" s="18">
        <v>0</v>
      </c>
      <c r="H36" s="84">
        <v>45.802861035422346</v>
      </c>
      <c r="I36" s="85">
        <v>271.52179836512261</v>
      </c>
      <c r="J36" s="85">
        <v>245.3980926430518</v>
      </c>
      <c r="K36" s="86">
        <v>244.66666666666666</v>
      </c>
      <c r="M36" s="87" t="str">
        <f t="shared" si="0"/>
        <v>-</v>
      </c>
      <c r="N36" s="83" t="str">
        <f t="shared" si="1"/>
        <v>-</v>
      </c>
      <c r="O36" s="88"/>
    </row>
    <row r="37" spans="2:15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44.155999999999999</v>
      </c>
      <c r="I37" s="85">
        <v>231.20694117647059</v>
      </c>
      <c r="J37" s="85">
        <v>208.9110588235294</v>
      </c>
      <c r="K37" s="86">
        <v>283.33333333333331</v>
      </c>
      <c r="M37" s="87" t="str">
        <f t="shared" si="0"/>
        <v>-</v>
      </c>
      <c r="N37" s="83" t="str">
        <f t="shared" si="1"/>
        <v>-</v>
      </c>
      <c r="O37" s="41"/>
    </row>
    <row r="38" spans="2:15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47.117069243156195</v>
      </c>
      <c r="I38" s="85">
        <v>226.2314009661836</v>
      </c>
      <c r="J38" s="85">
        <v>213.95974235104669</v>
      </c>
      <c r="K38" s="86">
        <v>207</v>
      </c>
      <c r="M38" s="87" t="str">
        <f t="shared" si="0"/>
        <v>-</v>
      </c>
      <c r="N38" s="83" t="str">
        <f t="shared" si="1"/>
        <v>-</v>
      </c>
      <c r="O38" s="88"/>
    </row>
    <row r="39" spans="2:15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44.826825842696628</v>
      </c>
      <c r="I39" s="85">
        <v>219.65828651685396</v>
      </c>
      <c r="J39" s="85">
        <v>207.04789325842697</v>
      </c>
      <c r="K39" s="86">
        <v>237.33333333333334</v>
      </c>
      <c r="M39" s="87" t="str">
        <f t="shared" si="0"/>
        <v>-</v>
      </c>
      <c r="N39" s="83" t="str">
        <f t="shared" si="1"/>
        <v>-</v>
      </c>
      <c r="O39" s="41"/>
    </row>
    <row r="40" spans="2:15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H40" s="84">
        <v>46.598913886733904</v>
      </c>
      <c r="I40" s="85">
        <v>245.67626066718384</v>
      </c>
      <c r="J40" s="85">
        <v>223.72847168347556</v>
      </c>
      <c r="K40" s="86">
        <v>429.66666666666669</v>
      </c>
      <c r="M40" s="87" t="str">
        <f t="shared" si="0"/>
        <v>-</v>
      </c>
      <c r="N40" s="83" t="str">
        <f t="shared" si="1"/>
        <v>-</v>
      </c>
      <c r="O40" s="41"/>
    </row>
    <row r="41" spans="2:15" ht="17.25" customHeight="1" x14ac:dyDescent="0.2">
      <c r="B41" s="15" t="s">
        <v>36</v>
      </c>
      <c r="C41" s="16" t="s">
        <v>75</v>
      </c>
      <c r="D41" s="17" t="s">
        <v>75</v>
      </c>
      <c r="E41" s="17" t="s">
        <v>75</v>
      </c>
      <c r="F41" s="18">
        <v>0</v>
      </c>
      <c r="H41" s="84">
        <v>45.475151515151509</v>
      </c>
      <c r="I41" s="85">
        <v>241.40909090909091</v>
      </c>
      <c r="J41" s="85">
        <v>220.47419913419913</v>
      </c>
      <c r="K41" s="86">
        <v>770</v>
      </c>
      <c r="M41" s="87" t="str">
        <f t="shared" si="0"/>
        <v>-</v>
      </c>
      <c r="N41" s="83" t="str">
        <f t="shared" si="1"/>
        <v>-</v>
      </c>
      <c r="O41" s="41"/>
    </row>
    <row r="42" spans="2:15" ht="17.25" customHeight="1" x14ac:dyDescent="0.2">
      <c r="B42" s="15" t="s">
        <v>37</v>
      </c>
      <c r="C42" s="16" t="s">
        <v>75</v>
      </c>
      <c r="D42" s="17" t="s">
        <v>75</v>
      </c>
      <c r="E42" s="17" t="s">
        <v>75</v>
      </c>
      <c r="F42" s="18">
        <v>0</v>
      </c>
      <c r="H42" s="84">
        <v>45.029975429975437</v>
      </c>
      <c r="I42" s="85">
        <v>220.23357903357905</v>
      </c>
      <c r="J42" s="85">
        <v>207.2738738738739</v>
      </c>
      <c r="K42" s="86">
        <v>407</v>
      </c>
      <c r="M42" s="87" t="str">
        <f t="shared" si="0"/>
        <v>-</v>
      </c>
      <c r="N42" s="83" t="str">
        <f t="shared" si="1"/>
        <v>-</v>
      </c>
      <c r="O42" s="88"/>
    </row>
    <row r="43" spans="2:15" ht="17.25" customHeight="1" x14ac:dyDescent="0.2">
      <c r="B43" s="15" t="s">
        <v>38</v>
      </c>
      <c r="C43" s="16" t="s">
        <v>92</v>
      </c>
      <c r="D43" s="17" t="s">
        <v>92</v>
      </c>
      <c r="E43" s="17" t="s">
        <v>92</v>
      </c>
      <c r="F43" s="18" t="s">
        <v>92</v>
      </c>
      <c r="H43" s="84">
        <v>45.839508196721312</v>
      </c>
      <c r="I43" s="85">
        <v>230.82557377049181</v>
      </c>
      <c r="J43" s="85">
        <v>215.73409836065571</v>
      </c>
      <c r="K43" s="86">
        <v>203.33333333333334</v>
      </c>
      <c r="M43" s="87" t="str">
        <f t="shared" si="0"/>
        <v>-</v>
      </c>
      <c r="N43" s="83" t="str">
        <f t="shared" si="1"/>
        <v>-</v>
      </c>
      <c r="O43" s="88"/>
    </row>
    <row r="44" spans="2:15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41.304702970297036</v>
      </c>
      <c r="I44" s="85">
        <v>245.31732673267331</v>
      </c>
      <c r="J44" s="85">
        <v>225.71386138613863</v>
      </c>
      <c r="K44" s="86">
        <v>269.33333333333331</v>
      </c>
      <c r="M44" s="87" t="str">
        <f t="shared" si="0"/>
        <v>-</v>
      </c>
      <c r="N44" s="83" t="str">
        <f t="shared" si="1"/>
        <v>-</v>
      </c>
      <c r="O44" s="88"/>
    </row>
    <row r="45" spans="2:15" ht="17.25" customHeight="1" x14ac:dyDescent="0.2">
      <c r="B45" s="15" t="s">
        <v>40</v>
      </c>
      <c r="C45" s="16">
        <v>55.8</v>
      </c>
      <c r="D45" s="17">
        <v>361.2</v>
      </c>
      <c r="E45" s="17">
        <v>357.6</v>
      </c>
      <c r="F45" s="18">
        <v>1.4</v>
      </c>
      <c r="H45" s="84">
        <v>47.125431309904158</v>
      </c>
      <c r="I45" s="85">
        <v>210.51891373801917</v>
      </c>
      <c r="J45" s="85">
        <v>196.05603833865814</v>
      </c>
      <c r="K45" s="86">
        <v>521.66666666666663</v>
      </c>
      <c r="M45" s="87">
        <f t="shared" si="0"/>
        <v>1.7157603256945184</v>
      </c>
      <c r="N45" s="83">
        <f t="shared" si="1"/>
        <v>1.8239683053387945</v>
      </c>
      <c r="O45" s="41"/>
    </row>
    <row r="46" spans="2:15" ht="17.25" customHeight="1" x14ac:dyDescent="0.2">
      <c r="B46" s="15" t="s">
        <v>41</v>
      </c>
      <c r="C46" s="16" t="s">
        <v>75</v>
      </c>
      <c r="D46" s="17" t="s">
        <v>75</v>
      </c>
      <c r="E46" s="17" t="s">
        <v>75</v>
      </c>
      <c r="F46" s="18">
        <v>0</v>
      </c>
      <c r="H46" s="84">
        <v>48.573506493506493</v>
      </c>
      <c r="I46" s="85">
        <v>220.34259740259739</v>
      </c>
      <c r="J46" s="85">
        <v>199.14467532467535</v>
      </c>
      <c r="K46" s="86">
        <v>256.66666666666669</v>
      </c>
      <c r="M46" s="87" t="str">
        <f t="shared" si="0"/>
        <v>-</v>
      </c>
      <c r="N46" s="83" t="str">
        <f t="shared" si="1"/>
        <v>-</v>
      </c>
      <c r="O46" s="41"/>
    </row>
    <row r="47" spans="2:15" ht="17.25" customHeight="1" x14ac:dyDescent="0.2">
      <c r="B47" s="15" t="s">
        <v>42</v>
      </c>
      <c r="C47" s="16" t="s">
        <v>75</v>
      </c>
      <c r="D47" s="17" t="s">
        <v>75</v>
      </c>
      <c r="E47" s="17" t="s">
        <v>75</v>
      </c>
      <c r="F47" s="18">
        <v>0</v>
      </c>
      <c r="H47" s="84">
        <v>43.061902693310167</v>
      </c>
      <c r="I47" s="85">
        <v>243.96629018245005</v>
      </c>
      <c r="J47" s="85">
        <v>225.07591225021721</v>
      </c>
      <c r="K47" s="86">
        <v>1534.6666666666667</v>
      </c>
      <c r="M47" s="87" t="str">
        <f t="shared" si="0"/>
        <v>-</v>
      </c>
      <c r="N47" s="83" t="str">
        <f t="shared" si="1"/>
        <v>-</v>
      </c>
      <c r="O47" s="41"/>
    </row>
    <row r="48" spans="2:15" ht="17.25" customHeight="1" x14ac:dyDescent="0.2">
      <c r="B48" s="15" t="s">
        <v>43</v>
      </c>
      <c r="C48" s="16">
        <v>51.4</v>
      </c>
      <c r="D48" s="17">
        <v>357</v>
      </c>
      <c r="E48" s="17">
        <v>357</v>
      </c>
      <c r="F48" s="18" t="s">
        <v>112</v>
      </c>
      <c r="H48" s="84">
        <v>49.115805471124624</v>
      </c>
      <c r="I48" s="85">
        <v>203.64148936170213</v>
      </c>
      <c r="J48" s="85">
        <v>191.99848024316108</v>
      </c>
      <c r="K48" s="86">
        <v>219.33333333333334</v>
      </c>
      <c r="M48" s="87">
        <f t="shared" si="0"/>
        <v>1.753080873249296</v>
      </c>
      <c r="N48" s="83">
        <f t="shared" si="1"/>
        <v>1.8593897178137493</v>
      </c>
      <c r="O48" s="41"/>
    </row>
    <row r="49" spans="2:15" ht="17.25" customHeight="1" x14ac:dyDescent="0.2">
      <c r="B49" s="15" t="s">
        <v>44</v>
      </c>
      <c r="C49" s="16" t="s">
        <v>75</v>
      </c>
      <c r="D49" s="17" t="s">
        <v>75</v>
      </c>
      <c r="E49" s="17" t="s">
        <v>75</v>
      </c>
      <c r="F49" s="18">
        <v>0</v>
      </c>
      <c r="H49" s="84">
        <v>48.353714981729588</v>
      </c>
      <c r="I49" s="85">
        <v>212.37393422655299</v>
      </c>
      <c r="J49" s="85">
        <v>197.17758830694274</v>
      </c>
      <c r="K49" s="86">
        <v>547.33333333333337</v>
      </c>
      <c r="M49" s="87" t="str">
        <f t="shared" si="0"/>
        <v>-</v>
      </c>
      <c r="N49" s="83" t="str">
        <f t="shared" si="1"/>
        <v>-</v>
      </c>
      <c r="O49" s="41"/>
    </row>
    <row r="50" spans="2:15" ht="17.25" customHeight="1" x14ac:dyDescent="0.2">
      <c r="B50" s="15" t="s">
        <v>45</v>
      </c>
      <c r="C50" s="16">
        <v>54.4</v>
      </c>
      <c r="D50" s="17">
        <v>354.9</v>
      </c>
      <c r="E50" s="17">
        <v>354.2</v>
      </c>
      <c r="F50" s="18" t="s">
        <v>112</v>
      </c>
      <c r="H50" s="84">
        <v>46.665562565720293</v>
      </c>
      <c r="I50" s="85">
        <v>214.35173501577287</v>
      </c>
      <c r="J50" s="85">
        <v>203.3241850683491</v>
      </c>
      <c r="K50" s="86">
        <v>634</v>
      </c>
      <c r="M50" s="87">
        <f t="shared" si="0"/>
        <v>1.6556898873428059</v>
      </c>
      <c r="N50" s="83">
        <f t="shared" si="1"/>
        <v>1.7420455903016787</v>
      </c>
      <c r="O50" s="41"/>
    </row>
    <row r="51" spans="2:15" ht="17.25" customHeight="1" x14ac:dyDescent="0.2">
      <c r="B51" s="15" t="s">
        <v>46</v>
      </c>
      <c r="C51" s="16">
        <v>58</v>
      </c>
      <c r="D51" s="17">
        <v>370.5</v>
      </c>
      <c r="E51" s="17">
        <v>359.6</v>
      </c>
      <c r="F51" s="18">
        <v>0.9</v>
      </c>
      <c r="H51" s="84">
        <v>47.235486322188457</v>
      </c>
      <c r="I51" s="85">
        <v>222.88974164133739</v>
      </c>
      <c r="J51" s="85">
        <v>212.80159574468087</v>
      </c>
      <c r="K51" s="86">
        <v>438.66666666666669</v>
      </c>
      <c r="M51" s="87">
        <f t="shared" si="0"/>
        <v>1.6622568507266224</v>
      </c>
      <c r="N51" s="83">
        <f t="shared" si="1"/>
        <v>1.6898369523104879</v>
      </c>
      <c r="O51" s="41"/>
    </row>
    <row r="52" spans="2:15" ht="17.25" customHeight="1" x14ac:dyDescent="0.2">
      <c r="B52" s="15" t="s">
        <v>49</v>
      </c>
      <c r="C52" s="16" t="s">
        <v>75</v>
      </c>
      <c r="D52" s="17" t="s">
        <v>75</v>
      </c>
      <c r="E52" s="17" t="s">
        <v>75</v>
      </c>
      <c r="F52" s="18">
        <v>0</v>
      </c>
      <c r="H52" s="84">
        <v>46.222511485451768</v>
      </c>
      <c r="I52" s="85">
        <v>202.10145482388975</v>
      </c>
      <c r="J52" s="85">
        <v>190.02358346094945</v>
      </c>
      <c r="K52" s="86">
        <v>435.33333333333331</v>
      </c>
      <c r="M52" s="87" t="str">
        <f t="shared" si="0"/>
        <v>-</v>
      </c>
      <c r="N52" s="83" t="str">
        <f t="shared" si="1"/>
        <v>-</v>
      </c>
      <c r="O52" s="41"/>
    </row>
    <row r="53" spans="2:15" ht="17.25" customHeight="1" x14ac:dyDescent="0.2">
      <c r="B53" s="15" t="s">
        <v>47</v>
      </c>
      <c r="C53" s="16" t="s">
        <v>75</v>
      </c>
      <c r="D53" s="17" t="s">
        <v>75</v>
      </c>
      <c r="E53" s="17" t="s">
        <v>75</v>
      </c>
      <c r="F53" s="18">
        <v>0</v>
      </c>
      <c r="H53" s="84">
        <v>45.078973786949248</v>
      </c>
      <c r="I53" s="85">
        <v>212.16140546569997</v>
      </c>
      <c r="J53" s="85">
        <v>193.42398215281651</v>
      </c>
      <c r="K53" s="86">
        <v>597.66666666666663</v>
      </c>
      <c r="M53" s="87" t="str">
        <f t="shared" si="0"/>
        <v>-</v>
      </c>
      <c r="N53" s="83" t="str">
        <f t="shared" si="1"/>
        <v>-</v>
      </c>
      <c r="O53" s="88"/>
    </row>
    <row r="54" spans="2:15" ht="17.25" customHeight="1" thickBot="1" x14ac:dyDescent="0.25">
      <c r="B54" s="24" t="s">
        <v>48</v>
      </c>
      <c r="C54" s="25">
        <v>54</v>
      </c>
      <c r="D54" s="26">
        <v>381.6</v>
      </c>
      <c r="E54" s="26">
        <v>381.6</v>
      </c>
      <c r="F54" s="27" t="s">
        <v>112</v>
      </c>
      <c r="H54" s="89">
        <v>44.788624612202689</v>
      </c>
      <c r="I54" s="90">
        <v>209.30806618407445</v>
      </c>
      <c r="J54" s="90">
        <v>196.54002068252328</v>
      </c>
      <c r="K54" s="91">
        <v>644.66666666666663</v>
      </c>
      <c r="M54" s="87">
        <f t="shared" si="0"/>
        <v>1.8231499958745245</v>
      </c>
      <c r="N54" s="83">
        <f t="shared" si="1"/>
        <v>1.9415892940013955</v>
      </c>
      <c r="O54" s="41"/>
    </row>
    <row r="55" spans="2:15" ht="16.899999999999999" customHeight="1" thickTop="1" x14ac:dyDescent="0.2">
      <c r="B55" s="243" t="s">
        <v>1</v>
      </c>
      <c r="C55" s="247">
        <v>56</v>
      </c>
      <c r="D55" s="249">
        <v>363.8</v>
      </c>
      <c r="E55" s="249">
        <v>358.8</v>
      </c>
      <c r="F55" s="245">
        <v>15.2</v>
      </c>
      <c r="H55" s="94">
        <v>43.941041130430222</v>
      </c>
      <c r="I55" s="92">
        <v>253.68806009350214</v>
      </c>
      <c r="J55" s="95">
        <v>234.82860482218837</v>
      </c>
      <c r="K55" s="93">
        <v>38074</v>
      </c>
      <c r="M55" s="96">
        <f t="shared" si="0"/>
        <v>1.4340446289270128</v>
      </c>
      <c r="N55" s="97">
        <f t="shared" si="1"/>
        <v>1.5279228877235058</v>
      </c>
      <c r="O55" s="41"/>
    </row>
    <row r="56" spans="2:15" ht="16.899999999999999" customHeight="1" thickBot="1" x14ac:dyDescent="0.25">
      <c r="B56" s="244"/>
      <c r="C56" s="248"/>
      <c r="D56" s="250"/>
      <c r="E56" s="250"/>
      <c r="F56" s="246"/>
      <c r="H56" s="172">
        <v>43.923081681892221</v>
      </c>
      <c r="I56" s="173">
        <v>256.772994040377</v>
      </c>
      <c r="J56" s="174">
        <v>237.22751531148828</v>
      </c>
      <c r="K56" s="171">
        <v>16164.333333333334</v>
      </c>
      <c r="M56" s="98">
        <f>IFERROR(D55/I56,"-")</f>
        <v>1.4168156638107872</v>
      </c>
      <c r="N56" s="99">
        <f>IFERROR(E55/J56,"-")</f>
        <v>1.5124721073307315</v>
      </c>
      <c r="O56" s="41"/>
    </row>
    <row r="57" spans="2:15" ht="15" customHeight="1" thickBot="1" x14ac:dyDescent="0.25">
      <c r="B57" s="37"/>
      <c r="C57" s="38"/>
      <c r="D57" s="40"/>
      <c r="E57" s="40"/>
      <c r="F57" s="28"/>
      <c r="H57" s="100"/>
      <c r="I57" s="100"/>
      <c r="J57" s="100"/>
      <c r="K57" s="101"/>
      <c r="M57" s="41"/>
      <c r="N57" s="41"/>
      <c r="O57" s="41"/>
    </row>
    <row r="58" spans="2:15" ht="23.25" customHeight="1" thickBot="1" x14ac:dyDescent="0.25">
      <c r="B58" s="166" t="s">
        <v>72</v>
      </c>
      <c r="C58" s="167">
        <v>50.9</v>
      </c>
      <c r="D58" s="168">
        <v>350.4</v>
      </c>
      <c r="E58" s="168">
        <v>348.2</v>
      </c>
      <c r="F58" s="61">
        <v>1052.9000000000001</v>
      </c>
      <c r="G58" s="102"/>
      <c r="H58" s="63">
        <v>43.941041130430222</v>
      </c>
      <c r="I58" s="64">
        <v>253.68806009350214</v>
      </c>
      <c r="J58" s="64">
        <v>234.82860482218837</v>
      </c>
      <c r="K58" s="61">
        <v>38074</v>
      </c>
      <c r="L58" s="109"/>
      <c r="M58" s="66">
        <f>D58/I58</f>
        <v>1.3812238536999044</v>
      </c>
      <c r="N58" s="67">
        <f>E58/J58</f>
        <v>1.4827835827907598</v>
      </c>
      <c r="O58" s="110"/>
    </row>
    <row r="59" spans="2:15" s="1" customFormat="1" ht="19.5" customHeight="1" x14ac:dyDescent="0.2">
      <c r="B59" s="42"/>
      <c r="C59" s="38"/>
      <c r="D59" s="44"/>
      <c r="E59" s="217" t="str">
        <f>'都道府県（清掃）'!E58:F58</f>
        <v>「令和４年地方公務員給与実態調査」より</v>
      </c>
      <c r="F59" s="217"/>
      <c r="G59" s="44"/>
      <c r="H59" s="218" t="str">
        <f>'都道府県（清掃）'!H58:K58</f>
        <v>「賃金構造基本統計調査」（平成３１、令和２年、３年の３ヶ年平均）による</v>
      </c>
      <c r="I59" s="219"/>
      <c r="J59" s="219"/>
      <c r="K59" s="219"/>
      <c r="M59" s="45"/>
      <c r="N59" s="45"/>
      <c r="O59" s="44"/>
    </row>
    <row r="60" spans="2:15" ht="9" customHeight="1" x14ac:dyDescent="0.2">
      <c r="B60" s="69"/>
      <c r="C60" s="70"/>
      <c r="H60" s="111"/>
    </row>
    <row r="61" spans="2:15" ht="13.5" customHeight="1" x14ac:dyDescent="0.2">
      <c r="B61" s="71" t="s">
        <v>93</v>
      </c>
      <c r="C61" s="70"/>
      <c r="H61" s="112"/>
      <c r="I61" s="112"/>
      <c r="J61" s="112"/>
      <c r="K61" s="112"/>
    </row>
    <row r="62" spans="2:15" ht="13.5" customHeight="1" x14ac:dyDescent="0.2">
      <c r="B62" s="71" t="s">
        <v>115</v>
      </c>
    </row>
    <row r="63" spans="2:15" ht="13.5" customHeight="1" x14ac:dyDescent="0.2">
      <c r="B63" s="71" t="s">
        <v>116</v>
      </c>
    </row>
    <row r="64" spans="2:15" ht="13.5" customHeight="1" x14ac:dyDescent="0.2">
      <c r="B64" s="71" t="s">
        <v>111</v>
      </c>
    </row>
    <row r="65" spans="2:15" ht="13.5" customHeight="1" x14ac:dyDescent="0.2">
      <c r="B65" s="3" t="s">
        <v>101</v>
      </c>
    </row>
    <row r="66" spans="2:15" ht="13.5" customHeight="1" x14ac:dyDescent="0.2">
      <c r="B66" s="3" t="s">
        <v>102</v>
      </c>
    </row>
    <row r="67" spans="2:15" ht="13.5" customHeight="1" x14ac:dyDescent="0.2">
      <c r="B67" s="3" t="s">
        <v>103</v>
      </c>
    </row>
    <row r="68" spans="2:15" ht="13.5" customHeight="1" x14ac:dyDescent="0.2">
      <c r="B68" s="3" t="s">
        <v>104</v>
      </c>
    </row>
    <row r="69" spans="2:15" s="1" customFormat="1" ht="13.5" customHeight="1" x14ac:dyDescent="0.2">
      <c r="B69" s="1" t="s">
        <v>105</v>
      </c>
      <c r="D69" s="44"/>
      <c r="E69" s="44"/>
      <c r="F69" s="44"/>
      <c r="G69" s="44"/>
      <c r="H69" s="44"/>
      <c r="I69" s="44"/>
      <c r="J69" s="44"/>
      <c r="K69" s="44"/>
      <c r="M69" s="44"/>
      <c r="N69" s="44"/>
      <c r="O69" s="44"/>
    </row>
    <row r="70" spans="2:15" s="1" customFormat="1" ht="13.5" customHeight="1" x14ac:dyDescent="0.2">
      <c r="B70" s="1" t="s">
        <v>106</v>
      </c>
      <c r="D70" s="44"/>
      <c r="E70" s="44"/>
      <c r="F70" s="44"/>
      <c r="G70" s="44"/>
      <c r="H70" s="44"/>
      <c r="I70" s="44"/>
      <c r="J70" s="44"/>
      <c r="K70" s="44"/>
      <c r="M70" s="44"/>
      <c r="N70" s="44"/>
      <c r="O70" s="44"/>
    </row>
    <row r="71" spans="2:15" s="1" customFormat="1" ht="13.5" customHeight="1" x14ac:dyDescent="0.2">
      <c r="B71" s="1" t="s">
        <v>108</v>
      </c>
      <c r="D71" s="44"/>
      <c r="E71" s="44"/>
      <c r="F71" s="44"/>
      <c r="G71" s="44"/>
      <c r="H71" s="44"/>
      <c r="I71" s="44"/>
      <c r="J71" s="44"/>
      <c r="K71" s="44"/>
      <c r="M71" s="44"/>
      <c r="N71" s="44"/>
      <c r="O71" s="44"/>
    </row>
    <row r="72" spans="2:15" s="1" customFormat="1" ht="18" customHeight="1" x14ac:dyDescent="0.2">
      <c r="B72" s="74" t="s">
        <v>98</v>
      </c>
      <c r="D72" s="44"/>
      <c r="E72" s="44"/>
      <c r="F72" s="44"/>
      <c r="G72" s="44"/>
      <c r="H72" s="44"/>
      <c r="I72" s="44"/>
      <c r="J72" s="44"/>
      <c r="K72" s="44"/>
      <c r="M72" s="44"/>
      <c r="N72" s="44"/>
      <c r="O72" s="44"/>
    </row>
    <row r="74" spans="2:15" x14ac:dyDescent="0.2">
      <c r="B74" s="71"/>
    </row>
    <row r="88" spans="7:11" x14ac:dyDescent="0.2">
      <c r="G88" s="1"/>
      <c r="H88" s="113"/>
      <c r="I88" s="72"/>
      <c r="J88" s="72"/>
      <c r="K88" s="72"/>
    </row>
    <row r="89" spans="7:11" x14ac:dyDescent="0.2">
      <c r="G89" s="1"/>
      <c r="H89" s="113"/>
      <c r="I89" s="72"/>
      <c r="J89" s="72"/>
      <c r="K89" s="72"/>
    </row>
    <row r="90" spans="7:11" x14ac:dyDescent="0.2">
      <c r="G90" s="1"/>
      <c r="H90" s="113"/>
      <c r="I90" s="72"/>
      <c r="J90" s="72"/>
      <c r="K90" s="72"/>
    </row>
    <row r="91" spans="7:11" x14ac:dyDescent="0.2">
      <c r="G91" s="1"/>
      <c r="H91" s="113"/>
      <c r="I91" s="72"/>
      <c r="J91" s="72"/>
      <c r="K91" s="72"/>
    </row>
    <row r="92" spans="7:11" x14ac:dyDescent="0.2">
      <c r="G92" s="1"/>
      <c r="H92" s="113"/>
      <c r="I92" s="72"/>
      <c r="J92" s="72"/>
      <c r="K92" s="72"/>
    </row>
    <row r="93" spans="7:11" x14ac:dyDescent="0.2">
      <c r="G93" s="1"/>
      <c r="H93" s="113"/>
      <c r="I93" s="72"/>
      <c r="J93" s="72"/>
      <c r="K93" s="72"/>
    </row>
    <row r="94" spans="7:11" x14ac:dyDescent="0.2">
      <c r="G94" s="1"/>
      <c r="H94" s="113"/>
      <c r="I94" s="72"/>
      <c r="J94" s="72"/>
      <c r="K94" s="72"/>
    </row>
    <row r="95" spans="7:11" x14ac:dyDescent="0.2">
      <c r="G95" s="1"/>
      <c r="H95" s="113"/>
      <c r="I95" s="72"/>
      <c r="J95" s="72"/>
      <c r="K95" s="72"/>
    </row>
    <row r="96" spans="7:11" x14ac:dyDescent="0.2">
      <c r="G96" s="1"/>
      <c r="H96" s="113"/>
      <c r="I96" s="72"/>
      <c r="J96" s="72"/>
      <c r="K96" s="72"/>
    </row>
  </sheetData>
  <mergeCells count="13">
    <mergeCell ref="M5:M7"/>
    <mergeCell ref="N5:N7"/>
    <mergeCell ref="H59:K59"/>
    <mergeCell ref="B4:C4"/>
    <mergeCell ref="H5:K5"/>
    <mergeCell ref="C5:F5"/>
    <mergeCell ref="E59:F59"/>
    <mergeCell ref="B5:B6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74"/>
  <sheetViews>
    <sheetView view="pageBreakPreview" topLeftCell="A3" zoomScale="90" zoomScaleNormal="100" zoomScaleSheetLayoutView="90" workbookViewId="0">
      <pane xSplit="2" ySplit="5" topLeftCell="C8" activePane="bottomRight" state="frozen"/>
      <selection activeCell="P12" sqref="P12"/>
      <selection pane="topRight" activeCell="P12" sqref="P12"/>
      <selection pane="bottomLeft" activeCell="P12" sqref="P12"/>
      <selection pane="bottomRight" activeCell="B3" sqref="B3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1" spans="2:15" x14ac:dyDescent="0.2">
      <c r="H1" s="1"/>
      <c r="I1" s="1"/>
      <c r="J1" s="1"/>
      <c r="K1" s="1"/>
    </row>
    <row r="2" spans="2:15" x14ac:dyDescent="0.2">
      <c r="H2" s="1"/>
      <c r="I2" s="1"/>
      <c r="J2" s="1"/>
      <c r="K2" s="1"/>
    </row>
    <row r="3" spans="2:15" ht="27" customHeight="1" x14ac:dyDescent="0.2">
      <c r="B3" s="43" t="s">
        <v>113</v>
      </c>
      <c r="C3" s="43"/>
    </row>
    <row r="4" spans="2:15" ht="27" customHeight="1" thickBot="1" x14ac:dyDescent="0.25">
      <c r="B4" s="255" t="s">
        <v>90</v>
      </c>
      <c r="C4" s="255"/>
      <c r="E4" s="127"/>
      <c r="F4" s="195" t="s">
        <v>67</v>
      </c>
      <c r="H4" s="47"/>
      <c r="I4" s="48"/>
      <c r="J4" s="48"/>
      <c r="K4" s="195" t="s">
        <v>68</v>
      </c>
    </row>
    <row r="5" spans="2:15" ht="29.5" customHeight="1" x14ac:dyDescent="0.2">
      <c r="B5" s="220"/>
      <c r="C5" s="256" t="s">
        <v>87</v>
      </c>
      <c r="D5" s="257"/>
      <c r="E5" s="257"/>
      <c r="F5" s="258"/>
      <c r="H5" s="238" t="s">
        <v>117</v>
      </c>
      <c r="I5" s="239"/>
      <c r="J5" s="239"/>
      <c r="K5" s="240"/>
      <c r="M5" s="232" t="s">
        <v>85</v>
      </c>
      <c r="N5" s="214" t="s">
        <v>86</v>
      </c>
      <c r="O5" s="50"/>
    </row>
    <row r="6" spans="2:15" ht="29.25" customHeight="1" x14ac:dyDescent="0.2">
      <c r="B6" s="221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53"/>
      <c r="N6" s="251"/>
      <c r="O6" s="2"/>
    </row>
    <row r="7" spans="2:15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54"/>
      <c r="N7" s="252"/>
      <c r="O7" s="2"/>
    </row>
    <row r="8" spans="2:15" ht="17.25" customHeight="1" x14ac:dyDescent="0.2">
      <c r="B8" s="7" t="s">
        <v>3</v>
      </c>
      <c r="C8" s="118">
        <v>56.7</v>
      </c>
      <c r="D8" s="17">
        <v>338.2</v>
      </c>
      <c r="E8" s="17">
        <v>334</v>
      </c>
      <c r="F8" s="18">
        <v>5.4</v>
      </c>
      <c r="H8" s="187">
        <v>49.135479664481572</v>
      </c>
      <c r="I8" s="189">
        <v>236.57394093183902</v>
      </c>
      <c r="J8" s="189">
        <v>219.68496158454923</v>
      </c>
      <c r="K8" s="191">
        <v>9458</v>
      </c>
      <c r="L8" s="3"/>
      <c r="M8" s="82">
        <f>IFERROR(D8/I8,"-")</f>
        <v>1.4295741900729513</v>
      </c>
      <c r="N8" s="179">
        <f>IFERROR(E8/J8,"-")</f>
        <v>1.5203589612639681</v>
      </c>
      <c r="O8" s="41"/>
    </row>
    <row r="9" spans="2:15" ht="17.25" customHeight="1" x14ac:dyDescent="0.2">
      <c r="B9" s="15" t="s">
        <v>4</v>
      </c>
      <c r="C9" s="119">
        <v>53.6</v>
      </c>
      <c r="D9" s="17">
        <v>336.4</v>
      </c>
      <c r="E9" s="17">
        <v>325.8</v>
      </c>
      <c r="F9" s="18">
        <v>7.8</v>
      </c>
      <c r="H9" s="196">
        <v>49.135479664481572</v>
      </c>
      <c r="I9" s="193">
        <v>236.57394093183902</v>
      </c>
      <c r="J9" s="193">
        <v>219.68496158454923</v>
      </c>
      <c r="K9" s="197">
        <v>9458</v>
      </c>
      <c r="L9" s="3"/>
      <c r="M9" s="120">
        <f t="shared" ref="M9:M55" si="0">IFERROR(D9/I9,"-")</f>
        <v>1.4219655752233613</v>
      </c>
      <c r="N9" s="121">
        <f t="shared" ref="N9:N55" si="1">IFERROR(E9/J9,"-")</f>
        <v>1.4830327831730563</v>
      </c>
      <c r="O9" s="41"/>
    </row>
    <row r="10" spans="2:15" ht="17.25" customHeight="1" x14ac:dyDescent="0.2">
      <c r="B10" s="15" t="s">
        <v>5</v>
      </c>
      <c r="C10" s="119">
        <v>49.3</v>
      </c>
      <c r="D10" s="17">
        <v>296.39999999999998</v>
      </c>
      <c r="E10" s="17">
        <v>294.3</v>
      </c>
      <c r="F10" s="18">
        <v>1.2</v>
      </c>
      <c r="H10" s="196">
        <v>49.135479664481572</v>
      </c>
      <c r="I10" s="193">
        <v>236.57394093183902</v>
      </c>
      <c r="J10" s="193">
        <v>219.68496158454923</v>
      </c>
      <c r="K10" s="197">
        <v>9458</v>
      </c>
      <c r="L10" s="3"/>
      <c r="M10" s="120">
        <f t="shared" si="0"/>
        <v>1.2528852452324741</v>
      </c>
      <c r="N10" s="121">
        <f t="shared" si="1"/>
        <v>1.3396456356287001</v>
      </c>
      <c r="O10" s="41"/>
    </row>
    <row r="11" spans="2:15" ht="17.25" customHeight="1" x14ac:dyDescent="0.2">
      <c r="B11" s="15" t="s">
        <v>6</v>
      </c>
      <c r="C11" s="119">
        <v>55.3</v>
      </c>
      <c r="D11" s="17">
        <v>353.6</v>
      </c>
      <c r="E11" s="17">
        <v>345.4</v>
      </c>
      <c r="F11" s="18">
        <v>6.6</v>
      </c>
      <c r="H11" s="196">
        <v>49.135479664481572</v>
      </c>
      <c r="I11" s="193">
        <v>236.57394093183902</v>
      </c>
      <c r="J11" s="193">
        <v>219.68496158454923</v>
      </c>
      <c r="K11" s="197">
        <v>9458</v>
      </c>
      <c r="L11" s="3"/>
      <c r="M11" s="120">
        <f t="shared" si="0"/>
        <v>1.494670117119443</v>
      </c>
      <c r="N11" s="121">
        <f t="shared" si="1"/>
        <v>1.5722514527562113</v>
      </c>
      <c r="O11" s="41"/>
    </row>
    <row r="12" spans="2:15" ht="17.25" customHeight="1" x14ac:dyDescent="0.2">
      <c r="B12" s="15" t="s">
        <v>7</v>
      </c>
      <c r="C12" s="119">
        <v>55.5</v>
      </c>
      <c r="D12" s="17">
        <v>334.1</v>
      </c>
      <c r="E12" s="17">
        <v>332.4</v>
      </c>
      <c r="F12" s="18">
        <v>8.6</v>
      </c>
      <c r="H12" s="196">
        <v>49.135479664481572</v>
      </c>
      <c r="I12" s="193">
        <v>236.57394093183902</v>
      </c>
      <c r="J12" s="193">
        <v>219.68496158454923</v>
      </c>
      <c r="K12" s="197">
        <v>9458</v>
      </c>
      <c r="L12" s="3"/>
      <c r="M12" s="120">
        <f t="shared" si="0"/>
        <v>1.4122434562488855</v>
      </c>
      <c r="N12" s="121">
        <f t="shared" si="1"/>
        <v>1.5130758045633024</v>
      </c>
      <c r="O12" s="41"/>
    </row>
    <row r="13" spans="2:15" ht="17.25" customHeight="1" x14ac:dyDescent="0.2">
      <c r="B13" s="15" t="s">
        <v>8</v>
      </c>
      <c r="C13" s="119">
        <v>54.4</v>
      </c>
      <c r="D13" s="17">
        <v>351.6</v>
      </c>
      <c r="E13" s="17">
        <v>344.7</v>
      </c>
      <c r="F13" s="18">
        <v>8.1999999999999993</v>
      </c>
      <c r="H13" s="196">
        <v>49.135479664481572</v>
      </c>
      <c r="I13" s="193">
        <v>236.57394093183902</v>
      </c>
      <c r="J13" s="193">
        <v>219.68496158454923</v>
      </c>
      <c r="K13" s="197">
        <v>9458</v>
      </c>
      <c r="L13" s="3"/>
      <c r="M13" s="120">
        <f t="shared" si="0"/>
        <v>1.4862161006198986</v>
      </c>
      <c r="N13" s="121">
        <f t="shared" si="1"/>
        <v>1.5690650716996699</v>
      </c>
      <c r="O13" s="41"/>
    </row>
    <row r="14" spans="2:15" ht="17.25" customHeight="1" x14ac:dyDescent="0.2">
      <c r="B14" s="15" t="s">
        <v>9</v>
      </c>
      <c r="C14" s="119">
        <v>57.6</v>
      </c>
      <c r="D14" s="17">
        <v>362.2</v>
      </c>
      <c r="E14" s="17">
        <v>360.7</v>
      </c>
      <c r="F14" s="18">
        <v>2.5</v>
      </c>
      <c r="H14" s="196">
        <v>49.135479664481572</v>
      </c>
      <c r="I14" s="193">
        <v>236.57394093183902</v>
      </c>
      <c r="J14" s="193">
        <v>219.68496158454923</v>
      </c>
      <c r="K14" s="197">
        <v>9458</v>
      </c>
      <c r="L14" s="3"/>
      <c r="M14" s="120">
        <f t="shared" si="0"/>
        <v>1.5310223880674836</v>
      </c>
      <c r="N14" s="121">
        <f t="shared" si="1"/>
        <v>1.6418966387063272</v>
      </c>
      <c r="O14" s="41"/>
    </row>
    <row r="15" spans="2:15" ht="17.25" customHeight="1" x14ac:dyDescent="0.2">
      <c r="B15" s="15" t="s">
        <v>10</v>
      </c>
      <c r="C15" s="119">
        <v>57.6</v>
      </c>
      <c r="D15" s="17">
        <v>332.5</v>
      </c>
      <c r="E15" s="17">
        <v>329.1</v>
      </c>
      <c r="F15" s="18">
        <v>6.3</v>
      </c>
      <c r="H15" s="196">
        <v>49.135479664481572</v>
      </c>
      <c r="I15" s="193">
        <v>236.57394093183902</v>
      </c>
      <c r="J15" s="193">
        <v>219.68496158454923</v>
      </c>
      <c r="K15" s="197">
        <v>9458</v>
      </c>
      <c r="L15" s="3"/>
      <c r="M15" s="120">
        <f t="shared" si="0"/>
        <v>1.4054802430492499</v>
      </c>
      <c r="N15" s="121">
        <f t="shared" si="1"/>
        <v>1.4980542938681793</v>
      </c>
      <c r="O15" s="41"/>
    </row>
    <row r="16" spans="2:15" ht="17.25" customHeight="1" x14ac:dyDescent="0.2">
      <c r="B16" s="15" t="s">
        <v>11</v>
      </c>
      <c r="C16" s="119">
        <v>54</v>
      </c>
      <c r="D16" s="17">
        <v>316.8</v>
      </c>
      <c r="E16" s="17">
        <v>308.89999999999998</v>
      </c>
      <c r="F16" s="18">
        <v>6.5</v>
      </c>
      <c r="H16" s="196">
        <v>49.135479664481572</v>
      </c>
      <c r="I16" s="193">
        <v>236.57394093183902</v>
      </c>
      <c r="J16" s="193">
        <v>219.68496158454923</v>
      </c>
      <c r="K16" s="197">
        <v>9458</v>
      </c>
      <c r="L16" s="3"/>
      <c r="M16" s="120">
        <f t="shared" si="0"/>
        <v>1.3391162135278267</v>
      </c>
      <c r="N16" s="121">
        <f t="shared" si="1"/>
        <v>1.4061044405222747</v>
      </c>
      <c r="O16" s="41"/>
    </row>
    <row r="17" spans="2:15" ht="17.25" customHeight="1" x14ac:dyDescent="0.2">
      <c r="B17" s="15" t="s">
        <v>12</v>
      </c>
      <c r="C17" s="119">
        <v>55.3</v>
      </c>
      <c r="D17" s="17">
        <v>382.7</v>
      </c>
      <c r="E17" s="17">
        <v>380.1</v>
      </c>
      <c r="F17" s="18">
        <v>5.0999999999999996</v>
      </c>
      <c r="H17" s="196">
        <v>49.135479664481572</v>
      </c>
      <c r="I17" s="193">
        <v>236.57394093183902</v>
      </c>
      <c r="J17" s="193">
        <v>219.68496158454923</v>
      </c>
      <c r="K17" s="197">
        <v>9458</v>
      </c>
      <c r="L17" s="3"/>
      <c r="M17" s="120">
        <f t="shared" si="0"/>
        <v>1.6176760571878133</v>
      </c>
      <c r="N17" s="121">
        <f t="shared" si="1"/>
        <v>1.7302049137018991</v>
      </c>
      <c r="O17" s="41"/>
    </row>
    <row r="18" spans="2:15" ht="17.25" customHeight="1" x14ac:dyDescent="0.2">
      <c r="B18" s="15" t="s">
        <v>13</v>
      </c>
      <c r="C18" s="119">
        <v>58.1</v>
      </c>
      <c r="D18" s="17">
        <v>387.8</v>
      </c>
      <c r="E18" s="17">
        <v>383.9</v>
      </c>
      <c r="F18" s="18">
        <v>7.8</v>
      </c>
      <c r="H18" s="196">
        <v>49.135479664481572</v>
      </c>
      <c r="I18" s="193">
        <v>236.57394093183902</v>
      </c>
      <c r="J18" s="193">
        <v>219.68496158454923</v>
      </c>
      <c r="K18" s="197">
        <v>9458</v>
      </c>
      <c r="L18" s="3"/>
      <c r="M18" s="120">
        <f t="shared" si="0"/>
        <v>1.6392337992616515</v>
      </c>
      <c r="N18" s="121">
        <f t="shared" si="1"/>
        <v>1.74750241086598</v>
      </c>
      <c r="O18" s="41"/>
    </row>
    <row r="19" spans="2:15" ht="17.25" customHeight="1" x14ac:dyDescent="0.2">
      <c r="B19" s="15" t="s">
        <v>14</v>
      </c>
      <c r="C19" s="119">
        <v>56.5</v>
      </c>
      <c r="D19" s="17">
        <v>342.5</v>
      </c>
      <c r="E19" s="17">
        <v>336.2</v>
      </c>
      <c r="F19" s="18">
        <v>6.7</v>
      </c>
      <c r="H19" s="196">
        <v>49.135479664481572</v>
      </c>
      <c r="I19" s="193">
        <v>236.57394093183902</v>
      </c>
      <c r="J19" s="193">
        <v>219.68496158454923</v>
      </c>
      <c r="K19" s="197">
        <v>9458</v>
      </c>
      <c r="L19" s="3"/>
      <c r="M19" s="120">
        <f t="shared" si="0"/>
        <v>1.4477503255469717</v>
      </c>
      <c r="N19" s="121">
        <f t="shared" si="1"/>
        <v>1.5303733017273835</v>
      </c>
      <c r="O19" s="41"/>
    </row>
    <row r="20" spans="2:15" ht="17.25" customHeight="1" x14ac:dyDescent="0.2">
      <c r="B20" s="15" t="s">
        <v>15</v>
      </c>
      <c r="C20" s="119">
        <v>52.5</v>
      </c>
      <c r="D20" s="17">
        <v>359</v>
      </c>
      <c r="E20" s="17">
        <v>347.2</v>
      </c>
      <c r="F20" s="18">
        <v>41.4</v>
      </c>
      <c r="H20" s="196">
        <v>49.135479664481572</v>
      </c>
      <c r="I20" s="193">
        <v>236.57394093183902</v>
      </c>
      <c r="J20" s="193">
        <v>219.68496158454923</v>
      </c>
      <c r="K20" s="197">
        <v>9458</v>
      </c>
      <c r="L20" s="3"/>
      <c r="M20" s="120">
        <f t="shared" si="0"/>
        <v>1.5174959616682127</v>
      </c>
      <c r="N20" s="121">
        <f t="shared" si="1"/>
        <v>1.5804450040444602</v>
      </c>
      <c r="O20" s="41"/>
    </row>
    <row r="21" spans="2:15" ht="17.25" customHeight="1" x14ac:dyDescent="0.2">
      <c r="B21" s="15" t="s">
        <v>16</v>
      </c>
      <c r="C21" s="119">
        <v>52.5</v>
      </c>
      <c r="D21" s="17">
        <v>353.8</v>
      </c>
      <c r="E21" s="17">
        <v>345.4</v>
      </c>
      <c r="F21" s="18">
        <v>12.4</v>
      </c>
      <c r="H21" s="196">
        <v>49.135479664481572</v>
      </c>
      <c r="I21" s="193">
        <v>236.57394093183902</v>
      </c>
      <c r="J21" s="193">
        <v>219.68496158454923</v>
      </c>
      <c r="K21" s="197">
        <v>9458</v>
      </c>
      <c r="L21" s="3"/>
      <c r="M21" s="120">
        <f t="shared" si="0"/>
        <v>1.4955155187693974</v>
      </c>
      <c r="N21" s="121">
        <f t="shared" si="1"/>
        <v>1.5722514527562113</v>
      </c>
      <c r="O21" s="41"/>
    </row>
    <row r="22" spans="2:15" ht="17.25" customHeight="1" x14ac:dyDescent="0.2">
      <c r="B22" s="15" t="s">
        <v>17</v>
      </c>
      <c r="C22" s="119">
        <v>56.9</v>
      </c>
      <c r="D22" s="17">
        <v>348.7</v>
      </c>
      <c r="E22" s="17">
        <v>346.6</v>
      </c>
      <c r="F22" s="18">
        <v>8.9</v>
      </c>
      <c r="H22" s="196">
        <v>49.135479664481572</v>
      </c>
      <c r="I22" s="193">
        <v>236.57394093183902</v>
      </c>
      <c r="J22" s="193">
        <v>219.68496158454923</v>
      </c>
      <c r="K22" s="197">
        <v>9458</v>
      </c>
      <c r="L22" s="3"/>
      <c r="M22" s="120">
        <f t="shared" si="0"/>
        <v>1.4739577766955592</v>
      </c>
      <c r="N22" s="121">
        <f t="shared" si="1"/>
        <v>1.5777138202817107</v>
      </c>
      <c r="O22" s="41"/>
    </row>
    <row r="23" spans="2:15" ht="17.25" customHeight="1" x14ac:dyDescent="0.2">
      <c r="B23" s="15" t="s">
        <v>18</v>
      </c>
      <c r="C23" s="119" t="s">
        <v>92</v>
      </c>
      <c r="D23" s="17" t="s">
        <v>92</v>
      </c>
      <c r="E23" s="17" t="s">
        <v>92</v>
      </c>
      <c r="F23" s="18" t="s">
        <v>92</v>
      </c>
      <c r="H23" s="196">
        <v>49.135479664481572</v>
      </c>
      <c r="I23" s="193">
        <v>236.57394093183902</v>
      </c>
      <c r="J23" s="193">
        <v>219.68496158454923</v>
      </c>
      <c r="K23" s="197">
        <v>9458</v>
      </c>
      <c r="L23" s="3"/>
      <c r="M23" s="120" t="str">
        <f t="shared" si="0"/>
        <v>-</v>
      </c>
      <c r="N23" s="121" t="str">
        <f t="shared" si="1"/>
        <v>-</v>
      </c>
      <c r="O23" s="41"/>
    </row>
    <row r="24" spans="2:15" ht="17.25" customHeight="1" x14ac:dyDescent="0.2">
      <c r="B24" s="15" t="s">
        <v>19</v>
      </c>
      <c r="C24" s="119">
        <v>60.4</v>
      </c>
      <c r="D24" s="17">
        <v>304.7</v>
      </c>
      <c r="E24" s="17">
        <v>301.2</v>
      </c>
      <c r="F24" s="18">
        <v>0.6</v>
      </c>
      <c r="H24" s="196">
        <v>49.135479664481572</v>
      </c>
      <c r="I24" s="193">
        <v>236.57394093183902</v>
      </c>
      <c r="J24" s="193">
        <v>219.68496158454923</v>
      </c>
      <c r="K24" s="197">
        <v>9458</v>
      </c>
      <c r="L24" s="3"/>
      <c r="M24" s="120">
        <f t="shared" si="0"/>
        <v>1.2879694137055833</v>
      </c>
      <c r="N24" s="121">
        <f t="shared" si="1"/>
        <v>1.3710542489003208</v>
      </c>
      <c r="O24" s="41"/>
    </row>
    <row r="25" spans="2:15" ht="17.25" customHeight="1" x14ac:dyDescent="0.2">
      <c r="B25" s="15" t="s">
        <v>20</v>
      </c>
      <c r="C25" s="119">
        <v>57.1</v>
      </c>
      <c r="D25" s="17">
        <v>319.8</v>
      </c>
      <c r="E25" s="17">
        <v>313.10000000000002</v>
      </c>
      <c r="F25" s="18">
        <v>2.5</v>
      </c>
      <c r="H25" s="196">
        <v>49.135479664481572</v>
      </c>
      <c r="I25" s="193">
        <v>236.57394093183902</v>
      </c>
      <c r="J25" s="193">
        <v>219.68496158454923</v>
      </c>
      <c r="K25" s="197">
        <v>9458</v>
      </c>
      <c r="L25" s="3"/>
      <c r="M25" s="120">
        <f t="shared" si="0"/>
        <v>1.3517972382771433</v>
      </c>
      <c r="N25" s="121">
        <f t="shared" si="1"/>
        <v>1.4252227268615223</v>
      </c>
      <c r="O25" s="41"/>
    </row>
    <row r="26" spans="2:15" ht="17.25" customHeight="1" x14ac:dyDescent="0.2">
      <c r="B26" s="15" t="s">
        <v>21</v>
      </c>
      <c r="C26" s="119">
        <v>53.6</v>
      </c>
      <c r="D26" s="17">
        <v>375.5</v>
      </c>
      <c r="E26" s="17">
        <v>374.9</v>
      </c>
      <c r="F26" s="18">
        <v>2.5</v>
      </c>
      <c r="H26" s="196">
        <v>49.135479664481572</v>
      </c>
      <c r="I26" s="193">
        <v>236.57394093183902</v>
      </c>
      <c r="J26" s="193">
        <v>219.68496158454923</v>
      </c>
      <c r="K26" s="197">
        <v>9458</v>
      </c>
      <c r="L26" s="3"/>
      <c r="M26" s="120">
        <f t="shared" si="0"/>
        <v>1.5872415977894536</v>
      </c>
      <c r="N26" s="121">
        <f t="shared" si="1"/>
        <v>1.7065346544247353</v>
      </c>
      <c r="O26" s="41"/>
    </row>
    <row r="27" spans="2:15" ht="17.25" customHeight="1" x14ac:dyDescent="0.2">
      <c r="B27" s="15" t="s">
        <v>22</v>
      </c>
      <c r="C27" s="119">
        <v>59.5</v>
      </c>
      <c r="D27" s="17">
        <v>295.5</v>
      </c>
      <c r="E27" s="17">
        <v>295.5</v>
      </c>
      <c r="F27" s="18">
        <v>0.5</v>
      </c>
      <c r="H27" s="196">
        <v>49.135479664481572</v>
      </c>
      <c r="I27" s="193">
        <v>236.57394093183902</v>
      </c>
      <c r="J27" s="193">
        <v>219.68496158454923</v>
      </c>
      <c r="K27" s="197">
        <v>9458</v>
      </c>
      <c r="L27" s="3"/>
      <c r="M27" s="120">
        <f t="shared" si="0"/>
        <v>1.2490809378076793</v>
      </c>
      <c r="N27" s="121">
        <f t="shared" si="1"/>
        <v>1.3451080031541993</v>
      </c>
      <c r="O27" s="41"/>
    </row>
    <row r="28" spans="2:15" ht="17.25" customHeight="1" x14ac:dyDescent="0.2">
      <c r="B28" s="15" t="s">
        <v>23</v>
      </c>
      <c r="C28" s="119">
        <v>55.8</v>
      </c>
      <c r="D28" s="17">
        <v>307.60000000000002</v>
      </c>
      <c r="E28" s="17">
        <v>307</v>
      </c>
      <c r="F28" s="18">
        <v>1.4</v>
      </c>
      <c r="H28" s="196">
        <v>49.135479664481572</v>
      </c>
      <c r="I28" s="193">
        <v>236.57394093183902</v>
      </c>
      <c r="J28" s="193">
        <v>219.68496158454923</v>
      </c>
      <c r="K28" s="197">
        <v>9458</v>
      </c>
      <c r="L28" s="3"/>
      <c r="M28" s="120">
        <f t="shared" si="0"/>
        <v>1.3002277376299227</v>
      </c>
      <c r="N28" s="121">
        <f t="shared" si="1"/>
        <v>1.3974556919402341</v>
      </c>
      <c r="O28" s="41"/>
    </row>
    <row r="29" spans="2:15" ht="17.25" customHeight="1" x14ac:dyDescent="0.2">
      <c r="B29" s="15" t="s">
        <v>24</v>
      </c>
      <c r="C29" s="119">
        <v>56.1</v>
      </c>
      <c r="D29" s="17">
        <v>338.2</v>
      </c>
      <c r="E29" s="17">
        <v>336.9</v>
      </c>
      <c r="F29" s="18">
        <v>6</v>
      </c>
      <c r="H29" s="196">
        <v>49.135479664481572</v>
      </c>
      <c r="I29" s="193">
        <v>236.57394093183902</v>
      </c>
      <c r="J29" s="193">
        <v>219.68496158454923</v>
      </c>
      <c r="K29" s="197">
        <v>9458</v>
      </c>
      <c r="L29" s="3"/>
      <c r="M29" s="120">
        <f t="shared" si="0"/>
        <v>1.4295741900729513</v>
      </c>
      <c r="N29" s="121">
        <f t="shared" si="1"/>
        <v>1.5335596827839246</v>
      </c>
      <c r="O29" s="41"/>
    </row>
    <row r="30" spans="2:15" ht="17.25" customHeight="1" x14ac:dyDescent="0.2">
      <c r="B30" s="15" t="s">
        <v>25</v>
      </c>
      <c r="C30" s="119">
        <v>58</v>
      </c>
      <c r="D30" s="17">
        <v>377.7</v>
      </c>
      <c r="E30" s="17">
        <v>374.8</v>
      </c>
      <c r="F30" s="18">
        <v>5.0999999999999996</v>
      </c>
      <c r="H30" s="196">
        <v>49.135479664481572</v>
      </c>
      <c r="I30" s="193">
        <v>236.57394093183902</v>
      </c>
      <c r="J30" s="193">
        <v>219.68496158454923</v>
      </c>
      <c r="K30" s="197">
        <v>9458</v>
      </c>
      <c r="L30" s="3"/>
      <c r="M30" s="120">
        <f t="shared" si="0"/>
        <v>1.5965410159389524</v>
      </c>
      <c r="N30" s="121">
        <f t="shared" si="1"/>
        <v>1.7060794571309439</v>
      </c>
      <c r="O30" s="41"/>
    </row>
    <row r="31" spans="2:15" ht="17.25" customHeight="1" x14ac:dyDescent="0.2">
      <c r="B31" s="15" t="s">
        <v>26</v>
      </c>
      <c r="C31" s="119" t="s">
        <v>75</v>
      </c>
      <c r="D31" s="17" t="s">
        <v>75</v>
      </c>
      <c r="E31" s="17" t="s">
        <v>75</v>
      </c>
      <c r="F31" s="18">
        <v>0</v>
      </c>
      <c r="H31" s="196">
        <v>49.135479664481572</v>
      </c>
      <c r="I31" s="193">
        <v>236.57394093183902</v>
      </c>
      <c r="J31" s="193">
        <v>219.68496158454923</v>
      </c>
      <c r="K31" s="197">
        <v>9458</v>
      </c>
      <c r="L31" s="3"/>
      <c r="M31" s="120" t="str">
        <f t="shared" si="0"/>
        <v>-</v>
      </c>
      <c r="N31" s="121" t="str">
        <f t="shared" si="1"/>
        <v>-</v>
      </c>
      <c r="O31" s="41"/>
    </row>
    <row r="32" spans="2:15" ht="17.25" customHeight="1" x14ac:dyDescent="0.2">
      <c r="B32" s="15" t="s">
        <v>27</v>
      </c>
      <c r="C32" s="119">
        <v>57.7</v>
      </c>
      <c r="D32" s="17">
        <v>340.1</v>
      </c>
      <c r="E32" s="17">
        <v>337.4</v>
      </c>
      <c r="F32" s="18">
        <v>2.6</v>
      </c>
      <c r="H32" s="196">
        <v>49.135479664481572</v>
      </c>
      <c r="I32" s="193">
        <v>236.57394093183902</v>
      </c>
      <c r="J32" s="193">
        <v>219.68496158454923</v>
      </c>
      <c r="K32" s="197">
        <v>9458</v>
      </c>
      <c r="L32" s="3"/>
      <c r="M32" s="120">
        <f t="shared" si="0"/>
        <v>1.4376055057475186</v>
      </c>
      <c r="N32" s="121">
        <f t="shared" si="1"/>
        <v>1.5358356692528827</v>
      </c>
      <c r="O32" s="41"/>
    </row>
    <row r="33" spans="2:15" ht="17.25" customHeight="1" x14ac:dyDescent="0.2">
      <c r="B33" s="15" t="s">
        <v>28</v>
      </c>
      <c r="C33" s="119">
        <v>56.9</v>
      </c>
      <c r="D33" s="17">
        <v>394.4</v>
      </c>
      <c r="E33" s="17">
        <v>393.8</v>
      </c>
      <c r="F33" s="18">
        <v>4.3</v>
      </c>
      <c r="H33" s="196">
        <v>49.135479664481572</v>
      </c>
      <c r="I33" s="193">
        <v>236.57394093183902</v>
      </c>
      <c r="J33" s="193">
        <v>219.68496158454923</v>
      </c>
      <c r="K33" s="197">
        <v>9458</v>
      </c>
      <c r="L33" s="3"/>
      <c r="M33" s="120">
        <f t="shared" si="0"/>
        <v>1.6671320537101477</v>
      </c>
      <c r="N33" s="121">
        <f t="shared" si="1"/>
        <v>1.7925669429513493</v>
      </c>
      <c r="O33" s="41"/>
    </row>
    <row r="34" spans="2:15" ht="17.25" customHeight="1" x14ac:dyDescent="0.2">
      <c r="B34" s="15" t="s">
        <v>29</v>
      </c>
      <c r="C34" s="119">
        <v>57.1</v>
      </c>
      <c r="D34" s="17">
        <v>352.5</v>
      </c>
      <c r="E34" s="17">
        <v>350</v>
      </c>
      <c r="F34" s="18">
        <v>11.4</v>
      </c>
      <c r="H34" s="196">
        <v>49.135479664481572</v>
      </c>
      <c r="I34" s="193">
        <v>236.57394093183902</v>
      </c>
      <c r="J34" s="193">
        <v>219.68496158454923</v>
      </c>
      <c r="K34" s="197">
        <v>9458</v>
      </c>
      <c r="L34" s="3"/>
      <c r="M34" s="120">
        <f t="shared" si="0"/>
        <v>1.4900204080446935</v>
      </c>
      <c r="N34" s="121">
        <f t="shared" si="1"/>
        <v>1.5931905282706254</v>
      </c>
      <c r="O34" s="41"/>
    </row>
    <row r="35" spans="2:15" ht="17.25" customHeight="1" x14ac:dyDescent="0.2">
      <c r="B35" s="15" t="s">
        <v>30</v>
      </c>
      <c r="C35" s="119">
        <v>57.7</v>
      </c>
      <c r="D35" s="17">
        <v>409.7</v>
      </c>
      <c r="E35" s="17">
        <v>381.7</v>
      </c>
      <c r="F35" s="18">
        <v>11.1</v>
      </c>
      <c r="H35" s="196">
        <v>49.135479664481572</v>
      </c>
      <c r="I35" s="193">
        <v>236.57394093183902</v>
      </c>
      <c r="J35" s="193">
        <v>219.68496158454923</v>
      </c>
      <c r="K35" s="197">
        <v>9458</v>
      </c>
      <c r="L35" s="3"/>
      <c r="M35" s="120">
        <f t="shared" si="0"/>
        <v>1.7318052799316621</v>
      </c>
      <c r="N35" s="121">
        <f t="shared" si="1"/>
        <v>1.7374880704025646</v>
      </c>
      <c r="O35" s="41"/>
    </row>
    <row r="36" spans="2:15" ht="17.25" customHeight="1" x14ac:dyDescent="0.2">
      <c r="B36" s="15" t="s">
        <v>31</v>
      </c>
      <c r="C36" s="119">
        <v>57.3</v>
      </c>
      <c r="D36" s="17">
        <v>337</v>
      </c>
      <c r="E36" s="17">
        <v>333.5</v>
      </c>
      <c r="F36" s="18">
        <v>0.5</v>
      </c>
      <c r="H36" s="196">
        <v>49.135479664481572</v>
      </c>
      <c r="I36" s="193">
        <v>236.57394093183902</v>
      </c>
      <c r="J36" s="193">
        <v>219.68496158454923</v>
      </c>
      <c r="K36" s="197">
        <v>9458</v>
      </c>
      <c r="L36" s="3"/>
      <c r="M36" s="120">
        <f t="shared" si="0"/>
        <v>1.4245017801732247</v>
      </c>
      <c r="N36" s="121">
        <f t="shared" si="1"/>
        <v>1.51808297479501</v>
      </c>
      <c r="O36" s="41"/>
    </row>
    <row r="37" spans="2:15" ht="17.25" customHeight="1" x14ac:dyDescent="0.2">
      <c r="B37" s="15" t="s">
        <v>32</v>
      </c>
      <c r="C37" s="119">
        <v>58.5</v>
      </c>
      <c r="D37" s="17">
        <v>334.4</v>
      </c>
      <c r="E37" s="17">
        <v>333.1</v>
      </c>
      <c r="F37" s="18">
        <v>2.5</v>
      </c>
      <c r="H37" s="196">
        <v>49.135479664481572</v>
      </c>
      <c r="I37" s="193">
        <v>236.57394093183902</v>
      </c>
      <c r="J37" s="193">
        <v>219.68496158454923</v>
      </c>
      <c r="K37" s="197">
        <v>9458</v>
      </c>
      <c r="L37" s="3"/>
      <c r="M37" s="120">
        <f t="shared" si="0"/>
        <v>1.413511558723817</v>
      </c>
      <c r="N37" s="121">
        <f t="shared" si="1"/>
        <v>1.5162621856198437</v>
      </c>
      <c r="O37" s="41"/>
    </row>
    <row r="38" spans="2:15" ht="17.25" customHeight="1" x14ac:dyDescent="0.2">
      <c r="B38" s="15" t="s">
        <v>33</v>
      </c>
      <c r="C38" s="119">
        <v>53.3</v>
      </c>
      <c r="D38" s="17">
        <v>319.39999999999998</v>
      </c>
      <c r="E38" s="17">
        <v>317.7</v>
      </c>
      <c r="F38" s="18">
        <v>2.6</v>
      </c>
      <c r="H38" s="196">
        <v>49.135479664481572</v>
      </c>
      <c r="I38" s="193">
        <v>236.57394093183902</v>
      </c>
      <c r="J38" s="193">
        <v>219.68496158454923</v>
      </c>
      <c r="K38" s="197">
        <v>9458</v>
      </c>
      <c r="L38" s="3"/>
      <c r="M38" s="120">
        <f t="shared" si="0"/>
        <v>1.3501064349772343</v>
      </c>
      <c r="N38" s="121">
        <f t="shared" si="1"/>
        <v>1.4461618023759362</v>
      </c>
      <c r="O38" s="41"/>
    </row>
    <row r="39" spans="2:15" ht="17.25" customHeight="1" x14ac:dyDescent="0.2">
      <c r="B39" s="15" t="s">
        <v>34</v>
      </c>
      <c r="C39" s="119" t="s">
        <v>75</v>
      </c>
      <c r="D39" s="17" t="s">
        <v>75</v>
      </c>
      <c r="E39" s="17" t="s">
        <v>75</v>
      </c>
      <c r="F39" s="18">
        <v>0</v>
      </c>
      <c r="H39" s="196">
        <v>49.135479664481572</v>
      </c>
      <c r="I39" s="193">
        <v>236.57394093183902</v>
      </c>
      <c r="J39" s="193">
        <v>219.68496158454923</v>
      </c>
      <c r="K39" s="197">
        <v>9458</v>
      </c>
      <c r="L39" s="3"/>
      <c r="M39" s="87" t="str">
        <f t="shared" si="0"/>
        <v>-</v>
      </c>
      <c r="N39" s="83" t="str">
        <f t="shared" si="1"/>
        <v>-</v>
      </c>
      <c r="O39" s="41"/>
    </row>
    <row r="40" spans="2:15" ht="17.25" customHeight="1" x14ac:dyDescent="0.2">
      <c r="B40" s="15" t="s">
        <v>35</v>
      </c>
      <c r="C40" s="119" t="s">
        <v>75</v>
      </c>
      <c r="D40" s="17" t="s">
        <v>75</v>
      </c>
      <c r="E40" s="17" t="s">
        <v>75</v>
      </c>
      <c r="F40" s="18">
        <v>0</v>
      </c>
      <c r="H40" s="196">
        <v>49.135479664481572</v>
      </c>
      <c r="I40" s="193">
        <v>236.57394093183902</v>
      </c>
      <c r="J40" s="193">
        <v>219.68496158454923</v>
      </c>
      <c r="K40" s="197">
        <v>9458</v>
      </c>
      <c r="L40" s="3"/>
      <c r="M40" s="120" t="str">
        <f t="shared" si="0"/>
        <v>-</v>
      </c>
      <c r="N40" s="121" t="str">
        <f t="shared" si="1"/>
        <v>-</v>
      </c>
      <c r="O40" s="41"/>
    </row>
    <row r="41" spans="2:15" ht="17.25" customHeight="1" x14ac:dyDescent="0.2">
      <c r="B41" s="15" t="s">
        <v>36</v>
      </c>
      <c r="C41" s="119" t="s">
        <v>75</v>
      </c>
      <c r="D41" s="17" t="s">
        <v>75</v>
      </c>
      <c r="E41" s="17" t="s">
        <v>75</v>
      </c>
      <c r="F41" s="18">
        <v>0</v>
      </c>
      <c r="H41" s="196">
        <v>49.135479664481572</v>
      </c>
      <c r="I41" s="193">
        <v>236.57394093183902</v>
      </c>
      <c r="J41" s="193">
        <v>219.68496158454923</v>
      </c>
      <c r="K41" s="197">
        <v>9458</v>
      </c>
      <c r="L41" s="3"/>
      <c r="M41" s="120" t="str">
        <f t="shared" si="0"/>
        <v>-</v>
      </c>
      <c r="N41" s="121" t="str">
        <f t="shared" si="1"/>
        <v>-</v>
      </c>
      <c r="O41" s="41"/>
    </row>
    <row r="42" spans="2:15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196">
        <v>49.135479664481572</v>
      </c>
      <c r="I42" s="193">
        <v>236.57394093183902</v>
      </c>
      <c r="J42" s="193">
        <v>219.68496158454923</v>
      </c>
      <c r="K42" s="197">
        <v>9458</v>
      </c>
      <c r="L42" s="3"/>
      <c r="M42" s="120" t="str">
        <f t="shared" si="0"/>
        <v>-</v>
      </c>
      <c r="N42" s="121" t="str">
        <f t="shared" si="1"/>
        <v>-</v>
      </c>
      <c r="O42" s="41"/>
    </row>
    <row r="43" spans="2:15" ht="17.25" customHeight="1" x14ac:dyDescent="0.2">
      <c r="B43" s="15" t="s">
        <v>38</v>
      </c>
      <c r="C43" s="119">
        <v>57.7</v>
      </c>
      <c r="D43" s="17">
        <v>377.1</v>
      </c>
      <c r="E43" s="17">
        <v>373.7</v>
      </c>
      <c r="F43" s="18">
        <v>1.1000000000000001</v>
      </c>
      <c r="H43" s="196">
        <v>49.135479664481572</v>
      </c>
      <c r="I43" s="193">
        <v>236.57394093183902</v>
      </c>
      <c r="J43" s="193">
        <v>219.68496158454923</v>
      </c>
      <c r="K43" s="197">
        <v>9458</v>
      </c>
      <c r="L43" s="3"/>
      <c r="M43" s="120">
        <f t="shared" si="0"/>
        <v>1.5940048109890892</v>
      </c>
      <c r="N43" s="121">
        <f t="shared" si="1"/>
        <v>1.7010722868992361</v>
      </c>
      <c r="O43" s="41"/>
    </row>
    <row r="44" spans="2:15" ht="17.25" customHeight="1" x14ac:dyDescent="0.2">
      <c r="B44" s="15" t="s">
        <v>39</v>
      </c>
      <c r="C44" s="17" t="s">
        <v>75</v>
      </c>
      <c r="D44" s="17" t="s">
        <v>75</v>
      </c>
      <c r="E44" s="17" t="s">
        <v>75</v>
      </c>
      <c r="F44" s="165">
        <v>0</v>
      </c>
      <c r="G44" s="186"/>
      <c r="H44" s="196">
        <v>49.135479664481572</v>
      </c>
      <c r="I44" s="193">
        <v>236.57394093183902</v>
      </c>
      <c r="J44" s="193">
        <v>219.68496158454923</v>
      </c>
      <c r="K44" s="197">
        <v>9458</v>
      </c>
      <c r="L44" s="3"/>
      <c r="M44" s="120" t="str">
        <f t="shared" si="0"/>
        <v>-</v>
      </c>
      <c r="N44" s="121" t="str">
        <f t="shared" si="1"/>
        <v>-</v>
      </c>
      <c r="O44" s="41"/>
    </row>
    <row r="45" spans="2:15" ht="17.25" customHeight="1" x14ac:dyDescent="0.2">
      <c r="B45" s="15" t="s">
        <v>40</v>
      </c>
      <c r="C45" s="119">
        <v>55</v>
      </c>
      <c r="D45" s="17">
        <v>379.2</v>
      </c>
      <c r="E45" s="17">
        <v>362.6</v>
      </c>
      <c r="F45" s="18">
        <v>9.4</v>
      </c>
      <c r="H45" s="196">
        <v>49.135479664481572</v>
      </c>
      <c r="I45" s="193">
        <v>236.57394093183902</v>
      </c>
      <c r="J45" s="193">
        <v>219.68496158454923</v>
      </c>
      <c r="K45" s="197">
        <v>9458</v>
      </c>
      <c r="L45" s="3"/>
      <c r="M45" s="120">
        <f t="shared" si="0"/>
        <v>1.6028815283136106</v>
      </c>
      <c r="N45" s="121">
        <f t="shared" si="1"/>
        <v>1.650545387288368</v>
      </c>
      <c r="O45" s="41"/>
    </row>
    <row r="46" spans="2:15" ht="17.25" customHeight="1" x14ac:dyDescent="0.2">
      <c r="B46" s="15" t="s">
        <v>41</v>
      </c>
      <c r="C46" s="119">
        <v>60.9</v>
      </c>
      <c r="D46" s="17">
        <v>268.39999999999998</v>
      </c>
      <c r="E46" s="17">
        <v>268.39999999999998</v>
      </c>
      <c r="F46" s="18" t="s">
        <v>112</v>
      </c>
      <c r="H46" s="196">
        <v>49.135479664481572</v>
      </c>
      <c r="I46" s="193">
        <v>236.57394093183902</v>
      </c>
      <c r="J46" s="193">
        <v>219.68496158454923</v>
      </c>
      <c r="K46" s="197">
        <v>9458</v>
      </c>
      <c r="L46" s="3"/>
      <c r="M46" s="120">
        <f t="shared" si="0"/>
        <v>1.1345290142388531</v>
      </c>
      <c r="N46" s="121">
        <f t="shared" si="1"/>
        <v>1.2217495365366737</v>
      </c>
      <c r="O46" s="41"/>
    </row>
    <row r="47" spans="2:15" ht="17.25" customHeight="1" x14ac:dyDescent="0.2">
      <c r="B47" s="15" t="s">
        <v>42</v>
      </c>
      <c r="C47" s="119">
        <v>56.4</v>
      </c>
      <c r="D47" s="17">
        <v>374.7</v>
      </c>
      <c r="E47" s="17">
        <v>369.5</v>
      </c>
      <c r="F47" s="18">
        <v>12.9</v>
      </c>
      <c r="H47" s="196">
        <v>49.135479664481572</v>
      </c>
      <c r="I47" s="193">
        <v>236.57394093183902</v>
      </c>
      <c r="J47" s="193">
        <v>219.68496158454923</v>
      </c>
      <c r="K47" s="197">
        <v>9458</v>
      </c>
      <c r="L47" s="3"/>
      <c r="M47" s="120">
        <f t="shared" si="0"/>
        <v>1.5838599911896358</v>
      </c>
      <c r="N47" s="121">
        <f t="shared" si="1"/>
        <v>1.6819540005599887</v>
      </c>
      <c r="O47" s="41"/>
    </row>
    <row r="48" spans="2:15" ht="17.25" customHeight="1" x14ac:dyDescent="0.2">
      <c r="B48" s="15" t="s">
        <v>43</v>
      </c>
      <c r="C48" s="119">
        <v>57.3</v>
      </c>
      <c r="D48" s="17">
        <v>333.5</v>
      </c>
      <c r="E48" s="17">
        <v>322.5</v>
      </c>
      <c r="F48" s="18">
        <v>2</v>
      </c>
      <c r="H48" s="196">
        <v>49.135479664481572</v>
      </c>
      <c r="I48" s="193">
        <v>236.57394093183902</v>
      </c>
      <c r="J48" s="193">
        <v>219.68496158454923</v>
      </c>
      <c r="K48" s="197">
        <v>9458</v>
      </c>
      <c r="L48" s="3"/>
      <c r="M48" s="120">
        <f t="shared" si="0"/>
        <v>1.4097072512990221</v>
      </c>
      <c r="N48" s="121">
        <f t="shared" si="1"/>
        <v>1.4680112724779333</v>
      </c>
      <c r="O48" s="41"/>
    </row>
    <row r="49" spans="2:15" ht="17.25" customHeight="1" x14ac:dyDescent="0.2">
      <c r="B49" s="15" t="s">
        <v>44</v>
      </c>
      <c r="C49" s="119" t="s">
        <v>92</v>
      </c>
      <c r="D49" s="17" t="s">
        <v>92</v>
      </c>
      <c r="E49" s="17" t="s">
        <v>92</v>
      </c>
      <c r="F49" s="18" t="s">
        <v>92</v>
      </c>
      <c r="H49" s="196">
        <v>49.135479664481572</v>
      </c>
      <c r="I49" s="193">
        <v>236.57394093183902</v>
      </c>
      <c r="J49" s="193">
        <v>219.68496158454923</v>
      </c>
      <c r="K49" s="197">
        <v>9458</v>
      </c>
      <c r="L49" s="3"/>
      <c r="M49" s="120" t="str">
        <f t="shared" si="0"/>
        <v>-</v>
      </c>
      <c r="N49" s="121" t="str">
        <f t="shared" si="1"/>
        <v>-</v>
      </c>
      <c r="O49" s="41"/>
    </row>
    <row r="50" spans="2:15" ht="17.25" customHeight="1" x14ac:dyDescent="0.2">
      <c r="B50" s="15" t="s">
        <v>45</v>
      </c>
      <c r="C50" s="119">
        <v>50</v>
      </c>
      <c r="D50" s="17">
        <v>344.2</v>
      </c>
      <c r="E50" s="17">
        <v>339.1</v>
      </c>
      <c r="F50" s="18">
        <v>4.7</v>
      </c>
      <c r="H50" s="196">
        <v>49.135479664481572</v>
      </c>
      <c r="I50" s="193">
        <v>236.57394093183902</v>
      </c>
      <c r="J50" s="193">
        <v>219.68496158454923</v>
      </c>
      <c r="K50" s="197">
        <v>9458</v>
      </c>
      <c r="L50" s="3"/>
      <c r="M50" s="120">
        <f t="shared" si="0"/>
        <v>1.4549362395715844</v>
      </c>
      <c r="N50" s="121">
        <f t="shared" si="1"/>
        <v>1.5435740232473403</v>
      </c>
      <c r="O50" s="41"/>
    </row>
    <row r="51" spans="2:15" ht="17.25" customHeight="1" x14ac:dyDescent="0.2">
      <c r="B51" s="15" t="s">
        <v>46</v>
      </c>
      <c r="C51" s="119" t="s">
        <v>75</v>
      </c>
      <c r="D51" s="17" t="s">
        <v>75</v>
      </c>
      <c r="E51" s="17" t="s">
        <v>75</v>
      </c>
      <c r="F51" s="18">
        <v>0</v>
      </c>
      <c r="H51" s="196">
        <v>49.135479664481572</v>
      </c>
      <c r="I51" s="193">
        <v>236.57394093183902</v>
      </c>
      <c r="J51" s="193">
        <v>219.68496158454923</v>
      </c>
      <c r="K51" s="197">
        <v>9458</v>
      </c>
      <c r="L51" s="3"/>
      <c r="M51" s="120" t="str">
        <f t="shared" si="0"/>
        <v>-</v>
      </c>
      <c r="N51" s="121" t="str">
        <f t="shared" si="1"/>
        <v>-</v>
      </c>
      <c r="O51" s="41"/>
    </row>
    <row r="52" spans="2:15" ht="17.25" customHeight="1" x14ac:dyDescent="0.2">
      <c r="B52" s="15" t="s">
        <v>82</v>
      </c>
      <c r="C52" s="119" t="s">
        <v>75</v>
      </c>
      <c r="D52" s="17" t="s">
        <v>75</v>
      </c>
      <c r="E52" s="17" t="s">
        <v>75</v>
      </c>
      <c r="F52" s="18">
        <v>0</v>
      </c>
      <c r="H52" s="196">
        <v>49.135479664481572</v>
      </c>
      <c r="I52" s="193">
        <v>236.57394093183902</v>
      </c>
      <c r="J52" s="193">
        <v>219.68496158454923</v>
      </c>
      <c r="K52" s="197">
        <v>9458</v>
      </c>
      <c r="L52" s="3"/>
      <c r="M52" s="120" t="str">
        <f t="shared" si="0"/>
        <v>-</v>
      </c>
      <c r="N52" s="121" t="str">
        <f t="shared" si="1"/>
        <v>-</v>
      </c>
      <c r="O52" s="41"/>
    </row>
    <row r="53" spans="2:15" ht="17.25" customHeight="1" x14ac:dyDescent="0.2">
      <c r="B53" s="15" t="s">
        <v>47</v>
      </c>
      <c r="C53" s="119" t="s">
        <v>75</v>
      </c>
      <c r="D53" s="17" t="s">
        <v>75</v>
      </c>
      <c r="E53" s="17" t="s">
        <v>75</v>
      </c>
      <c r="F53" s="18">
        <v>0</v>
      </c>
      <c r="H53" s="196">
        <v>49.135479664481572</v>
      </c>
      <c r="I53" s="193">
        <v>236.57394093183902</v>
      </c>
      <c r="J53" s="193">
        <v>219.68496158454923</v>
      </c>
      <c r="K53" s="197">
        <v>9458</v>
      </c>
      <c r="L53" s="3"/>
      <c r="M53" s="120" t="str">
        <f t="shared" si="0"/>
        <v>-</v>
      </c>
      <c r="N53" s="121" t="str">
        <f t="shared" si="1"/>
        <v>-</v>
      </c>
      <c r="O53" s="41"/>
    </row>
    <row r="54" spans="2:15" ht="17.25" customHeight="1" thickBot="1" x14ac:dyDescent="0.25">
      <c r="B54" s="24" t="s">
        <v>48</v>
      </c>
      <c r="C54" s="122">
        <v>58.1</v>
      </c>
      <c r="D54" s="123">
        <v>368.7</v>
      </c>
      <c r="E54" s="123">
        <v>368.5</v>
      </c>
      <c r="F54" s="124">
        <v>4.3</v>
      </c>
      <c r="H54" s="188">
        <v>49.135479664481572</v>
      </c>
      <c r="I54" s="190">
        <v>236.57394093183902</v>
      </c>
      <c r="J54" s="190">
        <v>219.68496158454923</v>
      </c>
      <c r="K54" s="192">
        <v>9458</v>
      </c>
      <c r="L54" s="3"/>
      <c r="M54" s="182">
        <f t="shared" si="0"/>
        <v>1.5584979416910028</v>
      </c>
      <c r="N54" s="183">
        <f t="shared" si="1"/>
        <v>1.6774020276220727</v>
      </c>
      <c r="O54" s="41"/>
    </row>
    <row r="55" spans="2:15" ht="16.899999999999999" customHeight="1" thickTop="1" thickBot="1" x14ac:dyDescent="0.25">
      <c r="B55" s="31" t="s">
        <v>1</v>
      </c>
      <c r="C55" s="32">
        <v>55.3</v>
      </c>
      <c r="D55" s="33">
        <v>356.6</v>
      </c>
      <c r="E55" s="33">
        <v>349</v>
      </c>
      <c r="F55" s="34">
        <v>224</v>
      </c>
      <c r="H55" s="125">
        <v>49.135479664481572</v>
      </c>
      <c r="I55" s="126">
        <v>236.57394093183902</v>
      </c>
      <c r="J55" s="126">
        <v>219.68496158454923</v>
      </c>
      <c r="K55" s="34">
        <v>9458</v>
      </c>
      <c r="L55" s="3"/>
      <c r="M55" s="184">
        <f t="shared" si="0"/>
        <v>1.5073511418687595</v>
      </c>
      <c r="N55" s="185">
        <f t="shared" si="1"/>
        <v>1.5886385553327091</v>
      </c>
      <c r="O55" s="41"/>
    </row>
    <row r="56" spans="2:15" ht="15" customHeight="1" thickBot="1" x14ac:dyDescent="0.25">
      <c r="B56" s="37"/>
      <c r="C56" s="38"/>
      <c r="D56" s="40"/>
      <c r="E56" s="40"/>
      <c r="F56" s="28"/>
      <c r="H56" s="100"/>
      <c r="I56" s="100"/>
      <c r="J56" s="100"/>
      <c r="K56" s="101"/>
      <c r="L56" s="3"/>
      <c r="M56" s="41"/>
      <c r="N56" s="41"/>
      <c r="O56" s="41"/>
    </row>
    <row r="57" spans="2:15" ht="23.25" customHeight="1" thickBot="1" x14ac:dyDescent="0.25">
      <c r="B57" s="166" t="s">
        <v>72</v>
      </c>
      <c r="C57" s="167">
        <v>53.8</v>
      </c>
      <c r="D57" s="169">
        <v>358.7</v>
      </c>
      <c r="E57" s="168">
        <v>353.5</v>
      </c>
      <c r="F57" s="61">
        <v>1350.4</v>
      </c>
      <c r="G57" s="43"/>
      <c r="H57" s="63">
        <v>49.135479664481572</v>
      </c>
      <c r="I57" s="64">
        <v>236.57394093183902</v>
      </c>
      <c r="J57" s="64">
        <v>219.68496158454923</v>
      </c>
      <c r="K57" s="61">
        <v>9458</v>
      </c>
      <c r="L57" s="109"/>
      <c r="M57" s="66">
        <f>D57/I57</f>
        <v>1.516227859193281</v>
      </c>
      <c r="N57" s="128">
        <f>E57/J57</f>
        <v>1.6091224335533314</v>
      </c>
      <c r="O57" s="110"/>
    </row>
    <row r="58" spans="2:15" ht="19.5" customHeight="1" x14ac:dyDescent="0.2">
      <c r="B58" s="42"/>
      <c r="C58" s="38"/>
      <c r="E58" s="217" t="str">
        <f>'都道府県（清掃）'!E58:F58</f>
        <v>「令和４年地方公務員給与実態調査」より</v>
      </c>
      <c r="F58" s="217"/>
      <c r="G58" s="44"/>
      <c r="H58" s="218" t="str">
        <f>'都道府県（清掃）'!H58:K58</f>
        <v>「賃金構造基本統計調査」（平成３１、令和２年、３年の３ヶ年平均）による</v>
      </c>
      <c r="I58" s="219"/>
      <c r="J58" s="219"/>
      <c r="K58" s="219"/>
      <c r="M58" s="45"/>
      <c r="N58" s="45"/>
    </row>
    <row r="59" spans="2:15" ht="9" customHeight="1" x14ac:dyDescent="0.2">
      <c r="B59" s="69"/>
      <c r="C59" s="70"/>
      <c r="H59" s="5"/>
      <c r="I59" s="5"/>
      <c r="J59" s="5"/>
      <c r="K59" s="5"/>
      <c r="L59" s="3"/>
      <c r="M59" s="45"/>
      <c r="N59" s="45"/>
      <c r="O59" s="45"/>
    </row>
    <row r="60" spans="2:15" x14ac:dyDescent="0.2">
      <c r="B60" s="71" t="s">
        <v>93</v>
      </c>
      <c r="C60" s="70"/>
    </row>
    <row r="61" spans="2:15" ht="13.5" customHeight="1" x14ac:dyDescent="0.2">
      <c r="B61" s="1" t="s">
        <v>124</v>
      </c>
    </row>
    <row r="62" spans="2:15" ht="13.5" customHeight="1" x14ac:dyDescent="0.2">
      <c r="B62" s="1" t="s">
        <v>118</v>
      </c>
    </row>
    <row r="63" spans="2:15" ht="13.5" customHeight="1" x14ac:dyDescent="0.2">
      <c r="B63" s="1" t="s">
        <v>119</v>
      </c>
    </row>
    <row r="64" spans="2:15" ht="13.5" customHeight="1" x14ac:dyDescent="0.2">
      <c r="B64" s="1" t="s">
        <v>94</v>
      </c>
    </row>
    <row r="65" spans="2:11" ht="13.5" customHeight="1" x14ac:dyDescent="0.2">
      <c r="B65" s="1" t="s">
        <v>95</v>
      </c>
    </row>
    <row r="66" spans="2:11" ht="13.5" customHeight="1" x14ac:dyDescent="0.2">
      <c r="B66" s="1" t="s">
        <v>100</v>
      </c>
    </row>
    <row r="67" spans="2:11" ht="13.5" customHeight="1" x14ac:dyDescent="0.2">
      <c r="B67" s="1" t="s">
        <v>99</v>
      </c>
      <c r="G67" s="44"/>
      <c r="H67" s="44"/>
      <c r="I67" s="44"/>
      <c r="J67" s="44"/>
      <c r="K67" s="44"/>
    </row>
    <row r="68" spans="2:11" ht="13.5" customHeight="1" x14ac:dyDescent="0.2">
      <c r="B68" s="1" t="s">
        <v>97</v>
      </c>
      <c r="G68" s="44"/>
      <c r="H68" s="44"/>
      <c r="I68" s="44"/>
      <c r="J68" s="44"/>
      <c r="K68" s="44"/>
    </row>
    <row r="69" spans="2:11" ht="13.5" customHeight="1" x14ac:dyDescent="0.2">
      <c r="B69" s="1" t="s">
        <v>108</v>
      </c>
      <c r="G69" s="44"/>
      <c r="H69" s="44"/>
      <c r="I69" s="44"/>
      <c r="J69" s="44"/>
      <c r="K69" s="44"/>
    </row>
    <row r="70" spans="2:11" ht="18" customHeight="1" x14ac:dyDescent="0.2">
      <c r="B70" s="74" t="s">
        <v>98</v>
      </c>
      <c r="G70" s="44"/>
      <c r="H70" s="44"/>
      <c r="I70" s="44"/>
      <c r="J70" s="44"/>
      <c r="K70" s="44"/>
    </row>
    <row r="71" spans="2:11" ht="13.5" customHeight="1" x14ac:dyDescent="0.2"/>
    <row r="74" spans="2:11" x14ac:dyDescent="0.2">
      <c r="B74" s="71"/>
    </row>
  </sheetData>
  <mergeCells count="8">
    <mergeCell ref="N5:N7"/>
    <mergeCell ref="E58:F58"/>
    <mergeCell ref="M5:M7"/>
    <mergeCell ref="H58:K58"/>
    <mergeCell ref="B4:C4"/>
    <mergeCell ref="H5:K5"/>
    <mergeCell ref="C5:F5"/>
    <mergeCell ref="B5:B6"/>
  </mergeCells>
  <phoneticPr fontId="3"/>
  <printOptions horizontalCentered="1" verticalCentered="1"/>
  <pageMargins left="0.7" right="0.7" top="0.75" bottom="0.75" header="0.3" footer="0.3"/>
  <pageSetup paperSize="9" scale="45" orientation="portrait" r:id="rId1"/>
  <headerFooter alignWithMargins="0"/>
  <rowBreaks count="1" manualBreakCount="1">
    <brk id="72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38"/>
  <sheetViews>
    <sheetView view="pageBreakPreview" topLeftCell="A3" zoomScale="90" zoomScaleNormal="100" zoomScaleSheetLayoutView="90" workbookViewId="0">
      <pane xSplit="2" ySplit="5" topLeftCell="C8" activePane="bottomRight" state="frozen"/>
      <selection activeCell="J61" sqref="J61"/>
      <selection pane="topRight" activeCell="J61" sqref="J61"/>
      <selection pane="bottomLeft" activeCell="J61" sqref="J61"/>
      <selection pane="bottomRight" activeCell="B3" sqref="B3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" width="9.6640625" style="1" bestFit="1" customWidth="1"/>
    <col min="17" max="16384" width="9.33203125" style="1"/>
  </cols>
  <sheetData>
    <row r="1" spans="2:16" x14ac:dyDescent="0.2">
      <c r="H1" s="1"/>
      <c r="I1" s="1"/>
      <c r="J1" s="1"/>
      <c r="K1" s="1"/>
    </row>
    <row r="2" spans="2:16" x14ac:dyDescent="0.2">
      <c r="H2" s="1"/>
      <c r="I2" s="1"/>
      <c r="J2" s="1"/>
      <c r="K2" s="1"/>
    </row>
    <row r="3" spans="2:16" ht="27" customHeight="1" x14ac:dyDescent="0.2">
      <c r="B3" s="43" t="s">
        <v>113</v>
      </c>
      <c r="C3" s="43"/>
      <c r="H3" s="213"/>
      <c r="I3" s="5"/>
    </row>
    <row r="4" spans="2:16" ht="27" customHeight="1" thickBot="1" x14ac:dyDescent="0.25">
      <c r="B4" s="130" t="s">
        <v>88</v>
      </c>
      <c r="C4" s="130"/>
      <c r="D4" s="131"/>
      <c r="E4" s="127"/>
      <c r="F4" s="195" t="s">
        <v>67</v>
      </c>
      <c r="H4" s="47"/>
      <c r="I4" s="48"/>
      <c r="J4" s="48"/>
      <c r="K4" s="195" t="s">
        <v>68</v>
      </c>
    </row>
    <row r="5" spans="2:16" ht="29.5" customHeight="1" x14ac:dyDescent="0.2">
      <c r="B5" s="220"/>
      <c r="C5" s="256" t="s">
        <v>89</v>
      </c>
      <c r="D5" s="257"/>
      <c r="E5" s="257"/>
      <c r="F5" s="258"/>
      <c r="H5" s="238" t="s">
        <v>122</v>
      </c>
      <c r="I5" s="239"/>
      <c r="J5" s="239"/>
      <c r="K5" s="240"/>
      <c r="M5" s="232" t="s">
        <v>85</v>
      </c>
      <c r="N5" s="214" t="s">
        <v>86</v>
      </c>
      <c r="O5" s="50"/>
    </row>
    <row r="6" spans="2:16" ht="29.25" customHeight="1" x14ac:dyDescent="0.2">
      <c r="B6" s="221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53"/>
      <c r="N6" s="251"/>
      <c r="O6" s="2"/>
    </row>
    <row r="7" spans="2:16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54"/>
      <c r="N7" s="252"/>
      <c r="O7" s="2"/>
    </row>
    <row r="8" spans="2:16" s="3" customFormat="1" ht="17.25" customHeight="1" x14ac:dyDescent="0.2">
      <c r="B8" s="7" t="s">
        <v>3</v>
      </c>
      <c r="C8" s="8" t="s">
        <v>75</v>
      </c>
      <c r="D8" s="9" t="s">
        <v>75</v>
      </c>
      <c r="E8" s="9" t="s">
        <v>75</v>
      </c>
      <c r="F8" s="10">
        <v>0</v>
      </c>
      <c r="H8" s="79">
        <v>59.378132118451028</v>
      </c>
      <c r="I8" s="80">
        <v>194.15671981776762</v>
      </c>
      <c r="J8" s="80">
        <v>185.32300683371295</v>
      </c>
      <c r="K8" s="81">
        <v>146.33333333333334</v>
      </c>
      <c r="M8" s="82" t="str">
        <f>IFERROR(D8/I8,"-")</f>
        <v>-</v>
      </c>
      <c r="N8" s="179" t="str">
        <f>IFERROR(E8/J8,"-")</f>
        <v>-</v>
      </c>
      <c r="O8" s="41"/>
      <c r="P8" s="180"/>
    </row>
    <row r="9" spans="2:16" s="3" customFormat="1" ht="17.25" customHeight="1" x14ac:dyDescent="0.2">
      <c r="B9" s="15" t="s">
        <v>4</v>
      </c>
      <c r="C9" s="16">
        <v>52.9</v>
      </c>
      <c r="D9" s="17">
        <v>357.8</v>
      </c>
      <c r="E9" s="17">
        <v>322.10000000000002</v>
      </c>
      <c r="F9" s="18">
        <v>7.1</v>
      </c>
      <c r="H9" s="84">
        <v>56.493827160493829</v>
      </c>
      <c r="I9" s="85">
        <v>205.85679012345682</v>
      </c>
      <c r="J9" s="85">
        <v>190.62222222222221</v>
      </c>
      <c r="K9" s="86">
        <v>27</v>
      </c>
      <c r="M9" s="120">
        <f t="shared" ref="M9:M55" si="0">IFERROR(D9/I9,"-")</f>
        <v>1.7381015208943049</v>
      </c>
      <c r="N9" s="121">
        <f t="shared" ref="N9:N55" si="1">IFERROR(E9/J9,"-")</f>
        <v>1.6897295406854747</v>
      </c>
      <c r="O9" s="41"/>
      <c r="P9" s="180"/>
    </row>
    <row r="10" spans="2:16" s="3" customFormat="1" ht="17.25" customHeight="1" x14ac:dyDescent="0.2">
      <c r="B10" s="15" t="s">
        <v>5</v>
      </c>
      <c r="C10" s="16">
        <v>55.1</v>
      </c>
      <c r="D10" s="17">
        <v>335.7</v>
      </c>
      <c r="E10" s="17">
        <v>326.5</v>
      </c>
      <c r="F10" s="18">
        <v>8.5</v>
      </c>
      <c r="H10" s="84">
        <v>55.660810810810808</v>
      </c>
      <c r="I10" s="85">
        <v>202.03648648648647</v>
      </c>
      <c r="J10" s="85">
        <v>185.45540540540543</v>
      </c>
      <c r="K10" s="86">
        <v>24.666666666666668</v>
      </c>
      <c r="M10" s="120">
        <f t="shared" si="0"/>
        <v>1.6615810630940357</v>
      </c>
      <c r="N10" s="121">
        <f t="shared" si="1"/>
        <v>1.7605310521215123</v>
      </c>
      <c r="O10" s="41"/>
      <c r="P10" s="180"/>
    </row>
    <row r="11" spans="2:16" s="3" customFormat="1" ht="17.25" customHeight="1" x14ac:dyDescent="0.2">
      <c r="B11" s="15" t="s">
        <v>6</v>
      </c>
      <c r="C11" s="16">
        <v>57.8</v>
      </c>
      <c r="D11" s="17">
        <v>398</v>
      </c>
      <c r="E11" s="17">
        <v>347</v>
      </c>
      <c r="F11" s="18">
        <v>0.7</v>
      </c>
      <c r="H11" s="84">
        <v>56.814062499999999</v>
      </c>
      <c r="I11" s="85">
        <v>219.86026785714284</v>
      </c>
      <c r="J11" s="85">
        <v>204.28370535714288</v>
      </c>
      <c r="K11" s="86">
        <v>149.33333333333334</v>
      </c>
      <c r="M11" s="120">
        <f t="shared" si="0"/>
        <v>1.8102406764036412</v>
      </c>
      <c r="N11" s="121">
        <f t="shared" si="1"/>
        <v>1.6986181026692786</v>
      </c>
      <c r="O11" s="41"/>
      <c r="P11" s="180"/>
    </row>
    <row r="12" spans="2:16" s="3" customFormat="1" ht="17.25" customHeight="1" x14ac:dyDescent="0.2">
      <c r="B12" s="15" t="s">
        <v>7</v>
      </c>
      <c r="C12" s="16">
        <v>53.8</v>
      </c>
      <c r="D12" s="17">
        <v>401.1</v>
      </c>
      <c r="E12" s="17">
        <v>374.6</v>
      </c>
      <c r="F12" s="18">
        <v>7.8</v>
      </c>
      <c r="H12" s="84">
        <v>52.32807017543859</v>
      </c>
      <c r="I12" s="85">
        <v>229.15964912280705</v>
      </c>
      <c r="J12" s="85">
        <v>216.61052631578946</v>
      </c>
      <c r="K12" s="86">
        <v>19</v>
      </c>
      <c r="M12" s="120">
        <f t="shared" si="0"/>
        <v>1.750308143407262</v>
      </c>
      <c r="N12" s="121">
        <f t="shared" si="1"/>
        <v>1.729371173097483</v>
      </c>
      <c r="O12" s="41"/>
      <c r="P12" s="180"/>
    </row>
    <row r="13" spans="2:16" s="3" customFormat="1" ht="17.25" customHeight="1" x14ac:dyDescent="0.2">
      <c r="B13" s="15" t="s">
        <v>8</v>
      </c>
      <c r="C13" s="16">
        <v>53</v>
      </c>
      <c r="D13" s="17">
        <v>389.7</v>
      </c>
      <c r="E13" s="17">
        <v>367.5</v>
      </c>
      <c r="F13" s="18">
        <v>10.199999999999999</v>
      </c>
      <c r="H13" s="84">
        <v>55.666666666666664</v>
      </c>
      <c r="I13" s="85">
        <v>200.47826086956522</v>
      </c>
      <c r="J13" s="85">
        <v>193.13188405797101</v>
      </c>
      <c r="K13" s="86">
        <v>23</v>
      </c>
      <c r="M13" s="120">
        <f t="shared" si="0"/>
        <v>1.9438516590761223</v>
      </c>
      <c r="N13" s="121">
        <f t="shared" si="1"/>
        <v>1.9028447933003656</v>
      </c>
      <c r="O13" s="41"/>
      <c r="P13" s="180"/>
    </row>
    <row r="14" spans="2:16" s="3" customFormat="1" ht="17.25" customHeight="1" x14ac:dyDescent="0.2">
      <c r="B14" s="15" t="s">
        <v>9</v>
      </c>
      <c r="C14" s="16">
        <v>57.4</v>
      </c>
      <c r="D14" s="17">
        <v>361.5</v>
      </c>
      <c r="E14" s="17">
        <v>344.2</v>
      </c>
      <c r="F14" s="18">
        <v>5.3</v>
      </c>
      <c r="H14" s="84">
        <v>56.857303370786511</v>
      </c>
      <c r="I14" s="85">
        <v>200.97078651685396</v>
      </c>
      <c r="J14" s="85">
        <v>192.53595505617977</v>
      </c>
      <c r="K14" s="86">
        <v>29.666666666666668</v>
      </c>
      <c r="M14" s="120">
        <f t="shared" si="0"/>
        <v>1.7987688970390909</v>
      </c>
      <c r="N14" s="121">
        <f t="shared" si="1"/>
        <v>1.7877180389479275</v>
      </c>
      <c r="O14" s="41"/>
      <c r="P14" s="180"/>
    </row>
    <row r="15" spans="2:16" s="3" customFormat="1" ht="17.25" customHeight="1" x14ac:dyDescent="0.2">
      <c r="B15" s="15" t="s">
        <v>10</v>
      </c>
      <c r="C15" s="16">
        <v>53.9</v>
      </c>
      <c r="D15" s="17">
        <v>387.8</v>
      </c>
      <c r="E15" s="17">
        <v>341.7</v>
      </c>
      <c r="F15" s="18">
        <v>0.8</v>
      </c>
      <c r="H15" s="84">
        <v>58.491071428571431</v>
      </c>
      <c r="I15" s="85">
        <v>226.60982142857142</v>
      </c>
      <c r="J15" s="85">
        <v>209.71160714285716</v>
      </c>
      <c r="K15" s="86">
        <v>37.333333333333336</v>
      </c>
      <c r="M15" s="120">
        <f t="shared" si="0"/>
        <v>1.7113115290205396</v>
      </c>
      <c r="N15" s="121">
        <f t="shared" si="1"/>
        <v>1.62938048425346</v>
      </c>
      <c r="O15" s="41"/>
      <c r="P15" s="180"/>
    </row>
    <row r="16" spans="2:16" s="3" customFormat="1" ht="17.25" customHeight="1" x14ac:dyDescent="0.2">
      <c r="B16" s="15" t="s">
        <v>11</v>
      </c>
      <c r="C16" s="16">
        <v>57.6</v>
      </c>
      <c r="D16" s="17">
        <v>350.5</v>
      </c>
      <c r="E16" s="17">
        <v>344</v>
      </c>
      <c r="F16" s="18">
        <v>6.6</v>
      </c>
      <c r="H16" s="84">
        <v>67.381081081081078</v>
      </c>
      <c r="I16" s="85">
        <v>191.48648648648648</v>
      </c>
      <c r="J16" s="85">
        <v>184.19189189189188</v>
      </c>
      <c r="K16" s="86">
        <v>12.333333333333334</v>
      </c>
      <c r="M16" s="120">
        <f t="shared" si="0"/>
        <v>1.8304163726182074</v>
      </c>
      <c r="N16" s="121">
        <f t="shared" si="1"/>
        <v>1.8676174964417251</v>
      </c>
      <c r="O16" s="41"/>
      <c r="P16" s="180"/>
    </row>
    <row r="17" spans="2:16" s="3" customFormat="1" ht="17.25" customHeight="1" x14ac:dyDescent="0.2">
      <c r="B17" s="15" t="s">
        <v>12</v>
      </c>
      <c r="C17" s="16" t="s">
        <v>75</v>
      </c>
      <c r="D17" s="17" t="s">
        <v>75</v>
      </c>
      <c r="E17" s="17" t="s">
        <v>75</v>
      </c>
      <c r="F17" s="18">
        <v>0</v>
      </c>
      <c r="H17" s="84">
        <v>54.470000000000006</v>
      </c>
      <c r="I17" s="85">
        <v>249.49750000000003</v>
      </c>
      <c r="J17" s="85">
        <v>232.57749999999996</v>
      </c>
      <c r="K17" s="86">
        <v>13.333333333333334</v>
      </c>
      <c r="M17" s="87" t="str">
        <f t="shared" si="0"/>
        <v>-</v>
      </c>
      <c r="N17" s="83" t="str">
        <f t="shared" si="1"/>
        <v>-</v>
      </c>
      <c r="O17" s="41"/>
      <c r="P17" s="180"/>
    </row>
    <row r="18" spans="2:16" s="3" customFormat="1" ht="17.25" customHeight="1" x14ac:dyDescent="0.2">
      <c r="B18" s="15" t="s">
        <v>13</v>
      </c>
      <c r="C18" s="16">
        <v>56.2</v>
      </c>
      <c r="D18" s="17">
        <v>430.9</v>
      </c>
      <c r="E18" s="17">
        <v>399.6</v>
      </c>
      <c r="F18" s="18">
        <v>1.7</v>
      </c>
      <c r="H18" s="84">
        <v>52.903603603603607</v>
      </c>
      <c r="I18" s="85">
        <v>261.13603603603605</v>
      </c>
      <c r="J18" s="85">
        <v>237.90990990990991</v>
      </c>
      <c r="K18" s="86">
        <v>37</v>
      </c>
      <c r="M18" s="120">
        <f t="shared" si="0"/>
        <v>1.6500978054998774</v>
      </c>
      <c r="N18" s="121">
        <f t="shared" si="1"/>
        <v>1.6796273856407149</v>
      </c>
      <c r="O18" s="41"/>
      <c r="P18" s="180"/>
    </row>
    <row r="19" spans="2:16" s="3" customFormat="1" ht="17.25" customHeight="1" x14ac:dyDescent="0.2">
      <c r="B19" s="15" t="s">
        <v>14</v>
      </c>
      <c r="C19" s="16">
        <v>57.4</v>
      </c>
      <c r="D19" s="17">
        <v>349.1</v>
      </c>
      <c r="E19" s="17">
        <v>330.9</v>
      </c>
      <c r="F19" s="18">
        <v>2.6</v>
      </c>
      <c r="H19" s="84">
        <v>59.678723404255329</v>
      </c>
      <c r="I19" s="85">
        <v>220.62066869300912</v>
      </c>
      <c r="J19" s="85">
        <v>206.55592705167172</v>
      </c>
      <c r="K19" s="86">
        <v>109.66666666666667</v>
      </c>
      <c r="M19" s="120">
        <f t="shared" si="0"/>
        <v>1.5823540109279981</v>
      </c>
      <c r="N19" s="121">
        <f t="shared" si="1"/>
        <v>1.6019874361543862</v>
      </c>
      <c r="O19" s="41"/>
      <c r="P19" s="180"/>
    </row>
    <row r="20" spans="2:16" s="3" customFormat="1" ht="17.25" customHeight="1" x14ac:dyDescent="0.2">
      <c r="B20" s="15" t="s">
        <v>15</v>
      </c>
      <c r="C20" s="16">
        <v>53.3</v>
      </c>
      <c r="D20" s="17">
        <v>418.8</v>
      </c>
      <c r="E20" s="17">
        <v>370.1</v>
      </c>
      <c r="F20" s="18">
        <v>3.6</v>
      </c>
      <c r="H20" s="84">
        <v>55.811438278595695</v>
      </c>
      <c r="I20" s="85">
        <v>317.5639297848245</v>
      </c>
      <c r="J20" s="85">
        <v>269.32989807474519</v>
      </c>
      <c r="K20" s="86">
        <v>588.66666666666663</v>
      </c>
      <c r="M20" s="120">
        <f t="shared" si="0"/>
        <v>1.3187895750117817</v>
      </c>
      <c r="N20" s="121">
        <f t="shared" si="1"/>
        <v>1.3741511902153871</v>
      </c>
      <c r="O20" s="41"/>
      <c r="P20" s="180"/>
    </row>
    <row r="21" spans="2:16" s="3" customFormat="1" ht="17.25" customHeight="1" x14ac:dyDescent="0.2">
      <c r="B21" s="15" t="s">
        <v>16</v>
      </c>
      <c r="C21" s="16">
        <v>58.5</v>
      </c>
      <c r="D21" s="17">
        <v>292.8</v>
      </c>
      <c r="E21" s="17">
        <v>287.7</v>
      </c>
      <c r="F21" s="18">
        <v>1</v>
      </c>
      <c r="H21" s="84">
        <v>63.927567567567571</v>
      </c>
      <c r="I21" s="85">
        <v>233.37027027027028</v>
      </c>
      <c r="J21" s="85">
        <v>215.95945945945945</v>
      </c>
      <c r="K21" s="86">
        <v>61.666666666666664</v>
      </c>
      <c r="M21" s="120">
        <f t="shared" si="0"/>
        <v>1.2546585289587362</v>
      </c>
      <c r="N21" s="121">
        <f t="shared" si="1"/>
        <v>1.3321944809461235</v>
      </c>
      <c r="O21" s="41"/>
      <c r="P21" s="180"/>
    </row>
    <row r="22" spans="2:16" s="3" customFormat="1" ht="17.25" customHeight="1" x14ac:dyDescent="0.2">
      <c r="B22" s="15" t="s">
        <v>17</v>
      </c>
      <c r="C22" s="16">
        <v>56.3</v>
      </c>
      <c r="D22" s="17">
        <v>392.1</v>
      </c>
      <c r="E22" s="17">
        <v>379.8</v>
      </c>
      <c r="F22" s="18">
        <v>7.3</v>
      </c>
      <c r="H22" s="84">
        <v>60.63274336283186</v>
      </c>
      <c r="I22" s="85">
        <v>209.33893805309734</v>
      </c>
      <c r="J22" s="85">
        <v>192.27433628318585</v>
      </c>
      <c r="K22" s="86">
        <v>37.666666666666664</v>
      </c>
      <c r="M22" s="120">
        <f t="shared" si="0"/>
        <v>1.873039022967369</v>
      </c>
      <c r="N22" s="121">
        <f t="shared" si="1"/>
        <v>1.9753026188613245</v>
      </c>
      <c r="O22" s="41"/>
      <c r="P22" s="180"/>
    </row>
    <row r="23" spans="2:16" s="3" customFormat="1" ht="17.25" customHeight="1" x14ac:dyDescent="0.2">
      <c r="B23" s="15" t="s">
        <v>18</v>
      </c>
      <c r="C23" s="16">
        <v>60</v>
      </c>
      <c r="D23" s="17">
        <v>308.5</v>
      </c>
      <c r="E23" s="17">
        <v>284.5</v>
      </c>
      <c r="F23" s="18">
        <v>0.9</v>
      </c>
      <c r="H23" s="84">
        <v>62.853658536585364</v>
      </c>
      <c r="I23" s="85">
        <v>190.66341463414633</v>
      </c>
      <c r="J23" s="85">
        <v>186.76097560975606</v>
      </c>
      <c r="K23" s="86">
        <v>13.666666666666666</v>
      </c>
      <c r="M23" s="120">
        <f t="shared" si="0"/>
        <v>1.6180345903904212</v>
      </c>
      <c r="N23" s="121">
        <f t="shared" si="1"/>
        <v>1.5233375124066242</v>
      </c>
      <c r="O23" s="41"/>
      <c r="P23" s="180"/>
    </row>
    <row r="24" spans="2:16" s="3" customFormat="1" ht="17.25" customHeight="1" x14ac:dyDescent="0.2">
      <c r="B24" s="15" t="s">
        <v>19</v>
      </c>
      <c r="C24" s="16">
        <v>55.4</v>
      </c>
      <c r="D24" s="17">
        <v>356.7</v>
      </c>
      <c r="E24" s="17">
        <v>342.6</v>
      </c>
      <c r="F24" s="18">
        <v>6.1</v>
      </c>
      <c r="H24" s="84">
        <v>59.816216216216212</v>
      </c>
      <c r="I24" s="85">
        <v>292.38378378378383</v>
      </c>
      <c r="J24" s="85">
        <v>248.90810810810808</v>
      </c>
      <c r="K24" s="86">
        <v>12.333333333333334</v>
      </c>
      <c r="M24" s="120">
        <f t="shared" si="0"/>
        <v>1.219971899206892</v>
      </c>
      <c r="N24" s="121">
        <f t="shared" si="1"/>
        <v>1.3764115705350941</v>
      </c>
      <c r="O24" s="41"/>
      <c r="P24" s="180"/>
    </row>
    <row r="25" spans="2:16" s="3" customFormat="1" ht="17.25" customHeight="1" x14ac:dyDescent="0.2">
      <c r="B25" s="15" t="s">
        <v>20</v>
      </c>
      <c r="C25" s="16" t="s">
        <v>92</v>
      </c>
      <c r="D25" s="17" t="s">
        <v>92</v>
      </c>
      <c r="E25" s="17" t="s">
        <v>92</v>
      </c>
      <c r="F25" s="18" t="s">
        <v>92</v>
      </c>
      <c r="H25" s="84">
        <v>64.372727272727275</v>
      </c>
      <c r="I25" s="85">
        <v>215.48636363636362</v>
      </c>
      <c r="J25" s="85">
        <v>207.50454545454548</v>
      </c>
      <c r="K25" s="86">
        <v>7.333333333333333</v>
      </c>
      <c r="M25" s="120" t="str">
        <f t="shared" si="0"/>
        <v>-</v>
      </c>
      <c r="N25" s="121" t="str">
        <f t="shared" si="1"/>
        <v>-</v>
      </c>
      <c r="O25" s="41"/>
      <c r="P25" s="180"/>
    </row>
    <row r="26" spans="2:16" s="3" customFormat="1" ht="17.25" customHeight="1" x14ac:dyDescent="0.2">
      <c r="B26" s="15" t="s">
        <v>21</v>
      </c>
      <c r="C26" s="16">
        <v>54.4</v>
      </c>
      <c r="D26" s="17">
        <v>405.7</v>
      </c>
      <c r="E26" s="17">
        <v>382.5</v>
      </c>
      <c r="F26" s="18">
        <v>3.3</v>
      </c>
      <c r="H26" s="84">
        <v>66.192307692307708</v>
      </c>
      <c r="I26" s="85">
        <v>165.41538461538462</v>
      </c>
      <c r="J26" s="85">
        <v>158.19230769230768</v>
      </c>
      <c r="K26" s="86">
        <v>8.6666666666666661</v>
      </c>
      <c r="M26" s="120">
        <f t="shared" si="0"/>
        <v>2.4526134672619047</v>
      </c>
      <c r="N26" s="121">
        <f t="shared" si="1"/>
        <v>2.4179431072210069</v>
      </c>
      <c r="O26" s="41"/>
      <c r="P26" s="180"/>
    </row>
    <row r="27" spans="2:16" s="3" customFormat="1" ht="17.25" customHeight="1" x14ac:dyDescent="0.2">
      <c r="B27" s="15" t="s">
        <v>22</v>
      </c>
      <c r="C27" s="17" t="s">
        <v>75</v>
      </c>
      <c r="D27" s="17" t="s">
        <v>75</v>
      </c>
      <c r="E27" s="17" t="s">
        <v>75</v>
      </c>
      <c r="F27" s="18">
        <v>0</v>
      </c>
      <c r="H27" s="84">
        <v>60.181355932203388</v>
      </c>
      <c r="I27" s="85">
        <v>187.41694915254237</v>
      </c>
      <c r="J27" s="85">
        <v>180.88983050847457</v>
      </c>
      <c r="K27" s="86">
        <v>19.666666666666668</v>
      </c>
      <c r="M27" s="87" t="str">
        <f t="shared" si="0"/>
        <v>-</v>
      </c>
      <c r="N27" s="83" t="str">
        <f t="shared" si="1"/>
        <v>-</v>
      </c>
      <c r="O27" s="41"/>
      <c r="P27" s="180"/>
    </row>
    <row r="28" spans="2:16" s="3" customFormat="1" ht="17.25" customHeight="1" x14ac:dyDescent="0.2">
      <c r="B28" s="15" t="s">
        <v>23</v>
      </c>
      <c r="C28" s="16">
        <v>53</v>
      </c>
      <c r="D28" s="17">
        <v>308.7</v>
      </c>
      <c r="E28" s="17">
        <v>266.89999999999998</v>
      </c>
      <c r="F28" s="18">
        <v>1.1000000000000001</v>
      </c>
      <c r="H28" s="84">
        <v>61.992647058823529</v>
      </c>
      <c r="I28" s="85">
        <v>217.53676470588235</v>
      </c>
      <c r="J28" s="85">
        <v>210.5573529411765</v>
      </c>
      <c r="K28" s="86">
        <v>22.666666666666668</v>
      </c>
      <c r="M28" s="120">
        <f t="shared" si="0"/>
        <v>1.4190704749028225</v>
      </c>
      <c r="N28" s="121">
        <f t="shared" si="1"/>
        <v>1.2675881239567253</v>
      </c>
      <c r="O28" s="41"/>
      <c r="P28" s="180"/>
    </row>
    <row r="29" spans="2:16" s="3" customFormat="1" ht="17.25" customHeight="1" x14ac:dyDescent="0.2">
      <c r="B29" s="15" t="s">
        <v>24</v>
      </c>
      <c r="C29" s="16">
        <v>60.3</v>
      </c>
      <c r="D29" s="17">
        <v>365.6</v>
      </c>
      <c r="E29" s="17">
        <v>345.6</v>
      </c>
      <c r="F29" s="18">
        <v>1.9</v>
      </c>
      <c r="H29" s="84">
        <v>62.382051282051286</v>
      </c>
      <c r="I29" s="85">
        <v>205.25512820512819</v>
      </c>
      <c r="J29" s="85">
        <v>189.21410256410257</v>
      </c>
      <c r="K29" s="86">
        <v>26</v>
      </c>
      <c r="M29" s="120">
        <f t="shared" si="0"/>
        <v>1.7811978838093931</v>
      </c>
      <c r="N29" s="121">
        <f t="shared" si="1"/>
        <v>1.8265023342164284</v>
      </c>
      <c r="O29" s="41"/>
      <c r="P29" s="180"/>
    </row>
    <row r="30" spans="2:16" s="3" customFormat="1" ht="17.25" customHeight="1" x14ac:dyDescent="0.2">
      <c r="B30" s="15" t="s">
        <v>25</v>
      </c>
      <c r="C30" s="16">
        <v>50.2</v>
      </c>
      <c r="D30" s="17">
        <v>440.9</v>
      </c>
      <c r="E30" s="17">
        <v>376.4</v>
      </c>
      <c r="F30" s="18">
        <v>1.2</v>
      </c>
      <c r="H30" s="84">
        <v>55.372018779342717</v>
      </c>
      <c r="I30" s="85">
        <v>255.12976525821597</v>
      </c>
      <c r="J30" s="85">
        <v>230.01305164319248</v>
      </c>
      <c r="K30" s="86">
        <v>355</v>
      </c>
      <c r="M30" s="120">
        <f t="shared" si="0"/>
        <v>1.7281401860491135</v>
      </c>
      <c r="N30" s="121">
        <f t="shared" si="1"/>
        <v>1.6364288778877214</v>
      </c>
      <c r="O30" s="41"/>
      <c r="P30" s="180"/>
    </row>
    <row r="31" spans="2:16" s="3" customFormat="1" ht="17.25" customHeight="1" x14ac:dyDescent="0.2">
      <c r="B31" s="15" t="s">
        <v>26</v>
      </c>
      <c r="C31" s="16" t="s">
        <v>75</v>
      </c>
      <c r="D31" s="17" t="s">
        <v>75</v>
      </c>
      <c r="E31" s="17" t="s">
        <v>75</v>
      </c>
      <c r="F31" s="18">
        <v>0</v>
      </c>
      <c r="H31" s="84">
        <v>48.285714285714285</v>
      </c>
      <c r="I31" s="85">
        <v>204.71964285714284</v>
      </c>
      <c r="J31" s="85">
        <v>200.20892857142857</v>
      </c>
      <c r="K31" s="86">
        <v>18.666666666666668</v>
      </c>
      <c r="M31" s="87" t="str">
        <f t="shared" si="0"/>
        <v>-</v>
      </c>
      <c r="N31" s="83" t="str">
        <f t="shared" si="1"/>
        <v>-</v>
      </c>
      <c r="O31" s="41"/>
      <c r="P31" s="180"/>
    </row>
    <row r="32" spans="2:16" s="3" customFormat="1" ht="17.25" customHeight="1" x14ac:dyDescent="0.2">
      <c r="B32" s="15" t="s">
        <v>27</v>
      </c>
      <c r="C32" s="16" t="s">
        <v>92</v>
      </c>
      <c r="D32" s="17" t="s">
        <v>92</v>
      </c>
      <c r="E32" s="17" t="s">
        <v>92</v>
      </c>
      <c r="F32" s="18" t="s">
        <v>92</v>
      </c>
      <c r="H32" s="84">
        <v>61.809090909090905</v>
      </c>
      <c r="I32" s="85">
        <v>196.1431818181818</v>
      </c>
      <c r="J32" s="85">
        <v>186.4840909090909</v>
      </c>
      <c r="K32" s="86">
        <v>14.666666666666666</v>
      </c>
      <c r="M32" s="120" t="str">
        <f t="shared" si="0"/>
        <v>-</v>
      </c>
      <c r="N32" s="121" t="str">
        <f t="shared" si="1"/>
        <v>-</v>
      </c>
      <c r="O32" s="41"/>
      <c r="P32" s="180"/>
    </row>
    <row r="33" spans="2:16" s="3" customFormat="1" ht="17.25" customHeight="1" x14ac:dyDescent="0.2">
      <c r="B33" s="15" t="s">
        <v>28</v>
      </c>
      <c r="C33" s="16">
        <v>57.6</v>
      </c>
      <c r="D33" s="17">
        <v>381.1</v>
      </c>
      <c r="E33" s="17">
        <v>378.8</v>
      </c>
      <c r="F33" s="18">
        <v>1.2</v>
      </c>
      <c r="H33" s="84">
        <v>64.855844155844153</v>
      </c>
      <c r="I33" s="85">
        <v>210.087012987013</v>
      </c>
      <c r="J33" s="85">
        <v>198.98051948051949</v>
      </c>
      <c r="K33" s="86">
        <v>25.666666666666668</v>
      </c>
      <c r="M33" s="120">
        <f t="shared" si="0"/>
        <v>1.8140102740361137</v>
      </c>
      <c r="N33" s="121">
        <f t="shared" si="1"/>
        <v>1.9037039454361517</v>
      </c>
      <c r="O33" s="41"/>
      <c r="P33" s="180"/>
    </row>
    <row r="34" spans="2:16" s="3" customFormat="1" ht="17.25" customHeight="1" x14ac:dyDescent="0.2">
      <c r="B34" s="15" t="s">
        <v>29</v>
      </c>
      <c r="C34" s="16">
        <v>56.3</v>
      </c>
      <c r="D34" s="17">
        <v>411.8</v>
      </c>
      <c r="E34" s="17">
        <v>388.6</v>
      </c>
      <c r="F34" s="18">
        <v>3</v>
      </c>
      <c r="H34" s="84">
        <v>55.567367822626494</v>
      </c>
      <c r="I34" s="85">
        <v>306.43700966458221</v>
      </c>
      <c r="J34" s="85">
        <v>253.83996588971002</v>
      </c>
      <c r="K34" s="86">
        <v>586.33333333333337</v>
      </c>
      <c r="M34" s="120">
        <f t="shared" si="0"/>
        <v>1.3438324582619616</v>
      </c>
      <c r="N34" s="121">
        <f t="shared" si="1"/>
        <v>1.530885802942636</v>
      </c>
      <c r="O34" s="41"/>
      <c r="P34" s="180"/>
    </row>
    <row r="35" spans="2:16" s="3" customFormat="1" ht="17.25" customHeight="1" x14ac:dyDescent="0.2">
      <c r="B35" s="15" t="s">
        <v>30</v>
      </c>
      <c r="C35" s="16">
        <v>57.4</v>
      </c>
      <c r="D35" s="17">
        <v>401</v>
      </c>
      <c r="E35" s="17">
        <v>377.6</v>
      </c>
      <c r="F35" s="18">
        <v>5.4</v>
      </c>
      <c r="H35" s="84">
        <v>55.610326086956519</v>
      </c>
      <c r="I35" s="85">
        <v>247.31793478260869</v>
      </c>
      <c r="J35" s="85">
        <v>227.33750000000001</v>
      </c>
      <c r="K35" s="86">
        <v>61.333333333333336</v>
      </c>
      <c r="M35" s="120">
        <f t="shared" si="0"/>
        <v>1.6213947458055442</v>
      </c>
      <c r="N35" s="121">
        <f t="shared" si="1"/>
        <v>1.660966624512014</v>
      </c>
      <c r="O35" s="41"/>
      <c r="P35" s="180"/>
    </row>
    <row r="36" spans="2:16" s="3" customFormat="1" ht="17.25" customHeight="1" x14ac:dyDescent="0.2">
      <c r="B36" s="15" t="s">
        <v>31</v>
      </c>
      <c r="C36" s="181" t="s">
        <v>75</v>
      </c>
      <c r="D36" s="17" t="s">
        <v>75</v>
      </c>
      <c r="E36" s="17" t="s">
        <v>75</v>
      </c>
      <c r="F36" s="18">
        <v>0</v>
      </c>
      <c r="H36" s="84">
        <v>62.383333333333333</v>
      </c>
      <c r="I36" s="85">
        <v>220.08333333333334</v>
      </c>
      <c r="J36" s="85">
        <v>206.44</v>
      </c>
      <c r="K36" s="86">
        <v>10</v>
      </c>
      <c r="M36" s="120" t="str">
        <f t="shared" si="0"/>
        <v>-</v>
      </c>
      <c r="N36" s="121" t="str">
        <f t="shared" si="1"/>
        <v>-</v>
      </c>
      <c r="O36" s="88"/>
      <c r="P36" s="180"/>
    </row>
    <row r="37" spans="2:16" s="3" customFormat="1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58.532558139534885</v>
      </c>
      <c r="I37" s="85">
        <v>219.47209302325581</v>
      </c>
      <c r="J37" s="85">
        <v>213.7767441860465</v>
      </c>
      <c r="K37" s="86">
        <v>14.333333333333334</v>
      </c>
      <c r="M37" s="120" t="str">
        <f t="shared" si="0"/>
        <v>-</v>
      </c>
      <c r="N37" s="121" t="str">
        <f t="shared" si="1"/>
        <v>-</v>
      </c>
      <c r="O37" s="41"/>
      <c r="P37" s="180"/>
    </row>
    <row r="38" spans="2:16" s="3" customFormat="1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61.02682926829268</v>
      </c>
      <c r="I38" s="85">
        <v>196.12439024390244</v>
      </c>
      <c r="J38" s="85">
        <v>180.00731707317073</v>
      </c>
      <c r="K38" s="86">
        <v>13.666666666666666</v>
      </c>
      <c r="M38" s="120" t="str">
        <f t="shared" si="0"/>
        <v>-</v>
      </c>
      <c r="N38" s="121" t="str">
        <f t="shared" si="1"/>
        <v>-</v>
      </c>
      <c r="O38" s="41"/>
      <c r="P38" s="180"/>
    </row>
    <row r="39" spans="2:16" s="3" customFormat="1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55.15</v>
      </c>
      <c r="I39" s="85">
        <v>203.83750000000001</v>
      </c>
      <c r="J39" s="85">
        <v>184.76875000000001</v>
      </c>
      <c r="K39" s="86">
        <v>5.333333333333333</v>
      </c>
      <c r="M39" s="120" t="str">
        <f t="shared" si="0"/>
        <v>-</v>
      </c>
      <c r="N39" s="121" t="str">
        <f t="shared" si="1"/>
        <v>-</v>
      </c>
      <c r="O39" s="41"/>
      <c r="P39" s="180"/>
    </row>
    <row r="40" spans="2:16" s="3" customFormat="1" ht="17.25" customHeight="1" x14ac:dyDescent="0.2">
      <c r="B40" s="15" t="s">
        <v>35</v>
      </c>
      <c r="C40" s="16" t="s">
        <v>75</v>
      </c>
      <c r="D40" s="17" t="s">
        <v>75</v>
      </c>
      <c r="E40" s="17" t="s">
        <v>75</v>
      </c>
      <c r="F40" s="18">
        <v>0</v>
      </c>
      <c r="H40" s="84">
        <v>63.524324324324326</v>
      </c>
      <c r="I40" s="85">
        <v>248.66756756756757</v>
      </c>
      <c r="J40" s="85">
        <v>226.30270270270267</v>
      </c>
      <c r="K40" s="86">
        <v>12.333333333333334</v>
      </c>
      <c r="M40" s="120" t="str">
        <f t="shared" si="0"/>
        <v>-</v>
      </c>
      <c r="N40" s="121" t="str">
        <f t="shared" si="1"/>
        <v>-</v>
      </c>
      <c r="O40" s="41"/>
      <c r="P40" s="180"/>
    </row>
    <row r="41" spans="2:16" s="3" customFormat="1" ht="17.25" customHeight="1" x14ac:dyDescent="0.2">
      <c r="B41" s="15" t="s">
        <v>36</v>
      </c>
      <c r="C41" s="181" t="s">
        <v>75</v>
      </c>
      <c r="D41" s="17" t="s">
        <v>75</v>
      </c>
      <c r="E41" s="17" t="s">
        <v>75</v>
      </c>
      <c r="F41" s="18">
        <v>0</v>
      </c>
      <c r="H41" s="84">
        <v>60.865217391304348</v>
      </c>
      <c r="I41" s="85">
        <v>167.32753623188407</v>
      </c>
      <c r="J41" s="85">
        <v>160.57101449275362</v>
      </c>
      <c r="K41" s="86">
        <v>23</v>
      </c>
      <c r="M41" s="120" t="str">
        <f t="shared" si="0"/>
        <v>-</v>
      </c>
      <c r="N41" s="121" t="str">
        <f t="shared" si="1"/>
        <v>-</v>
      </c>
      <c r="O41" s="41"/>
      <c r="P41" s="180"/>
    </row>
    <row r="42" spans="2:16" s="3" customFormat="1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84">
        <v>62.720754716981141</v>
      </c>
      <c r="I42" s="85">
        <v>186.14339622641509</v>
      </c>
      <c r="J42" s="85">
        <v>179.90377358490565</v>
      </c>
      <c r="K42" s="86">
        <v>17.666666666666668</v>
      </c>
      <c r="M42" s="120" t="str">
        <f t="shared" si="0"/>
        <v>-</v>
      </c>
      <c r="N42" s="121" t="str">
        <f t="shared" si="1"/>
        <v>-</v>
      </c>
      <c r="O42" s="41"/>
      <c r="P42" s="180"/>
    </row>
    <row r="43" spans="2:16" s="3" customFormat="1" ht="17.25" customHeight="1" x14ac:dyDescent="0.2">
      <c r="B43" s="15" t="s">
        <v>38</v>
      </c>
      <c r="C43" s="16" t="s">
        <v>75</v>
      </c>
      <c r="D43" s="17" t="s">
        <v>75</v>
      </c>
      <c r="E43" s="17" t="s">
        <v>75</v>
      </c>
      <c r="F43" s="18">
        <v>0</v>
      </c>
      <c r="H43" s="84">
        <v>63.181250000000006</v>
      </c>
      <c r="I43" s="85">
        <v>217.69374999999997</v>
      </c>
      <c r="J43" s="85">
        <v>215.18124999999998</v>
      </c>
      <c r="K43" s="86">
        <v>5.333333333333333</v>
      </c>
      <c r="M43" s="87" t="str">
        <f t="shared" si="0"/>
        <v>-</v>
      </c>
      <c r="N43" s="83" t="str">
        <f t="shared" si="1"/>
        <v>-</v>
      </c>
      <c r="O43" s="41"/>
      <c r="P43" s="180"/>
    </row>
    <row r="44" spans="2:16" s="3" customFormat="1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57.462280701754395</v>
      </c>
      <c r="I44" s="85">
        <v>248.25526315789472</v>
      </c>
      <c r="J44" s="85">
        <v>226.35263157894738</v>
      </c>
      <c r="K44" s="86">
        <v>38</v>
      </c>
      <c r="M44" s="120" t="str">
        <f t="shared" si="0"/>
        <v>-</v>
      </c>
      <c r="N44" s="121" t="str">
        <f t="shared" si="1"/>
        <v>-</v>
      </c>
      <c r="O44" s="41"/>
      <c r="P44" s="180"/>
    </row>
    <row r="45" spans="2:16" s="3" customFormat="1" ht="17.25" customHeight="1" x14ac:dyDescent="0.2">
      <c r="B45" s="15" t="s">
        <v>40</v>
      </c>
      <c r="C45" s="16">
        <v>58.8</v>
      </c>
      <c r="D45" s="17">
        <v>310.8</v>
      </c>
      <c r="E45" s="17">
        <v>302.89999999999998</v>
      </c>
      <c r="F45" s="18">
        <v>1.9</v>
      </c>
      <c r="H45" s="84">
        <v>59.919999999999995</v>
      </c>
      <c r="I45" s="85">
        <v>231.75714285714287</v>
      </c>
      <c r="J45" s="85">
        <v>216.34285714285716</v>
      </c>
      <c r="K45" s="86">
        <v>11.666666666666666</v>
      </c>
      <c r="M45" s="120">
        <f t="shared" si="0"/>
        <v>1.3410589903223817</v>
      </c>
      <c r="N45" s="121">
        <f t="shared" si="1"/>
        <v>1.400092445853143</v>
      </c>
      <c r="O45" s="41"/>
      <c r="P45" s="180"/>
    </row>
    <row r="46" spans="2:16" s="3" customFormat="1" ht="17.25" customHeight="1" x14ac:dyDescent="0.2">
      <c r="B46" s="15" t="s">
        <v>41</v>
      </c>
      <c r="C46" s="181" t="s">
        <v>75</v>
      </c>
      <c r="D46" s="17" t="s">
        <v>75</v>
      </c>
      <c r="E46" s="17" t="s">
        <v>75</v>
      </c>
      <c r="F46" s="18">
        <v>0</v>
      </c>
      <c r="H46" s="84">
        <v>50.803999999999995</v>
      </c>
      <c r="I46" s="85">
        <v>276.476</v>
      </c>
      <c r="J46" s="85">
        <v>255.16800000000003</v>
      </c>
      <c r="K46" s="86">
        <v>8.3333333333333339</v>
      </c>
      <c r="M46" s="120" t="str">
        <f t="shared" si="0"/>
        <v>-</v>
      </c>
      <c r="N46" s="121" t="str">
        <f t="shared" si="1"/>
        <v>-</v>
      </c>
      <c r="O46" s="41"/>
      <c r="P46" s="180"/>
    </row>
    <row r="47" spans="2:16" s="3" customFormat="1" ht="17.25" customHeight="1" x14ac:dyDescent="0.2">
      <c r="B47" s="15" t="s">
        <v>42</v>
      </c>
      <c r="C47" s="16">
        <v>58.9</v>
      </c>
      <c r="D47" s="17">
        <v>373.1</v>
      </c>
      <c r="E47" s="17">
        <v>344.6</v>
      </c>
      <c r="F47" s="18">
        <v>5.9</v>
      </c>
      <c r="H47" s="84">
        <v>57.413953488372094</v>
      </c>
      <c r="I47" s="85">
        <v>239.10211416490483</v>
      </c>
      <c r="J47" s="85">
        <v>216.82050739957717</v>
      </c>
      <c r="K47" s="86">
        <v>157.66666666666666</v>
      </c>
      <c r="M47" s="120">
        <f t="shared" si="0"/>
        <v>1.5604211669273615</v>
      </c>
      <c r="N47" s="121">
        <f t="shared" si="1"/>
        <v>1.5893330577118281</v>
      </c>
      <c r="O47" s="41"/>
      <c r="P47" s="180"/>
    </row>
    <row r="48" spans="2:16" s="3" customFormat="1" ht="17.25" customHeight="1" x14ac:dyDescent="0.2">
      <c r="B48" s="15" t="s">
        <v>43</v>
      </c>
      <c r="C48" s="16">
        <v>52.2</v>
      </c>
      <c r="D48" s="17">
        <v>388.4</v>
      </c>
      <c r="E48" s="17">
        <v>348.5</v>
      </c>
      <c r="F48" s="18">
        <v>0.9</v>
      </c>
      <c r="H48" s="84">
        <v>60.992307692307691</v>
      </c>
      <c r="I48" s="85">
        <v>209.33846153846156</v>
      </c>
      <c r="J48" s="85">
        <v>198.86153846153846</v>
      </c>
      <c r="K48" s="86">
        <v>4.333333333333333</v>
      </c>
      <c r="M48" s="120">
        <f t="shared" si="0"/>
        <v>1.8553685602998453</v>
      </c>
      <c r="N48" s="121">
        <f t="shared" si="1"/>
        <v>1.7524756305121461</v>
      </c>
      <c r="O48" s="41"/>
      <c r="P48" s="180"/>
    </row>
    <row r="49" spans="2:16" s="3" customFormat="1" ht="17.25" customHeight="1" x14ac:dyDescent="0.2">
      <c r="B49" s="15" t="s">
        <v>44</v>
      </c>
      <c r="C49" s="16">
        <v>55</v>
      </c>
      <c r="D49" s="17">
        <v>411.3</v>
      </c>
      <c r="E49" s="17">
        <v>378.8</v>
      </c>
      <c r="F49" s="18">
        <v>3.7</v>
      </c>
      <c r="H49" s="84">
        <v>57.382608695652173</v>
      </c>
      <c r="I49" s="85">
        <v>182.0826086956522</v>
      </c>
      <c r="J49" s="85">
        <v>173.42608695652174</v>
      </c>
      <c r="K49" s="86">
        <v>15.333333333333334</v>
      </c>
      <c r="M49" s="120">
        <f t="shared" si="0"/>
        <v>2.2588648248525511</v>
      </c>
      <c r="N49" s="121">
        <f t="shared" si="1"/>
        <v>2.1842158042519055</v>
      </c>
      <c r="O49" s="41"/>
      <c r="P49" s="180"/>
    </row>
    <row r="50" spans="2:16" s="3" customFormat="1" ht="17.25" customHeight="1" x14ac:dyDescent="0.2">
      <c r="B50" s="15" t="s">
        <v>45</v>
      </c>
      <c r="C50" s="16">
        <v>58.3</v>
      </c>
      <c r="D50" s="17">
        <v>360.7</v>
      </c>
      <c r="E50" s="17">
        <v>340.3</v>
      </c>
      <c r="F50" s="18">
        <v>3.2</v>
      </c>
      <c r="H50" s="84">
        <v>61.453333333333333</v>
      </c>
      <c r="I50" s="85">
        <v>176.17333333333332</v>
      </c>
      <c r="J50" s="85">
        <v>169.62</v>
      </c>
      <c r="K50" s="86">
        <v>10</v>
      </c>
      <c r="M50" s="120">
        <f t="shared" si="0"/>
        <v>2.0474154242034359</v>
      </c>
      <c r="N50" s="121">
        <f t="shared" si="1"/>
        <v>2.0062492630586015</v>
      </c>
      <c r="O50" s="41"/>
      <c r="P50" s="180"/>
    </row>
    <row r="51" spans="2:16" s="3" customFormat="1" ht="17.25" customHeight="1" x14ac:dyDescent="0.2">
      <c r="B51" s="15" t="s">
        <v>46</v>
      </c>
      <c r="C51" s="16">
        <v>58.6</v>
      </c>
      <c r="D51" s="17">
        <v>355.3</v>
      </c>
      <c r="E51" s="17">
        <v>343.9</v>
      </c>
      <c r="F51" s="18">
        <v>1.4</v>
      </c>
      <c r="H51" s="84">
        <v>61.574468085106382</v>
      </c>
      <c r="I51" s="85">
        <v>202.88510638297873</v>
      </c>
      <c r="J51" s="85">
        <v>190.8489361702128</v>
      </c>
      <c r="K51" s="86">
        <v>15.666666666666666</v>
      </c>
      <c r="M51" s="120">
        <f t="shared" si="0"/>
        <v>1.7512374680145979</v>
      </c>
      <c r="N51" s="121">
        <f t="shared" si="1"/>
        <v>1.8019487396737974</v>
      </c>
      <c r="O51" s="41"/>
      <c r="P51" s="180"/>
    </row>
    <row r="52" spans="2:16" s="3" customFormat="1" ht="17.25" customHeight="1" x14ac:dyDescent="0.2">
      <c r="B52" s="15" t="s">
        <v>82</v>
      </c>
      <c r="C52" s="119" t="s">
        <v>75</v>
      </c>
      <c r="D52" s="17" t="s">
        <v>75</v>
      </c>
      <c r="E52" s="17" t="s">
        <v>75</v>
      </c>
      <c r="F52" s="18">
        <v>0</v>
      </c>
      <c r="H52" s="84">
        <v>59.182857142857145</v>
      </c>
      <c r="I52" s="85">
        <v>179.27142857142857</v>
      </c>
      <c r="J52" s="85">
        <v>178.27428571428572</v>
      </c>
      <c r="K52" s="86">
        <v>23.333333333333332</v>
      </c>
      <c r="M52" s="120" t="str">
        <f t="shared" si="0"/>
        <v>-</v>
      </c>
      <c r="N52" s="121" t="str">
        <f t="shared" si="1"/>
        <v>-</v>
      </c>
      <c r="O52" s="41"/>
      <c r="P52" s="180"/>
    </row>
    <row r="53" spans="2:16" s="3" customFormat="1" ht="17.25" customHeight="1" x14ac:dyDescent="0.2">
      <c r="B53" s="15" t="s">
        <v>47</v>
      </c>
      <c r="C53" s="16">
        <v>56.8</v>
      </c>
      <c r="D53" s="17">
        <v>346.7</v>
      </c>
      <c r="E53" s="17">
        <v>330.9</v>
      </c>
      <c r="F53" s="18">
        <v>4.5</v>
      </c>
      <c r="H53" s="84">
        <v>60.75</v>
      </c>
      <c r="I53" s="85">
        <v>181.63863636363638</v>
      </c>
      <c r="J53" s="85">
        <v>176.71136363636367</v>
      </c>
      <c r="K53" s="86">
        <v>14.666666666666666</v>
      </c>
      <c r="M53" s="120">
        <f t="shared" si="0"/>
        <v>1.9087348756897433</v>
      </c>
      <c r="N53" s="121">
        <f t="shared" si="1"/>
        <v>1.8725451107995827</v>
      </c>
      <c r="O53" s="41"/>
      <c r="P53" s="180"/>
    </row>
    <row r="54" spans="2:16" s="3" customFormat="1" ht="17.25" customHeight="1" thickBot="1" x14ac:dyDescent="0.25">
      <c r="B54" s="24" t="s">
        <v>48</v>
      </c>
      <c r="C54" s="25">
        <v>56.4</v>
      </c>
      <c r="D54" s="26">
        <v>375.6</v>
      </c>
      <c r="E54" s="26">
        <v>362.7</v>
      </c>
      <c r="F54" s="27">
        <v>4.0999999999999996</v>
      </c>
      <c r="H54" s="89">
        <v>50.614814814814814</v>
      </c>
      <c r="I54" s="90">
        <v>219.99629629629629</v>
      </c>
      <c r="J54" s="90">
        <v>211.03703703703704</v>
      </c>
      <c r="K54" s="91">
        <v>9</v>
      </c>
      <c r="M54" s="182">
        <f t="shared" si="0"/>
        <v>1.7073014697217126</v>
      </c>
      <c r="N54" s="183">
        <f t="shared" si="1"/>
        <v>1.7186556686556687</v>
      </c>
      <c r="O54" s="41"/>
      <c r="P54" s="180"/>
    </row>
    <row r="55" spans="2:16" ht="16.899999999999999" customHeight="1" thickTop="1" x14ac:dyDescent="0.2">
      <c r="B55" s="243" t="s">
        <v>1</v>
      </c>
      <c r="C55" s="261">
        <v>55.8</v>
      </c>
      <c r="D55" s="263">
        <v>374.1</v>
      </c>
      <c r="E55" s="263">
        <v>352.6</v>
      </c>
      <c r="F55" s="259">
        <v>113.3</v>
      </c>
      <c r="G55" s="3"/>
      <c r="H55" s="94">
        <v>57.038886332259551</v>
      </c>
      <c r="I55" s="92">
        <v>260.46341463414632</v>
      </c>
      <c r="J55" s="95">
        <v>230.11021629084215</v>
      </c>
      <c r="K55" s="93">
        <v>2897.3333333333335</v>
      </c>
      <c r="L55" s="3"/>
      <c r="M55" s="149">
        <f t="shared" si="0"/>
        <v>1.4362861691169588</v>
      </c>
      <c r="N55" s="150">
        <f t="shared" si="1"/>
        <v>1.5323091937575684</v>
      </c>
      <c r="O55" s="41"/>
    </row>
    <row r="56" spans="2:16" ht="16.899999999999999" customHeight="1" thickBot="1" x14ac:dyDescent="0.25">
      <c r="B56" s="244"/>
      <c r="C56" s="262"/>
      <c r="D56" s="264"/>
      <c r="E56" s="264"/>
      <c r="F56" s="260"/>
      <c r="G56" s="3"/>
      <c r="H56" s="172">
        <v>56.801871622512181</v>
      </c>
      <c r="I56" s="173">
        <v>268.50821141426127</v>
      </c>
      <c r="J56" s="174">
        <v>235.28998286542773</v>
      </c>
      <c r="K56" s="171">
        <v>2529</v>
      </c>
      <c r="L56" s="3"/>
      <c r="M56" s="151">
        <f>IFERROR(D55/I56,"-")</f>
        <v>1.3932534801434027</v>
      </c>
      <c r="N56" s="152">
        <f>IFERROR(E55/J56,"-")</f>
        <v>1.4985763342150731</v>
      </c>
      <c r="O56" s="41"/>
    </row>
    <row r="57" spans="2:16" ht="15" customHeight="1" thickBot="1" x14ac:dyDescent="0.25">
      <c r="B57" s="37"/>
      <c r="C57" s="38"/>
      <c r="D57" s="40"/>
      <c r="E57" s="40"/>
      <c r="F57" s="28"/>
      <c r="G57" s="3"/>
      <c r="H57" s="100"/>
      <c r="I57" s="100"/>
      <c r="J57" s="100"/>
      <c r="K57" s="101"/>
      <c r="L57" s="3"/>
      <c r="M57" s="41"/>
      <c r="N57" s="41"/>
      <c r="O57" s="41"/>
    </row>
    <row r="58" spans="2:16" ht="23.25" customHeight="1" thickBot="1" x14ac:dyDescent="0.25">
      <c r="B58" s="166" t="s">
        <v>72</v>
      </c>
      <c r="C58" s="167">
        <v>54.5</v>
      </c>
      <c r="D58" s="168">
        <v>377.1</v>
      </c>
      <c r="E58" s="168">
        <v>353.1</v>
      </c>
      <c r="F58" s="61">
        <v>354.9</v>
      </c>
      <c r="G58" s="102"/>
      <c r="H58" s="63">
        <v>57.038886332259551</v>
      </c>
      <c r="I58" s="64">
        <v>260.46341463414632</v>
      </c>
      <c r="J58" s="64">
        <v>230.11021629084215</v>
      </c>
      <c r="K58" s="61">
        <v>2897.3333333333335</v>
      </c>
      <c r="L58" s="109"/>
      <c r="M58" s="66">
        <f>D58/I58</f>
        <v>1.4478041015076319</v>
      </c>
      <c r="N58" s="128">
        <f>E58/J58</f>
        <v>1.5344820655581322</v>
      </c>
      <c r="O58" s="110"/>
    </row>
    <row r="59" spans="2:16" ht="19.5" customHeight="1" x14ac:dyDescent="0.2">
      <c r="B59" s="42"/>
      <c r="C59" s="38"/>
      <c r="E59" s="217" t="str">
        <f>'都道府県（清掃）'!E58:F58</f>
        <v>「令和４年地方公務員給与実態調査」より</v>
      </c>
      <c r="F59" s="217"/>
      <c r="G59" s="44"/>
      <c r="H59" s="218" t="str">
        <f>'都道府県（清掃）'!H58:K58</f>
        <v>「賃金構造基本統計調査」（平成３１、令和２年、３年の３ヶ年平均）による</v>
      </c>
      <c r="I59" s="219"/>
      <c r="J59" s="219"/>
      <c r="K59" s="219"/>
      <c r="M59" s="45"/>
      <c r="N59" s="45"/>
    </row>
    <row r="60" spans="2:16" ht="9" customHeight="1" x14ac:dyDescent="0.2">
      <c r="B60" s="69"/>
      <c r="C60" s="70"/>
      <c r="D60" s="45"/>
      <c r="E60" s="45"/>
      <c r="F60" s="45"/>
      <c r="G60" s="3"/>
      <c r="H60" s="111"/>
      <c r="I60" s="5"/>
      <c r="J60" s="5"/>
      <c r="K60" s="5"/>
      <c r="L60" s="3"/>
      <c r="M60" s="45"/>
      <c r="N60" s="45"/>
      <c r="O60" s="45"/>
    </row>
    <row r="61" spans="2:16" ht="13.5" customHeight="1" x14ac:dyDescent="0.2">
      <c r="B61" s="71" t="s">
        <v>93</v>
      </c>
      <c r="C61" s="70"/>
    </row>
    <row r="62" spans="2:16" ht="13.5" customHeight="1" x14ac:dyDescent="0.2">
      <c r="B62" s="71" t="s">
        <v>120</v>
      </c>
    </row>
    <row r="63" spans="2:16" ht="13.5" customHeight="1" x14ac:dyDescent="0.2">
      <c r="B63" s="71" t="s">
        <v>121</v>
      </c>
    </row>
    <row r="64" spans="2:16" ht="13.5" customHeight="1" x14ac:dyDescent="0.2">
      <c r="B64" s="71" t="s">
        <v>107</v>
      </c>
    </row>
    <row r="65" spans="2:13" ht="13.5" customHeight="1" x14ac:dyDescent="0.2">
      <c r="B65" s="1" t="s">
        <v>101</v>
      </c>
    </row>
    <row r="66" spans="2:13" ht="13.5" customHeight="1" x14ac:dyDescent="0.2">
      <c r="B66" s="1" t="s">
        <v>102</v>
      </c>
    </row>
    <row r="67" spans="2:13" ht="13.5" customHeight="1" x14ac:dyDescent="0.2">
      <c r="B67" s="1" t="s">
        <v>103</v>
      </c>
    </row>
    <row r="68" spans="2:13" ht="13.5" customHeight="1" x14ac:dyDescent="0.2">
      <c r="B68" s="1" t="s">
        <v>104</v>
      </c>
    </row>
    <row r="69" spans="2:13" ht="13.5" customHeight="1" x14ac:dyDescent="0.2">
      <c r="B69" s="1" t="s">
        <v>105</v>
      </c>
      <c r="G69" s="44"/>
      <c r="H69" s="44"/>
      <c r="I69" s="44"/>
      <c r="J69" s="44"/>
      <c r="K69" s="44"/>
    </row>
    <row r="70" spans="2:13" ht="13.5" customHeight="1" x14ac:dyDescent="0.2">
      <c r="B70" s="1" t="s">
        <v>109</v>
      </c>
      <c r="G70" s="44"/>
      <c r="H70" s="44"/>
      <c r="I70" s="44"/>
      <c r="J70" s="44"/>
      <c r="K70" s="44"/>
    </row>
    <row r="71" spans="2:13" ht="13.5" customHeight="1" x14ac:dyDescent="0.2">
      <c r="B71" s="1" t="s">
        <v>108</v>
      </c>
      <c r="G71" s="44"/>
      <c r="H71" s="44"/>
      <c r="I71" s="44"/>
      <c r="J71" s="44"/>
      <c r="K71" s="44"/>
    </row>
    <row r="72" spans="2:13" ht="18" customHeight="1" x14ac:dyDescent="0.2">
      <c r="B72" s="74" t="s">
        <v>98</v>
      </c>
      <c r="G72" s="44"/>
      <c r="H72" s="44"/>
      <c r="I72" s="44"/>
      <c r="J72" s="44"/>
      <c r="K72" s="44"/>
    </row>
    <row r="74" spans="2:13" x14ac:dyDescent="0.2">
      <c r="B74" s="71"/>
    </row>
    <row r="76" spans="2:13" x14ac:dyDescent="0.2">
      <c r="E76" s="11"/>
      <c r="F76" s="11"/>
      <c r="G76" s="2"/>
      <c r="H76" s="113"/>
      <c r="I76" s="113"/>
      <c r="J76" s="113"/>
      <c r="K76" s="113"/>
      <c r="L76" s="2"/>
      <c r="M76" s="11"/>
    </row>
    <row r="77" spans="2:13" x14ac:dyDescent="0.2">
      <c r="E77" s="11"/>
      <c r="F77" s="129"/>
      <c r="G77" s="2"/>
      <c r="H77" s="113"/>
      <c r="I77" s="113"/>
      <c r="J77" s="113"/>
      <c r="K77" s="113"/>
      <c r="L77" s="2"/>
      <c r="M77" s="11"/>
    </row>
    <row r="78" spans="2:13" x14ac:dyDescent="0.2">
      <c r="E78" s="11"/>
      <c r="F78" s="129"/>
      <c r="G78" s="2"/>
      <c r="H78" s="113"/>
      <c r="I78" s="113"/>
      <c r="J78" s="113"/>
      <c r="K78" s="113"/>
      <c r="L78" s="2"/>
      <c r="M78" s="11"/>
    </row>
    <row r="79" spans="2:13" x14ac:dyDescent="0.2">
      <c r="E79" s="11"/>
      <c r="F79" s="129"/>
      <c r="G79" s="2"/>
      <c r="H79" s="113"/>
      <c r="I79" s="113"/>
      <c r="J79" s="113"/>
      <c r="K79" s="113"/>
      <c r="L79" s="2"/>
      <c r="M79" s="11"/>
    </row>
    <row r="80" spans="2:13" x14ac:dyDescent="0.2">
      <c r="E80" s="11"/>
      <c r="F80" s="129"/>
      <c r="G80" s="2"/>
      <c r="H80" s="113"/>
      <c r="I80" s="113"/>
      <c r="J80" s="113"/>
      <c r="K80" s="113"/>
      <c r="L80" s="2"/>
      <c r="M80" s="11"/>
    </row>
    <row r="81" spans="5:13" x14ac:dyDescent="0.2">
      <c r="E81" s="11"/>
      <c r="F81" s="129"/>
      <c r="G81" s="2"/>
      <c r="H81" s="113"/>
      <c r="I81" s="113"/>
      <c r="J81" s="113"/>
      <c r="K81" s="113"/>
      <c r="L81" s="2"/>
      <c r="M81" s="11"/>
    </row>
    <row r="82" spans="5:13" x14ac:dyDescent="0.2">
      <c r="E82" s="11"/>
      <c r="F82" s="129"/>
      <c r="G82" s="2"/>
      <c r="H82" s="113"/>
      <c r="I82" s="113"/>
      <c r="J82" s="113"/>
      <c r="K82" s="113"/>
      <c r="L82" s="2"/>
      <c r="M82" s="11"/>
    </row>
    <row r="83" spans="5:13" x14ac:dyDescent="0.2">
      <c r="E83" s="11"/>
      <c r="F83" s="129"/>
      <c r="G83" s="2"/>
      <c r="H83" s="113"/>
      <c r="I83" s="113"/>
      <c r="J83" s="113"/>
      <c r="K83" s="113"/>
      <c r="L83" s="2"/>
      <c r="M83" s="11"/>
    </row>
    <row r="84" spans="5:13" x14ac:dyDescent="0.2">
      <c r="E84" s="11"/>
      <c r="F84" s="129"/>
      <c r="G84" s="2"/>
      <c r="H84" s="113"/>
      <c r="I84" s="113"/>
      <c r="J84" s="113"/>
      <c r="K84" s="113"/>
      <c r="L84" s="2"/>
      <c r="M84" s="11"/>
    </row>
    <row r="85" spans="5:13" x14ac:dyDescent="0.2">
      <c r="E85" s="11"/>
      <c r="F85" s="129"/>
      <c r="G85" s="2"/>
      <c r="H85" s="113"/>
      <c r="I85" s="113"/>
      <c r="J85" s="113"/>
      <c r="K85" s="113"/>
      <c r="L85" s="2"/>
      <c r="M85" s="11"/>
    </row>
    <row r="86" spans="5:13" x14ac:dyDescent="0.2">
      <c r="E86" s="11"/>
      <c r="F86" s="129"/>
      <c r="G86" s="2"/>
      <c r="H86" s="113"/>
      <c r="I86" s="113"/>
      <c r="J86" s="113"/>
      <c r="K86" s="113"/>
      <c r="L86" s="2"/>
      <c r="M86" s="11"/>
    </row>
    <row r="87" spans="5:13" x14ac:dyDescent="0.2">
      <c r="E87" s="11"/>
      <c r="F87" s="129"/>
      <c r="G87" s="2"/>
      <c r="H87" s="113"/>
      <c r="I87" s="113"/>
      <c r="J87" s="113"/>
      <c r="K87" s="113"/>
      <c r="L87" s="2"/>
      <c r="M87" s="11"/>
    </row>
    <row r="88" spans="5:13" ht="14.25" customHeight="1" x14ac:dyDescent="0.2">
      <c r="H88" s="113"/>
    </row>
    <row r="89" spans="5:13" ht="14.25" customHeight="1" x14ac:dyDescent="0.2">
      <c r="H89" s="113"/>
    </row>
    <row r="90" spans="5:13" ht="14.25" customHeight="1" x14ac:dyDescent="0.2">
      <c r="H90" s="113"/>
    </row>
    <row r="91" spans="5:13" ht="14.25" customHeight="1" x14ac:dyDescent="0.2">
      <c r="H91" s="113"/>
    </row>
    <row r="92" spans="5:13" ht="14.25" customHeight="1" x14ac:dyDescent="0.2">
      <c r="H92" s="113"/>
    </row>
    <row r="93" spans="5:13" ht="14.25" customHeight="1" x14ac:dyDescent="0.2">
      <c r="H93" s="113"/>
    </row>
    <row r="94" spans="5:13" ht="14.25" customHeight="1" x14ac:dyDescent="0.2">
      <c r="H94" s="113"/>
    </row>
    <row r="95" spans="5:13" ht="14.25" customHeight="1" x14ac:dyDescent="0.2">
      <c r="H95" s="113"/>
    </row>
    <row r="96" spans="5:13" x14ac:dyDescent="0.2">
      <c r="H96" s="113"/>
    </row>
    <row r="97" spans="8:8" x14ac:dyDescent="0.2">
      <c r="H97" s="113"/>
    </row>
    <row r="98" spans="8:8" x14ac:dyDescent="0.2">
      <c r="H98" s="113"/>
    </row>
    <row r="99" spans="8:8" x14ac:dyDescent="0.2">
      <c r="H99" s="113"/>
    </row>
    <row r="100" spans="8:8" x14ac:dyDescent="0.2">
      <c r="H100" s="113"/>
    </row>
    <row r="101" spans="8:8" x14ac:dyDescent="0.2">
      <c r="H101" s="113"/>
    </row>
    <row r="102" spans="8:8" x14ac:dyDescent="0.2">
      <c r="H102" s="113"/>
    </row>
    <row r="103" spans="8:8" x14ac:dyDescent="0.2">
      <c r="H103" s="113"/>
    </row>
    <row r="104" spans="8:8" x14ac:dyDescent="0.2">
      <c r="H104" s="113"/>
    </row>
    <row r="105" spans="8:8" x14ac:dyDescent="0.2">
      <c r="H105" s="113"/>
    </row>
    <row r="106" spans="8:8" x14ac:dyDescent="0.2">
      <c r="H106" s="113"/>
    </row>
    <row r="107" spans="8:8" x14ac:dyDescent="0.2">
      <c r="H107" s="113"/>
    </row>
    <row r="108" spans="8:8" x14ac:dyDescent="0.2">
      <c r="H108" s="113"/>
    </row>
    <row r="109" spans="8:8" x14ac:dyDescent="0.2">
      <c r="H109" s="113"/>
    </row>
    <row r="110" spans="8:8" x14ac:dyDescent="0.2">
      <c r="H110" s="113"/>
    </row>
    <row r="111" spans="8:8" x14ac:dyDescent="0.2">
      <c r="H111" s="113"/>
    </row>
    <row r="112" spans="8:8" x14ac:dyDescent="0.2">
      <c r="H112" s="113"/>
    </row>
    <row r="113" spans="8:8" x14ac:dyDescent="0.2">
      <c r="H113" s="113"/>
    </row>
    <row r="114" spans="8:8" x14ac:dyDescent="0.2">
      <c r="H114" s="113"/>
    </row>
    <row r="115" spans="8:8" x14ac:dyDescent="0.2">
      <c r="H115" s="113"/>
    </row>
    <row r="116" spans="8:8" x14ac:dyDescent="0.2">
      <c r="H116" s="113"/>
    </row>
    <row r="117" spans="8:8" x14ac:dyDescent="0.2">
      <c r="H117" s="113"/>
    </row>
    <row r="118" spans="8:8" x14ac:dyDescent="0.2">
      <c r="H118" s="113"/>
    </row>
    <row r="119" spans="8:8" x14ac:dyDescent="0.2">
      <c r="H119" s="113"/>
    </row>
    <row r="120" spans="8:8" x14ac:dyDescent="0.2">
      <c r="H120" s="113"/>
    </row>
    <row r="121" spans="8:8" x14ac:dyDescent="0.2">
      <c r="H121" s="113"/>
    </row>
    <row r="122" spans="8:8" x14ac:dyDescent="0.2">
      <c r="H122" s="113"/>
    </row>
    <row r="123" spans="8:8" x14ac:dyDescent="0.2">
      <c r="H123" s="113"/>
    </row>
    <row r="124" spans="8:8" x14ac:dyDescent="0.2">
      <c r="H124" s="113"/>
    </row>
    <row r="125" spans="8:8" x14ac:dyDescent="0.2">
      <c r="H125" s="113"/>
    </row>
    <row r="126" spans="8:8" x14ac:dyDescent="0.2">
      <c r="H126" s="113"/>
    </row>
    <row r="127" spans="8:8" x14ac:dyDescent="0.2">
      <c r="H127" s="113"/>
    </row>
    <row r="128" spans="8:8" x14ac:dyDescent="0.2">
      <c r="H128" s="113"/>
    </row>
    <row r="129" spans="8:8" x14ac:dyDescent="0.2">
      <c r="H129" s="113"/>
    </row>
    <row r="130" spans="8:8" x14ac:dyDescent="0.2">
      <c r="H130" s="113"/>
    </row>
    <row r="131" spans="8:8" x14ac:dyDescent="0.2">
      <c r="H131" s="113"/>
    </row>
    <row r="132" spans="8:8" x14ac:dyDescent="0.2">
      <c r="H132" s="113"/>
    </row>
    <row r="133" spans="8:8" x14ac:dyDescent="0.2">
      <c r="H133" s="113"/>
    </row>
    <row r="134" spans="8:8" x14ac:dyDescent="0.2">
      <c r="H134" s="113"/>
    </row>
    <row r="135" spans="8:8" x14ac:dyDescent="0.2">
      <c r="H135" s="113"/>
    </row>
    <row r="136" spans="8:8" x14ac:dyDescent="0.2">
      <c r="H136" s="113"/>
    </row>
    <row r="137" spans="8:8" x14ac:dyDescent="0.2">
      <c r="H137" s="113"/>
    </row>
    <row r="138" spans="8:8" x14ac:dyDescent="0.2">
      <c r="H138" s="113"/>
    </row>
  </sheetData>
  <mergeCells count="12">
    <mergeCell ref="N5:N7"/>
    <mergeCell ref="H59:K59"/>
    <mergeCell ref="B5:B6"/>
    <mergeCell ref="H5:K5"/>
    <mergeCell ref="C5:F5"/>
    <mergeCell ref="E59:F59"/>
    <mergeCell ref="M5:M7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74"/>
  <sheetViews>
    <sheetView view="pageBreakPreview" topLeftCell="A3" zoomScale="90" zoomScaleNormal="100" zoomScaleSheetLayoutView="90" workbookViewId="0">
      <pane xSplit="2" ySplit="5" topLeftCell="C8" activePane="bottomRight" state="frozen"/>
      <selection activeCell="J61" sqref="J61"/>
      <selection pane="topRight" activeCell="J61" sqref="J61"/>
      <selection pane="bottomLeft" activeCell="J61" sqref="J61"/>
      <selection pane="bottomRight" activeCell="A3" sqref="A3"/>
    </sheetView>
  </sheetViews>
  <sheetFormatPr defaultColWidth="9.33203125" defaultRowHeight="13" x14ac:dyDescent="0.2"/>
  <cols>
    <col min="1" max="1" width="2.77734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4" customWidth="1"/>
    <col min="7" max="7" width="5.109375" style="1" customWidth="1"/>
    <col min="8" max="8" width="14.109375" style="72" customWidth="1"/>
    <col min="9" max="9" width="20.77734375" style="72" customWidth="1"/>
    <col min="10" max="10" width="26.109375" style="72" customWidth="1"/>
    <col min="11" max="11" width="20.77734375" style="72" customWidth="1"/>
    <col min="12" max="12" width="4.5546875" style="1" customWidth="1"/>
    <col min="13" max="14" width="14.77734375" style="44" customWidth="1"/>
    <col min="15" max="15" width="2.77734375" style="44" customWidth="1"/>
    <col min="16" max="16384" width="9.33203125" style="1"/>
  </cols>
  <sheetData>
    <row r="1" spans="2:15" x14ac:dyDescent="0.2">
      <c r="H1" s="1"/>
      <c r="I1" s="1"/>
      <c r="J1" s="1"/>
      <c r="K1" s="1"/>
    </row>
    <row r="2" spans="2:15" x14ac:dyDescent="0.2">
      <c r="H2" s="1"/>
      <c r="I2" s="1"/>
      <c r="J2" s="1"/>
      <c r="K2" s="1"/>
    </row>
    <row r="3" spans="2:15" ht="27" customHeight="1" x14ac:dyDescent="0.2">
      <c r="B3" s="43" t="s">
        <v>113</v>
      </c>
      <c r="C3" s="43"/>
    </row>
    <row r="4" spans="2:15" ht="27" customHeight="1" thickBot="1" x14ac:dyDescent="0.25">
      <c r="B4" s="255" t="s">
        <v>84</v>
      </c>
      <c r="C4" s="255"/>
      <c r="E4" s="127"/>
      <c r="F4" s="195" t="s">
        <v>67</v>
      </c>
      <c r="H4" s="47"/>
      <c r="I4" s="48"/>
      <c r="J4" s="48"/>
      <c r="K4" s="195" t="s">
        <v>68</v>
      </c>
    </row>
    <row r="5" spans="2:15" ht="29.5" customHeight="1" x14ac:dyDescent="0.2">
      <c r="B5" s="220"/>
      <c r="C5" s="256" t="s">
        <v>83</v>
      </c>
      <c r="D5" s="257"/>
      <c r="E5" s="257"/>
      <c r="F5" s="258"/>
      <c r="H5" s="238" t="s">
        <v>123</v>
      </c>
      <c r="I5" s="239"/>
      <c r="J5" s="239"/>
      <c r="K5" s="240"/>
      <c r="M5" s="232" t="s">
        <v>76</v>
      </c>
      <c r="N5" s="214" t="s">
        <v>77</v>
      </c>
      <c r="O5" s="50"/>
    </row>
    <row r="6" spans="2:15" ht="29.25" customHeight="1" x14ac:dyDescent="0.2">
      <c r="B6" s="221"/>
      <c r="C6" s="51" t="s">
        <v>2</v>
      </c>
      <c r="D6" s="52" t="s">
        <v>59</v>
      </c>
      <c r="E6" s="53" t="s">
        <v>60</v>
      </c>
      <c r="F6" s="54" t="s">
        <v>74</v>
      </c>
      <c r="H6" s="51" t="s">
        <v>2</v>
      </c>
      <c r="I6" s="52" t="s">
        <v>59</v>
      </c>
      <c r="J6" s="53" t="s">
        <v>65</v>
      </c>
      <c r="K6" s="54" t="s">
        <v>66</v>
      </c>
      <c r="M6" s="253"/>
      <c r="N6" s="251"/>
      <c r="O6" s="2"/>
    </row>
    <row r="7" spans="2:15" ht="13.5" customHeight="1" thickBot="1" x14ac:dyDescent="0.25">
      <c r="B7" s="55"/>
      <c r="C7" s="56"/>
      <c r="D7" s="57" t="s">
        <v>78</v>
      </c>
      <c r="E7" s="58" t="s">
        <v>79</v>
      </c>
      <c r="F7" s="59"/>
      <c r="H7" s="114"/>
      <c r="I7" s="115" t="s">
        <v>80</v>
      </c>
      <c r="J7" s="116" t="s">
        <v>81</v>
      </c>
      <c r="K7" s="117"/>
      <c r="M7" s="254"/>
      <c r="N7" s="252"/>
      <c r="O7" s="2"/>
    </row>
    <row r="8" spans="2:15" s="3" customFormat="1" ht="17.25" customHeight="1" x14ac:dyDescent="0.2">
      <c r="B8" s="7" t="s">
        <v>3</v>
      </c>
      <c r="C8" s="8" t="s">
        <v>92</v>
      </c>
      <c r="D8" s="9" t="s">
        <v>92</v>
      </c>
      <c r="E8" s="9" t="s">
        <v>92</v>
      </c>
      <c r="F8" s="10" t="s">
        <v>92</v>
      </c>
      <c r="H8" s="79">
        <v>51.990474339035771</v>
      </c>
      <c r="I8" s="80">
        <v>224.82025660964229</v>
      </c>
      <c r="J8" s="80">
        <v>204.02118973561431</v>
      </c>
      <c r="K8" s="81">
        <v>857.33333333333337</v>
      </c>
      <c r="M8" s="82" t="str">
        <f>IFERROR(D8/I8,"-")</f>
        <v>-</v>
      </c>
      <c r="N8" s="179" t="str">
        <f>IFERROR(E8/J8,"-")</f>
        <v>-</v>
      </c>
      <c r="O8" s="41"/>
    </row>
    <row r="9" spans="2:15" s="3" customFormat="1" ht="17.25" customHeight="1" x14ac:dyDescent="0.2">
      <c r="B9" s="15" t="s">
        <v>4</v>
      </c>
      <c r="C9" s="16" t="s">
        <v>92</v>
      </c>
      <c r="D9" s="17" t="s">
        <v>92</v>
      </c>
      <c r="E9" s="17" t="s">
        <v>92</v>
      </c>
      <c r="F9" s="18" t="s">
        <v>92</v>
      </c>
      <c r="H9" s="84">
        <v>47.253348214285715</v>
      </c>
      <c r="I9" s="85">
        <v>226.43236607142856</v>
      </c>
      <c r="J9" s="85">
        <v>197.46875</v>
      </c>
      <c r="K9" s="86">
        <v>298.66666666666669</v>
      </c>
      <c r="M9" s="120" t="str">
        <f t="shared" ref="M9:M55" si="0">IFERROR(D9/I9,"-")</f>
        <v>-</v>
      </c>
      <c r="N9" s="121" t="str">
        <f t="shared" ref="N9:N54" si="1">IFERROR(E9/J9,"-")</f>
        <v>-</v>
      </c>
      <c r="O9" s="41"/>
    </row>
    <row r="10" spans="2:15" s="3" customFormat="1" ht="17.25" customHeight="1" x14ac:dyDescent="0.2">
      <c r="B10" s="15" t="s">
        <v>5</v>
      </c>
      <c r="C10" s="16">
        <v>62.4</v>
      </c>
      <c r="D10" s="17">
        <v>236.7</v>
      </c>
      <c r="E10" s="17">
        <v>236.7</v>
      </c>
      <c r="F10" s="18" t="s">
        <v>112</v>
      </c>
      <c r="H10" s="84">
        <v>55.473684210526315</v>
      </c>
      <c r="I10" s="85">
        <v>190.09699248120302</v>
      </c>
      <c r="J10" s="85">
        <v>173.74661654135338</v>
      </c>
      <c r="K10" s="86">
        <v>88.666666666666671</v>
      </c>
      <c r="M10" s="120">
        <f t="shared" si="0"/>
        <v>1.2451538391561094</v>
      </c>
      <c r="N10" s="121">
        <f t="shared" si="1"/>
        <v>1.362328687095113</v>
      </c>
      <c r="O10" s="41"/>
    </row>
    <row r="11" spans="2:15" s="3" customFormat="1" ht="17.25" customHeight="1" x14ac:dyDescent="0.2">
      <c r="B11" s="15" t="s">
        <v>6</v>
      </c>
      <c r="C11" s="16">
        <v>58.2</v>
      </c>
      <c r="D11" s="17">
        <v>415.6</v>
      </c>
      <c r="E11" s="17">
        <v>337.8</v>
      </c>
      <c r="F11" s="18" t="s">
        <v>112</v>
      </c>
      <c r="H11" s="84">
        <v>46.878381642512082</v>
      </c>
      <c r="I11" s="85">
        <v>234.89891304347825</v>
      </c>
      <c r="J11" s="85">
        <v>203.82185990338164</v>
      </c>
      <c r="K11" s="86">
        <v>276</v>
      </c>
      <c r="M11" s="120">
        <f t="shared" si="0"/>
        <v>1.7692717033691645</v>
      </c>
      <c r="N11" s="121">
        <f t="shared" si="1"/>
        <v>1.6573295924202069</v>
      </c>
      <c r="O11" s="41"/>
    </row>
    <row r="12" spans="2:15" s="3" customFormat="1" ht="17.25" customHeight="1" x14ac:dyDescent="0.2">
      <c r="B12" s="15" t="s">
        <v>7</v>
      </c>
      <c r="C12" s="16">
        <v>57.3</v>
      </c>
      <c r="D12" s="17">
        <v>352.4</v>
      </c>
      <c r="E12" s="17">
        <v>306.2</v>
      </c>
      <c r="F12" s="18" t="s">
        <v>112</v>
      </c>
      <c r="H12" s="84">
        <v>45.845980707395498</v>
      </c>
      <c r="I12" s="85">
        <v>222.13022508038586</v>
      </c>
      <c r="J12" s="85">
        <v>199.39710610932477</v>
      </c>
      <c r="K12" s="86">
        <v>207.33333333333334</v>
      </c>
      <c r="M12" s="120">
        <f t="shared" si="0"/>
        <v>1.5864567726993086</v>
      </c>
      <c r="N12" s="121">
        <f t="shared" si="1"/>
        <v>1.535629107034872</v>
      </c>
      <c r="O12" s="41"/>
    </row>
    <row r="13" spans="2:15" s="3" customFormat="1" ht="17.25" customHeight="1" x14ac:dyDescent="0.2">
      <c r="B13" s="15" t="s">
        <v>8</v>
      </c>
      <c r="C13" s="16" t="s">
        <v>75</v>
      </c>
      <c r="D13" s="17" t="s">
        <v>75</v>
      </c>
      <c r="E13" s="17" t="s">
        <v>75</v>
      </c>
      <c r="F13" s="18">
        <v>0</v>
      </c>
      <c r="H13" s="84">
        <v>49.730708661417317</v>
      </c>
      <c r="I13" s="85">
        <v>240.67874015748029</v>
      </c>
      <c r="J13" s="85">
        <v>213.91850393700787</v>
      </c>
      <c r="K13" s="86">
        <v>169.33333333333334</v>
      </c>
      <c r="M13" s="120" t="str">
        <f t="shared" si="0"/>
        <v>-</v>
      </c>
      <c r="N13" s="121" t="str">
        <f t="shared" si="1"/>
        <v>-</v>
      </c>
      <c r="O13" s="41"/>
    </row>
    <row r="14" spans="2:15" s="3" customFormat="1" ht="17.25" customHeight="1" x14ac:dyDescent="0.2">
      <c r="B14" s="15" t="s">
        <v>9</v>
      </c>
      <c r="C14" s="16" t="s">
        <v>75</v>
      </c>
      <c r="D14" s="17" t="s">
        <v>75</v>
      </c>
      <c r="E14" s="17" t="s">
        <v>75</v>
      </c>
      <c r="F14" s="18">
        <v>0</v>
      </c>
      <c r="H14" s="84">
        <v>49.148399487836102</v>
      </c>
      <c r="I14" s="85">
        <v>255.74532650448148</v>
      </c>
      <c r="J14" s="85">
        <v>220.54622279129319</v>
      </c>
      <c r="K14" s="86">
        <v>260.33333333333331</v>
      </c>
      <c r="M14" s="120" t="str">
        <f t="shared" si="0"/>
        <v>-</v>
      </c>
      <c r="N14" s="121" t="str">
        <f t="shared" si="1"/>
        <v>-</v>
      </c>
      <c r="O14" s="41"/>
    </row>
    <row r="15" spans="2:15" s="3" customFormat="1" ht="17.25" customHeight="1" x14ac:dyDescent="0.2">
      <c r="B15" s="15" t="s">
        <v>10</v>
      </c>
      <c r="C15" s="16">
        <v>55.1</v>
      </c>
      <c r="D15" s="17">
        <v>408.3</v>
      </c>
      <c r="E15" s="17">
        <v>357.2</v>
      </c>
      <c r="F15" s="18">
        <v>0.5</v>
      </c>
      <c r="H15" s="84">
        <v>51.170917225950781</v>
      </c>
      <c r="I15" s="85">
        <v>286.34891871737506</v>
      </c>
      <c r="J15" s="85">
        <v>247.94548844146161</v>
      </c>
      <c r="K15" s="86">
        <v>447</v>
      </c>
      <c r="M15" s="120">
        <f t="shared" si="0"/>
        <v>1.4258828069925071</v>
      </c>
      <c r="N15" s="121">
        <f t="shared" si="1"/>
        <v>1.4406392398800703</v>
      </c>
      <c r="O15" s="41"/>
    </row>
    <row r="16" spans="2:15" s="3" customFormat="1" ht="17.25" customHeight="1" x14ac:dyDescent="0.2">
      <c r="B16" s="15" t="s">
        <v>11</v>
      </c>
      <c r="C16" s="181" t="s">
        <v>75</v>
      </c>
      <c r="D16" s="17" t="s">
        <v>75</v>
      </c>
      <c r="E16" s="17" t="s">
        <v>75</v>
      </c>
      <c r="F16" s="18">
        <v>0</v>
      </c>
      <c r="H16" s="84">
        <v>52.387375886524822</v>
      </c>
      <c r="I16" s="85">
        <v>256.24780141843974</v>
      </c>
      <c r="J16" s="85">
        <v>224.63858156028371</v>
      </c>
      <c r="K16" s="86">
        <v>235</v>
      </c>
      <c r="M16" s="87" t="str">
        <f t="shared" si="0"/>
        <v>-</v>
      </c>
      <c r="N16" s="83" t="str">
        <f t="shared" si="1"/>
        <v>-</v>
      </c>
      <c r="O16" s="88"/>
    </row>
    <row r="17" spans="2:15" s="3" customFormat="1" ht="17.25" customHeight="1" x14ac:dyDescent="0.2">
      <c r="B17" s="15" t="s">
        <v>12</v>
      </c>
      <c r="C17" s="181" t="s">
        <v>75</v>
      </c>
      <c r="D17" s="17" t="s">
        <v>75</v>
      </c>
      <c r="E17" s="17" t="s">
        <v>75</v>
      </c>
      <c r="F17" s="18">
        <v>0</v>
      </c>
      <c r="H17" s="84">
        <v>51.215206185567013</v>
      </c>
      <c r="I17" s="85">
        <v>245.50811855670102</v>
      </c>
      <c r="J17" s="85">
        <v>203.8619845360825</v>
      </c>
      <c r="K17" s="86">
        <v>258.66666666666669</v>
      </c>
      <c r="M17" s="120" t="str">
        <f t="shared" si="0"/>
        <v>-</v>
      </c>
      <c r="N17" s="121" t="str">
        <f t="shared" si="1"/>
        <v>-</v>
      </c>
      <c r="O17" s="88"/>
    </row>
    <row r="18" spans="2:15" s="3" customFormat="1" ht="17.25" customHeight="1" x14ac:dyDescent="0.2">
      <c r="B18" s="15" t="s">
        <v>13</v>
      </c>
      <c r="C18" s="16" t="s">
        <v>75</v>
      </c>
      <c r="D18" s="17" t="s">
        <v>75</v>
      </c>
      <c r="E18" s="17" t="s">
        <v>75</v>
      </c>
      <c r="F18" s="18">
        <v>0</v>
      </c>
      <c r="H18" s="84">
        <v>55.027782426778238</v>
      </c>
      <c r="I18" s="85">
        <v>258.12761506276149</v>
      </c>
      <c r="J18" s="85">
        <v>232.53891213389122</v>
      </c>
      <c r="K18" s="86">
        <v>398.33333333333331</v>
      </c>
      <c r="M18" s="120" t="str">
        <f t="shared" si="0"/>
        <v>-</v>
      </c>
      <c r="N18" s="121" t="str">
        <f t="shared" si="1"/>
        <v>-</v>
      </c>
      <c r="O18" s="41"/>
    </row>
    <row r="19" spans="2:15" s="3" customFormat="1" ht="17.25" customHeight="1" x14ac:dyDescent="0.2">
      <c r="B19" s="15" t="s">
        <v>14</v>
      </c>
      <c r="C19" s="16">
        <v>52.3</v>
      </c>
      <c r="D19" s="17">
        <v>373.5</v>
      </c>
      <c r="E19" s="17">
        <v>355.4</v>
      </c>
      <c r="F19" s="18">
        <v>0.8</v>
      </c>
      <c r="H19" s="84">
        <v>44.829940745904494</v>
      </c>
      <c r="I19" s="85">
        <v>274.0343325200418</v>
      </c>
      <c r="J19" s="85">
        <v>242.50439177413736</v>
      </c>
      <c r="K19" s="86">
        <v>956.33333333333337</v>
      </c>
      <c r="M19" s="120">
        <f t="shared" si="0"/>
        <v>1.3629679046609375</v>
      </c>
      <c r="N19" s="121">
        <f t="shared" si="1"/>
        <v>1.4655404687722555</v>
      </c>
      <c r="O19" s="41"/>
    </row>
    <row r="20" spans="2:15" s="3" customFormat="1" ht="17.25" customHeight="1" x14ac:dyDescent="0.2">
      <c r="B20" s="15" t="s">
        <v>15</v>
      </c>
      <c r="C20" s="16">
        <v>55.6</v>
      </c>
      <c r="D20" s="17">
        <v>434.1</v>
      </c>
      <c r="E20" s="17">
        <v>393</v>
      </c>
      <c r="F20" s="18">
        <v>3.1</v>
      </c>
      <c r="H20" s="84">
        <v>49.291802212101494</v>
      </c>
      <c r="I20" s="85">
        <v>299.86665582303192</v>
      </c>
      <c r="J20" s="85">
        <v>260.13275862068963</v>
      </c>
      <c r="K20" s="86">
        <v>2049.3333333333335</v>
      </c>
      <c r="M20" s="120">
        <f t="shared" si="0"/>
        <v>1.4476434494143513</v>
      </c>
      <c r="N20" s="121">
        <f t="shared" si="1"/>
        <v>1.5107670486555276</v>
      </c>
      <c r="O20" s="41"/>
    </row>
    <row r="21" spans="2:15" s="3" customFormat="1" ht="17.25" customHeight="1" x14ac:dyDescent="0.2">
      <c r="B21" s="15" t="s">
        <v>16</v>
      </c>
      <c r="C21" s="181" t="s">
        <v>75</v>
      </c>
      <c r="D21" s="17" t="s">
        <v>75</v>
      </c>
      <c r="E21" s="17" t="s">
        <v>75</v>
      </c>
      <c r="F21" s="18">
        <v>0</v>
      </c>
      <c r="H21" s="84">
        <v>51.611922503725779</v>
      </c>
      <c r="I21" s="85">
        <v>277.20834575260801</v>
      </c>
      <c r="J21" s="85">
        <v>232.10376304023845</v>
      </c>
      <c r="K21" s="86">
        <v>894.66666666666663</v>
      </c>
      <c r="M21" s="120" t="str">
        <f t="shared" si="0"/>
        <v>-</v>
      </c>
      <c r="N21" s="121" t="str">
        <f t="shared" si="1"/>
        <v>-</v>
      </c>
      <c r="O21" s="88"/>
    </row>
    <row r="22" spans="2:15" s="3" customFormat="1" ht="17.25" customHeight="1" x14ac:dyDescent="0.2">
      <c r="B22" s="15" t="s">
        <v>17</v>
      </c>
      <c r="C22" s="16">
        <v>57.3</v>
      </c>
      <c r="D22" s="17">
        <v>335.9</v>
      </c>
      <c r="E22" s="17">
        <v>321</v>
      </c>
      <c r="F22" s="18">
        <v>0.9</v>
      </c>
      <c r="H22" s="84">
        <v>47.592783505154642</v>
      </c>
      <c r="I22" s="85">
        <v>237.41546391752578</v>
      </c>
      <c r="J22" s="85">
        <v>208.70309278350516</v>
      </c>
      <c r="K22" s="86">
        <v>226.33333333333334</v>
      </c>
      <c r="M22" s="120">
        <f t="shared" si="0"/>
        <v>1.4148193822652011</v>
      </c>
      <c r="N22" s="121">
        <f t="shared" si="1"/>
        <v>1.5380701633060334</v>
      </c>
      <c r="O22" s="41"/>
    </row>
    <row r="23" spans="2:15" s="3" customFormat="1" ht="17.25" customHeight="1" x14ac:dyDescent="0.2">
      <c r="B23" s="15" t="s">
        <v>18</v>
      </c>
      <c r="C23" s="119" t="s">
        <v>75</v>
      </c>
      <c r="D23" s="17" t="s">
        <v>75</v>
      </c>
      <c r="E23" s="17" t="s">
        <v>75</v>
      </c>
      <c r="F23" s="18">
        <v>0</v>
      </c>
      <c r="H23" s="84">
        <v>48.648670212765964</v>
      </c>
      <c r="I23" s="85">
        <v>239.67952127659575</v>
      </c>
      <c r="J23" s="85">
        <v>201.8906914893617</v>
      </c>
      <c r="K23" s="86">
        <v>125.33333333333333</v>
      </c>
      <c r="M23" s="120" t="str">
        <f t="shared" si="0"/>
        <v>-</v>
      </c>
      <c r="N23" s="121" t="str">
        <f t="shared" si="1"/>
        <v>-</v>
      </c>
      <c r="O23" s="41"/>
    </row>
    <row r="24" spans="2:15" s="3" customFormat="1" ht="17.25" customHeight="1" x14ac:dyDescent="0.2">
      <c r="B24" s="15" t="s">
        <v>19</v>
      </c>
      <c r="C24" s="16" t="s">
        <v>92</v>
      </c>
      <c r="D24" s="17" t="s">
        <v>92</v>
      </c>
      <c r="E24" s="17" t="s">
        <v>92</v>
      </c>
      <c r="F24" s="18" t="s">
        <v>92</v>
      </c>
      <c r="H24" s="84">
        <v>49.797163120567376</v>
      </c>
      <c r="I24" s="85">
        <v>227.0647754137116</v>
      </c>
      <c r="J24" s="85">
        <v>196.9018912529551</v>
      </c>
      <c r="K24" s="86">
        <v>141</v>
      </c>
      <c r="M24" s="120" t="str">
        <f t="shared" si="0"/>
        <v>-</v>
      </c>
      <c r="N24" s="121" t="str">
        <f t="shared" si="1"/>
        <v>-</v>
      </c>
      <c r="O24" s="41"/>
    </row>
    <row r="25" spans="2:15" s="3" customFormat="1" ht="17.25" customHeight="1" x14ac:dyDescent="0.2">
      <c r="B25" s="15" t="s">
        <v>20</v>
      </c>
      <c r="C25" s="16" t="s">
        <v>92</v>
      </c>
      <c r="D25" s="17" t="s">
        <v>92</v>
      </c>
      <c r="E25" s="17" t="s">
        <v>92</v>
      </c>
      <c r="F25" s="18" t="s">
        <v>92</v>
      </c>
      <c r="H25" s="84">
        <v>49.104360465116272</v>
      </c>
      <c r="I25" s="85">
        <v>270.98081395348834</v>
      </c>
      <c r="J25" s="85">
        <v>223.10145348837207</v>
      </c>
      <c r="K25" s="86">
        <v>114.66666666666667</v>
      </c>
      <c r="M25" s="120" t="str">
        <f t="shared" si="0"/>
        <v>-</v>
      </c>
      <c r="N25" s="121" t="str">
        <f t="shared" si="1"/>
        <v>-</v>
      </c>
      <c r="O25" s="41"/>
    </row>
    <row r="26" spans="2:15" s="3" customFormat="1" ht="17.25" customHeight="1" x14ac:dyDescent="0.2">
      <c r="B26" s="15" t="s">
        <v>21</v>
      </c>
      <c r="C26" s="119" t="s">
        <v>75</v>
      </c>
      <c r="D26" s="17" t="s">
        <v>75</v>
      </c>
      <c r="E26" s="17" t="s">
        <v>75</v>
      </c>
      <c r="F26" s="18">
        <v>0</v>
      </c>
      <c r="H26" s="84">
        <v>48.145933014354064</v>
      </c>
      <c r="I26" s="85">
        <v>267.18086124401913</v>
      </c>
      <c r="J26" s="85">
        <v>222.12200956937798</v>
      </c>
      <c r="K26" s="86">
        <v>69.666666666666671</v>
      </c>
      <c r="M26" s="120" t="str">
        <f t="shared" si="0"/>
        <v>-</v>
      </c>
      <c r="N26" s="121" t="str">
        <f t="shared" si="1"/>
        <v>-</v>
      </c>
      <c r="O26" s="41"/>
    </row>
    <row r="27" spans="2:15" s="3" customFormat="1" ht="17.25" customHeight="1" x14ac:dyDescent="0.2">
      <c r="B27" s="15" t="s">
        <v>22</v>
      </c>
      <c r="C27" s="16" t="s">
        <v>75</v>
      </c>
      <c r="D27" s="17" t="s">
        <v>75</v>
      </c>
      <c r="E27" s="17" t="s">
        <v>75</v>
      </c>
      <c r="F27" s="18">
        <v>0</v>
      </c>
      <c r="H27" s="84">
        <v>50.768857142857151</v>
      </c>
      <c r="I27" s="85">
        <v>263.42942857142856</v>
      </c>
      <c r="J27" s="85">
        <v>231.49600000000001</v>
      </c>
      <c r="K27" s="86">
        <v>116.66666666666667</v>
      </c>
      <c r="M27" s="120" t="str">
        <f t="shared" si="0"/>
        <v>-</v>
      </c>
      <c r="N27" s="121" t="str">
        <f t="shared" si="1"/>
        <v>-</v>
      </c>
      <c r="O27" s="41"/>
    </row>
    <row r="28" spans="2:15" s="3" customFormat="1" ht="17.25" customHeight="1" x14ac:dyDescent="0.2">
      <c r="B28" s="15" t="s">
        <v>23</v>
      </c>
      <c r="C28" s="181" t="s">
        <v>75</v>
      </c>
      <c r="D28" s="17" t="s">
        <v>75</v>
      </c>
      <c r="E28" s="17" t="s">
        <v>75</v>
      </c>
      <c r="F28" s="18">
        <v>0</v>
      </c>
      <c r="H28" s="84">
        <v>55.533157894736846</v>
      </c>
      <c r="I28" s="85">
        <v>251.80017543859651</v>
      </c>
      <c r="J28" s="85">
        <v>215.92877192982456</v>
      </c>
      <c r="K28" s="86">
        <v>190</v>
      </c>
      <c r="M28" s="120" t="str">
        <f t="shared" si="0"/>
        <v>-</v>
      </c>
      <c r="N28" s="121" t="str">
        <f t="shared" si="1"/>
        <v>-</v>
      </c>
      <c r="O28" s="88"/>
    </row>
    <row r="29" spans="2:15" s="3" customFormat="1" ht="17.25" customHeight="1" x14ac:dyDescent="0.2">
      <c r="B29" s="15" t="s">
        <v>24</v>
      </c>
      <c r="C29" s="16" t="s">
        <v>75</v>
      </c>
      <c r="D29" s="17" t="s">
        <v>75</v>
      </c>
      <c r="E29" s="17" t="s">
        <v>75</v>
      </c>
      <c r="F29" s="18">
        <v>0</v>
      </c>
      <c r="H29" s="84">
        <v>53.453324099722998</v>
      </c>
      <c r="I29" s="85">
        <v>251.59806094182824</v>
      </c>
      <c r="J29" s="85">
        <v>213.81675900277011</v>
      </c>
      <c r="K29" s="86">
        <v>240.66666666666666</v>
      </c>
      <c r="M29" s="120" t="str">
        <f t="shared" si="0"/>
        <v>-</v>
      </c>
      <c r="N29" s="121" t="str">
        <f t="shared" si="1"/>
        <v>-</v>
      </c>
      <c r="O29" s="41"/>
    </row>
    <row r="30" spans="2:15" s="3" customFormat="1" ht="17.25" customHeight="1" x14ac:dyDescent="0.2">
      <c r="B30" s="15" t="s">
        <v>25</v>
      </c>
      <c r="C30" s="119" t="s">
        <v>92</v>
      </c>
      <c r="D30" s="17" t="s">
        <v>92</v>
      </c>
      <c r="E30" s="17" t="s">
        <v>92</v>
      </c>
      <c r="F30" s="18" t="s">
        <v>92</v>
      </c>
      <c r="H30" s="84">
        <v>48.553475224476216</v>
      </c>
      <c r="I30" s="85">
        <v>291.8497505819754</v>
      </c>
      <c r="J30" s="85">
        <v>241.23378782840041</v>
      </c>
      <c r="K30" s="86">
        <v>1002.3333333333334</v>
      </c>
      <c r="M30" s="120" t="str">
        <f t="shared" si="0"/>
        <v>-</v>
      </c>
      <c r="N30" s="121" t="str">
        <f t="shared" si="1"/>
        <v>-</v>
      </c>
      <c r="O30" s="41"/>
    </row>
    <row r="31" spans="2:15" s="3" customFormat="1" ht="17.25" customHeight="1" x14ac:dyDescent="0.2">
      <c r="B31" s="15" t="s">
        <v>26</v>
      </c>
      <c r="C31" s="181" t="s">
        <v>75</v>
      </c>
      <c r="D31" s="17" t="s">
        <v>75</v>
      </c>
      <c r="E31" s="17" t="s">
        <v>75</v>
      </c>
      <c r="F31" s="18">
        <v>0</v>
      </c>
      <c r="H31" s="84">
        <v>57.140153452685432</v>
      </c>
      <c r="I31" s="85">
        <v>231.11432225063939</v>
      </c>
      <c r="J31" s="85">
        <v>210.77391304347827</v>
      </c>
      <c r="K31" s="86">
        <v>130.33333333333334</v>
      </c>
      <c r="M31" s="120" t="str">
        <f t="shared" si="0"/>
        <v>-</v>
      </c>
      <c r="N31" s="121" t="str">
        <f t="shared" si="1"/>
        <v>-</v>
      </c>
      <c r="O31" s="88"/>
    </row>
    <row r="32" spans="2:15" s="3" customFormat="1" ht="17.25" customHeight="1" x14ac:dyDescent="0.2">
      <c r="B32" s="15" t="s">
        <v>27</v>
      </c>
      <c r="C32" s="181" t="s">
        <v>75</v>
      </c>
      <c r="D32" s="17" t="s">
        <v>75</v>
      </c>
      <c r="E32" s="17" t="s">
        <v>75</v>
      </c>
      <c r="F32" s="18">
        <v>0</v>
      </c>
      <c r="H32" s="84">
        <v>52.421084337349384</v>
      </c>
      <c r="I32" s="85">
        <v>269.53283132530117</v>
      </c>
      <c r="J32" s="85">
        <v>235.58313253012051</v>
      </c>
      <c r="K32" s="86">
        <v>110.66666666666667</v>
      </c>
      <c r="M32" s="120" t="str">
        <f t="shared" si="0"/>
        <v>-</v>
      </c>
      <c r="N32" s="121" t="str">
        <f t="shared" si="1"/>
        <v>-</v>
      </c>
      <c r="O32" s="88"/>
    </row>
    <row r="33" spans="2:15" s="3" customFormat="1" ht="17.25" customHeight="1" x14ac:dyDescent="0.2">
      <c r="B33" s="15" t="s">
        <v>28</v>
      </c>
      <c r="C33" s="16">
        <v>57.8</v>
      </c>
      <c r="D33" s="17">
        <v>463.9</v>
      </c>
      <c r="E33" s="17">
        <v>437.5</v>
      </c>
      <c r="F33" s="18" t="s">
        <v>112</v>
      </c>
      <c r="H33" s="84">
        <v>53.183374083129586</v>
      </c>
      <c r="I33" s="85">
        <v>253.77579462102688</v>
      </c>
      <c r="J33" s="85">
        <v>227.36308068459658</v>
      </c>
      <c r="K33" s="86">
        <v>272.66666666666669</v>
      </c>
      <c r="M33" s="120">
        <f t="shared" si="0"/>
        <v>1.8279915178386483</v>
      </c>
      <c r="N33" s="121">
        <f t="shared" si="1"/>
        <v>1.9242350107267867</v>
      </c>
      <c r="O33" s="41"/>
    </row>
    <row r="34" spans="2:15" s="3" customFormat="1" ht="17.25" customHeight="1" x14ac:dyDescent="0.2">
      <c r="B34" s="15" t="s">
        <v>29</v>
      </c>
      <c r="C34" s="16">
        <v>49.2</v>
      </c>
      <c r="D34" s="17">
        <v>369</v>
      </c>
      <c r="E34" s="17">
        <v>360.8</v>
      </c>
      <c r="F34" s="18">
        <v>1.1000000000000001</v>
      </c>
      <c r="H34" s="84">
        <v>54.940425531914897</v>
      </c>
      <c r="I34" s="85">
        <v>244.62503324468085</v>
      </c>
      <c r="J34" s="85">
        <v>213.9220079787234</v>
      </c>
      <c r="K34" s="86">
        <v>1002.6666666666666</v>
      </c>
      <c r="M34" s="120">
        <f t="shared" si="0"/>
        <v>1.5084310673589805</v>
      </c>
      <c r="N34" s="121">
        <f t="shared" si="1"/>
        <v>1.6865959861216573</v>
      </c>
      <c r="O34" s="41"/>
    </row>
    <row r="35" spans="2:15" s="3" customFormat="1" ht="17.25" customHeight="1" x14ac:dyDescent="0.2">
      <c r="B35" s="15" t="s">
        <v>30</v>
      </c>
      <c r="C35" s="16">
        <v>55.8</v>
      </c>
      <c r="D35" s="17">
        <v>427.8</v>
      </c>
      <c r="E35" s="17">
        <v>403</v>
      </c>
      <c r="F35" s="18">
        <v>1.8</v>
      </c>
      <c r="H35" s="84">
        <v>51.92936326156665</v>
      </c>
      <c r="I35" s="85">
        <v>258.51516262024739</v>
      </c>
      <c r="J35" s="85">
        <v>230.70604672469079</v>
      </c>
      <c r="K35" s="86">
        <v>727.66666666666663</v>
      </c>
      <c r="M35" s="120">
        <f t="shared" si="0"/>
        <v>1.6548352354419844</v>
      </c>
      <c r="N35" s="121">
        <f t="shared" si="1"/>
        <v>1.7468116060300463</v>
      </c>
      <c r="O35" s="41"/>
    </row>
    <row r="36" spans="2:15" s="3" customFormat="1" ht="17.25" customHeight="1" x14ac:dyDescent="0.2">
      <c r="B36" s="15" t="s">
        <v>31</v>
      </c>
      <c r="C36" s="119" t="s">
        <v>75</v>
      </c>
      <c r="D36" s="17" t="s">
        <v>75</v>
      </c>
      <c r="E36" s="17" t="s">
        <v>75</v>
      </c>
      <c r="F36" s="18">
        <v>0</v>
      </c>
      <c r="H36" s="84">
        <v>56.296456692913381</v>
      </c>
      <c r="I36" s="85">
        <v>217.12204724409449</v>
      </c>
      <c r="J36" s="85">
        <v>205.62677165354333</v>
      </c>
      <c r="K36" s="86">
        <v>84.666666666666671</v>
      </c>
      <c r="M36" s="120" t="str">
        <f t="shared" si="0"/>
        <v>-</v>
      </c>
      <c r="N36" s="121" t="str">
        <f t="shared" si="1"/>
        <v>-</v>
      </c>
      <c r="O36" s="41"/>
    </row>
    <row r="37" spans="2:15" s="3" customFormat="1" ht="17.25" customHeight="1" x14ac:dyDescent="0.2">
      <c r="B37" s="15" t="s">
        <v>32</v>
      </c>
      <c r="C37" s="16" t="s">
        <v>75</v>
      </c>
      <c r="D37" s="17" t="s">
        <v>75</v>
      </c>
      <c r="E37" s="17" t="s">
        <v>75</v>
      </c>
      <c r="F37" s="18">
        <v>0</v>
      </c>
      <c r="H37" s="84">
        <v>54.299126637554586</v>
      </c>
      <c r="I37" s="85">
        <v>213.02008733624456</v>
      </c>
      <c r="J37" s="85">
        <v>192.94279475982535</v>
      </c>
      <c r="K37" s="86">
        <v>76.333333333333329</v>
      </c>
      <c r="M37" s="120" t="str">
        <f t="shared" si="0"/>
        <v>-</v>
      </c>
      <c r="N37" s="121" t="str">
        <f t="shared" si="1"/>
        <v>-</v>
      </c>
      <c r="O37" s="41"/>
    </row>
    <row r="38" spans="2:15" s="3" customFormat="1" ht="17.25" customHeight="1" x14ac:dyDescent="0.2">
      <c r="B38" s="15" t="s">
        <v>33</v>
      </c>
      <c r="C38" s="16" t="s">
        <v>75</v>
      </c>
      <c r="D38" s="17" t="s">
        <v>75</v>
      </c>
      <c r="E38" s="17" t="s">
        <v>75</v>
      </c>
      <c r="F38" s="18">
        <v>0</v>
      </c>
      <c r="H38" s="84">
        <v>51.911961722488037</v>
      </c>
      <c r="I38" s="85">
        <v>201.55645933014355</v>
      </c>
      <c r="J38" s="85">
        <v>187.33444976076552</v>
      </c>
      <c r="K38" s="86">
        <v>69.666666666666671</v>
      </c>
      <c r="M38" s="120" t="str">
        <f t="shared" si="0"/>
        <v>-</v>
      </c>
      <c r="N38" s="121" t="str">
        <f t="shared" si="1"/>
        <v>-</v>
      </c>
      <c r="O38" s="41"/>
    </row>
    <row r="39" spans="2:15" s="3" customFormat="1" ht="17.25" customHeight="1" x14ac:dyDescent="0.2">
      <c r="B39" s="15" t="s">
        <v>34</v>
      </c>
      <c r="C39" s="16" t="s">
        <v>75</v>
      </c>
      <c r="D39" s="17" t="s">
        <v>75</v>
      </c>
      <c r="E39" s="17" t="s">
        <v>75</v>
      </c>
      <c r="F39" s="18">
        <v>0</v>
      </c>
      <c r="H39" s="84">
        <v>52.898245614035083</v>
      </c>
      <c r="I39" s="85">
        <v>228.26140350877193</v>
      </c>
      <c r="J39" s="85">
        <v>192.40614035087722</v>
      </c>
      <c r="K39" s="86">
        <v>76</v>
      </c>
      <c r="M39" s="120" t="str">
        <f t="shared" si="0"/>
        <v>-</v>
      </c>
      <c r="N39" s="121" t="str">
        <f t="shared" si="1"/>
        <v>-</v>
      </c>
      <c r="O39" s="41"/>
    </row>
    <row r="40" spans="2:15" s="3" customFormat="1" ht="17.25" customHeight="1" x14ac:dyDescent="0.2">
      <c r="B40" s="15" t="s">
        <v>35</v>
      </c>
      <c r="C40" s="181" t="s">
        <v>75</v>
      </c>
      <c r="D40" s="17" t="s">
        <v>75</v>
      </c>
      <c r="E40" s="17" t="s">
        <v>75</v>
      </c>
      <c r="F40" s="18">
        <v>0</v>
      </c>
      <c r="H40" s="84">
        <v>50.691340782122907</v>
      </c>
      <c r="I40" s="85">
        <v>256.48156424581003</v>
      </c>
      <c r="J40" s="85">
        <v>216.586312849162</v>
      </c>
      <c r="K40" s="86">
        <v>119.33333333333333</v>
      </c>
      <c r="M40" s="120" t="str">
        <f t="shared" si="0"/>
        <v>-</v>
      </c>
      <c r="N40" s="121" t="str">
        <f t="shared" si="1"/>
        <v>-</v>
      </c>
      <c r="O40" s="41"/>
    </row>
    <row r="41" spans="2:15" s="3" customFormat="1" ht="17.25" customHeight="1" x14ac:dyDescent="0.2">
      <c r="B41" s="15" t="s">
        <v>36</v>
      </c>
      <c r="C41" s="181" t="s">
        <v>75</v>
      </c>
      <c r="D41" s="17" t="s">
        <v>75</v>
      </c>
      <c r="E41" s="17" t="s">
        <v>75</v>
      </c>
      <c r="F41" s="18">
        <v>0</v>
      </c>
      <c r="H41" s="84">
        <v>56.14487179487179</v>
      </c>
      <c r="I41" s="85">
        <v>231.64166666666668</v>
      </c>
      <c r="J41" s="85">
        <v>206.83237179487179</v>
      </c>
      <c r="K41" s="86">
        <v>312</v>
      </c>
      <c r="M41" s="120" t="str">
        <f t="shared" si="0"/>
        <v>-</v>
      </c>
      <c r="N41" s="121" t="str">
        <f t="shared" si="1"/>
        <v>-</v>
      </c>
      <c r="O41" s="88"/>
    </row>
    <row r="42" spans="2:15" s="3" customFormat="1" ht="17.25" customHeight="1" x14ac:dyDescent="0.2">
      <c r="B42" s="15" t="s">
        <v>37</v>
      </c>
      <c r="C42" s="119" t="s">
        <v>75</v>
      </c>
      <c r="D42" s="17" t="s">
        <v>75</v>
      </c>
      <c r="E42" s="17" t="s">
        <v>75</v>
      </c>
      <c r="F42" s="18">
        <v>0</v>
      </c>
      <c r="H42" s="84">
        <v>48.958918918918926</v>
      </c>
      <c r="I42" s="85">
        <v>265.39054054054054</v>
      </c>
      <c r="J42" s="85">
        <v>221.88567567567571</v>
      </c>
      <c r="K42" s="86">
        <v>123.33333333333333</v>
      </c>
      <c r="M42" s="120" t="str">
        <f t="shared" si="0"/>
        <v>-</v>
      </c>
      <c r="N42" s="121" t="str">
        <f t="shared" si="1"/>
        <v>-</v>
      </c>
      <c r="O42" s="41"/>
    </row>
    <row r="43" spans="2:15" s="3" customFormat="1" ht="17.25" customHeight="1" x14ac:dyDescent="0.2">
      <c r="B43" s="15" t="s">
        <v>38</v>
      </c>
      <c r="C43" s="119" t="s">
        <v>75</v>
      </c>
      <c r="D43" s="17" t="s">
        <v>75</v>
      </c>
      <c r="E43" s="17" t="s">
        <v>75</v>
      </c>
      <c r="F43" s="18">
        <v>0</v>
      </c>
      <c r="H43" s="84">
        <v>49.102200488997553</v>
      </c>
      <c r="I43" s="85">
        <v>224.14034229828849</v>
      </c>
      <c r="J43" s="85">
        <v>196.66259168704156</v>
      </c>
      <c r="K43" s="86">
        <v>136.33333333333334</v>
      </c>
      <c r="M43" s="120" t="str">
        <f t="shared" si="0"/>
        <v>-</v>
      </c>
      <c r="N43" s="121" t="str">
        <f t="shared" si="1"/>
        <v>-</v>
      </c>
      <c r="O43" s="41"/>
    </row>
    <row r="44" spans="2:15" s="3" customFormat="1" ht="17.25" customHeight="1" x14ac:dyDescent="0.2">
      <c r="B44" s="15" t="s">
        <v>39</v>
      </c>
      <c r="C44" s="16" t="s">
        <v>75</v>
      </c>
      <c r="D44" s="17" t="s">
        <v>75</v>
      </c>
      <c r="E44" s="17" t="s">
        <v>75</v>
      </c>
      <c r="F44" s="18">
        <v>0</v>
      </c>
      <c r="H44" s="84">
        <v>58.437333333333335</v>
      </c>
      <c r="I44" s="85">
        <v>218.82400000000004</v>
      </c>
      <c r="J44" s="85">
        <v>205.57866666666669</v>
      </c>
      <c r="K44" s="86">
        <v>50</v>
      </c>
      <c r="M44" s="120" t="str">
        <f t="shared" si="0"/>
        <v>-</v>
      </c>
      <c r="N44" s="121" t="str">
        <f t="shared" si="1"/>
        <v>-</v>
      </c>
      <c r="O44" s="41"/>
    </row>
    <row r="45" spans="2:15" s="3" customFormat="1" ht="17.25" customHeight="1" x14ac:dyDescent="0.2">
      <c r="B45" s="15" t="s">
        <v>40</v>
      </c>
      <c r="C45" s="16" t="s">
        <v>75</v>
      </c>
      <c r="D45" s="17" t="s">
        <v>75</v>
      </c>
      <c r="E45" s="17" t="s">
        <v>75</v>
      </c>
      <c r="F45" s="18">
        <v>0</v>
      </c>
      <c r="H45" s="84">
        <v>50.142315789473685</v>
      </c>
      <c r="I45" s="85">
        <v>231.48926315789475</v>
      </c>
      <c r="J45" s="85">
        <v>196.30231578947365</v>
      </c>
      <c r="K45" s="86">
        <v>158.33333333333334</v>
      </c>
      <c r="M45" s="120" t="str">
        <f t="shared" si="0"/>
        <v>-</v>
      </c>
      <c r="N45" s="121" t="str">
        <f t="shared" si="1"/>
        <v>-</v>
      </c>
      <c r="O45" s="41"/>
    </row>
    <row r="46" spans="2:15" s="3" customFormat="1" ht="17.25" customHeight="1" x14ac:dyDescent="0.2">
      <c r="B46" s="15" t="s">
        <v>41</v>
      </c>
      <c r="C46" s="181" t="s">
        <v>75</v>
      </c>
      <c r="D46" s="17" t="s">
        <v>75</v>
      </c>
      <c r="E46" s="17" t="s">
        <v>75</v>
      </c>
      <c r="F46" s="18">
        <v>0</v>
      </c>
      <c r="H46" s="84">
        <v>51.271774193548389</v>
      </c>
      <c r="I46" s="85">
        <v>231.38951612903224</v>
      </c>
      <c r="J46" s="85">
        <v>194.90564516129035</v>
      </c>
      <c r="K46" s="86">
        <v>82.666666666666671</v>
      </c>
      <c r="M46" s="120" t="str">
        <f t="shared" si="0"/>
        <v>-</v>
      </c>
      <c r="N46" s="121" t="str">
        <f t="shared" si="1"/>
        <v>-</v>
      </c>
      <c r="O46" s="88"/>
    </row>
    <row r="47" spans="2:15" s="3" customFormat="1" ht="16.899999999999999" customHeight="1" x14ac:dyDescent="0.2">
      <c r="B47" s="15" t="s">
        <v>42</v>
      </c>
      <c r="C47" s="16">
        <v>59.4</v>
      </c>
      <c r="D47" s="17">
        <v>425.7</v>
      </c>
      <c r="E47" s="17">
        <v>394.2</v>
      </c>
      <c r="F47" s="18">
        <v>0.6</v>
      </c>
      <c r="H47" s="84">
        <v>56.445199792423452</v>
      </c>
      <c r="I47" s="85">
        <v>214.52506486766995</v>
      </c>
      <c r="J47" s="85">
        <v>180.49387649195637</v>
      </c>
      <c r="K47" s="86">
        <v>642.33333333333337</v>
      </c>
      <c r="M47" s="120">
        <f t="shared" si="0"/>
        <v>1.9843835043825464</v>
      </c>
      <c r="N47" s="121">
        <f t="shared" si="1"/>
        <v>2.184007611014811</v>
      </c>
      <c r="O47" s="41"/>
    </row>
    <row r="48" spans="2:15" s="3" customFormat="1" ht="17.25" customHeight="1" x14ac:dyDescent="0.2">
      <c r="B48" s="15" t="s">
        <v>43</v>
      </c>
      <c r="C48" s="119" t="s">
        <v>75</v>
      </c>
      <c r="D48" s="17" t="s">
        <v>75</v>
      </c>
      <c r="E48" s="17" t="s">
        <v>75</v>
      </c>
      <c r="F48" s="18">
        <v>0</v>
      </c>
      <c r="H48" s="84">
        <v>54.300523560209413</v>
      </c>
      <c r="I48" s="85">
        <v>230.29947643979057</v>
      </c>
      <c r="J48" s="85">
        <v>191.13036649214658</v>
      </c>
      <c r="K48" s="86">
        <v>127.33333333333333</v>
      </c>
      <c r="M48" s="120" t="str">
        <f t="shared" si="0"/>
        <v>-</v>
      </c>
      <c r="N48" s="121" t="str">
        <f t="shared" si="1"/>
        <v>-</v>
      </c>
      <c r="O48" s="41"/>
    </row>
    <row r="49" spans="2:15" s="3" customFormat="1" ht="17.25" customHeight="1" x14ac:dyDescent="0.2">
      <c r="B49" s="15" t="s">
        <v>44</v>
      </c>
      <c r="C49" s="16">
        <v>54.7</v>
      </c>
      <c r="D49" s="17">
        <v>392.9</v>
      </c>
      <c r="E49" s="17">
        <v>387.3</v>
      </c>
      <c r="F49" s="18">
        <v>2.1</v>
      </c>
      <c r="H49" s="84">
        <v>55.916287215411558</v>
      </c>
      <c r="I49" s="85">
        <v>205.15499124343256</v>
      </c>
      <c r="J49" s="85">
        <v>181.22276707530648</v>
      </c>
      <c r="K49" s="86">
        <v>190.33333333333334</v>
      </c>
      <c r="M49" s="120">
        <f t="shared" si="0"/>
        <v>1.9151374169288096</v>
      </c>
      <c r="N49" s="121">
        <f t="shared" si="1"/>
        <v>2.1371486941210804</v>
      </c>
      <c r="O49" s="41"/>
    </row>
    <row r="50" spans="2:15" s="3" customFormat="1" ht="17.25" customHeight="1" x14ac:dyDescent="0.2">
      <c r="B50" s="15" t="s">
        <v>45</v>
      </c>
      <c r="C50" s="16" t="s">
        <v>92</v>
      </c>
      <c r="D50" s="17" t="s">
        <v>92</v>
      </c>
      <c r="E50" s="17" t="s">
        <v>92</v>
      </c>
      <c r="F50" s="18" t="s">
        <v>92</v>
      </c>
      <c r="H50" s="84">
        <v>56.72689243027888</v>
      </c>
      <c r="I50" s="85">
        <v>206.52330677290837</v>
      </c>
      <c r="J50" s="85">
        <v>191.66513944223107</v>
      </c>
      <c r="K50" s="86">
        <v>167.33333333333334</v>
      </c>
      <c r="M50" s="120" t="str">
        <f t="shared" si="0"/>
        <v>-</v>
      </c>
      <c r="N50" s="121" t="str">
        <f t="shared" si="1"/>
        <v>-</v>
      </c>
      <c r="O50" s="41"/>
    </row>
    <row r="51" spans="2:15" s="3" customFormat="1" ht="17.25" customHeight="1" x14ac:dyDescent="0.2">
      <c r="B51" s="15" t="s">
        <v>46</v>
      </c>
      <c r="C51" s="16">
        <v>55.9</v>
      </c>
      <c r="D51" s="17">
        <v>410.2</v>
      </c>
      <c r="E51" s="17">
        <v>374.3</v>
      </c>
      <c r="F51" s="18">
        <v>0.8</v>
      </c>
      <c r="H51" s="84">
        <v>55.874092009685228</v>
      </c>
      <c r="I51" s="85">
        <v>209.66077481840193</v>
      </c>
      <c r="J51" s="85">
        <v>184.73196125907987</v>
      </c>
      <c r="K51" s="86">
        <v>137.66666666666666</v>
      </c>
      <c r="M51" s="120">
        <f t="shared" si="0"/>
        <v>1.9564937712135018</v>
      </c>
      <c r="N51" s="121">
        <f t="shared" si="1"/>
        <v>2.0261788888553935</v>
      </c>
      <c r="O51" s="41"/>
    </row>
    <row r="52" spans="2:15" s="3" customFormat="1" ht="17.25" customHeight="1" x14ac:dyDescent="0.2">
      <c r="B52" s="15" t="s">
        <v>82</v>
      </c>
      <c r="C52" s="16" t="s">
        <v>75</v>
      </c>
      <c r="D52" s="17" t="s">
        <v>75</v>
      </c>
      <c r="E52" s="17" t="s">
        <v>75</v>
      </c>
      <c r="F52" s="18">
        <v>0</v>
      </c>
      <c r="H52" s="84">
        <v>57.83953488372093</v>
      </c>
      <c r="I52" s="85">
        <v>179.31162790697672</v>
      </c>
      <c r="J52" s="85">
        <v>166.22558139534883</v>
      </c>
      <c r="K52" s="86">
        <v>57.333333333333336</v>
      </c>
      <c r="M52" s="120" t="str">
        <f t="shared" si="0"/>
        <v>-</v>
      </c>
      <c r="N52" s="121" t="str">
        <f t="shared" si="1"/>
        <v>-</v>
      </c>
      <c r="O52" s="41"/>
    </row>
    <row r="53" spans="2:15" s="3" customFormat="1" ht="17.25" customHeight="1" x14ac:dyDescent="0.2">
      <c r="B53" s="15" t="s">
        <v>47</v>
      </c>
      <c r="C53" s="16">
        <v>60.7</v>
      </c>
      <c r="D53" s="17">
        <v>338.1</v>
      </c>
      <c r="E53" s="17">
        <v>338.1</v>
      </c>
      <c r="F53" s="18" t="s">
        <v>112</v>
      </c>
      <c r="H53" s="84">
        <v>49.601393728222995</v>
      </c>
      <c r="I53" s="85">
        <v>232.3212543554007</v>
      </c>
      <c r="J53" s="85">
        <v>194.75226480836238</v>
      </c>
      <c r="K53" s="86">
        <v>191.33333333333334</v>
      </c>
      <c r="M53" s="120">
        <f t="shared" si="0"/>
        <v>1.4553123903281833</v>
      </c>
      <c r="N53" s="121">
        <f t="shared" si="1"/>
        <v>1.73605169794915</v>
      </c>
      <c r="O53" s="41"/>
    </row>
    <row r="54" spans="2:15" s="3" customFormat="1" ht="17.25" customHeight="1" thickBot="1" x14ac:dyDescent="0.25">
      <c r="B54" s="24" t="s">
        <v>48</v>
      </c>
      <c r="C54" s="25" t="s">
        <v>92</v>
      </c>
      <c r="D54" s="26" t="s">
        <v>92</v>
      </c>
      <c r="E54" s="26" t="s">
        <v>92</v>
      </c>
      <c r="F54" s="27" t="s">
        <v>92</v>
      </c>
      <c r="H54" s="89">
        <v>47.787969924812032</v>
      </c>
      <c r="I54" s="90">
        <v>208.18984962406014</v>
      </c>
      <c r="J54" s="90">
        <v>191.4575187969925</v>
      </c>
      <c r="K54" s="91">
        <v>177.33333333333334</v>
      </c>
      <c r="M54" s="182" t="str">
        <f t="shared" si="0"/>
        <v>-</v>
      </c>
      <c r="N54" s="183" t="str">
        <f t="shared" si="1"/>
        <v>-</v>
      </c>
      <c r="O54" s="41"/>
    </row>
    <row r="55" spans="2:15" ht="16.899999999999999" customHeight="1" thickTop="1" x14ac:dyDescent="0.2">
      <c r="B55" s="243" t="s">
        <v>1</v>
      </c>
      <c r="C55" s="261">
        <v>55.4</v>
      </c>
      <c r="D55" s="263">
        <v>398.4</v>
      </c>
      <c r="E55" s="263">
        <v>373.8</v>
      </c>
      <c r="F55" s="259">
        <v>14.4</v>
      </c>
      <c r="G55" s="3"/>
      <c r="H55" s="94">
        <v>51.133547329906406</v>
      </c>
      <c r="I55" s="92">
        <v>255.52618689532872</v>
      </c>
      <c r="J55" s="95">
        <v>222.09215021661541</v>
      </c>
      <c r="K55" s="93">
        <v>14849.666666666666</v>
      </c>
      <c r="L55" s="3"/>
      <c r="M55" s="149">
        <f t="shared" si="0"/>
        <v>1.5591356989301324</v>
      </c>
      <c r="N55" s="150">
        <f>IFERROR(E55/J55,"-")</f>
        <v>1.6830851501749065</v>
      </c>
      <c r="O55" s="23"/>
    </row>
    <row r="56" spans="2:15" ht="16.899999999999999" customHeight="1" thickBot="1" x14ac:dyDescent="0.25">
      <c r="B56" s="244"/>
      <c r="C56" s="248"/>
      <c r="D56" s="250"/>
      <c r="E56" s="250"/>
      <c r="F56" s="246"/>
      <c r="G56" s="3"/>
      <c r="H56" s="172">
        <v>50.551164695475535</v>
      </c>
      <c r="I56" s="173">
        <v>258.12850964846183</v>
      </c>
      <c r="J56" s="174">
        <v>224.94144088064741</v>
      </c>
      <c r="K56" s="171">
        <v>10174.333333333334</v>
      </c>
      <c r="L56" s="3"/>
      <c r="M56" s="151">
        <f>IFERROR(D55/I56,"-")</f>
        <v>1.5434172712753429</v>
      </c>
      <c r="N56" s="152">
        <f>IFERROR(E55/J56,"-")</f>
        <v>1.661765829082317</v>
      </c>
      <c r="O56" s="23"/>
    </row>
    <row r="57" spans="2:15" ht="15" customHeight="1" thickBot="1" x14ac:dyDescent="0.25">
      <c r="B57" s="37"/>
      <c r="C57" s="38"/>
      <c r="D57" s="40"/>
      <c r="E57" s="40"/>
      <c r="F57" s="28"/>
      <c r="G57" s="3"/>
      <c r="H57" s="100"/>
      <c r="I57" s="100"/>
      <c r="J57" s="100"/>
      <c r="K57" s="101"/>
      <c r="L57" s="3"/>
      <c r="M57" s="41"/>
      <c r="N57" s="41"/>
      <c r="O57" s="23"/>
    </row>
    <row r="58" spans="2:15" s="3" customFormat="1" ht="23.25" customHeight="1" thickBot="1" x14ac:dyDescent="0.25">
      <c r="B58" s="166" t="s">
        <v>72</v>
      </c>
      <c r="C58" s="167">
        <v>54.1</v>
      </c>
      <c r="D58" s="168">
        <v>409.8</v>
      </c>
      <c r="E58" s="168">
        <v>370.5</v>
      </c>
      <c r="F58" s="61">
        <v>48.2</v>
      </c>
      <c r="G58" s="102"/>
      <c r="H58" s="63">
        <v>51.133547329906406</v>
      </c>
      <c r="I58" s="64">
        <v>255.52618689532872</v>
      </c>
      <c r="J58" s="64">
        <v>222.09215021661541</v>
      </c>
      <c r="K58" s="61">
        <v>14849.666666666666</v>
      </c>
      <c r="L58" s="109"/>
      <c r="M58" s="66">
        <f>D58/I58</f>
        <v>1.6037495216404827</v>
      </c>
      <c r="N58" s="128">
        <f>E58/J58</f>
        <v>1.6682264530224793</v>
      </c>
      <c r="O58" s="68"/>
    </row>
    <row r="59" spans="2:15" ht="19.5" customHeight="1" x14ac:dyDescent="0.2">
      <c r="B59" s="42"/>
      <c r="C59" s="38"/>
      <c r="E59" s="217" t="str">
        <f>'都道府県（清掃）'!E58:F58</f>
        <v>「令和４年地方公務員給与実態調査」より</v>
      </c>
      <c r="F59" s="217"/>
      <c r="G59" s="44"/>
      <c r="H59" s="218" t="str">
        <f>'都道府県（清掃）'!H58:K58</f>
        <v>「賃金構造基本統計調査」（平成３１、令和２年、３年の３ヶ年平均）による</v>
      </c>
      <c r="I59" s="219"/>
      <c r="J59" s="219"/>
      <c r="K59" s="219"/>
      <c r="M59" s="45"/>
      <c r="N59" s="45"/>
    </row>
    <row r="60" spans="2:15" ht="9" customHeight="1" x14ac:dyDescent="0.2">
      <c r="B60" s="69"/>
      <c r="C60" s="70"/>
      <c r="D60" s="45"/>
      <c r="E60" s="45"/>
      <c r="F60" s="45"/>
      <c r="G60" s="3"/>
      <c r="H60" s="5"/>
      <c r="I60" s="5"/>
      <c r="J60" s="5"/>
      <c r="K60" s="5"/>
      <c r="L60" s="3"/>
      <c r="M60" s="45"/>
      <c r="N60" s="45"/>
    </row>
    <row r="61" spans="2:15" ht="13.5" customHeight="1" x14ac:dyDescent="0.2">
      <c r="B61" s="71" t="s">
        <v>93</v>
      </c>
      <c r="C61" s="70"/>
      <c r="D61" s="45"/>
      <c r="E61" s="45"/>
      <c r="F61" s="45"/>
      <c r="G61" s="3"/>
      <c r="H61" s="5"/>
      <c r="I61" s="5"/>
      <c r="J61" s="5"/>
      <c r="K61" s="5"/>
      <c r="L61" s="3"/>
      <c r="M61" s="45"/>
      <c r="N61" s="45"/>
    </row>
    <row r="62" spans="2:15" ht="13.5" customHeight="1" x14ac:dyDescent="0.2">
      <c r="B62" s="71" t="s">
        <v>127</v>
      </c>
      <c r="C62" s="3"/>
      <c r="D62" s="45"/>
      <c r="E62" s="45"/>
      <c r="F62" s="45"/>
      <c r="G62" s="3"/>
      <c r="H62" s="5"/>
      <c r="I62" s="5"/>
      <c r="J62" s="5"/>
      <c r="K62" s="5"/>
      <c r="L62" s="3"/>
      <c r="M62" s="45"/>
      <c r="N62" s="45"/>
    </row>
    <row r="63" spans="2:15" ht="13.5" customHeight="1" x14ac:dyDescent="0.2">
      <c r="B63" s="71" t="s">
        <v>128</v>
      </c>
      <c r="C63" s="3"/>
      <c r="D63" s="45"/>
      <c r="E63" s="45"/>
      <c r="F63" s="45"/>
      <c r="G63" s="3"/>
      <c r="H63" s="5"/>
      <c r="I63" s="5"/>
      <c r="J63" s="5"/>
      <c r="K63" s="5"/>
      <c r="L63" s="3"/>
      <c r="M63" s="45"/>
      <c r="N63" s="45"/>
    </row>
    <row r="64" spans="2:15" ht="13.5" customHeight="1" x14ac:dyDescent="0.2">
      <c r="B64" s="71" t="s">
        <v>107</v>
      </c>
    </row>
    <row r="65" spans="2:11" ht="13.5" customHeight="1" x14ac:dyDescent="0.2">
      <c r="B65" s="1" t="s">
        <v>101</v>
      </c>
    </row>
    <row r="66" spans="2:11" ht="13.5" customHeight="1" x14ac:dyDescent="0.2">
      <c r="B66" s="1" t="s">
        <v>102</v>
      </c>
    </row>
    <row r="67" spans="2:11" ht="13.5" customHeight="1" x14ac:dyDescent="0.2">
      <c r="B67" s="1" t="s">
        <v>103</v>
      </c>
    </row>
    <row r="68" spans="2:11" ht="13.5" customHeight="1" x14ac:dyDescent="0.2">
      <c r="B68" s="1" t="s">
        <v>110</v>
      </c>
    </row>
    <row r="69" spans="2:11" ht="13.5" customHeight="1" x14ac:dyDescent="0.2">
      <c r="B69" s="1" t="s">
        <v>105</v>
      </c>
      <c r="G69" s="44"/>
      <c r="H69" s="44"/>
      <c r="I69" s="44"/>
      <c r="J69" s="44"/>
      <c r="K69" s="44"/>
    </row>
    <row r="70" spans="2:11" ht="13.5" customHeight="1" x14ac:dyDescent="0.2">
      <c r="B70" s="1" t="s">
        <v>106</v>
      </c>
      <c r="G70" s="44"/>
      <c r="H70" s="44"/>
      <c r="I70" s="44"/>
      <c r="J70" s="44"/>
      <c r="K70" s="44"/>
    </row>
    <row r="71" spans="2:11" ht="13.5" customHeight="1" x14ac:dyDescent="0.2">
      <c r="B71" s="1" t="s">
        <v>108</v>
      </c>
      <c r="G71" s="44"/>
      <c r="H71" s="44"/>
      <c r="I71" s="44"/>
      <c r="J71" s="44"/>
      <c r="K71" s="44"/>
    </row>
    <row r="72" spans="2:11" ht="18" customHeight="1" x14ac:dyDescent="0.2">
      <c r="B72" s="74" t="s">
        <v>98</v>
      </c>
      <c r="G72" s="44"/>
      <c r="H72" s="44"/>
      <c r="I72" s="44"/>
      <c r="J72" s="44"/>
      <c r="K72" s="44"/>
    </row>
    <row r="74" spans="2:11" x14ac:dyDescent="0.2">
      <c r="B74" s="71"/>
    </row>
  </sheetData>
  <mergeCells count="13">
    <mergeCell ref="N5:N7"/>
    <mergeCell ref="H59:K59"/>
    <mergeCell ref="B4:C4"/>
    <mergeCell ref="H5:K5"/>
    <mergeCell ref="C5:F5"/>
    <mergeCell ref="B5:B6"/>
    <mergeCell ref="E59:F59"/>
    <mergeCell ref="M5:M7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3"/>
  <sheetViews>
    <sheetView view="pageBreakPreview" topLeftCell="A3" zoomScale="90" zoomScaleNormal="70" zoomScaleSheetLayoutView="90" workbookViewId="0">
      <pane ySplit="5" topLeftCell="A8" activePane="bottomLeft" state="frozen"/>
      <selection activeCell="C8" sqref="C8"/>
      <selection pane="bottomLeft" activeCell="B3" sqref="B3"/>
    </sheetView>
  </sheetViews>
  <sheetFormatPr defaultColWidth="9.33203125" defaultRowHeight="13" x14ac:dyDescent="0.2"/>
  <cols>
    <col min="1" max="1" width="3.109375" style="1" customWidth="1"/>
    <col min="2" max="2" width="19.109375" style="1" customWidth="1"/>
    <col min="3" max="3" width="14.109375" style="1" customWidth="1"/>
    <col min="4" max="4" width="20.77734375" style="44" customWidth="1"/>
    <col min="5" max="5" width="26.109375" style="44" customWidth="1"/>
    <col min="6" max="6" width="20.77734375" style="45" customWidth="1"/>
    <col min="7" max="7" width="5.109375" style="11" customWidth="1"/>
    <col min="8" max="8" width="14.109375" style="44" customWidth="1"/>
    <col min="9" max="9" width="20.77734375" style="44" customWidth="1"/>
    <col min="10" max="10" width="26.109375" style="44" customWidth="1"/>
    <col min="11" max="11" width="20.77734375" style="44" customWidth="1"/>
    <col min="12" max="12" width="4.5546875" style="1" customWidth="1"/>
    <col min="13" max="14" width="14.77734375" style="44" customWidth="1"/>
    <col min="15" max="15" width="3.109375" style="1" customWidth="1"/>
    <col min="16" max="16384" width="9.33203125" style="1"/>
  </cols>
  <sheetData>
    <row r="1" spans="2:15" hidden="1" x14ac:dyDescent="0.2">
      <c r="B1" s="2"/>
    </row>
    <row r="2" spans="2:15" hidden="1" x14ac:dyDescent="0.2">
      <c r="B2" s="2"/>
    </row>
    <row r="3" spans="2:15" ht="27" customHeight="1" x14ac:dyDescent="0.2">
      <c r="B3" s="102" t="s">
        <v>113</v>
      </c>
      <c r="C3" s="3"/>
      <c r="D3" s="45"/>
      <c r="E3" s="45"/>
      <c r="G3" s="28"/>
      <c r="H3" s="45"/>
      <c r="I3" s="45"/>
      <c r="J3" s="45"/>
      <c r="K3" s="45"/>
      <c r="L3" s="3"/>
      <c r="M3" s="45"/>
      <c r="N3" s="45"/>
      <c r="O3" s="3"/>
    </row>
    <row r="4" spans="2:15" ht="27" customHeight="1" thickBot="1" x14ac:dyDescent="0.25">
      <c r="B4" s="237" t="s">
        <v>71</v>
      </c>
      <c r="C4" s="237"/>
      <c r="D4" s="265"/>
      <c r="E4" s="104"/>
      <c r="F4" s="194" t="s">
        <v>67</v>
      </c>
      <c r="G4" s="28"/>
      <c r="H4" s="45"/>
      <c r="I4" s="45"/>
      <c r="J4" s="45"/>
      <c r="K4" s="194" t="s">
        <v>68</v>
      </c>
      <c r="L4" s="3"/>
      <c r="M4" s="45"/>
      <c r="N4" s="45"/>
      <c r="O4" s="3"/>
    </row>
    <row r="5" spans="2:15" ht="29.5" customHeight="1" x14ac:dyDescent="0.2">
      <c r="B5" s="241"/>
      <c r="C5" s="229" t="s">
        <v>63</v>
      </c>
      <c r="D5" s="239"/>
      <c r="E5" s="239"/>
      <c r="F5" s="240"/>
      <c r="G5" s="154"/>
      <c r="H5" s="268" t="s">
        <v>125</v>
      </c>
      <c r="I5" s="230"/>
      <c r="J5" s="230"/>
      <c r="K5" s="231"/>
      <c r="L5" s="3"/>
      <c r="M5" s="232" t="s">
        <v>56</v>
      </c>
      <c r="N5" s="267" t="s">
        <v>91</v>
      </c>
      <c r="O5" s="3"/>
    </row>
    <row r="6" spans="2:15" ht="29.25" customHeight="1" x14ac:dyDescent="0.2">
      <c r="B6" s="242"/>
      <c r="C6" s="155" t="s">
        <v>2</v>
      </c>
      <c r="D6" s="156" t="s">
        <v>64</v>
      </c>
      <c r="E6" s="53" t="s">
        <v>60</v>
      </c>
      <c r="F6" s="54" t="s">
        <v>74</v>
      </c>
      <c r="G6" s="50"/>
      <c r="H6" s="51" t="s">
        <v>2</v>
      </c>
      <c r="I6" s="52" t="s">
        <v>59</v>
      </c>
      <c r="J6" s="53" t="s">
        <v>65</v>
      </c>
      <c r="K6" s="54" t="s">
        <v>66</v>
      </c>
      <c r="L6" s="3"/>
      <c r="M6" s="233"/>
      <c r="N6" s="235"/>
      <c r="O6" s="3"/>
    </row>
    <row r="7" spans="2:15" ht="13.5" customHeight="1" thickBot="1" x14ac:dyDescent="0.25">
      <c r="B7" s="108"/>
      <c r="C7" s="157"/>
      <c r="D7" s="57" t="s">
        <v>73</v>
      </c>
      <c r="E7" s="58" t="s">
        <v>51</v>
      </c>
      <c r="F7" s="59"/>
      <c r="G7" s="50"/>
      <c r="H7" s="60"/>
      <c r="I7" s="76" t="s">
        <v>80</v>
      </c>
      <c r="J7" s="77" t="s">
        <v>81</v>
      </c>
      <c r="K7" s="59"/>
      <c r="L7" s="3"/>
      <c r="M7" s="234"/>
      <c r="N7" s="236"/>
      <c r="O7" s="3"/>
    </row>
    <row r="8" spans="2:15" s="3" customFormat="1" ht="17.25" customHeight="1" x14ac:dyDescent="0.2">
      <c r="B8" s="7" t="s">
        <v>3</v>
      </c>
      <c r="C8" s="17" t="s">
        <v>75</v>
      </c>
      <c r="D8" s="17" t="s">
        <v>75</v>
      </c>
      <c r="E8" s="17" t="s">
        <v>75</v>
      </c>
      <c r="F8" s="18">
        <v>0</v>
      </c>
      <c r="G8" s="28"/>
      <c r="H8" s="175">
        <v>54.494257064721964</v>
      </c>
      <c r="I8" s="176">
        <v>250.31166818596174</v>
      </c>
      <c r="J8" s="177">
        <v>220.61139471285321</v>
      </c>
      <c r="K8" s="178">
        <v>731.33333333333337</v>
      </c>
      <c r="M8" s="198" t="str">
        <f>IFERROR(D8/I8,"-")</f>
        <v>-</v>
      </c>
      <c r="N8" s="202" t="str">
        <f>IFERROR(E8/J8,"-")</f>
        <v>-</v>
      </c>
    </row>
    <row r="9" spans="2:15" s="3" customFormat="1" ht="17.25" customHeight="1" x14ac:dyDescent="0.2">
      <c r="B9" s="15" t="s">
        <v>4</v>
      </c>
      <c r="C9" s="17" t="s">
        <v>75</v>
      </c>
      <c r="D9" s="17" t="s">
        <v>75</v>
      </c>
      <c r="E9" s="17" t="s">
        <v>75</v>
      </c>
      <c r="F9" s="18">
        <v>0</v>
      </c>
      <c r="G9" s="28"/>
      <c r="H9" s="133">
        <v>54.265448504983389</v>
      </c>
      <c r="I9" s="134">
        <v>260.46677740863788</v>
      </c>
      <c r="J9" s="135">
        <v>206.59235880398671</v>
      </c>
      <c r="K9" s="136">
        <v>200.66666666666666</v>
      </c>
      <c r="M9" s="199" t="str">
        <f t="shared" ref="M9:M55" si="0">IFERROR(D9/I9,"-")</f>
        <v>-</v>
      </c>
      <c r="N9" s="141" t="str">
        <f t="shared" ref="N9:N55" si="1">IFERROR(E9/J9,"-")</f>
        <v>-</v>
      </c>
    </row>
    <row r="10" spans="2:15" s="3" customFormat="1" ht="17.25" customHeight="1" x14ac:dyDescent="0.2">
      <c r="B10" s="15" t="s">
        <v>5</v>
      </c>
      <c r="C10" s="17" t="s">
        <v>75</v>
      </c>
      <c r="D10" s="17" t="s">
        <v>75</v>
      </c>
      <c r="E10" s="17" t="s">
        <v>75</v>
      </c>
      <c r="F10" s="18">
        <v>0</v>
      </c>
      <c r="G10" s="28"/>
      <c r="H10" s="133">
        <v>53.813888888888897</v>
      </c>
      <c r="I10" s="134">
        <v>249.96620370370368</v>
      </c>
      <c r="J10" s="135">
        <v>203.28148148148151</v>
      </c>
      <c r="K10" s="136">
        <v>72</v>
      </c>
      <c r="M10" s="199" t="str">
        <f t="shared" si="0"/>
        <v>-</v>
      </c>
      <c r="N10" s="141" t="str">
        <f t="shared" si="1"/>
        <v>-</v>
      </c>
    </row>
    <row r="11" spans="2:15" s="3" customFormat="1" ht="17.25" customHeight="1" x14ac:dyDescent="0.2">
      <c r="B11" s="15" t="s">
        <v>6</v>
      </c>
      <c r="C11" s="17" t="s">
        <v>75</v>
      </c>
      <c r="D11" s="17" t="s">
        <v>75</v>
      </c>
      <c r="E11" s="17" t="s">
        <v>75</v>
      </c>
      <c r="F11" s="18">
        <v>0</v>
      </c>
      <c r="G11" s="28"/>
      <c r="H11" s="133">
        <v>53.728938906752411</v>
      </c>
      <c r="I11" s="134">
        <v>267.80032154340836</v>
      </c>
      <c r="J11" s="135">
        <v>223.73183279742767</v>
      </c>
      <c r="K11" s="136">
        <v>207.33333333333334</v>
      </c>
      <c r="M11" s="199" t="str">
        <f t="shared" si="0"/>
        <v>-</v>
      </c>
      <c r="N11" s="141" t="str">
        <f t="shared" si="1"/>
        <v>-</v>
      </c>
    </row>
    <row r="12" spans="2:15" s="3" customFormat="1" ht="17.25" customHeight="1" x14ac:dyDescent="0.2">
      <c r="B12" s="15" t="s">
        <v>7</v>
      </c>
      <c r="C12" s="17" t="s">
        <v>75</v>
      </c>
      <c r="D12" s="17" t="s">
        <v>75</v>
      </c>
      <c r="E12" s="17" t="s">
        <v>75</v>
      </c>
      <c r="F12" s="18">
        <v>0</v>
      </c>
      <c r="G12" s="28"/>
      <c r="H12" s="133">
        <v>56.831249999999997</v>
      </c>
      <c r="I12" s="134">
        <v>200.84687500000001</v>
      </c>
      <c r="J12" s="135">
        <v>187.744140625</v>
      </c>
      <c r="K12" s="136">
        <v>85.333333333333329</v>
      </c>
      <c r="M12" s="199" t="str">
        <f t="shared" si="0"/>
        <v>-</v>
      </c>
      <c r="N12" s="141" t="str">
        <f t="shared" si="1"/>
        <v>-</v>
      </c>
    </row>
    <row r="13" spans="2:15" s="3" customFormat="1" ht="17.25" customHeight="1" x14ac:dyDescent="0.2">
      <c r="B13" s="15" t="s">
        <v>8</v>
      </c>
      <c r="C13" s="17" t="s">
        <v>75</v>
      </c>
      <c r="D13" s="17" t="s">
        <v>75</v>
      </c>
      <c r="E13" s="17" t="s">
        <v>75</v>
      </c>
      <c r="F13" s="18">
        <v>0</v>
      </c>
      <c r="G13" s="28"/>
      <c r="H13" s="133">
        <v>49.339172749391729</v>
      </c>
      <c r="I13" s="134">
        <v>231.81289537712897</v>
      </c>
      <c r="J13" s="135">
        <v>206.80729927007303</v>
      </c>
      <c r="K13" s="136">
        <v>137</v>
      </c>
      <c r="M13" s="199" t="str">
        <f t="shared" si="0"/>
        <v>-</v>
      </c>
      <c r="N13" s="141" t="str">
        <f t="shared" si="1"/>
        <v>-</v>
      </c>
    </row>
    <row r="14" spans="2:15" s="3" customFormat="1" ht="17.25" customHeight="1" x14ac:dyDescent="0.2">
      <c r="B14" s="15" t="s">
        <v>9</v>
      </c>
      <c r="C14" s="17" t="s">
        <v>75</v>
      </c>
      <c r="D14" s="17" t="s">
        <v>75</v>
      </c>
      <c r="E14" s="17" t="s">
        <v>75</v>
      </c>
      <c r="F14" s="18">
        <v>0</v>
      </c>
      <c r="G14" s="28"/>
      <c r="H14" s="133">
        <v>54</v>
      </c>
      <c r="I14" s="134">
        <v>275.96591337099812</v>
      </c>
      <c r="J14" s="135">
        <v>251.0141242937853</v>
      </c>
      <c r="K14" s="136">
        <v>177</v>
      </c>
      <c r="M14" s="199" t="str">
        <f t="shared" si="0"/>
        <v>-</v>
      </c>
      <c r="N14" s="141" t="str">
        <f t="shared" si="1"/>
        <v>-</v>
      </c>
    </row>
    <row r="15" spans="2:15" s="3" customFormat="1" ht="17.25" customHeight="1" x14ac:dyDescent="0.2">
      <c r="B15" s="15" t="s">
        <v>10</v>
      </c>
      <c r="C15" s="17" t="s">
        <v>75</v>
      </c>
      <c r="D15" s="17" t="s">
        <v>75</v>
      </c>
      <c r="E15" s="17" t="s">
        <v>75</v>
      </c>
      <c r="F15" s="18">
        <v>0</v>
      </c>
      <c r="G15" s="28"/>
      <c r="H15" s="133">
        <v>55.760678642714574</v>
      </c>
      <c r="I15" s="134">
        <v>274.09181636726549</v>
      </c>
      <c r="J15" s="135">
        <v>217.89221556886227</v>
      </c>
      <c r="K15" s="136">
        <v>167</v>
      </c>
      <c r="M15" s="199" t="str">
        <f t="shared" si="0"/>
        <v>-</v>
      </c>
      <c r="N15" s="141" t="str">
        <f t="shared" si="1"/>
        <v>-</v>
      </c>
    </row>
    <row r="16" spans="2:15" s="3" customFormat="1" ht="17.25" customHeight="1" x14ac:dyDescent="0.2">
      <c r="B16" s="15" t="s">
        <v>11</v>
      </c>
      <c r="C16" s="17" t="s">
        <v>75</v>
      </c>
      <c r="D16" s="17" t="s">
        <v>75</v>
      </c>
      <c r="E16" s="17" t="s">
        <v>75</v>
      </c>
      <c r="F16" s="18">
        <v>0</v>
      </c>
      <c r="G16" s="28"/>
      <c r="H16" s="133">
        <v>56.842926829268301</v>
      </c>
      <c r="I16" s="134">
        <v>280.83414634146339</v>
      </c>
      <c r="J16" s="135">
        <v>263.87853658536585</v>
      </c>
      <c r="K16" s="136">
        <v>136.66666666666666</v>
      </c>
      <c r="M16" s="199" t="str">
        <f t="shared" si="0"/>
        <v>-</v>
      </c>
      <c r="N16" s="141" t="str">
        <f t="shared" si="1"/>
        <v>-</v>
      </c>
    </row>
    <row r="17" spans="2:14" s="3" customFormat="1" ht="17.25" customHeight="1" x14ac:dyDescent="0.2">
      <c r="B17" s="15" t="s">
        <v>12</v>
      </c>
      <c r="C17" s="17" t="s">
        <v>75</v>
      </c>
      <c r="D17" s="17" t="s">
        <v>75</v>
      </c>
      <c r="E17" s="17" t="s">
        <v>75</v>
      </c>
      <c r="F17" s="18">
        <v>0</v>
      </c>
      <c r="G17" s="28"/>
      <c r="H17" s="133">
        <v>51.124761904761911</v>
      </c>
      <c r="I17" s="134">
        <v>295.08952380952383</v>
      </c>
      <c r="J17" s="135">
        <v>223.04857142857145</v>
      </c>
      <c r="K17" s="136">
        <v>105</v>
      </c>
      <c r="M17" s="199" t="str">
        <f t="shared" si="0"/>
        <v>-</v>
      </c>
      <c r="N17" s="141" t="str">
        <f t="shared" si="1"/>
        <v>-</v>
      </c>
    </row>
    <row r="18" spans="2:14" s="3" customFormat="1" ht="17.25" customHeight="1" x14ac:dyDescent="0.2">
      <c r="B18" s="15" t="s">
        <v>13</v>
      </c>
      <c r="C18" s="17" t="s">
        <v>75</v>
      </c>
      <c r="D18" s="17" t="s">
        <v>75</v>
      </c>
      <c r="E18" s="17" t="s">
        <v>75</v>
      </c>
      <c r="F18" s="18">
        <v>0</v>
      </c>
      <c r="G18" s="28"/>
      <c r="H18" s="133">
        <v>52.779573170731709</v>
      </c>
      <c r="I18" s="134">
        <v>315.94237804878048</v>
      </c>
      <c r="J18" s="135">
        <v>252.41943597560976</v>
      </c>
      <c r="K18" s="136">
        <v>437.33333333333331</v>
      </c>
      <c r="M18" s="199" t="str">
        <f t="shared" si="0"/>
        <v>-</v>
      </c>
      <c r="N18" s="141" t="str">
        <f t="shared" si="1"/>
        <v>-</v>
      </c>
    </row>
    <row r="19" spans="2:14" s="3" customFormat="1" ht="17.25" customHeight="1" x14ac:dyDescent="0.2">
      <c r="B19" s="15" t="s">
        <v>14</v>
      </c>
      <c r="C19" s="17" t="s">
        <v>75</v>
      </c>
      <c r="D19" s="17" t="s">
        <v>75</v>
      </c>
      <c r="E19" s="17" t="s">
        <v>75</v>
      </c>
      <c r="F19" s="18">
        <v>0</v>
      </c>
      <c r="G19" s="28"/>
      <c r="H19" s="133">
        <v>51.692361652377244</v>
      </c>
      <c r="I19" s="134">
        <v>305.65354637568197</v>
      </c>
      <c r="J19" s="135">
        <v>246.92915042868279</v>
      </c>
      <c r="K19" s="136">
        <v>427.66666666666669</v>
      </c>
      <c r="M19" s="199" t="str">
        <f t="shared" si="0"/>
        <v>-</v>
      </c>
      <c r="N19" s="141" t="str">
        <f t="shared" si="1"/>
        <v>-</v>
      </c>
    </row>
    <row r="20" spans="2:14" s="3" customFormat="1" ht="17.25" customHeight="1" x14ac:dyDescent="0.2">
      <c r="B20" s="15" t="s">
        <v>15</v>
      </c>
      <c r="C20" s="137">
        <v>49.2</v>
      </c>
      <c r="D20" s="17">
        <v>425</v>
      </c>
      <c r="E20" s="17">
        <v>337.6</v>
      </c>
      <c r="F20" s="18">
        <v>207.1</v>
      </c>
      <c r="G20" s="28"/>
      <c r="H20" s="133">
        <v>48.213169885007595</v>
      </c>
      <c r="I20" s="134">
        <v>348.94530266869168</v>
      </c>
      <c r="J20" s="135">
        <v>263.71972228249075</v>
      </c>
      <c r="K20" s="136">
        <v>1536.3333333333333</v>
      </c>
      <c r="M20" s="200">
        <f t="shared" si="0"/>
        <v>1.2179559281917571</v>
      </c>
      <c r="N20" s="121">
        <f t="shared" si="1"/>
        <v>1.2801469570727453</v>
      </c>
    </row>
    <row r="21" spans="2:14" s="3" customFormat="1" ht="17.25" customHeight="1" x14ac:dyDescent="0.2">
      <c r="B21" s="15" t="s">
        <v>16</v>
      </c>
      <c r="C21" s="17" t="s">
        <v>75</v>
      </c>
      <c r="D21" s="17" t="s">
        <v>75</v>
      </c>
      <c r="E21" s="17" t="s">
        <v>75</v>
      </c>
      <c r="F21" s="18">
        <v>0</v>
      </c>
      <c r="G21" s="28"/>
      <c r="H21" s="133">
        <v>51.230345271284577</v>
      </c>
      <c r="I21" s="134">
        <v>383.1753377653871</v>
      </c>
      <c r="J21" s="135">
        <v>282.31874329830583</v>
      </c>
      <c r="K21" s="136">
        <v>1554.3333333333333</v>
      </c>
      <c r="M21" s="199" t="str">
        <f t="shared" si="0"/>
        <v>-</v>
      </c>
      <c r="N21" s="141" t="str">
        <f t="shared" si="1"/>
        <v>-</v>
      </c>
    </row>
    <row r="22" spans="2:14" s="3" customFormat="1" ht="17.25" customHeight="1" x14ac:dyDescent="0.2">
      <c r="B22" s="15" t="s">
        <v>17</v>
      </c>
      <c r="C22" s="17" t="s">
        <v>75</v>
      </c>
      <c r="D22" s="17" t="s">
        <v>75</v>
      </c>
      <c r="E22" s="17" t="s">
        <v>75</v>
      </c>
      <c r="F22" s="18">
        <v>0</v>
      </c>
      <c r="G22" s="28"/>
      <c r="H22" s="133">
        <v>51.517261219792864</v>
      </c>
      <c r="I22" s="134">
        <v>260.05166858457994</v>
      </c>
      <c r="J22" s="135">
        <v>224.51795166858454</v>
      </c>
      <c r="K22" s="136">
        <v>289.66666666666669</v>
      </c>
      <c r="M22" s="199" t="str">
        <f t="shared" si="0"/>
        <v>-</v>
      </c>
      <c r="N22" s="141" t="str">
        <f t="shared" si="1"/>
        <v>-</v>
      </c>
    </row>
    <row r="23" spans="2:14" s="3" customFormat="1" ht="17.25" customHeight="1" x14ac:dyDescent="0.2">
      <c r="B23" s="15" t="s">
        <v>18</v>
      </c>
      <c r="C23" s="17" t="s">
        <v>75</v>
      </c>
      <c r="D23" s="17" t="s">
        <v>75</v>
      </c>
      <c r="E23" s="17" t="s">
        <v>75</v>
      </c>
      <c r="F23" s="18">
        <v>0</v>
      </c>
      <c r="G23" s="28"/>
      <c r="H23" s="133">
        <v>51.643283582089552</v>
      </c>
      <c r="I23" s="134">
        <v>273.92885572139301</v>
      </c>
      <c r="J23" s="135">
        <v>246.49850746268655</v>
      </c>
      <c r="K23" s="136">
        <v>67</v>
      </c>
      <c r="M23" s="199" t="str">
        <f t="shared" si="0"/>
        <v>-</v>
      </c>
      <c r="N23" s="141" t="str">
        <f t="shared" si="1"/>
        <v>-</v>
      </c>
    </row>
    <row r="24" spans="2:14" s="3" customFormat="1" ht="17.25" customHeight="1" x14ac:dyDescent="0.2">
      <c r="B24" s="15" t="s">
        <v>19</v>
      </c>
      <c r="C24" s="17" t="s">
        <v>75</v>
      </c>
      <c r="D24" s="17" t="s">
        <v>75</v>
      </c>
      <c r="E24" s="17" t="s">
        <v>75</v>
      </c>
      <c r="F24" s="18">
        <v>0</v>
      </c>
      <c r="G24" s="28"/>
      <c r="H24" s="133">
        <v>52.48</v>
      </c>
      <c r="I24" s="134">
        <v>274.98711111111106</v>
      </c>
      <c r="J24" s="135">
        <v>241.86266666666668</v>
      </c>
      <c r="K24" s="136">
        <v>150</v>
      </c>
      <c r="M24" s="199" t="str">
        <f t="shared" si="0"/>
        <v>-</v>
      </c>
      <c r="N24" s="141" t="str">
        <f t="shared" si="1"/>
        <v>-</v>
      </c>
    </row>
    <row r="25" spans="2:14" s="3" customFormat="1" ht="17.25" customHeight="1" x14ac:dyDescent="0.2">
      <c r="B25" s="15" t="s">
        <v>20</v>
      </c>
      <c r="C25" s="17" t="s">
        <v>75</v>
      </c>
      <c r="D25" s="17" t="s">
        <v>75</v>
      </c>
      <c r="E25" s="17" t="s">
        <v>75</v>
      </c>
      <c r="F25" s="18">
        <v>0</v>
      </c>
      <c r="G25" s="28"/>
      <c r="H25" s="133">
        <v>57.01751412429379</v>
      </c>
      <c r="I25" s="134">
        <v>263.67175141242933</v>
      </c>
      <c r="J25" s="135">
        <v>230.51807909604517</v>
      </c>
      <c r="K25" s="136">
        <v>59</v>
      </c>
      <c r="M25" s="199" t="str">
        <f t="shared" si="0"/>
        <v>-</v>
      </c>
      <c r="N25" s="141" t="str">
        <f t="shared" si="1"/>
        <v>-</v>
      </c>
    </row>
    <row r="26" spans="2:14" s="3" customFormat="1" ht="17.25" customHeight="1" x14ac:dyDescent="0.2">
      <c r="B26" s="15" t="s">
        <v>21</v>
      </c>
      <c r="C26" s="17" t="s">
        <v>75</v>
      </c>
      <c r="D26" s="17" t="s">
        <v>75</v>
      </c>
      <c r="E26" s="17" t="s">
        <v>75</v>
      </c>
      <c r="F26" s="18">
        <v>0</v>
      </c>
      <c r="G26" s="28"/>
      <c r="H26" s="133">
        <v>52.798237885462548</v>
      </c>
      <c r="I26" s="134">
        <v>300.31453744493388</v>
      </c>
      <c r="J26" s="135">
        <v>259.0013215859031</v>
      </c>
      <c r="K26" s="136">
        <v>75.666666666666671</v>
      </c>
      <c r="M26" s="199" t="str">
        <f t="shared" si="0"/>
        <v>-</v>
      </c>
      <c r="N26" s="141" t="str">
        <f t="shared" si="1"/>
        <v>-</v>
      </c>
    </row>
    <row r="27" spans="2:14" s="3" customFormat="1" ht="17.25" customHeight="1" x14ac:dyDescent="0.2">
      <c r="B27" s="15" t="s">
        <v>22</v>
      </c>
      <c r="C27" s="17" t="s">
        <v>75</v>
      </c>
      <c r="D27" s="17" t="s">
        <v>75</v>
      </c>
      <c r="E27" s="17" t="s">
        <v>75</v>
      </c>
      <c r="F27" s="18">
        <v>0</v>
      </c>
      <c r="G27" s="28"/>
      <c r="H27" s="133">
        <v>52.123214285714276</v>
      </c>
      <c r="I27" s="134">
        <v>270.23035714285714</v>
      </c>
      <c r="J27" s="135">
        <v>233.66428571428571</v>
      </c>
      <c r="K27" s="136">
        <v>112</v>
      </c>
      <c r="M27" s="199" t="str">
        <f t="shared" si="0"/>
        <v>-</v>
      </c>
      <c r="N27" s="141" t="str">
        <f t="shared" si="1"/>
        <v>-</v>
      </c>
    </row>
    <row r="28" spans="2:14" s="3" customFormat="1" ht="17.25" customHeight="1" x14ac:dyDescent="0.2">
      <c r="B28" s="15" t="s">
        <v>23</v>
      </c>
      <c r="C28" s="17" t="s">
        <v>75</v>
      </c>
      <c r="D28" s="17" t="s">
        <v>75</v>
      </c>
      <c r="E28" s="17" t="s">
        <v>75</v>
      </c>
      <c r="F28" s="18">
        <v>0</v>
      </c>
      <c r="G28" s="28"/>
      <c r="H28" s="133">
        <v>52.370466321243526</v>
      </c>
      <c r="I28" s="134">
        <v>294.99896373056998</v>
      </c>
      <c r="J28" s="135">
        <v>261.52694300518135</v>
      </c>
      <c r="K28" s="136">
        <v>128.66666666666666</v>
      </c>
      <c r="M28" s="199" t="str">
        <f t="shared" si="0"/>
        <v>-</v>
      </c>
      <c r="N28" s="141" t="str">
        <f t="shared" si="1"/>
        <v>-</v>
      </c>
    </row>
    <row r="29" spans="2:14" s="3" customFormat="1" ht="17.25" customHeight="1" x14ac:dyDescent="0.2">
      <c r="B29" s="15" t="s">
        <v>24</v>
      </c>
      <c r="C29" s="17" t="s">
        <v>75</v>
      </c>
      <c r="D29" s="17" t="s">
        <v>75</v>
      </c>
      <c r="E29" s="17" t="s">
        <v>75</v>
      </c>
      <c r="F29" s="18">
        <v>0</v>
      </c>
      <c r="G29" s="28"/>
      <c r="H29" s="133">
        <v>52.837406015037601</v>
      </c>
      <c r="I29" s="134">
        <v>283.97312030075193</v>
      </c>
      <c r="J29" s="135">
        <v>261.53233082706771</v>
      </c>
      <c r="K29" s="136">
        <v>177.33333333333334</v>
      </c>
      <c r="M29" s="199" t="str">
        <f t="shared" si="0"/>
        <v>-</v>
      </c>
      <c r="N29" s="141" t="str">
        <f t="shared" si="1"/>
        <v>-</v>
      </c>
    </row>
    <row r="30" spans="2:14" s="3" customFormat="1" ht="17.25" customHeight="1" x14ac:dyDescent="0.2">
      <c r="B30" s="15" t="s">
        <v>25</v>
      </c>
      <c r="C30" s="17" t="s">
        <v>75</v>
      </c>
      <c r="D30" s="17" t="s">
        <v>75</v>
      </c>
      <c r="E30" s="17" t="s">
        <v>75</v>
      </c>
      <c r="F30" s="18">
        <v>0</v>
      </c>
      <c r="G30" s="28"/>
      <c r="H30" s="133">
        <v>50.66521452145215</v>
      </c>
      <c r="I30" s="134">
        <v>325.28732673267325</v>
      </c>
      <c r="J30" s="135">
        <v>245.04310231023101</v>
      </c>
      <c r="K30" s="136">
        <v>505</v>
      </c>
      <c r="M30" s="199" t="str">
        <f t="shared" si="0"/>
        <v>-</v>
      </c>
      <c r="N30" s="141" t="str">
        <f t="shared" si="1"/>
        <v>-</v>
      </c>
    </row>
    <row r="31" spans="2:14" s="3" customFormat="1" ht="17.25" customHeight="1" x14ac:dyDescent="0.2">
      <c r="B31" s="15" t="s">
        <v>26</v>
      </c>
      <c r="C31" s="17" t="s">
        <v>75</v>
      </c>
      <c r="D31" s="17" t="s">
        <v>75</v>
      </c>
      <c r="E31" s="17" t="s">
        <v>75</v>
      </c>
      <c r="F31" s="18">
        <v>0</v>
      </c>
      <c r="G31" s="28"/>
      <c r="H31" s="133">
        <v>53.033206106870232</v>
      </c>
      <c r="I31" s="134">
        <v>282.8801526717557</v>
      </c>
      <c r="J31" s="135">
        <v>215.73435114503818</v>
      </c>
      <c r="K31" s="136">
        <v>87.333333333333329</v>
      </c>
      <c r="M31" s="199" t="str">
        <f t="shared" si="0"/>
        <v>-</v>
      </c>
      <c r="N31" s="141" t="str">
        <f t="shared" si="1"/>
        <v>-</v>
      </c>
    </row>
    <row r="32" spans="2:14" s="3" customFormat="1" ht="17.25" customHeight="1" x14ac:dyDescent="0.2">
      <c r="B32" s="15" t="s">
        <v>27</v>
      </c>
      <c r="C32" s="17" t="s">
        <v>75</v>
      </c>
      <c r="D32" s="17" t="s">
        <v>75</v>
      </c>
      <c r="E32" s="17" t="s">
        <v>75</v>
      </c>
      <c r="F32" s="18">
        <v>0</v>
      </c>
      <c r="G32" s="28"/>
      <c r="H32" s="133">
        <v>54.228571428571428</v>
      </c>
      <c r="I32" s="134">
        <v>317.31020408163266</v>
      </c>
      <c r="J32" s="135">
        <v>253.33877551020404</v>
      </c>
      <c r="K32" s="136">
        <v>65.333333333333329</v>
      </c>
      <c r="M32" s="199" t="str">
        <f t="shared" si="0"/>
        <v>-</v>
      </c>
      <c r="N32" s="141" t="str">
        <f t="shared" si="1"/>
        <v>-</v>
      </c>
    </row>
    <row r="33" spans="2:15" s="3" customFormat="1" ht="17.25" customHeight="1" x14ac:dyDescent="0.2">
      <c r="B33" s="15" t="s">
        <v>28</v>
      </c>
      <c r="C33" s="17" t="s">
        <v>75</v>
      </c>
      <c r="D33" s="17" t="s">
        <v>75</v>
      </c>
      <c r="E33" s="17" t="s">
        <v>75</v>
      </c>
      <c r="F33" s="18">
        <v>0</v>
      </c>
      <c r="G33" s="28"/>
      <c r="H33" s="133">
        <v>50.575587703435801</v>
      </c>
      <c r="I33" s="134">
        <v>315.38571428571424</v>
      </c>
      <c r="J33" s="135">
        <v>246.34502712477394</v>
      </c>
      <c r="K33" s="136">
        <v>184.33333333333334</v>
      </c>
      <c r="M33" s="199" t="str">
        <f t="shared" si="0"/>
        <v>-</v>
      </c>
      <c r="N33" s="141" t="str">
        <f t="shared" si="1"/>
        <v>-</v>
      </c>
    </row>
    <row r="34" spans="2:15" s="3" customFormat="1" ht="17.25" customHeight="1" x14ac:dyDescent="0.2">
      <c r="B34" s="15" t="s">
        <v>29</v>
      </c>
      <c r="C34" s="17" t="s">
        <v>75</v>
      </c>
      <c r="D34" s="17" t="s">
        <v>75</v>
      </c>
      <c r="E34" s="17" t="s">
        <v>75</v>
      </c>
      <c r="F34" s="18">
        <v>0</v>
      </c>
      <c r="G34" s="28"/>
      <c r="H34" s="133">
        <v>50.174184120798834</v>
      </c>
      <c r="I34" s="134">
        <v>340.92148075986364</v>
      </c>
      <c r="J34" s="135">
        <v>246.44257184607889</v>
      </c>
      <c r="K34" s="136">
        <v>684.33333333333337</v>
      </c>
      <c r="M34" s="199" t="str">
        <f t="shared" si="0"/>
        <v>-</v>
      </c>
      <c r="N34" s="141" t="str">
        <f t="shared" si="1"/>
        <v>-</v>
      </c>
    </row>
    <row r="35" spans="2:15" ht="17.25" customHeight="1" x14ac:dyDescent="0.2">
      <c r="B35" s="15" t="s">
        <v>30</v>
      </c>
      <c r="C35" s="17" t="s">
        <v>75</v>
      </c>
      <c r="D35" s="17" t="s">
        <v>75</v>
      </c>
      <c r="E35" s="17" t="s">
        <v>75</v>
      </c>
      <c r="F35" s="18">
        <v>0</v>
      </c>
      <c r="G35" s="28"/>
      <c r="H35" s="133">
        <v>49.567055393585996</v>
      </c>
      <c r="I35" s="134">
        <v>324.10748299319727</v>
      </c>
      <c r="J35" s="135">
        <v>249.22055393586004</v>
      </c>
      <c r="K35" s="136">
        <v>686</v>
      </c>
      <c r="L35" s="3"/>
      <c r="M35" s="199" t="str">
        <f t="shared" si="0"/>
        <v>-</v>
      </c>
      <c r="N35" s="141" t="str">
        <f t="shared" si="1"/>
        <v>-</v>
      </c>
      <c r="O35" s="3"/>
    </row>
    <row r="36" spans="2:15" ht="17.25" customHeight="1" x14ac:dyDescent="0.2">
      <c r="B36" s="15" t="s">
        <v>31</v>
      </c>
      <c r="C36" s="17" t="s">
        <v>75</v>
      </c>
      <c r="D36" s="17" t="s">
        <v>75</v>
      </c>
      <c r="E36" s="17" t="s">
        <v>75</v>
      </c>
      <c r="F36" s="18">
        <v>0</v>
      </c>
      <c r="G36" s="28"/>
      <c r="H36" s="133">
        <v>50.606333333333332</v>
      </c>
      <c r="I36" s="134">
        <v>272.67400000000004</v>
      </c>
      <c r="J36" s="135">
        <v>247.71700000000001</v>
      </c>
      <c r="K36" s="136">
        <v>100</v>
      </c>
      <c r="L36" s="3"/>
      <c r="M36" s="199" t="str">
        <f t="shared" si="0"/>
        <v>-</v>
      </c>
      <c r="N36" s="141" t="str">
        <f t="shared" si="1"/>
        <v>-</v>
      </c>
      <c r="O36" s="3"/>
    </row>
    <row r="37" spans="2:15" ht="17.25" customHeight="1" x14ac:dyDescent="0.2">
      <c r="B37" s="15" t="s">
        <v>32</v>
      </c>
      <c r="C37" s="17" t="s">
        <v>75</v>
      </c>
      <c r="D37" s="17" t="s">
        <v>75</v>
      </c>
      <c r="E37" s="17" t="s">
        <v>75</v>
      </c>
      <c r="F37" s="18">
        <v>0</v>
      </c>
      <c r="G37" s="28"/>
      <c r="H37" s="133">
        <v>54.112041884816755</v>
      </c>
      <c r="I37" s="134">
        <v>232.12984293193719</v>
      </c>
      <c r="J37" s="135">
        <v>202.34764397905761</v>
      </c>
      <c r="K37" s="136">
        <v>63.666666666666664</v>
      </c>
      <c r="L37" s="3"/>
      <c r="M37" s="199" t="str">
        <f t="shared" si="0"/>
        <v>-</v>
      </c>
      <c r="N37" s="141" t="str">
        <f t="shared" si="1"/>
        <v>-</v>
      </c>
      <c r="O37" s="3"/>
    </row>
    <row r="38" spans="2:15" ht="17.25" customHeight="1" x14ac:dyDescent="0.2">
      <c r="B38" s="15" t="s">
        <v>33</v>
      </c>
      <c r="C38" s="17" t="s">
        <v>75</v>
      </c>
      <c r="D38" s="17" t="s">
        <v>75</v>
      </c>
      <c r="E38" s="17" t="s">
        <v>75</v>
      </c>
      <c r="F38" s="18">
        <v>0</v>
      </c>
      <c r="G38" s="28"/>
      <c r="H38" s="133">
        <v>52.845689655172407</v>
      </c>
      <c r="I38" s="134">
        <v>235.26206896551724</v>
      </c>
      <c r="J38" s="135">
        <v>218.1758620689655</v>
      </c>
      <c r="K38" s="136">
        <v>38.666666666666664</v>
      </c>
      <c r="L38" s="3"/>
      <c r="M38" s="199" t="str">
        <f t="shared" si="0"/>
        <v>-</v>
      </c>
      <c r="N38" s="141" t="str">
        <f t="shared" si="1"/>
        <v>-</v>
      </c>
      <c r="O38" s="3"/>
    </row>
    <row r="39" spans="2:15" ht="17.25" customHeight="1" x14ac:dyDescent="0.2">
      <c r="B39" s="15" t="s">
        <v>34</v>
      </c>
      <c r="C39" s="17" t="s">
        <v>75</v>
      </c>
      <c r="D39" s="17" t="s">
        <v>75</v>
      </c>
      <c r="E39" s="17" t="s">
        <v>75</v>
      </c>
      <c r="F39" s="18">
        <v>0</v>
      </c>
      <c r="G39" s="28"/>
      <c r="H39" s="133">
        <v>53.587349397590359</v>
      </c>
      <c r="I39" s="134">
        <v>253.26927710843376</v>
      </c>
      <c r="J39" s="135">
        <v>217.21626506024097</v>
      </c>
      <c r="K39" s="136">
        <v>55.333333333333336</v>
      </c>
      <c r="L39" s="3"/>
      <c r="M39" s="199" t="str">
        <f t="shared" si="0"/>
        <v>-</v>
      </c>
      <c r="N39" s="141" t="str">
        <f t="shared" si="1"/>
        <v>-</v>
      </c>
      <c r="O39" s="3"/>
    </row>
    <row r="40" spans="2:15" ht="17.25" customHeight="1" x14ac:dyDescent="0.2">
      <c r="B40" s="15" t="s">
        <v>35</v>
      </c>
      <c r="C40" s="17" t="s">
        <v>75</v>
      </c>
      <c r="D40" s="17" t="s">
        <v>75</v>
      </c>
      <c r="E40" s="17" t="s">
        <v>75</v>
      </c>
      <c r="F40" s="18">
        <v>0</v>
      </c>
      <c r="G40" s="28"/>
      <c r="H40" s="133">
        <v>51.217422434367535</v>
      </c>
      <c r="I40" s="134">
        <v>278.77183770883056</v>
      </c>
      <c r="J40" s="135">
        <v>239.27995226730312</v>
      </c>
      <c r="K40" s="136">
        <v>139.66666666666666</v>
      </c>
      <c r="L40" s="3"/>
      <c r="M40" s="199" t="str">
        <f t="shared" si="0"/>
        <v>-</v>
      </c>
      <c r="N40" s="141" t="str">
        <f t="shared" si="1"/>
        <v>-</v>
      </c>
      <c r="O40" s="3"/>
    </row>
    <row r="41" spans="2:15" ht="17.25" customHeight="1" x14ac:dyDescent="0.2">
      <c r="B41" s="15" t="s">
        <v>36</v>
      </c>
      <c r="C41" s="17" t="s">
        <v>75</v>
      </c>
      <c r="D41" s="17" t="s">
        <v>75</v>
      </c>
      <c r="E41" s="17" t="s">
        <v>75</v>
      </c>
      <c r="F41" s="18">
        <v>0</v>
      </c>
      <c r="G41" s="28"/>
      <c r="H41" s="133">
        <v>49.516937553464494</v>
      </c>
      <c r="I41" s="134">
        <v>325.53011120615906</v>
      </c>
      <c r="J41" s="135">
        <v>266.84482463644139</v>
      </c>
      <c r="K41" s="136">
        <v>389.66666666666669</v>
      </c>
      <c r="L41" s="3"/>
      <c r="M41" s="199" t="str">
        <f t="shared" si="0"/>
        <v>-</v>
      </c>
      <c r="N41" s="141" t="str">
        <f t="shared" si="1"/>
        <v>-</v>
      </c>
      <c r="O41" s="3"/>
    </row>
    <row r="42" spans="2:15" ht="17.25" customHeight="1" x14ac:dyDescent="0.2">
      <c r="B42" s="15" t="s">
        <v>37</v>
      </c>
      <c r="C42" s="17" t="s">
        <v>75</v>
      </c>
      <c r="D42" s="17" t="s">
        <v>75</v>
      </c>
      <c r="E42" s="17" t="s">
        <v>75</v>
      </c>
      <c r="F42" s="18">
        <v>0</v>
      </c>
      <c r="G42" s="28"/>
      <c r="H42" s="138">
        <v>53.844444444444441</v>
      </c>
      <c r="I42" s="139">
        <v>295.37777777777779</v>
      </c>
      <c r="J42" s="140">
        <v>199.64444444444445</v>
      </c>
      <c r="K42" s="141">
        <v>90</v>
      </c>
      <c r="L42" s="3"/>
      <c r="M42" s="199" t="str">
        <f t="shared" si="0"/>
        <v>-</v>
      </c>
      <c r="N42" s="141" t="str">
        <f t="shared" si="1"/>
        <v>-</v>
      </c>
      <c r="O42" s="3"/>
    </row>
    <row r="43" spans="2:15" ht="17.25" customHeight="1" x14ac:dyDescent="0.2">
      <c r="B43" s="15" t="s">
        <v>38</v>
      </c>
      <c r="C43" s="17" t="s">
        <v>75</v>
      </c>
      <c r="D43" s="17" t="s">
        <v>75</v>
      </c>
      <c r="E43" s="17" t="s">
        <v>75</v>
      </c>
      <c r="F43" s="18">
        <v>0</v>
      </c>
      <c r="G43" s="28"/>
      <c r="H43" s="138">
        <v>53.875641025641031</v>
      </c>
      <c r="I43" s="139">
        <v>240.89999999999995</v>
      </c>
      <c r="J43" s="140">
        <v>208.67051282051281</v>
      </c>
      <c r="K43" s="141">
        <v>26</v>
      </c>
      <c r="L43" s="3"/>
      <c r="M43" s="199" t="str">
        <f t="shared" si="0"/>
        <v>-</v>
      </c>
      <c r="N43" s="141" t="str">
        <f t="shared" si="1"/>
        <v>-</v>
      </c>
      <c r="O43" s="3"/>
    </row>
    <row r="44" spans="2:15" ht="17.25" customHeight="1" x14ac:dyDescent="0.2">
      <c r="B44" s="15" t="s">
        <v>39</v>
      </c>
      <c r="C44" s="17" t="s">
        <v>75</v>
      </c>
      <c r="D44" s="17" t="s">
        <v>75</v>
      </c>
      <c r="E44" s="17" t="s">
        <v>75</v>
      </c>
      <c r="F44" s="18">
        <v>0</v>
      </c>
      <c r="G44" s="28"/>
      <c r="H44" s="138">
        <v>53.747945205479454</v>
      </c>
      <c r="I44" s="139">
        <v>257.70410958904114</v>
      </c>
      <c r="J44" s="140">
        <v>220.16438356164383</v>
      </c>
      <c r="K44" s="141">
        <v>24.333333333333332</v>
      </c>
      <c r="L44" s="3"/>
      <c r="M44" s="199" t="str">
        <f t="shared" si="0"/>
        <v>-</v>
      </c>
      <c r="N44" s="141" t="str">
        <f t="shared" si="1"/>
        <v>-</v>
      </c>
      <c r="O44" s="3"/>
    </row>
    <row r="45" spans="2:15" ht="17.25" customHeight="1" x14ac:dyDescent="0.2">
      <c r="B45" s="15" t="s">
        <v>40</v>
      </c>
      <c r="C45" s="17" t="s">
        <v>75</v>
      </c>
      <c r="D45" s="17" t="s">
        <v>75</v>
      </c>
      <c r="E45" s="17" t="s">
        <v>75</v>
      </c>
      <c r="F45" s="18">
        <v>0</v>
      </c>
      <c r="G45" s="28"/>
      <c r="H45" s="133">
        <v>51.238129496402877</v>
      </c>
      <c r="I45" s="134">
        <v>279.968345323741</v>
      </c>
      <c r="J45" s="135">
        <v>209.48597122302158</v>
      </c>
      <c r="K45" s="136">
        <v>92.666666666666671</v>
      </c>
      <c r="L45" s="3"/>
      <c r="M45" s="199" t="str">
        <f t="shared" si="0"/>
        <v>-</v>
      </c>
      <c r="N45" s="141" t="str">
        <f t="shared" si="1"/>
        <v>-</v>
      </c>
      <c r="O45" s="3"/>
    </row>
    <row r="46" spans="2:15" ht="17.25" customHeight="1" x14ac:dyDescent="0.2">
      <c r="B46" s="15" t="s">
        <v>41</v>
      </c>
      <c r="C46" s="17" t="s">
        <v>75</v>
      </c>
      <c r="D46" s="17" t="s">
        <v>75</v>
      </c>
      <c r="E46" s="17" t="s">
        <v>75</v>
      </c>
      <c r="F46" s="18">
        <v>0</v>
      </c>
      <c r="G46" s="28"/>
      <c r="H46" s="133">
        <v>50.796478873239437</v>
      </c>
      <c r="I46" s="134">
        <v>264.79366197183094</v>
      </c>
      <c r="J46" s="135">
        <v>217.1549295774648</v>
      </c>
      <c r="K46" s="136">
        <v>47.333333333333336</v>
      </c>
      <c r="L46" s="3"/>
      <c r="M46" s="199" t="str">
        <f t="shared" si="0"/>
        <v>-</v>
      </c>
      <c r="N46" s="141" t="str">
        <f t="shared" si="1"/>
        <v>-</v>
      </c>
      <c r="O46" s="3"/>
    </row>
    <row r="47" spans="2:15" ht="17.25" customHeight="1" x14ac:dyDescent="0.2">
      <c r="B47" s="15" t="s">
        <v>42</v>
      </c>
      <c r="C47" s="17" t="s">
        <v>75</v>
      </c>
      <c r="D47" s="17" t="s">
        <v>75</v>
      </c>
      <c r="E47" s="17" t="s">
        <v>75</v>
      </c>
      <c r="F47" s="18">
        <v>0</v>
      </c>
      <c r="G47" s="28"/>
      <c r="H47" s="133">
        <v>54.246153846153852</v>
      </c>
      <c r="I47" s="134">
        <v>270.51767151767149</v>
      </c>
      <c r="J47" s="135">
        <v>245.13180873180872</v>
      </c>
      <c r="K47" s="136">
        <v>160.33333333333334</v>
      </c>
      <c r="L47" s="3"/>
      <c r="M47" s="199" t="str">
        <f t="shared" si="0"/>
        <v>-</v>
      </c>
      <c r="N47" s="141" t="str">
        <f t="shared" si="1"/>
        <v>-</v>
      </c>
      <c r="O47" s="3"/>
    </row>
    <row r="48" spans="2:15" ht="17.25" customHeight="1" x14ac:dyDescent="0.2">
      <c r="B48" s="15" t="s">
        <v>43</v>
      </c>
      <c r="C48" s="17" t="s">
        <v>75</v>
      </c>
      <c r="D48" s="17" t="s">
        <v>75</v>
      </c>
      <c r="E48" s="17" t="s">
        <v>75</v>
      </c>
      <c r="F48" s="18">
        <v>0</v>
      </c>
      <c r="G48" s="28"/>
      <c r="H48" s="133">
        <v>52.007692307692302</v>
      </c>
      <c r="I48" s="134">
        <v>237.88698224852067</v>
      </c>
      <c r="J48" s="135">
        <v>215.53254437869822</v>
      </c>
      <c r="K48" s="136">
        <v>56.333333333333336</v>
      </c>
      <c r="L48" s="3"/>
      <c r="M48" s="199" t="str">
        <f t="shared" si="0"/>
        <v>-</v>
      </c>
      <c r="N48" s="141" t="str">
        <f t="shared" si="1"/>
        <v>-</v>
      </c>
      <c r="O48" s="3"/>
    </row>
    <row r="49" spans="1:15" ht="17.25" customHeight="1" x14ac:dyDescent="0.2">
      <c r="A49" s="3"/>
      <c r="B49" s="15" t="s">
        <v>44</v>
      </c>
      <c r="C49" s="137">
        <v>53.2</v>
      </c>
      <c r="D49" s="17">
        <v>302.3</v>
      </c>
      <c r="E49" s="17">
        <v>280.5</v>
      </c>
      <c r="F49" s="18">
        <v>22.8</v>
      </c>
      <c r="G49" s="28"/>
      <c r="H49" s="133">
        <v>53.520588235294113</v>
      </c>
      <c r="I49" s="134">
        <v>256.56470588235294</v>
      </c>
      <c r="J49" s="135">
        <v>203.94705882352943</v>
      </c>
      <c r="K49" s="136">
        <v>181.33333333333334</v>
      </c>
      <c r="L49" s="3"/>
      <c r="M49" s="200">
        <f t="shared" si="0"/>
        <v>1.1782602714600148</v>
      </c>
      <c r="N49" s="121">
        <f t="shared" si="1"/>
        <v>1.3753569265380288</v>
      </c>
      <c r="O49" s="3"/>
    </row>
    <row r="50" spans="1:15" ht="17.25" customHeight="1" x14ac:dyDescent="0.2">
      <c r="B50" s="15" t="s">
        <v>45</v>
      </c>
      <c r="C50" s="17" t="s">
        <v>75</v>
      </c>
      <c r="D50" s="17" t="s">
        <v>75</v>
      </c>
      <c r="E50" s="17" t="s">
        <v>75</v>
      </c>
      <c r="F50" s="18">
        <v>0</v>
      </c>
      <c r="G50" s="28"/>
      <c r="H50" s="133">
        <v>55.623936170212765</v>
      </c>
      <c r="I50" s="134">
        <v>235.22127659574468</v>
      </c>
      <c r="J50" s="135">
        <v>211.36595744680852</v>
      </c>
      <c r="K50" s="136">
        <v>62.666666666666664</v>
      </c>
      <c r="L50" s="3"/>
      <c r="M50" s="199" t="str">
        <f t="shared" si="0"/>
        <v>-</v>
      </c>
      <c r="N50" s="141" t="str">
        <f t="shared" si="1"/>
        <v>-</v>
      </c>
      <c r="O50" s="3"/>
    </row>
    <row r="51" spans="1:15" ht="17.25" customHeight="1" x14ac:dyDescent="0.2">
      <c r="B51" s="15" t="s">
        <v>46</v>
      </c>
      <c r="C51" s="17" t="s">
        <v>75</v>
      </c>
      <c r="D51" s="17" t="s">
        <v>75</v>
      </c>
      <c r="E51" s="17" t="s">
        <v>75</v>
      </c>
      <c r="F51" s="18">
        <v>0</v>
      </c>
      <c r="G51" s="28"/>
      <c r="H51" s="133">
        <v>54.908013937282234</v>
      </c>
      <c r="I51" s="134">
        <v>229.24529616724737</v>
      </c>
      <c r="J51" s="135">
        <v>201.53066202090594</v>
      </c>
      <c r="K51" s="136">
        <v>95.666666666666671</v>
      </c>
      <c r="L51" s="3"/>
      <c r="M51" s="199" t="str">
        <f t="shared" si="0"/>
        <v>-</v>
      </c>
      <c r="N51" s="141" t="str">
        <f t="shared" si="1"/>
        <v>-</v>
      </c>
      <c r="O51" s="3"/>
    </row>
    <row r="52" spans="1:15" ht="17.25" customHeight="1" x14ac:dyDescent="0.2">
      <c r="B52" s="15" t="s">
        <v>49</v>
      </c>
      <c r="C52" s="17" t="s">
        <v>75</v>
      </c>
      <c r="D52" s="17" t="s">
        <v>75</v>
      </c>
      <c r="E52" s="17" t="s">
        <v>75</v>
      </c>
      <c r="F52" s="18">
        <v>0</v>
      </c>
      <c r="G52" s="28"/>
      <c r="H52" s="133">
        <v>55.525874125874132</v>
      </c>
      <c r="I52" s="134">
        <v>232.86013986013987</v>
      </c>
      <c r="J52" s="135">
        <v>193.5363636363636</v>
      </c>
      <c r="K52" s="136">
        <v>95.333333333333329</v>
      </c>
      <c r="L52" s="3"/>
      <c r="M52" s="199" t="str">
        <f t="shared" si="0"/>
        <v>-</v>
      </c>
      <c r="N52" s="141" t="str">
        <f t="shared" si="1"/>
        <v>-</v>
      </c>
      <c r="O52" s="3"/>
    </row>
    <row r="53" spans="1:15" ht="17.25" customHeight="1" x14ac:dyDescent="0.2">
      <c r="B53" s="15" t="s">
        <v>47</v>
      </c>
      <c r="C53" s="17" t="s">
        <v>75</v>
      </c>
      <c r="D53" s="17" t="s">
        <v>75</v>
      </c>
      <c r="E53" s="17" t="s">
        <v>75</v>
      </c>
      <c r="F53" s="18">
        <v>0</v>
      </c>
      <c r="G53" s="28"/>
      <c r="H53" s="133">
        <v>54.685607476635511</v>
      </c>
      <c r="I53" s="134">
        <v>242.48747663551399</v>
      </c>
      <c r="J53" s="135">
        <v>191.11514018691588</v>
      </c>
      <c r="K53" s="136">
        <v>178.33333333333334</v>
      </c>
      <c r="L53" s="3"/>
      <c r="M53" s="199" t="str">
        <f t="shared" si="0"/>
        <v>-</v>
      </c>
      <c r="N53" s="141" t="str">
        <f t="shared" si="1"/>
        <v>-</v>
      </c>
      <c r="O53" s="3"/>
    </row>
    <row r="54" spans="1:15" ht="17.25" customHeight="1" thickBot="1" x14ac:dyDescent="0.25">
      <c r="B54" s="24" t="s">
        <v>48</v>
      </c>
      <c r="C54" s="142" t="s">
        <v>75</v>
      </c>
      <c r="D54" s="17" t="s">
        <v>75</v>
      </c>
      <c r="E54" s="143" t="s">
        <v>75</v>
      </c>
      <c r="F54" s="144">
        <v>0</v>
      </c>
      <c r="G54" s="28"/>
      <c r="H54" s="145">
        <v>52.746192893401016</v>
      </c>
      <c r="I54" s="146">
        <v>242.50152284263962</v>
      </c>
      <c r="J54" s="147">
        <v>190.98883248730965</v>
      </c>
      <c r="K54" s="148">
        <v>65.666666666666671</v>
      </c>
      <c r="L54" s="3"/>
      <c r="M54" s="201" t="str">
        <f t="shared" si="0"/>
        <v>-</v>
      </c>
      <c r="N54" s="203" t="str">
        <f t="shared" si="1"/>
        <v>-</v>
      </c>
      <c r="O54" s="3"/>
    </row>
    <row r="55" spans="1:15" ht="16.899999999999999" customHeight="1" thickTop="1" x14ac:dyDescent="0.2">
      <c r="B55" s="243" t="s">
        <v>1</v>
      </c>
      <c r="C55" s="266">
        <v>49.6</v>
      </c>
      <c r="D55" s="263">
        <v>412.8</v>
      </c>
      <c r="E55" s="263">
        <v>331.9</v>
      </c>
      <c r="F55" s="259">
        <v>229.9</v>
      </c>
      <c r="G55" s="28"/>
      <c r="H55" s="94">
        <v>51.586781626282146</v>
      </c>
      <c r="I55" s="92">
        <v>309.30811654526536</v>
      </c>
      <c r="J55" s="95">
        <v>245.28349041177347</v>
      </c>
      <c r="K55" s="93">
        <v>11211.666666666666</v>
      </c>
      <c r="L55" s="3"/>
      <c r="M55" s="149">
        <f t="shared" si="0"/>
        <v>1.3345915542426099</v>
      </c>
      <c r="N55" s="150">
        <f t="shared" si="1"/>
        <v>1.3531281679122296</v>
      </c>
      <c r="O55" s="3"/>
    </row>
    <row r="56" spans="1:15" ht="16.899999999999999" customHeight="1" thickBot="1" x14ac:dyDescent="0.25">
      <c r="B56" s="244"/>
      <c r="C56" s="248"/>
      <c r="D56" s="250"/>
      <c r="E56" s="250"/>
      <c r="F56" s="246"/>
      <c r="G56" s="28"/>
      <c r="H56" s="172">
        <v>48.773471764020961</v>
      </c>
      <c r="I56" s="173">
        <v>339.19272268581409</v>
      </c>
      <c r="J56" s="174">
        <v>257.40954783621191</v>
      </c>
      <c r="K56" s="171">
        <v>1717.6666666666667</v>
      </c>
      <c r="L56" s="3"/>
      <c r="M56" s="151">
        <f>IFERROR(D55/I56,"-")</f>
        <v>1.2170072421700113</v>
      </c>
      <c r="N56" s="152">
        <f>IFERROR(E55/J56,"-")</f>
        <v>1.289384961785434</v>
      </c>
      <c r="O56" s="3"/>
    </row>
    <row r="57" spans="1:15" ht="15" customHeight="1" thickBot="1" x14ac:dyDescent="0.25">
      <c r="B57" s="37"/>
      <c r="C57" s="38"/>
      <c r="D57" s="132"/>
      <c r="E57" s="40"/>
      <c r="F57" s="153"/>
      <c r="G57" s="28"/>
      <c r="H57" s="40"/>
      <c r="I57" s="40"/>
      <c r="J57" s="40"/>
      <c r="K57" s="39"/>
      <c r="L57" s="3"/>
      <c r="M57" s="88"/>
      <c r="N57" s="88"/>
      <c r="O57" s="3"/>
    </row>
    <row r="58" spans="1:15" ht="23.25" customHeight="1" thickBot="1" x14ac:dyDescent="0.25">
      <c r="B58" s="166" t="s">
        <v>72</v>
      </c>
      <c r="C58" s="170">
        <v>49</v>
      </c>
      <c r="D58" s="168">
        <v>411.3</v>
      </c>
      <c r="E58" s="168">
        <v>332.3</v>
      </c>
      <c r="F58" s="61">
        <v>690.3</v>
      </c>
      <c r="G58" s="158"/>
      <c r="H58" s="159">
        <v>51.586781626282146</v>
      </c>
      <c r="I58" s="160">
        <v>309.30811654526536</v>
      </c>
      <c r="J58" s="161">
        <v>245.28349041177347</v>
      </c>
      <c r="K58" s="61">
        <v>11211.666666666666</v>
      </c>
      <c r="L58" s="162"/>
      <c r="M58" s="163">
        <f>D58/I58</f>
        <v>1.3297420209786468</v>
      </c>
      <c r="N58" s="163">
        <f>E58/J58</f>
        <v>1.354758934007936</v>
      </c>
      <c r="O58" s="3"/>
    </row>
    <row r="59" spans="1:15" ht="19.5" customHeight="1" x14ac:dyDescent="0.2">
      <c r="B59" s="42"/>
      <c r="C59" s="38"/>
      <c r="E59" s="217" t="str">
        <f>'都道府県（清掃）'!E58:F58</f>
        <v>「令和４年地方公務員給与実態調査」より</v>
      </c>
      <c r="F59" s="217"/>
      <c r="G59" s="44"/>
      <c r="H59" s="218" t="str">
        <f>'都道府県（清掃）'!H58:K58</f>
        <v>「賃金構造基本統計調査」（平成３１、令和２年、３年の３ヶ年平均）による</v>
      </c>
      <c r="I59" s="219"/>
      <c r="J59" s="219"/>
      <c r="K59" s="219"/>
      <c r="M59" s="45"/>
      <c r="N59" s="45"/>
      <c r="O59" s="44"/>
    </row>
    <row r="60" spans="1:15" x14ac:dyDescent="0.2">
      <c r="B60" s="164"/>
      <c r="C60" s="5"/>
      <c r="D60" s="5"/>
      <c r="E60" s="45"/>
      <c r="F60" s="5"/>
      <c r="G60" s="5"/>
      <c r="H60" s="5"/>
      <c r="I60" s="5"/>
      <c r="J60" s="5"/>
      <c r="K60" s="45"/>
      <c r="L60" s="3"/>
      <c r="M60" s="45"/>
      <c r="N60" s="45"/>
      <c r="O60" s="3"/>
    </row>
    <row r="61" spans="1:15" ht="13.5" customHeight="1" x14ac:dyDescent="0.2">
      <c r="B61" s="71" t="s">
        <v>93</v>
      </c>
      <c r="C61" s="5"/>
      <c r="D61" s="5"/>
      <c r="E61" s="45"/>
      <c r="F61" s="5"/>
      <c r="G61" s="5"/>
      <c r="H61" s="5"/>
      <c r="I61" s="5"/>
      <c r="J61" s="5"/>
      <c r="K61" s="3"/>
      <c r="L61" s="3"/>
      <c r="M61" s="3"/>
      <c r="N61" s="3"/>
      <c r="O61" s="3"/>
    </row>
    <row r="62" spans="1:15" ht="13.5" customHeight="1" x14ac:dyDescent="0.2">
      <c r="B62" s="71" t="s">
        <v>129</v>
      </c>
      <c r="C62" s="5"/>
      <c r="D62" s="5"/>
      <c r="E62" s="45"/>
      <c r="F62" s="5"/>
      <c r="G62" s="5"/>
      <c r="H62" s="5"/>
      <c r="I62" s="5"/>
      <c r="J62" s="5"/>
      <c r="K62" s="3"/>
      <c r="L62" s="3"/>
      <c r="M62" s="3"/>
      <c r="N62" s="3"/>
      <c r="O62" s="3"/>
    </row>
    <row r="63" spans="1:15" ht="13.5" customHeight="1" x14ac:dyDescent="0.2">
      <c r="B63" s="71" t="s">
        <v>130</v>
      </c>
      <c r="C63" s="5"/>
      <c r="D63" s="5"/>
      <c r="E63" s="45"/>
      <c r="F63" s="5"/>
      <c r="G63" s="5"/>
      <c r="H63" s="5"/>
      <c r="I63" s="5"/>
      <c r="J63" s="5"/>
      <c r="K63" s="3"/>
      <c r="L63" s="3"/>
      <c r="M63" s="3"/>
      <c r="N63" s="3"/>
      <c r="O63" s="3"/>
    </row>
    <row r="64" spans="1:15" ht="13.5" customHeight="1" x14ac:dyDescent="0.2">
      <c r="B64" s="71" t="s">
        <v>107</v>
      </c>
      <c r="C64" s="4"/>
      <c r="D64" s="4"/>
      <c r="E64" s="4"/>
      <c r="F64" s="6"/>
      <c r="G64" s="4"/>
      <c r="H64" s="4"/>
      <c r="I64" s="4"/>
      <c r="J64" s="4"/>
      <c r="K64" s="4"/>
      <c r="L64" s="4"/>
      <c r="M64" s="4"/>
      <c r="N64" s="4"/>
      <c r="O64" s="4"/>
    </row>
    <row r="65" spans="2:15" ht="13.5" customHeight="1" x14ac:dyDescent="0.2">
      <c r="B65" s="1" t="s">
        <v>126</v>
      </c>
      <c r="D65" s="1"/>
      <c r="F65" s="3"/>
      <c r="G65" s="2"/>
      <c r="H65" s="1"/>
      <c r="I65" s="1"/>
      <c r="J65" s="1"/>
      <c r="K65" s="1"/>
      <c r="M65" s="1"/>
      <c r="N65" s="1"/>
    </row>
    <row r="66" spans="2:15" ht="13.5" customHeight="1" x14ac:dyDescent="0.2">
      <c r="B66" s="1" t="s">
        <v>102</v>
      </c>
      <c r="D66" s="1"/>
      <c r="F66" s="3"/>
      <c r="G66" s="2"/>
      <c r="H66" s="1"/>
      <c r="I66" s="1"/>
      <c r="J66" s="1"/>
      <c r="K66" s="1"/>
      <c r="M66" s="1"/>
      <c r="N66" s="1"/>
    </row>
    <row r="67" spans="2:15" ht="13.5" customHeight="1" x14ac:dyDescent="0.2">
      <c r="B67" s="1" t="s">
        <v>103</v>
      </c>
    </row>
    <row r="68" spans="2:15" ht="13.5" customHeight="1" x14ac:dyDescent="0.2">
      <c r="B68" s="1" t="s">
        <v>104</v>
      </c>
    </row>
    <row r="69" spans="2:15" ht="13.5" customHeight="1" x14ac:dyDescent="0.2">
      <c r="B69" s="1" t="s">
        <v>105</v>
      </c>
      <c r="G69" s="44"/>
      <c r="O69" s="44"/>
    </row>
    <row r="70" spans="2:15" ht="13.5" customHeight="1" x14ac:dyDescent="0.2">
      <c r="B70" s="1" t="s">
        <v>106</v>
      </c>
      <c r="G70" s="44"/>
      <c r="O70" s="44"/>
    </row>
    <row r="71" spans="2:15" ht="13.5" customHeight="1" x14ac:dyDescent="0.2">
      <c r="B71" s="1" t="s">
        <v>108</v>
      </c>
      <c r="G71" s="44"/>
      <c r="O71" s="44"/>
    </row>
    <row r="72" spans="2:15" ht="5.25" customHeight="1" x14ac:dyDescent="0.2">
      <c r="G72" s="44"/>
      <c r="O72" s="44"/>
    </row>
    <row r="73" spans="2:15" ht="18" customHeight="1" x14ac:dyDescent="0.2">
      <c r="B73" s="74" t="s">
        <v>98</v>
      </c>
      <c r="G73" s="44"/>
      <c r="O73" s="44"/>
    </row>
  </sheetData>
  <mergeCells count="13">
    <mergeCell ref="H59:K59"/>
    <mergeCell ref="E59:F59"/>
    <mergeCell ref="N5:N7"/>
    <mergeCell ref="M5:M7"/>
    <mergeCell ref="H5:K5"/>
    <mergeCell ref="B4:D4"/>
    <mergeCell ref="B5:B6"/>
    <mergeCell ref="C5:F5"/>
    <mergeCell ref="B55:B56"/>
    <mergeCell ref="F55:F56"/>
    <mergeCell ref="C55:C56"/>
    <mergeCell ref="D55:D56"/>
    <mergeCell ref="E55:E56"/>
  </mergeCells>
  <phoneticPr fontId="3"/>
  <printOptions horizontalCentered="1" verticalCentered="1"/>
  <pageMargins left="0.7" right="0.7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都道府県（清掃）</vt:lpstr>
      <vt:lpstr>都道府県（給食）</vt:lpstr>
      <vt:lpstr>都道府県（用務員)</vt:lpstr>
      <vt:lpstr>都道府県（自動車運転手）</vt:lpstr>
      <vt:lpstr>都道府県（守衛）</vt:lpstr>
      <vt:lpstr>都道府県（バス）</vt:lpstr>
      <vt:lpstr>'都道府県（バス）'!Print_Area</vt:lpstr>
      <vt:lpstr>'都道府県（給食）'!Print_Area</vt:lpstr>
      <vt:lpstr>'都道府県（自動車運転手）'!Print_Area</vt:lpstr>
      <vt:lpstr>'都道府県（守衛）'!Print_Area</vt:lpstr>
      <vt:lpstr>'都道府県（清掃）'!Print_Area</vt:lpstr>
      <vt:lpstr>'都道府県（用務員)'!Print_Area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2021-12-15T11:36:35Z</dcterms:created>
  <dcterms:modified xsi:type="dcterms:W3CDTF">2022-12-16T06:54:15Z</dcterms:modified>
</cp:coreProperties>
</file>