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50110照会（050124期限）公営企業に係る経営比較分析表（令和３年度決算）の分析等について\02_各部局回答\【ー】【経営比較分析表】2021_030007_46_1718流下\"/>
    </mc:Choice>
  </mc:AlternateContent>
  <workbookProtection workbookAlgorithmName="SHA-512" workbookHashValue="H3HFXlE3/lmIpzW+l3s7E/cKHm7aO3dbO9GOuCdK4phsSShgn1dkui20KyfctslghhzN2zUlkcd8B1FFN6+7ng==" workbookSaltValue="ii4FrQWwLwv6ntvPawyVg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<sst xmlns="http://schemas.openxmlformats.org/spreadsheetml/2006/main" count="297" uniqueCount="118">
  <si>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</si>
  <si>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</si>
  <si>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</si>
  <si>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</si>
  <si>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</si>
  <si>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</si>
  <si>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</si>
  <si>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</si>
  <si>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</si>
  <si>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</si>
  <si>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</si>
  <si>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</si>
  <si>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</si>
  <si>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</si>
  <si>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</si>
  <si>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</si>
  <si>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</si>
  <si>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</si>
  <si>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</si>
  <si>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</si>
  <si>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</si>
  <si>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</si>
  <si>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</si>
  <si>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</si>
  <si>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</si>
  <si>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</si>
  <si>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</si>
  <si>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</si>
  <si>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</si>
  <si>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</si>
  <si>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</si>
  <si>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</si>
  <si>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</si>
  <si>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</si>
  <si>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</si>
  <si>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</si>
  <si>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</si>
  <si>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</si>
  <si>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</si>
  <si>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</si>
  <si>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</si>
  <si>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</si>
  <si>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</si>
  <si>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</si>
  <si>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</si>
  <si>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</si>
  <si>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</si>
  <si>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</si>
  <si>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</si>
  <si>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</si>
  <si>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</si>
  <si>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</si>
  <si>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</si>
  <si>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</si>
  <si>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</si>
  <si>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</si>
  <si>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</si>
  <si>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</si>
  <si>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</si>
  <si>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</si>
  <si>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</si>
  <si>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</si>
  <si>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</si>
  <si>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</si>
  <si>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</si>
  <si>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</si>
  <si>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</si>
  <si>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</si>
  <si>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</si>
  <si>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</si>
  <si>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</si>
  <si>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</si>
  <si>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</si>
  <si>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</si>
  <si>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</si>
  <si>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</si>
  <si>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</si>
  <si>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</si>
  <si>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</si>
  <si>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</si>
  <si>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</si>
  <si>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</si>
  <si>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</si>
  <si>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</si>
  <si>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</si>
  <si>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</si>
  <si>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</si>
  <si>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</si>
  <si>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</si>
  <si>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</si>
  <si>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</si>
  <si>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</si>
  <si>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</si>
  <si>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</si>
  <si>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</si>
  <si>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</si>
  <si>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</si>
  <si>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</si>
  <si>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</si>
  <si>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</si>
  <si>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</si>
  <si>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</si>
  <si>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</si>
  <si>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</si>
  <si>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</si>
  <si>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</si>
  <si>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</si>
  <si>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</si>
  <si>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</si>
  <si>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</si>
  <si>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</si>
  <si>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</si>
  <si>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</si>
  <si>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</si>
  <si>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</si>
  <si>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「有形固定資産減価償却率」は、類似団体平均値を下回っておりますが、令和２年度と比較すると増加していることから、引き続き施設の改築等の財源の確保に努めていきます。
　「管渠改善率」は、類似団体平均値を上回っておりますが、引き続き定期的な管渠調査を行うとともに、ストックマネジメント計画に基づき計画的な更新を図っていきます。</t>
    <rPh sb="2" eb="8">
      <t>ユウケイコテイシサン</t>
    </rPh>
    <rPh sb="8" eb="10">
      <t>ゲンカ</t>
    </rPh>
    <rPh sb="10" eb="12">
      <t>ショウキャク</t>
    </rPh>
    <rPh sb="12" eb="13">
      <t>リツ</t>
    </rPh>
    <rPh sb="16" eb="20">
      <t>ルイジダンタイ</t>
    </rPh>
    <rPh sb="20" eb="23">
      <t>ヘイキンチ</t>
    </rPh>
    <rPh sb="24" eb="26">
      <t>シタマワ</t>
    </rPh>
    <rPh sb="34" eb="36">
      <t>レイワ</t>
    </rPh>
    <rPh sb="37" eb="39">
      <t>ネンド</t>
    </rPh>
    <rPh sb="40" eb="42">
      <t>ヒカク</t>
    </rPh>
    <rPh sb="45" eb="47">
      <t>ゾウカ</t>
    </rPh>
    <rPh sb="56" eb="57">
      <t>ヒ</t>
    </rPh>
    <rPh sb="58" eb="59">
      <t>ツヅ</t>
    </rPh>
    <rPh sb="60" eb="62">
      <t>シセツ</t>
    </rPh>
    <rPh sb="63" eb="65">
      <t>カイチク</t>
    </rPh>
    <rPh sb="65" eb="66">
      <t>トウ</t>
    </rPh>
    <rPh sb="67" eb="69">
      <t>ザイゲン</t>
    </rPh>
    <rPh sb="70" eb="72">
      <t>カクホ</t>
    </rPh>
    <rPh sb="73" eb="74">
      <t>ツト</t>
    </rPh>
    <rPh sb="84" eb="86">
      <t>カンキョ</t>
    </rPh>
    <rPh sb="86" eb="89">
      <t>カイゼンリツ</t>
    </rPh>
    <rPh sb="92" eb="96">
      <t>ルイジダンタイ</t>
    </rPh>
    <rPh sb="96" eb="99">
      <t>ヘイキンチ</t>
    </rPh>
    <rPh sb="100" eb="102">
      <t>ウワマワ</t>
    </rPh>
    <rPh sb="110" eb="111">
      <t>ヒ</t>
    </rPh>
    <rPh sb="112" eb="113">
      <t>ツヅ</t>
    </rPh>
    <rPh sb="114" eb="117">
      <t>テイキテキ</t>
    </rPh>
    <rPh sb="118" eb="120">
      <t>カンキョ</t>
    </rPh>
    <rPh sb="120" eb="122">
      <t>チョウサ</t>
    </rPh>
    <rPh sb="123" eb="124">
      <t>オコナ</t>
    </rPh>
    <rPh sb="140" eb="142">
      <t>ケイカク</t>
    </rPh>
    <rPh sb="143" eb="144">
      <t>モト</t>
    </rPh>
    <rPh sb="146" eb="148">
      <t>ケイカク</t>
    </rPh>
    <rPh sb="148" eb="149">
      <t>テキ</t>
    </rPh>
    <rPh sb="150" eb="152">
      <t>コウシン</t>
    </rPh>
    <rPh sb="153" eb="154">
      <t>ハカ</t>
    </rPh>
    <phoneticPr fontId="4"/>
  </si>
  <si>
    <t>　将来の流入下水量を予測しながら運転管理上必要最小限の施設能力を確保しつつ、将来において処理能力が不足することのない段階的な整備を行うとともに、施設統合など広域化・共同化に取り組み、今後も適切な施設規模となるよう努めていきます。
　併せて、汚泥処理工程で発生する消化ガスの売却などによる新たな歳入の確保のほか、施設設備の適時適切な修繕、更新等による歳出の削減に努めていきます。</t>
    <phoneticPr fontId="4"/>
  </si>
  <si>
    <r>
      <rPr>
        <sz val="11"/>
        <color rgb="FF0000FF"/>
        <rFont val="ＭＳ ゴシック"/>
        <family val="3"/>
        <charset val="128"/>
      </rPr>
      <t>　「経常収支比率」は、100％を超えており、累積欠損金も生じていないことから経営は健全であるといえます。</t>
    </r>
    <r>
      <rPr>
        <sz val="11"/>
        <color theme="1"/>
        <rFont val="ＭＳ ゴシック"/>
        <family val="3"/>
        <charset val="128"/>
      </rPr>
      <t xml:space="preserve">
</t>
    </r>
    <r>
      <rPr>
        <sz val="11"/>
        <color rgb="FF0000FF"/>
        <rFont val="ＭＳ ゴシック"/>
        <family val="3"/>
        <charset val="128"/>
      </rPr>
      <t>　「流動比率」は、類似団体平均値を下回っておりますが、企業債の償還財源である負担金等の収入が見込まれており、債務に対する支払能力は有しています。
　「企業債残高対事業規模比率」は、類似団体平均値を下回っており、今後も計画的な償還により、比率は減少していくものと見込んでいます。</t>
    </r>
    <r>
      <rPr>
        <sz val="11"/>
        <color theme="1"/>
        <rFont val="ＭＳ ゴシック"/>
        <family val="3"/>
        <charset val="128"/>
      </rPr>
      <t xml:space="preserve">
　</t>
    </r>
    <r>
      <rPr>
        <sz val="11"/>
        <color rgb="FF0000FF"/>
        <rFont val="ＭＳ ゴシック"/>
        <family val="3"/>
        <charset val="128"/>
      </rPr>
      <t>「汚水処理原価」は、類似団体平均値を上回っていることから、引き続き維持管理費の節減に努めていきます。
　「施設利用率」は、類似団体平均値を下回っておりますが、流域関連市町の事業進捗などにより水洗化率が上昇する見込となっており、将来の流入下水量を予測しながら運転管理上必要最小限の施設能力を確保しつつ、将来において処理能力が不足することのないよう段階的な施設整備を行い施設利用率の向上に努めていきます。</t>
    </r>
    <r>
      <rPr>
        <sz val="11"/>
        <color theme="1"/>
        <rFont val="ＭＳ ゴシック"/>
        <family val="3"/>
        <charset val="128"/>
      </rPr>
      <t xml:space="preserve">
　</t>
    </r>
    <r>
      <rPr>
        <sz val="11"/>
        <color rgb="FF0000FF"/>
        <rFont val="ＭＳ ゴシック"/>
        <family val="3"/>
        <charset val="128"/>
      </rPr>
      <t>「水洗化率」は、類似団体平均値を下回っておりますが、流域関連市町の事業進捗などにより上昇する見込みであります。引き続き、水洗化率の向上に努めていきます。</t>
    </r>
    <rPh sb="2" eb="6">
      <t>ケイジョウシュウシ</t>
    </rPh>
    <rPh sb="16" eb="17">
      <t>コ</t>
    </rPh>
    <rPh sb="22" eb="27">
      <t>ルイセキケッソンキン</t>
    </rPh>
    <rPh sb="28" eb="29">
      <t>ショウ</t>
    </rPh>
    <rPh sb="38" eb="40">
      <t>ケイエイ</t>
    </rPh>
    <rPh sb="41" eb="43">
      <t>ケンゼン</t>
    </rPh>
    <rPh sb="55" eb="57">
      <t>リュウドウ</t>
    </rPh>
    <rPh sb="57" eb="59">
      <t>ヒリツ</t>
    </rPh>
    <rPh sb="62" eb="66">
      <t>ルイジダンタイ</t>
    </rPh>
    <rPh sb="66" eb="69">
      <t>ヘイキンチ</t>
    </rPh>
    <rPh sb="70" eb="72">
      <t>シタマワ</t>
    </rPh>
    <rPh sb="80" eb="83">
      <t>キギョウサイ</t>
    </rPh>
    <rPh sb="84" eb="86">
      <t>ショウカン</t>
    </rPh>
    <rPh sb="86" eb="88">
      <t>ザイゲン</t>
    </rPh>
    <rPh sb="91" eb="94">
      <t>フタンキン</t>
    </rPh>
    <rPh sb="94" eb="95">
      <t>トウ</t>
    </rPh>
    <rPh sb="96" eb="98">
      <t>シュウニュウ</t>
    </rPh>
    <rPh sb="99" eb="101">
      <t>ミコ</t>
    </rPh>
    <rPh sb="107" eb="109">
      <t>サイム</t>
    </rPh>
    <rPh sb="110" eb="111">
      <t>タイ</t>
    </rPh>
    <rPh sb="113" eb="115">
      <t>シハラ</t>
    </rPh>
    <rPh sb="115" eb="117">
      <t>ノウリョク</t>
    </rPh>
    <rPh sb="118" eb="119">
      <t>ユウ</t>
    </rPh>
    <rPh sb="149" eb="150">
      <t>アタイ</t>
    </rPh>
    <rPh sb="203" eb="205">
      <t>ルイジ</t>
    </rPh>
    <rPh sb="205" eb="207">
      <t>ダンタイ</t>
    </rPh>
    <rPh sb="207" eb="210">
      <t>ヘイキンチ</t>
    </rPh>
    <rPh sb="211" eb="213">
      <t>ウワマワ</t>
    </rPh>
    <rPh sb="222" eb="223">
      <t>ヒ</t>
    </rPh>
    <rPh sb="224" eb="225">
      <t>ツヅ</t>
    </rPh>
    <rPh sb="226" eb="230">
      <t>イジカンリ</t>
    </rPh>
    <rPh sb="230" eb="231">
      <t>ヒ</t>
    </rPh>
    <rPh sb="232" eb="234">
      <t>セツゲン</t>
    </rPh>
    <rPh sb="235" eb="236">
      <t>ツト</t>
    </rPh>
    <rPh sb="260" eb="261">
      <t>アタイ</t>
    </rPh>
    <rPh sb="297" eb="299">
      <t>ミコミ</t>
    </rPh>
    <rPh sb="407" eb="410">
      <t>ヘイキンチ</t>
    </rPh>
    <rPh sb="441" eb="443">
      <t>ミコ</t>
    </rPh>
    <rPh sb="450" eb="451">
      <t>ヒ</t>
    </rPh>
    <rPh sb="452" eb="453">
      <t>ツヅ</t>
    </rPh>
    <rPh sb="455" eb="458">
      <t>スイセンカ</t>
    </rPh>
    <rPh sb="458" eb="459">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</si>
</sst>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00FF"/>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0.2</c:v>
                </c:pt>
              </c:numCache>
            </c:numRef>
          </c:val>
          <c:extLst>
            <c:ext xmlns:c16="http://schemas.microsoft.com/office/drawing/2014/chart" uri="{C3380CC4-5D6E-409C-BE32-E72D297353CC}">
              <c16:uniqueId val="{00000000-D70D-4999-9F89-D56F6E4BE9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c:ext xmlns:c16="http://schemas.microsoft.com/office/drawing/2014/chart" uri="{C3380CC4-5D6E-409C-BE32-E72D297353CC}">
              <c16:uniqueId val="{00000001-D70D-4999-9F89-D56F6E4BE9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67.34</c:v>
                </c:pt>
                <c:pt idx="4">
                  <c:v>67.150000000000006</c:v>
                </c:pt>
              </c:numCache>
            </c:numRef>
          </c:val>
          <c:extLst>
            <c:ext xmlns:c16="http://schemas.microsoft.com/office/drawing/2014/chart" uri="{C3380CC4-5D6E-409C-BE32-E72D297353CC}">
              <c16:uniqueId val="{00000000-C086-4D34-A425-8ECC6B0DF3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c:ext xmlns:c16="http://schemas.microsoft.com/office/drawing/2014/chart" uri="{C3380CC4-5D6E-409C-BE32-E72D297353CC}">
              <c16:uniqueId val="{00000001-C086-4D34-A425-8ECC6B0DF3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93.2</c:v>
                </c:pt>
                <c:pt idx="4">
                  <c:v>93.44</c:v>
                </c:pt>
              </c:numCache>
            </c:numRef>
          </c:val>
          <c:extLst>
            <c:ext xmlns:c16="http://schemas.microsoft.com/office/drawing/2014/chart" uri="{C3380CC4-5D6E-409C-BE32-E72D297353CC}">
              <c16:uniqueId val="{00000000-11E9-44CE-95DC-9CBFFDED0B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c:ext xmlns:c16="http://schemas.microsoft.com/office/drawing/2014/chart" uri="{C3380CC4-5D6E-409C-BE32-E72D297353CC}">
              <c16:uniqueId val="{00000001-11E9-44CE-95DC-9CBFFDED0B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106.3</c:v>
                </c:pt>
                <c:pt idx="4">
                  <c:v>103.2</c:v>
                </c:pt>
              </c:numCache>
            </c:numRef>
          </c:val>
          <c:extLst>
            <c:ext xmlns:c16="http://schemas.microsoft.com/office/drawing/2014/chart" uri="{C3380CC4-5D6E-409C-BE32-E72D297353CC}">
              <c16:uniqueId val="{00000000-45A3-43FC-974D-BD05BA0F0C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c:ext xmlns:c16="http://schemas.microsoft.com/office/drawing/2014/chart" uri="{C3380CC4-5D6E-409C-BE32-E72D297353CC}">
              <c16:uniqueId val="{00000001-45A3-43FC-974D-BD05BA0F0C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6.17</c:v>
                </c:pt>
                <c:pt idx="4">
                  <c:v>12.13</c:v>
                </c:pt>
              </c:numCache>
            </c:numRef>
          </c:val>
          <c:extLst>
            <c:ext xmlns:c16="http://schemas.microsoft.com/office/drawing/2014/chart" uri="{C3380CC4-5D6E-409C-BE32-E72D297353CC}">
              <c16:uniqueId val="{00000000-C94C-4C0C-984C-BC2BB3A261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c:ext xmlns:c16="http://schemas.microsoft.com/office/drawing/2014/chart" uri="{C3380CC4-5D6E-409C-BE32-E72D297353CC}">
              <c16:uniqueId val="{00000001-C94C-4C0C-984C-BC2BB3A261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3B0-4B36-A80A-C8DBF1303C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c:ext xmlns:c16="http://schemas.microsoft.com/office/drawing/2014/chart" uri="{C3380CC4-5D6E-409C-BE32-E72D297353CC}">
              <c16:uniqueId val="{00000001-A3B0-4B36-A80A-C8DBF1303C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5E4-44D6-8273-7742025F8F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c:ext xmlns:c16="http://schemas.microsoft.com/office/drawing/2014/chart" uri="{C3380CC4-5D6E-409C-BE32-E72D297353CC}">
              <c16:uniqueId val="{00000001-15E4-44D6-8273-7742025F8F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118.7</c:v>
                </c:pt>
                <c:pt idx="4">
                  <c:v>88.8</c:v>
                </c:pt>
              </c:numCache>
            </c:numRef>
          </c:val>
          <c:extLst>
            <c:ext xmlns:c16="http://schemas.microsoft.com/office/drawing/2014/chart" uri="{C3380CC4-5D6E-409C-BE32-E72D297353CC}">
              <c16:uniqueId val="{00000000-5656-4697-AB3E-1CB92526C4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c:ext xmlns:c16="http://schemas.microsoft.com/office/drawing/2014/chart" uri="{C3380CC4-5D6E-409C-BE32-E72D297353CC}">
              <c16:uniqueId val="{00000001-5656-4697-AB3E-1CB92526C4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119.1</c:v>
                </c:pt>
                <c:pt idx="4">
                  <c:v>80.31</c:v>
                </c:pt>
              </c:numCache>
            </c:numRef>
          </c:val>
          <c:extLst>
            <c:ext xmlns:c16="http://schemas.microsoft.com/office/drawing/2014/chart" uri="{C3380CC4-5D6E-409C-BE32-E72D297353CC}">
              <c16:uniqueId val="{00000000-CC71-46E1-9305-8507AD1989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c:ext xmlns:c16="http://schemas.microsoft.com/office/drawing/2014/chart" uri="{C3380CC4-5D6E-409C-BE32-E72D297353CC}">
              <c16:uniqueId val="{00000001-CC71-46E1-9305-8507AD1989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C63-4139-BD92-A337D4972E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C63-4139-BD92-A337D4972E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55.57</c:v>
                </c:pt>
                <c:pt idx="4">
                  <c:v>59.84</c:v>
                </c:pt>
              </c:numCache>
            </c:numRef>
          </c:val>
          <c:extLst>
            <c:ext xmlns:c16="http://schemas.microsoft.com/office/drawing/2014/chart" uri="{C3380CC4-5D6E-409C-BE32-E72D297353CC}">
              <c16:uniqueId val="{00000000-C3DC-472A-9DEB-FCDE5338E7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c:ext xmlns:c16="http://schemas.microsoft.com/office/drawing/2014/chart" uri="{C3380CC4-5D6E-409C-BE32-E72D297353CC}">
              <c16:uniqueId val="{00000001-C3DC-472A-9DEB-FCDE5338E7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70" zoomScaleNormal="7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岩手県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流域下水道</v>
      </c>
      <c r="Q8" s="35"/>
      <c r="R8" s="35"/>
      <c r="S8" s="35"/>
      <c r="T8" s="35"/>
      <c r="U8" s="35"/>
      <c r="V8" s="35"/>
      <c r="W8" s="35" t="str">
        <f>データ!L6</f>
        <v>E1</v>
      </c>
      <c r="X8" s="35"/>
      <c r="Y8" s="35"/>
      <c r="Z8" s="35"/>
      <c r="AA8" s="35"/>
      <c r="AB8" s="35"/>
      <c r="AC8" s="35"/>
      <c r="AD8" s="36" t="str">
        <f>データ!$M$6</f>
        <v>非設置</v>
      </c>
      <c r="AE8" s="36"/>
      <c r="AF8" s="36"/>
      <c r="AG8" s="36"/>
      <c r="AH8" s="36"/>
      <c r="AI8" s="36"/>
      <c r="AJ8" s="36"/>
      <c r="AK8" s="3"/>
      <c r="AL8" s="37">
        <f>データ!S6</f>
        <v>1206479</v>
      </c>
      <c r="AM8" s="37"/>
      <c r="AN8" s="37"/>
      <c r="AO8" s="37"/>
      <c r="AP8" s="37"/>
      <c r="AQ8" s="37"/>
      <c r="AR8" s="37"/>
      <c r="AS8" s="37"/>
      <c r="AT8" s="38">
        <f>データ!T6</f>
        <v>15275.01</v>
      </c>
      <c r="AU8" s="38"/>
      <c r="AV8" s="38"/>
      <c r="AW8" s="38"/>
      <c r="AX8" s="38"/>
      <c r="AY8" s="38"/>
      <c r="AZ8" s="38"/>
      <c r="BA8" s="38"/>
      <c r="BB8" s="38">
        <f>データ!U6</f>
        <v>78.98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82.98</v>
      </c>
      <c r="J10" s="38"/>
      <c r="K10" s="38"/>
      <c r="L10" s="38"/>
      <c r="M10" s="38"/>
      <c r="N10" s="38"/>
      <c r="O10" s="38"/>
      <c r="P10" s="38">
        <f>データ!P6</f>
        <v>67.23</v>
      </c>
      <c r="Q10" s="38"/>
      <c r="R10" s="38"/>
      <c r="S10" s="38"/>
      <c r="T10" s="38"/>
      <c r="U10" s="38"/>
      <c r="V10" s="38"/>
      <c r="W10" s="38">
        <f>データ!Q6</f>
        <v>100</v>
      </c>
      <c r="X10" s="38"/>
      <c r="Y10" s="38"/>
      <c r="Z10" s="38"/>
      <c r="AA10" s="38"/>
      <c r="AB10" s="38"/>
      <c r="AC10" s="38"/>
      <c r="AD10" s="37">
        <f>データ!R6</f>
        <v>0</v>
      </c>
      <c r="AE10" s="37"/>
      <c r="AF10" s="37"/>
      <c r="AG10" s="37"/>
      <c r="AH10" s="37"/>
      <c r="AI10" s="37"/>
      <c r="AJ10" s="37"/>
      <c r="AK10" s="2"/>
      <c r="AL10" s="37">
        <f>データ!V6</f>
        <v>546301</v>
      </c>
      <c r="AM10" s="37"/>
      <c r="AN10" s="37"/>
      <c r="AO10" s="37"/>
      <c r="AP10" s="37"/>
      <c r="AQ10" s="37"/>
      <c r="AR10" s="37"/>
      <c r="AS10" s="37"/>
      <c r="AT10" s="38">
        <f>データ!W6</f>
        <v>159.36000000000001</v>
      </c>
      <c r="AU10" s="38"/>
      <c r="AV10" s="38"/>
      <c r="AW10" s="38"/>
      <c r="AX10" s="38"/>
      <c r="AY10" s="38"/>
      <c r="AZ10" s="38"/>
      <c r="BA10" s="38"/>
      <c r="BB10" s="38">
        <f>データ!X6</f>
        <v>3428.09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ajPWy+fszvYdP24Pq29cvcEnx8opZLOxXLpZM8fIPv6caO+yndC61XlxcfwifcNr5XnhMffhufI5zwA5xtXNWg==" saltValue="2qHwI7rsgEQaUVKpKg62H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30007</v>
      </c>
      <c r="D6" s="19">
        <f t="shared" si="3"/>
        <v>46</v>
      </c>
      <c r="E6" s="19">
        <f t="shared" si="3"/>
        <v>17</v>
      </c>
      <c r="F6" s="19">
        <f t="shared" si="3"/>
        <v>3</v>
      </c>
      <c r="G6" s="19">
        <f t="shared" si="3"/>
        <v>0</v>
      </c>
      <c r="H6" s="19" t="str">
        <f t="shared" si="3"/>
        <v>岩手県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82.98</v>
      </c>
      <c r="P6" s="20">
        <f t="shared" si="3"/>
        <v>67.23</v>
      </c>
      <c r="Q6" s="20">
        <f t="shared" si="3"/>
        <v>100</v>
      </c>
      <c r="R6" s="20">
        <f t="shared" si="3"/>
        <v>0</v>
      </c>
      <c r="S6" s="20">
        <f t="shared" si="3"/>
        <v>1206479</v>
      </c>
      <c r="T6" s="20">
        <f t="shared" si="3"/>
        <v>15275.01</v>
      </c>
      <c r="U6" s="20">
        <f t="shared" si="3"/>
        <v>78.98</v>
      </c>
      <c r="V6" s="20">
        <f t="shared" si="3"/>
        <v>546301</v>
      </c>
      <c r="W6" s="20">
        <f t="shared" si="3"/>
        <v>159.36000000000001</v>
      </c>
      <c r="X6" s="20">
        <f t="shared" si="3"/>
        <v>3428.09</v>
      </c>
      <c r="Y6" s="21" t="str">
        <f>IF(Y7="",NA(),Y7)</f>
        <v>-</v>
      </c>
      <c r="Z6" s="21" t="str">
        <f t="shared" ref="Z6:AH6" si="4">IF(Z7="",NA(),Z7)</f>
        <v>-</v>
      </c>
      <c r="AA6" s="21" t="str">
        <f t="shared" si="4"/>
        <v>-</v>
      </c>
      <c r="AB6" s="21">
        <f t="shared" si="4"/>
        <v>106.3</v>
      </c>
      <c r="AC6" s="21">
        <f t="shared" si="4"/>
        <v>103.2</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118.7</v>
      </c>
      <c r="AY6" s="21">
        <f t="shared" si="6"/>
        <v>88.8</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1">
        <f t="shared" si="7"/>
        <v>119.1</v>
      </c>
      <c r="BJ6" s="21">
        <f t="shared" si="7"/>
        <v>80.31</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55.57</v>
      </c>
      <c r="CF6" s="21">
        <f t="shared" si="9"/>
        <v>59.84</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67.34</v>
      </c>
      <c r="CQ6" s="21">
        <f t="shared" si="10"/>
        <v>67.150000000000006</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93.2</v>
      </c>
      <c r="DB6" s="21">
        <f t="shared" si="11"/>
        <v>93.44</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6.17</v>
      </c>
      <c r="DM6" s="21">
        <f t="shared" si="12"/>
        <v>12.13</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0">
        <f t="shared" si="14"/>
        <v>0</v>
      </c>
      <c r="EI6" s="21">
        <f t="shared" si="14"/>
        <v>0.2</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2">
      <c r="A7" s="14"/>
      <c r="B7" s="23">
        <v>2021</v>
      </c>
      <c r="C7" s="23">
        <v>30007</v>
      </c>
      <c r="D7" s="23">
        <v>46</v>
      </c>
      <c r="E7" s="23">
        <v>17</v>
      </c>
      <c r="F7" s="23">
        <v>3</v>
      </c>
      <c r="G7" s="23">
        <v>0</v>
      </c>
      <c r="H7" s="23" t="s">
        <v>96</v>
      </c>
      <c r="I7" s="23" t="s">
        <v>97</v>
      </c>
      <c r="J7" s="23" t="s">
        <v>98</v>
      </c>
      <c r="K7" s="23" t="s">
        <v>99</v>
      </c>
      <c r="L7" s="23" t="s">
        <v>100</v>
      </c>
      <c r="M7" s="23" t="s">
        <v>101</v>
      </c>
      <c r="N7" s="24" t="s">
        <v>102</v>
      </c>
      <c r="O7" s="24">
        <v>82.98</v>
      </c>
      <c r="P7" s="24">
        <v>67.23</v>
      </c>
      <c r="Q7" s="24">
        <v>100</v>
      </c>
      <c r="R7" s="24">
        <v>0</v>
      </c>
      <c r="S7" s="24">
        <v>1206479</v>
      </c>
      <c r="T7" s="24">
        <v>15275.01</v>
      </c>
      <c r="U7" s="24">
        <v>78.98</v>
      </c>
      <c r="V7" s="24">
        <v>546301</v>
      </c>
      <c r="W7" s="24">
        <v>159.36000000000001</v>
      </c>
      <c r="X7" s="24">
        <v>3428.09</v>
      </c>
      <c r="Y7" s="24" t="s">
        <v>102</v>
      </c>
      <c r="Z7" s="24" t="s">
        <v>102</v>
      </c>
      <c r="AA7" s="24" t="s">
        <v>102</v>
      </c>
      <c r="AB7" s="24">
        <v>106.3</v>
      </c>
      <c r="AC7" s="24">
        <v>103.2</v>
      </c>
      <c r="AD7" s="24" t="s">
        <v>102</v>
      </c>
      <c r="AE7" s="24" t="s">
        <v>102</v>
      </c>
      <c r="AF7" s="24" t="s">
        <v>102</v>
      </c>
      <c r="AG7" s="24">
        <v>101.63</v>
      </c>
      <c r="AH7" s="24">
        <v>100.14</v>
      </c>
      <c r="AI7" s="24">
        <v>100.18</v>
      </c>
      <c r="AJ7" s="24" t="s">
        <v>102</v>
      </c>
      <c r="AK7" s="24" t="s">
        <v>102</v>
      </c>
      <c r="AL7" s="24" t="s">
        <v>102</v>
      </c>
      <c r="AM7" s="24">
        <v>0</v>
      </c>
      <c r="AN7" s="24">
        <v>0</v>
      </c>
      <c r="AO7" s="24" t="s">
        <v>102</v>
      </c>
      <c r="AP7" s="24" t="s">
        <v>102</v>
      </c>
      <c r="AQ7" s="24" t="s">
        <v>102</v>
      </c>
      <c r="AR7" s="24">
        <v>9.1</v>
      </c>
      <c r="AS7" s="24">
        <v>10.71</v>
      </c>
      <c r="AT7" s="24">
        <v>10.64</v>
      </c>
      <c r="AU7" s="24" t="s">
        <v>102</v>
      </c>
      <c r="AV7" s="24" t="s">
        <v>102</v>
      </c>
      <c r="AW7" s="24" t="s">
        <v>102</v>
      </c>
      <c r="AX7" s="24">
        <v>118.7</v>
      </c>
      <c r="AY7" s="24">
        <v>88.8</v>
      </c>
      <c r="AZ7" s="24" t="s">
        <v>102</v>
      </c>
      <c r="BA7" s="24" t="s">
        <v>102</v>
      </c>
      <c r="BB7" s="24" t="s">
        <v>102</v>
      </c>
      <c r="BC7" s="24">
        <v>101.14</v>
      </c>
      <c r="BD7" s="24">
        <v>104.74</v>
      </c>
      <c r="BE7" s="24">
        <v>104.34</v>
      </c>
      <c r="BF7" s="24" t="s">
        <v>102</v>
      </c>
      <c r="BG7" s="24" t="s">
        <v>102</v>
      </c>
      <c r="BH7" s="24" t="s">
        <v>102</v>
      </c>
      <c r="BI7" s="24">
        <v>119.1</v>
      </c>
      <c r="BJ7" s="24">
        <v>80.31</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55.57</v>
      </c>
      <c r="CF7" s="24">
        <v>59.84</v>
      </c>
      <c r="CG7" s="24" t="s">
        <v>102</v>
      </c>
      <c r="CH7" s="24" t="s">
        <v>102</v>
      </c>
      <c r="CI7" s="24" t="s">
        <v>102</v>
      </c>
      <c r="CJ7" s="24">
        <v>50.67</v>
      </c>
      <c r="CK7" s="24">
        <v>48.7</v>
      </c>
      <c r="CL7" s="24">
        <v>48.89</v>
      </c>
      <c r="CM7" s="24" t="s">
        <v>102</v>
      </c>
      <c r="CN7" s="24" t="s">
        <v>102</v>
      </c>
      <c r="CO7" s="24" t="s">
        <v>102</v>
      </c>
      <c r="CP7" s="24">
        <v>67.34</v>
      </c>
      <c r="CQ7" s="24">
        <v>67.150000000000006</v>
      </c>
      <c r="CR7" s="24" t="s">
        <v>102</v>
      </c>
      <c r="CS7" s="24" t="s">
        <v>102</v>
      </c>
      <c r="CT7" s="24" t="s">
        <v>102</v>
      </c>
      <c r="CU7" s="24">
        <v>68.2</v>
      </c>
      <c r="CV7" s="24">
        <v>68.05</v>
      </c>
      <c r="CW7" s="24">
        <v>68.03</v>
      </c>
      <c r="CX7" s="24" t="s">
        <v>102</v>
      </c>
      <c r="CY7" s="24" t="s">
        <v>102</v>
      </c>
      <c r="CZ7" s="24" t="s">
        <v>102</v>
      </c>
      <c r="DA7" s="24">
        <v>93.2</v>
      </c>
      <c r="DB7" s="24">
        <v>93.44</v>
      </c>
      <c r="DC7" s="24" t="s">
        <v>102</v>
      </c>
      <c r="DD7" s="24" t="s">
        <v>102</v>
      </c>
      <c r="DE7" s="24" t="s">
        <v>102</v>
      </c>
      <c r="DF7" s="24">
        <v>94.01</v>
      </c>
      <c r="DG7" s="24">
        <v>94.14</v>
      </c>
      <c r="DH7" s="24">
        <v>94.07</v>
      </c>
      <c r="DI7" s="24" t="s">
        <v>102</v>
      </c>
      <c r="DJ7" s="24" t="s">
        <v>102</v>
      </c>
      <c r="DK7" s="24" t="s">
        <v>102</v>
      </c>
      <c r="DL7" s="24">
        <v>6.17</v>
      </c>
      <c r="DM7" s="24">
        <v>12.13</v>
      </c>
      <c r="DN7" s="24" t="s">
        <v>102</v>
      </c>
      <c r="DO7" s="24" t="s">
        <v>102</v>
      </c>
      <c r="DP7" s="24" t="s">
        <v>102</v>
      </c>
      <c r="DQ7" s="24">
        <v>31.96</v>
      </c>
      <c r="DR7" s="24">
        <v>34.17</v>
      </c>
      <c r="DS7" s="24">
        <v>33.950000000000003</v>
      </c>
      <c r="DT7" s="24" t="s">
        <v>102</v>
      </c>
      <c r="DU7" s="24" t="s">
        <v>102</v>
      </c>
      <c r="DV7" s="24" t="s">
        <v>102</v>
      </c>
      <c r="DW7" s="24">
        <v>0</v>
      </c>
      <c r="DX7" s="24">
        <v>0</v>
      </c>
      <c r="DY7" s="24" t="s">
        <v>102</v>
      </c>
      <c r="DZ7" s="24" t="s">
        <v>102</v>
      </c>
      <c r="EA7" s="24" t="s">
        <v>102</v>
      </c>
      <c r="EB7" s="24">
        <v>0.93</v>
      </c>
      <c r="EC7" s="24">
        <v>1.04</v>
      </c>
      <c r="ED7" s="24">
        <v>1.02</v>
      </c>
      <c r="EE7" s="24" t="s">
        <v>102</v>
      </c>
      <c r="EF7" s="24" t="s">
        <v>102</v>
      </c>
      <c r="EG7" s="24" t="s">
        <v>102</v>
      </c>
      <c r="EH7" s="24">
        <v>0</v>
      </c>
      <c r="EI7" s="24">
        <v>0.2</v>
      </c>
      <c r="EJ7" s="24" t="s">
        <v>102</v>
      </c>
      <c r="EK7" s="24" t="s">
        <v>102</v>
      </c>
      <c r="EL7" s="24" t="s">
        <v>102</v>
      </c>
      <c r="EM7" s="24">
        <v>1.87</v>
      </c>
      <c r="EN7" s="24">
        <v>0.1</v>
      </c>
      <c r="EO7" s="24">
        <v>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65519</cp:lastModifiedBy>
  <cp:lastPrinted>2023-01-19T01:58:01Z</cp:lastPrinted>
  <dcterms:created xsi:type="dcterms:W3CDTF">2022-12-01T01:24:48Z</dcterms:created>
  <dcterms:modified xsi:type="dcterms:W3CDTF">2023-01-23T23:35:27Z</dcterms:modified>
  <cp:category/>
</cp:coreProperties>
</file>