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1　都道府県\"/>
    </mc:Choice>
  </mc:AlternateContent>
  <xr:revisionPtr revIDLastSave="0" documentId="13_ncr:1_{C57D0000-2BFE-42B3-B653-7CFCC026A7BE}" xr6:coauthVersionLast="36" xr6:coauthVersionMax="36" xr10:uidLastSave="{00000000-0000-0000-0000-000000000000}"/>
  <workbookProtection workbookAlgorithmName="SHA-512" workbookHashValue="XZXzufuV7jZGoUYm3ulNb/wxEc0cIdDehhp2V4TTtkgdgl3JieO80IZ9ThWd6ykr1Zb3R//PZaZS36tonro9Xw==" workbookSaltValue="jNgr/gzyHsDST8Bpf9ZIXQ=="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<sst xmlns="http://schemas.openxmlformats.org/spreadsheetml/2006/main" count="299" uniqueCount="115">
  <si>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</si>
  <si>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</si>
  <si>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</si>
  <si>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</si>
  <si>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</si>
  <si>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</si>
  <si>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</si>
  <si>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</si>
  <si>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</si>
  <si>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</si>
  <si>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</si>
  <si>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</si>
  <si>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</si>
  <si>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</si>
  <si>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</si>
  <si>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</si>
  <si>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</si>
  <si>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</si>
  <si>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</si>
  <si>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</si>
  <si>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</si>
  <si>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</si>
  <si>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</si>
  <si>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</si>
  <si>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</si>
  <si>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</si>
  <si>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</si>
  <si>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</si>
  <si>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</si>
  <si>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</si>
  <si>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</si>
  <si>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</si>
  <si>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</si>
  <si>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</si>
  <si>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</si>
  <si>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</si>
  <si>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</si>
  <si>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</si>
  <si>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</si>
  <si>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</si>
  <si>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</si>
  <si>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</si>
  <si>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</si>
  <si>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</si>
  <si>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</si>
  <si>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</si>
  <si>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</si>
  <si>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</si>
  <si>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</si>
  <si>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</si>
  <si>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</si>
  <si>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</si>
  <si>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</si>
  <si>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</si>
  <si>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</si>
  <si>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</si>
  <si>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</si>
  <si>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</si>
  <si>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</si>
  <si>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</si>
  <si>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</si>
  <si>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</si>
  <si>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</si>
  <si>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</si>
  <si>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</si>
  <si>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</si>
  <si>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</si>
  <si>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</si>
  <si>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</si>
  <si>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</si>
  <si>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</si>
  <si>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</si>
  <si>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</si>
  <si>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</si>
  <si>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</si>
  <si>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</si>
  <si>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</si>
  <si>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</si>
  <si>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</si>
  <si>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</si>
  <si>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</si>
  <si>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</si>
  <si>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</si>
  <si>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</si>
  <si>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</si>
  <si>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</si>
  <si>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</si>
  <si>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</si>
  <si>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</si>
  <si>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</si>
  <si>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</si>
  <si>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</si>
  <si>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</si>
  <si>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</si>
  <si>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</si>
  <si>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</si>
  <si>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秋田県</t>
  </si>
  <si>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</si>
  <si>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</si>
  <si>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</si>
  <si>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</si>
  <si>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</si>
  <si>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</si>
  <si>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</si>
  <si>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</si>
  <si>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</si>
  <si>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</si>
  <si>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</si>
  <si>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</si>
  <si>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</si>
  <si>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</si>
  <si>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</si>
  <si>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経常収支比率は100％を超えており、累積欠損金の計上はありません。
　また、令和3年度は流動比率が基準となる100％を超過する等安定経営を表す指標となっていますが、収益的収入の大部分を一般会計からの繰入金が占めていることから経営改善に向けた取組が必要となっています。</t>
    <rPh sb="1" eb="3">
      <t>ケイジョウ</t>
    </rPh>
    <rPh sb="3" eb="5">
      <t>シュウシ</t>
    </rPh>
    <rPh sb="5" eb="7">
      <t>ヒリツ</t>
    </rPh>
    <rPh sb="13" eb="14">
      <t>コ</t>
    </rPh>
    <rPh sb="19" eb="21">
      <t>ルイセキ</t>
    </rPh>
    <rPh sb="21" eb="24">
      <t>ケッソンキン</t>
    </rPh>
    <rPh sb="25" eb="27">
      <t>ケイジョウ</t>
    </rPh>
    <rPh sb="39" eb="41">
      <t>レイワ</t>
    </rPh>
    <rPh sb="42" eb="44">
      <t>ネンド</t>
    </rPh>
    <rPh sb="45" eb="47">
      <t>リュウドウ</t>
    </rPh>
    <rPh sb="47" eb="49">
      <t>ヒリツ</t>
    </rPh>
    <rPh sb="50" eb="52">
      <t>キジュン</t>
    </rPh>
    <rPh sb="60" eb="62">
      <t>チョウカ</t>
    </rPh>
    <rPh sb="64" eb="65">
      <t>ナド</t>
    </rPh>
    <rPh sb="65" eb="67">
      <t>アンテイ</t>
    </rPh>
    <rPh sb="67" eb="69">
      <t>ケイエイ</t>
    </rPh>
    <rPh sb="70" eb="71">
      <t>アラワ</t>
    </rPh>
    <rPh sb="72" eb="74">
      <t>シヒョウ</t>
    </rPh>
    <rPh sb="83" eb="86">
      <t>シュウエキテキ</t>
    </rPh>
    <rPh sb="86" eb="88">
      <t>シュウニュウ</t>
    </rPh>
    <rPh sb="89" eb="92">
      <t>ダイブブン</t>
    </rPh>
    <rPh sb="93" eb="95">
      <t>イッパン</t>
    </rPh>
    <rPh sb="95" eb="97">
      <t>カイケイ</t>
    </rPh>
    <rPh sb="100" eb="103">
      <t>クリイレキン</t>
    </rPh>
    <rPh sb="104" eb="105">
      <t>シ</t>
    </rPh>
    <rPh sb="113" eb="115">
      <t>ケイエイ</t>
    </rPh>
    <rPh sb="115" eb="117">
      <t>カイゼン</t>
    </rPh>
    <rPh sb="118" eb="119">
      <t>ム</t>
    </rPh>
    <rPh sb="121" eb="123">
      <t>トリクミ</t>
    </rPh>
    <rPh sb="124" eb="126">
      <t>ヒツヨウ</t>
    </rPh>
    <phoneticPr fontId="1"/>
  </si>
  <si>
    <t>　破損が増加する目安とされる整備後30年を経過する管渠が、今後10年間で増加していくことから、今後はストックマネジメント計画により投資の最適化を図っていきます。</t>
    <rPh sb="1" eb="3">
      <t>ハソン</t>
    </rPh>
    <rPh sb="4" eb="6">
      <t>ゾウカ</t>
    </rPh>
    <rPh sb="8" eb="10">
      <t>メヤス</t>
    </rPh>
    <rPh sb="14" eb="16">
      <t>セイビ</t>
    </rPh>
    <rPh sb="16" eb="17">
      <t>ゴ</t>
    </rPh>
    <rPh sb="19" eb="20">
      <t>ネン</t>
    </rPh>
    <rPh sb="21" eb="23">
      <t>ケイカ</t>
    </rPh>
    <rPh sb="29" eb="31">
      <t>コンゴ</t>
    </rPh>
    <rPh sb="33" eb="35">
      <t>ネンカン</t>
    </rPh>
    <rPh sb="36" eb="38">
      <t>ゾウカ</t>
    </rPh>
    <rPh sb="47" eb="49">
      <t>コンゴ</t>
    </rPh>
    <rPh sb="60" eb="62">
      <t>ケイカク</t>
    </rPh>
    <rPh sb="65" eb="67">
      <t>トウシ</t>
    </rPh>
    <rPh sb="68" eb="71">
      <t>サイテキカ</t>
    </rPh>
    <rPh sb="72" eb="73">
      <t>ハカ</t>
    </rPh>
    <phoneticPr fontId="1"/>
  </si>
  <si>
    <t>　十和田湖特定環境保全公共下水道は県内有数の観光地である十和田湖の水質保全を目的とした事業でありますが、コロナ禍などによる観光需要の低迷もあり使用料収入は非常に厳しい状況となっています。
　今後は令和4年度に改定する経営戦略により更なる効率化や計画的な経営に取り組んでいきます。</t>
    <rPh sb="1" eb="5">
      <t>トワダコ</t>
    </rPh>
    <rPh sb="5" eb="7">
      <t>トクテイ</t>
    </rPh>
    <rPh sb="7" eb="9">
      <t>カンキョウ</t>
    </rPh>
    <rPh sb="9" eb="11">
      <t>ホゼン</t>
    </rPh>
    <rPh sb="11" eb="13">
      <t>コウキョウ</t>
    </rPh>
    <rPh sb="13" eb="16">
      <t>ゲスイドウ</t>
    </rPh>
    <rPh sb="17" eb="19">
      <t>ケンナイ</t>
    </rPh>
    <rPh sb="19" eb="21">
      <t>ユウスウ</t>
    </rPh>
    <rPh sb="22" eb="25">
      <t>カンコウチ</t>
    </rPh>
    <rPh sb="28" eb="32">
      <t>トワダコ</t>
    </rPh>
    <rPh sb="33" eb="35">
      <t>スイシツ</t>
    </rPh>
    <rPh sb="35" eb="37">
      <t>ホゼン</t>
    </rPh>
    <rPh sb="38" eb="40">
      <t>モクテキ</t>
    </rPh>
    <rPh sb="43" eb="45">
      <t>ジギョウ</t>
    </rPh>
    <rPh sb="55" eb="56">
      <t>ワザワイ</t>
    </rPh>
    <rPh sb="61" eb="63">
      <t>カンコウ</t>
    </rPh>
    <rPh sb="63" eb="65">
      <t>ジュヨウ</t>
    </rPh>
    <rPh sb="66" eb="68">
      <t>テイメイ</t>
    </rPh>
    <rPh sb="71" eb="74">
      <t>シヨウリョウ</t>
    </rPh>
    <rPh sb="74" eb="76">
      <t>シュウニュウ</t>
    </rPh>
    <rPh sb="77" eb="79">
      <t>ヒジョウ</t>
    </rPh>
    <rPh sb="80" eb="81">
      <t>キビ</t>
    </rPh>
    <rPh sb="83" eb="85">
      <t>ジョウキョウ</t>
    </rPh>
    <rPh sb="95" eb="97">
      <t>コンゴ</t>
    </rPh>
    <rPh sb="98" eb="100">
      <t>レイワ</t>
    </rPh>
    <rPh sb="101" eb="103">
      <t>ネンド</t>
    </rPh>
    <rPh sb="104" eb="106">
      <t>カイテイ</t>
    </rPh>
    <rPh sb="108" eb="110">
      <t>ケイエイ</t>
    </rPh>
    <rPh sb="110" eb="112">
      <t>センリャク</t>
    </rPh>
    <rPh sb="115" eb="116">
      <t>サラ</t>
    </rPh>
    <rPh sb="118" eb="121">
      <t>コウリツカ</t>
    </rPh>
    <rPh sb="122" eb="125">
      <t>ケイカクテキ</t>
    </rPh>
    <rPh sb="126" eb="128">
      <t>ケイエイ</t>
    </rPh>
    <rPh sb="129" eb="130">
      <t>ト</t>
    </rPh>
    <rPh sb="131" eb="132">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</si>
</sst>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0.31</c:v>
                </c:pt>
              </c:numCache>
            </c:numRef>
          </c:val>
          <c:extLst>
            <c:ext xmlns:c16="http://schemas.microsoft.com/office/drawing/2014/chart" uri="{C3380CC4-5D6E-409C-BE32-E72D297353CC}">
              <c16:uniqueId val="{00000000-5601-46CC-9932-A9248C2127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0.27</c:v>
                </c:pt>
              </c:numCache>
            </c:numRef>
          </c:val>
          <c:smooth val="0"/>
          <c:extLst>
            <c:ext xmlns:c16="http://schemas.microsoft.com/office/drawing/2014/chart" uri="{C3380CC4-5D6E-409C-BE32-E72D297353CC}">
              <c16:uniqueId val="{00000001-5601-46CC-9932-A9248C2127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75-4950-8EC4-B4D09B82D5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44.24</c:v>
                </c:pt>
              </c:numCache>
            </c:numRef>
          </c:val>
          <c:smooth val="0"/>
          <c:extLst>
            <c:ext xmlns:c16="http://schemas.microsoft.com/office/drawing/2014/chart" uri="{C3380CC4-5D6E-409C-BE32-E72D297353CC}">
              <c16:uniqueId val="{00000001-0675-4950-8EC4-B4D09B82D5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94.44</c:v>
                </c:pt>
                <c:pt idx="4">
                  <c:v>94.44</c:v>
                </c:pt>
              </c:numCache>
            </c:numRef>
          </c:val>
          <c:extLst>
            <c:ext xmlns:c16="http://schemas.microsoft.com/office/drawing/2014/chart" uri="{C3380CC4-5D6E-409C-BE32-E72D297353CC}">
              <c16:uniqueId val="{00000000-6831-4490-9DD8-7BA2BFAC2D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88.15</c:v>
                </c:pt>
              </c:numCache>
            </c:numRef>
          </c:val>
          <c:smooth val="0"/>
          <c:extLst>
            <c:ext xmlns:c16="http://schemas.microsoft.com/office/drawing/2014/chart" uri="{C3380CC4-5D6E-409C-BE32-E72D297353CC}">
              <c16:uniqueId val="{00000001-6831-4490-9DD8-7BA2BFAC2D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109.26</c:v>
                </c:pt>
                <c:pt idx="4">
                  <c:v>112.49</c:v>
                </c:pt>
              </c:numCache>
            </c:numRef>
          </c:val>
          <c:extLst>
            <c:ext xmlns:c16="http://schemas.microsoft.com/office/drawing/2014/chart" uri="{C3380CC4-5D6E-409C-BE32-E72D297353CC}">
              <c16:uniqueId val="{00000000-B5D7-4678-869F-FAEA6913D1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104.11</c:v>
                </c:pt>
              </c:numCache>
            </c:numRef>
          </c:val>
          <c:smooth val="0"/>
          <c:extLst>
            <c:ext xmlns:c16="http://schemas.microsoft.com/office/drawing/2014/chart" uri="{C3380CC4-5D6E-409C-BE32-E72D297353CC}">
              <c16:uniqueId val="{00000001-B5D7-4678-869F-FAEA6913D1C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3.92</c:v>
                </c:pt>
                <c:pt idx="4">
                  <c:v>7.8</c:v>
                </c:pt>
              </c:numCache>
            </c:numRef>
          </c:val>
          <c:extLst>
            <c:ext xmlns:c16="http://schemas.microsoft.com/office/drawing/2014/chart" uri="{C3380CC4-5D6E-409C-BE32-E72D297353CC}">
              <c16:uniqueId val="{00000000-E8E7-440B-A3AD-575FA9DE82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31.73</c:v>
                </c:pt>
              </c:numCache>
            </c:numRef>
          </c:val>
          <c:smooth val="0"/>
          <c:extLst>
            <c:ext xmlns:c16="http://schemas.microsoft.com/office/drawing/2014/chart" uri="{C3380CC4-5D6E-409C-BE32-E72D297353CC}">
              <c16:uniqueId val="{00000001-E8E7-440B-A3AD-575FA9DE82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AE1-4E16-A0D4-ACA122D2C8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5AE1-4E16-A0D4-ACA122D2C8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9A-4457-8B20-0443962631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46.91</c:v>
                </c:pt>
              </c:numCache>
            </c:numRef>
          </c:val>
          <c:smooth val="0"/>
          <c:extLst>
            <c:ext xmlns:c16="http://schemas.microsoft.com/office/drawing/2014/chart" uri="{C3380CC4-5D6E-409C-BE32-E72D297353CC}">
              <c16:uniqueId val="{00000001-DF9A-4457-8B20-0443962631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94.35</c:v>
                </c:pt>
                <c:pt idx="4">
                  <c:v>112.43</c:v>
                </c:pt>
              </c:numCache>
            </c:numRef>
          </c:val>
          <c:extLst>
            <c:ext xmlns:c16="http://schemas.microsoft.com/office/drawing/2014/chart" uri="{C3380CC4-5D6E-409C-BE32-E72D297353CC}">
              <c16:uniqueId val="{00000000-509A-4E56-ADA1-FAE626B92B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44.35</c:v>
                </c:pt>
              </c:numCache>
            </c:numRef>
          </c:val>
          <c:smooth val="0"/>
          <c:extLst>
            <c:ext xmlns:c16="http://schemas.microsoft.com/office/drawing/2014/chart" uri="{C3380CC4-5D6E-409C-BE32-E72D297353CC}">
              <c16:uniqueId val="{00000001-509A-4E56-ADA1-FAE626B92B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4367.37</c:v>
                </c:pt>
                <c:pt idx="4">
                  <c:v>3087.64</c:v>
                </c:pt>
              </c:numCache>
            </c:numRef>
          </c:val>
          <c:extLst>
            <c:ext xmlns:c16="http://schemas.microsoft.com/office/drawing/2014/chart" uri="{C3380CC4-5D6E-409C-BE32-E72D297353CC}">
              <c16:uniqueId val="{00000000-7905-452C-9443-95CA5104C7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1283.69</c:v>
                </c:pt>
              </c:numCache>
            </c:numRef>
          </c:val>
          <c:smooth val="0"/>
          <c:extLst>
            <c:ext xmlns:c16="http://schemas.microsoft.com/office/drawing/2014/chart" uri="{C3380CC4-5D6E-409C-BE32-E72D297353CC}">
              <c16:uniqueId val="{00000001-7905-452C-9443-95CA5104C7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5.66</c:v>
                </c:pt>
                <c:pt idx="4">
                  <c:v>8.5299999999999994</c:v>
                </c:pt>
              </c:numCache>
            </c:numRef>
          </c:val>
          <c:extLst>
            <c:ext xmlns:c16="http://schemas.microsoft.com/office/drawing/2014/chart" uri="{C3380CC4-5D6E-409C-BE32-E72D297353CC}">
              <c16:uniqueId val="{00000000-28A7-4E40-9DC1-6F05A365E0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82.53</c:v>
                </c:pt>
              </c:numCache>
            </c:numRef>
          </c:val>
          <c:smooth val="0"/>
          <c:extLst>
            <c:ext xmlns:c16="http://schemas.microsoft.com/office/drawing/2014/chart" uri="{C3380CC4-5D6E-409C-BE32-E72D297353CC}">
              <c16:uniqueId val="{00000001-28A7-4E40-9DC1-6F05A365E0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3731.58</c:v>
                </c:pt>
                <c:pt idx="4">
                  <c:v>3138.54</c:v>
                </c:pt>
              </c:numCache>
            </c:numRef>
          </c:val>
          <c:extLst>
            <c:ext xmlns:c16="http://schemas.microsoft.com/office/drawing/2014/chart" uri="{C3380CC4-5D6E-409C-BE32-E72D297353CC}">
              <c16:uniqueId val="{00000000-AF86-4BC7-8008-5F8552BADB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190.48</c:v>
                </c:pt>
              </c:numCache>
            </c:numRef>
          </c:val>
          <c:smooth val="0"/>
          <c:extLst>
            <c:ext xmlns:c16="http://schemas.microsoft.com/office/drawing/2014/chart" uri="{C3380CC4-5D6E-409C-BE32-E72D297353CC}">
              <c16:uniqueId val="{00000001-AF86-4BC7-8008-5F8552BADB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BJ66" sqref="BJ66"/>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秋田県</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D1</v>
      </c>
      <c r="X8" s="34"/>
      <c r="Y8" s="34"/>
      <c r="Z8" s="34"/>
      <c r="AA8" s="34"/>
      <c r="AB8" s="34"/>
      <c r="AC8" s="34"/>
      <c r="AD8" s="35" t="str">
        <f>データ!$M$6</f>
        <v>非設置</v>
      </c>
      <c r="AE8" s="35"/>
      <c r="AF8" s="35"/>
      <c r="AG8" s="35"/>
      <c r="AH8" s="35"/>
      <c r="AI8" s="35"/>
      <c r="AJ8" s="35"/>
      <c r="AK8" s="3"/>
      <c r="AL8" s="36">
        <f>データ!S6</f>
        <v>956836</v>
      </c>
      <c r="AM8" s="36"/>
      <c r="AN8" s="36"/>
      <c r="AO8" s="36"/>
      <c r="AP8" s="36"/>
      <c r="AQ8" s="36"/>
      <c r="AR8" s="36"/>
      <c r="AS8" s="36"/>
      <c r="AT8" s="37">
        <f>データ!T6</f>
        <v>11637.52</v>
      </c>
      <c r="AU8" s="37"/>
      <c r="AV8" s="37"/>
      <c r="AW8" s="37"/>
      <c r="AX8" s="37"/>
      <c r="AY8" s="37"/>
      <c r="AZ8" s="37"/>
      <c r="BA8" s="37"/>
      <c r="BB8" s="37">
        <f>データ!U6</f>
        <v>82.22</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2">
      <c r="A9" s="2"/>
      <c r="B9" s="30" t="s">
        <v>24</v>
      </c>
      <c r="C9" s="30"/>
      <c r="D9" s="30"/>
      <c r="E9" s="30"/>
      <c r="F9" s="30"/>
      <c r="G9" s="30"/>
      <c r="H9" s="30"/>
      <c r="I9" s="30" t="s">
        <v>25</v>
      </c>
      <c r="J9" s="30"/>
      <c r="K9" s="30"/>
      <c r="L9" s="30"/>
      <c r="M9" s="30"/>
      <c r="N9" s="30"/>
      <c r="O9" s="30"/>
      <c r="P9" s="30" t="s">
        <v>27</v>
      </c>
      <c r="Q9" s="30"/>
      <c r="R9" s="30"/>
      <c r="S9" s="30"/>
      <c r="T9" s="30"/>
      <c r="U9" s="30"/>
      <c r="V9" s="30"/>
      <c r="W9" s="30" t="s">
        <v>28</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81.459999999999994</v>
      </c>
      <c r="J10" s="37"/>
      <c r="K10" s="37"/>
      <c r="L10" s="37"/>
      <c r="M10" s="37"/>
      <c r="N10" s="37"/>
      <c r="O10" s="37"/>
      <c r="P10" s="37">
        <f>データ!P6</f>
        <v>1.9</v>
      </c>
      <c r="Q10" s="37"/>
      <c r="R10" s="37"/>
      <c r="S10" s="37"/>
      <c r="T10" s="37"/>
      <c r="U10" s="37"/>
      <c r="V10" s="37"/>
      <c r="W10" s="37">
        <f>データ!Q6</f>
        <v>63.13</v>
      </c>
      <c r="X10" s="37"/>
      <c r="Y10" s="37"/>
      <c r="Z10" s="37"/>
      <c r="AA10" s="37"/>
      <c r="AB10" s="37"/>
      <c r="AC10" s="37"/>
      <c r="AD10" s="36">
        <f>データ!R6</f>
        <v>2200</v>
      </c>
      <c r="AE10" s="36"/>
      <c r="AF10" s="36"/>
      <c r="AG10" s="36"/>
      <c r="AH10" s="36"/>
      <c r="AI10" s="36"/>
      <c r="AJ10" s="36"/>
      <c r="AK10" s="2"/>
      <c r="AL10" s="36">
        <f>データ!V6</f>
        <v>90</v>
      </c>
      <c r="AM10" s="36"/>
      <c r="AN10" s="36"/>
      <c r="AO10" s="36"/>
      <c r="AP10" s="36"/>
      <c r="AQ10" s="36"/>
      <c r="AR10" s="36"/>
      <c r="AS10" s="36"/>
      <c r="AT10" s="37">
        <f>データ!W6</f>
        <v>0.54</v>
      </c>
      <c r="AU10" s="37"/>
      <c r="AV10" s="37"/>
      <c r="AW10" s="37"/>
      <c r="AX10" s="37"/>
      <c r="AY10" s="37"/>
      <c r="AZ10" s="37"/>
      <c r="BA10" s="37"/>
      <c r="BB10" s="37">
        <f>データ!X6</f>
        <v>166.67</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112</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45</v>
      </c>
      <c r="C84" s="6"/>
      <c r="D84" s="6"/>
      <c r="E84" s="6" t="s">
        <v>47</v>
      </c>
      <c r="F84" s="6" t="s">
        <v>48</v>
      </c>
      <c r="G84" s="6" t="s">
        <v>49</v>
      </c>
      <c r="H84" s="6" t="s">
        <v>42</v>
      </c>
      <c r="I84" s="6" t="s">
        <v>9</v>
      </c>
      <c r="J84" s="6" t="s">
        <v>50</v>
      </c>
      <c r="K84" s="6" t="s">
        <v>51</v>
      </c>
      <c r="L84" s="6" t="s">
        <v>34</v>
      </c>
      <c r="M84" s="6" t="s">
        <v>37</v>
      </c>
      <c r="N84" s="6" t="s">
        <v>53</v>
      </c>
      <c r="O84" s="6" t="s">
        <v>55</v>
      </c>
    </row>
    <row r="85" spans="1:78" hidden="1" x14ac:dyDescent="0.2">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HsAzyf2YDdJ7TW3wJrHiILkKCsl+Rbbp+xDxPxerU649WWavVMOw43EwFhRMfaHNmpDrJEO+h1dVmAoPPMtubg==" saltValue="2AtzjsiGKzPnVm7uoLNoh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21</v>
      </c>
      <c r="B3" s="16" t="s">
        <v>33</v>
      </c>
      <c r="C3" s="16" t="s">
        <v>59</v>
      </c>
      <c r="D3" s="16" t="s">
        <v>60</v>
      </c>
      <c r="E3" s="16" t="s">
        <v>4</v>
      </c>
      <c r="F3" s="16" t="s">
        <v>3</v>
      </c>
      <c r="G3" s="16" t="s">
        <v>26</v>
      </c>
      <c r="H3" s="74" t="s">
        <v>61</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52</v>
      </c>
      <c r="Z4" s="73"/>
      <c r="AA4" s="73"/>
      <c r="AB4" s="73"/>
      <c r="AC4" s="73"/>
      <c r="AD4" s="73"/>
      <c r="AE4" s="73"/>
      <c r="AF4" s="73"/>
      <c r="AG4" s="73"/>
      <c r="AH4" s="73"/>
      <c r="AI4" s="73"/>
      <c r="AJ4" s="73" t="s">
        <v>46</v>
      </c>
      <c r="AK4" s="73"/>
      <c r="AL4" s="73"/>
      <c r="AM4" s="73"/>
      <c r="AN4" s="73"/>
      <c r="AO4" s="73"/>
      <c r="AP4" s="73"/>
      <c r="AQ4" s="73"/>
      <c r="AR4" s="73"/>
      <c r="AS4" s="73"/>
      <c r="AT4" s="73"/>
      <c r="AU4" s="73" t="s">
        <v>29</v>
      </c>
      <c r="AV4" s="73"/>
      <c r="AW4" s="73"/>
      <c r="AX4" s="73"/>
      <c r="AY4" s="73"/>
      <c r="AZ4" s="73"/>
      <c r="BA4" s="73"/>
      <c r="BB4" s="73"/>
      <c r="BC4" s="73"/>
      <c r="BD4" s="73"/>
      <c r="BE4" s="73"/>
      <c r="BF4" s="73" t="s">
        <v>64</v>
      </c>
      <c r="BG4" s="73"/>
      <c r="BH4" s="73"/>
      <c r="BI4" s="73"/>
      <c r="BJ4" s="73"/>
      <c r="BK4" s="73"/>
      <c r="BL4" s="73"/>
      <c r="BM4" s="73"/>
      <c r="BN4" s="73"/>
      <c r="BO4" s="73"/>
      <c r="BP4" s="73"/>
      <c r="BQ4" s="73" t="s">
        <v>16</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45</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2">
      <c r="A6" s="14" t="s">
        <v>95</v>
      </c>
      <c r="B6" s="19">
        <f t="shared" ref="B6:X6" si="1">B7</f>
        <v>2021</v>
      </c>
      <c r="C6" s="19">
        <f t="shared" si="1"/>
        <v>50008</v>
      </c>
      <c r="D6" s="19">
        <f t="shared" si="1"/>
        <v>46</v>
      </c>
      <c r="E6" s="19">
        <f t="shared" si="1"/>
        <v>17</v>
      </c>
      <c r="F6" s="19">
        <f t="shared" si="1"/>
        <v>4</v>
      </c>
      <c r="G6" s="19">
        <f t="shared" si="1"/>
        <v>0</v>
      </c>
      <c r="H6" s="19" t="str">
        <f t="shared" si="1"/>
        <v>秋田県</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81.459999999999994</v>
      </c>
      <c r="P6" s="24">
        <f t="shared" si="1"/>
        <v>1.9</v>
      </c>
      <c r="Q6" s="24">
        <f t="shared" si="1"/>
        <v>63.13</v>
      </c>
      <c r="R6" s="24">
        <f t="shared" si="1"/>
        <v>2200</v>
      </c>
      <c r="S6" s="24">
        <f t="shared" si="1"/>
        <v>956836</v>
      </c>
      <c r="T6" s="24">
        <f t="shared" si="1"/>
        <v>11637.52</v>
      </c>
      <c r="U6" s="24">
        <f t="shared" si="1"/>
        <v>82.22</v>
      </c>
      <c r="V6" s="24">
        <f t="shared" si="1"/>
        <v>90</v>
      </c>
      <c r="W6" s="24">
        <f t="shared" si="1"/>
        <v>0.54</v>
      </c>
      <c r="X6" s="24">
        <f t="shared" si="1"/>
        <v>166.67</v>
      </c>
      <c r="Y6" s="28" t="str">
        <f t="shared" ref="Y6:AH6" si="2">IF(Y7="",NA(),Y7)</f>
        <v>-</v>
      </c>
      <c r="Z6" s="28" t="str">
        <f t="shared" si="2"/>
        <v>-</v>
      </c>
      <c r="AA6" s="28" t="str">
        <f t="shared" si="2"/>
        <v>-</v>
      </c>
      <c r="AB6" s="28">
        <f t="shared" si="2"/>
        <v>109.26</v>
      </c>
      <c r="AC6" s="28">
        <f t="shared" si="2"/>
        <v>112.49</v>
      </c>
      <c r="AD6" s="28" t="str">
        <f t="shared" si="2"/>
        <v>-</v>
      </c>
      <c r="AE6" s="28" t="str">
        <f t="shared" si="2"/>
        <v>-</v>
      </c>
      <c r="AF6" s="28" t="str">
        <f t="shared" si="2"/>
        <v>-</v>
      </c>
      <c r="AG6" s="28">
        <f t="shared" si="2"/>
        <v>105.78</v>
      </c>
      <c r="AH6" s="28">
        <f t="shared" si="2"/>
        <v>104.11</v>
      </c>
      <c r="AI6" s="24" t="str">
        <f>IF(AI7="","",IF(AI7="-","【-】","【"&amp;SUBSTITUTE(TEXT(AI7,"#,##0.00"),"-","△")&amp;"】"))</f>
        <v>【105.35】</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63.96</v>
      </c>
      <c r="AS6" s="28">
        <f t="shared" si="3"/>
        <v>46.91</v>
      </c>
      <c r="AT6" s="24" t="str">
        <f>IF(AT7="","",IF(AT7="-","【-】","【"&amp;SUBSTITUTE(TEXT(AT7,"#,##0.00"),"-","△")&amp;"】"))</f>
        <v>【63.89】</v>
      </c>
      <c r="AU6" s="28" t="str">
        <f t="shared" ref="AU6:BD6" si="4">IF(AU7="",NA(),AU7)</f>
        <v>-</v>
      </c>
      <c r="AV6" s="28" t="str">
        <f t="shared" si="4"/>
        <v>-</v>
      </c>
      <c r="AW6" s="28" t="str">
        <f t="shared" si="4"/>
        <v>-</v>
      </c>
      <c r="AX6" s="28">
        <f t="shared" si="4"/>
        <v>94.35</v>
      </c>
      <c r="AY6" s="28">
        <f t="shared" si="4"/>
        <v>112.43</v>
      </c>
      <c r="AZ6" s="28" t="str">
        <f t="shared" si="4"/>
        <v>-</v>
      </c>
      <c r="BA6" s="28" t="str">
        <f t="shared" si="4"/>
        <v>-</v>
      </c>
      <c r="BB6" s="28" t="str">
        <f t="shared" si="4"/>
        <v>-</v>
      </c>
      <c r="BC6" s="28">
        <f t="shared" si="4"/>
        <v>44.24</v>
      </c>
      <c r="BD6" s="28">
        <f t="shared" si="4"/>
        <v>44.35</v>
      </c>
      <c r="BE6" s="24" t="str">
        <f>IF(BE7="","",IF(BE7="-","【-】","【"&amp;SUBSTITUTE(TEXT(BE7,"#,##0.00"),"-","△")&amp;"】"))</f>
        <v>【44.07】</v>
      </c>
      <c r="BF6" s="28" t="str">
        <f t="shared" ref="BF6:BO6" si="5">IF(BF7="",NA(),BF7)</f>
        <v>-</v>
      </c>
      <c r="BG6" s="28" t="str">
        <f t="shared" si="5"/>
        <v>-</v>
      </c>
      <c r="BH6" s="28" t="str">
        <f t="shared" si="5"/>
        <v>-</v>
      </c>
      <c r="BI6" s="28">
        <f t="shared" si="5"/>
        <v>4367.37</v>
      </c>
      <c r="BJ6" s="28">
        <f t="shared" si="5"/>
        <v>3087.64</v>
      </c>
      <c r="BK6" s="28" t="str">
        <f t="shared" si="5"/>
        <v>-</v>
      </c>
      <c r="BL6" s="28" t="str">
        <f t="shared" si="5"/>
        <v>-</v>
      </c>
      <c r="BM6" s="28" t="str">
        <f t="shared" si="5"/>
        <v>-</v>
      </c>
      <c r="BN6" s="28">
        <f t="shared" si="5"/>
        <v>1258.43</v>
      </c>
      <c r="BO6" s="28">
        <f t="shared" si="5"/>
        <v>1283.69</v>
      </c>
      <c r="BP6" s="24" t="str">
        <f>IF(BP7="","",IF(BP7="-","【-】","【"&amp;SUBSTITUTE(TEXT(BP7,"#,##0.00"),"-","△")&amp;"】"))</f>
        <v>【1,201.79】</v>
      </c>
      <c r="BQ6" s="28" t="str">
        <f t="shared" ref="BQ6:BZ6" si="6">IF(BQ7="",NA(),BQ7)</f>
        <v>-</v>
      </c>
      <c r="BR6" s="28" t="str">
        <f t="shared" si="6"/>
        <v>-</v>
      </c>
      <c r="BS6" s="28" t="str">
        <f t="shared" si="6"/>
        <v>-</v>
      </c>
      <c r="BT6" s="28">
        <f t="shared" si="6"/>
        <v>5.66</v>
      </c>
      <c r="BU6" s="28">
        <f t="shared" si="6"/>
        <v>8.5299999999999994</v>
      </c>
      <c r="BV6" s="28" t="str">
        <f t="shared" si="6"/>
        <v>-</v>
      </c>
      <c r="BW6" s="28" t="str">
        <f t="shared" si="6"/>
        <v>-</v>
      </c>
      <c r="BX6" s="28" t="str">
        <f t="shared" si="6"/>
        <v>-</v>
      </c>
      <c r="BY6" s="28">
        <f t="shared" si="6"/>
        <v>73.36</v>
      </c>
      <c r="BZ6" s="28">
        <f t="shared" si="6"/>
        <v>82.53</v>
      </c>
      <c r="CA6" s="24" t="str">
        <f>IF(CA7="","",IF(CA7="-","【-】","【"&amp;SUBSTITUTE(TEXT(CA7,"#,##0.00"),"-","△")&amp;"】"))</f>
        <v>【75.31】</v>
      </c>
      <c r="CB6" s="28" t="str">
        <f t="shared" ref="CB6:CK6" si="7">IF(CB7="",NA(),CB7)</f>
        <v>-</v>
      </c>
      <c r="CC6" s="28" t="str">
        <f t="shared" si="7"/>
        <v>-</v>
      </c>
      <c r="CD6" s="28" t="str">
        <f t="shared" si="7"/>
        <v>-</v>
      </c>
      <c r="CE6" s="28">
        <f t="shared" si="7"/>
        <v>3731.58</v>
      </c>
      <c r="CF6" s="28">
        <f t="shared" si="7"/>
        <v>3138.54</v>
      </c>
      <c r="CG6" s="28" t="str">
        <f t="shared" si="7"/>
        <v>-</v>
      </c>
      <c r="CH6" s="28" t="str">
        <f t="shared" si="7"/>
        <v>-</v>
      </c>
      <c r="CI6" s="28" t="str">
        <f t="shared" si="7"/>
        <v>-</v>
      </c>
      <c r="CJ6" s="28">
        <f t="shared" si="7"/>
        <v>224.88</v>
      </c>
      <c r="CK6" s="28">
        <f t="shared" si="7"/>
        <v>190.48</v>
      </c>
      <c r="CL6" s="24" t="str">
        <f>IF(CL7="","",IF(CL7="-","【-】","【"&amp;SUBSTITUTE(TEXT(CL7,"#,##0.00"),"-","△")&amp;"】"))</f>
        <v>【216.39】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t="str">
        <f t="shared" si="8"/>
        <v>-</v>
      </c>
      <c r="CU6" s="28">
        <f t="shared" si="8"/>
        <v>42.4</v>
      </c>
      <c r="CV6" s="28">
        <f t="shared" si="8"/>
        <v>44.24</v>
      </c>
      <c r="CW6" s="24" t="str">
        <f>IF(CW7="","",IF(CW7="-","【-】","【"&amp;SUBSTITUTE(TEXT(CW7,"#,##0.00"),"-","△")&amp;"】"))</f>
        <v>【42.57】</v>
      </c>
      <c r="CX6" s="28" t="str">
        <f t="shared" ref="CX6:DG6" si="9">IF(CX7="",NA(),CX7)</f>
        <v>-</v>
      </c>
      <c r="CY6" s="28" t="str">
        <f t="shared" si="9"/>
        <v>-</v>
      </c>
      <c r="CZ6" s="28" t="str">
        <f t="shared" si="9"/>
        <v>-</v>
      </c>
      <c r="DA6" s="28">
        <f t="shared" si="9"/>
        <v>94.44</v>
      </c>
      <c r="DB6" s="28">
        <f t="shared" si="9"/>
        <v>94.44</v>
      </c>
      <c r="DC6" s="28" t="str">
        <f t="shared" si="9"/>
        <v>-</v>
      </c>
      <c r="DD6" s="28" t="str">
        <f t="shared" si="9"/>
        <v>-</v>
      </c>
      <c r="DE6" s="28" t="str">
        <f t="shared" si="9"/>
        <v>-</v>
      </c>
      <c r="DF6" s="28">
        <f t="shared" si="9"/>
        <v>84.19</v>
      </c>
      <c r="DG6" s="28">
        <f t="shared" si="9"/>
        <v>88.15</v>
      </c>
      <c r="DH6" s="24" t="str">
        <f>IF(DH7="","",IF(DH7="-","【-】","【"&amp;SUBSTITUTE(TEXT(DH7,"#,##0.00"),"-","△")&amp;"】"))</f>
        <v>【85.24】</v>
      </c>
      <c r="DI6" s="28" t="str">
        <f t="shared" ref="DI6:DR6" si="10">IF(DI7="",NA(),DI7)</f>
        <v>-</v>
      </c>
      <c r="DJ6" s="28" t="str">
        <f t="shared" si="10"/>
        <v>-</v>
      </c>
      <c r="DK6" s="28" t="str">
        <f t="shared" si="10"/>
        <v>-</v>
      </c>
      <c r="DL6" s="28">
        <f t="shared" si="10"/>
        <v>3.92</v>
      </c>
      <c r="DM6" s="28">
        <f t="shared" si="10"/>
        <v>7.8</v>
      </c>
      <c r="DN6" s="28" t="str">
        <f t="shared" si="10"/>
        <v>-</v>
      </c>
      <c r="DO6" s="28" t="str">
        <f t="shared" si="10"/>
        <v>-</v>
      </c>
      <c r="DP6" s="28" t="str">
        <f t="shared" si="10"/>
        <v>-</v>
      </c>
      <c r="DQ6" s="28">
        <f t="shared" si="10"/>
        <v>21.36</v>
      </c>
      <c r="DR6" s="28">
        <f t="shared" si="10"/>
        <v>31.73</v>
      </c>
      <c r="DS6" s="24" t="str">
        <f>IF(DS7="","",IF(DS7="-","【-】","【"&amp;SUBSTITUTE(TEXT(DS7,"#,##0.00"),"-","△")&amp;"】"))</f>
        <v>【25.87】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8">
        <f t="shared" si="11"/>
        <v>0.01</v>
      </c>
      <c r="EC6" s="24">
        <f t="shared" si="11"/>
        <v>0</v>
      </c>
      <c r="ED6" s="24" t="str">
        <f>IF(ED7="","",IF(ED7="-","【-】","【"&amp;SUBSTITUTE(TEXT(ED7,"#,##0.00"),"-","△")&amp;"】"))</f>
        <v>【0.01】</v>
      </c>
      <c r="EE6" s="28" t="str">
        <f t="shared" ref="EE6:EN6" si="12">IF(EE7="",NA(),EE7)</f>
        <v>-</v>
      </c>
      <c r="EF6" s="28" t="str">
        <f t="shared" si="12"/>
        <v>-</v>
      </c>
      <c r="EG6" s="28" t="str">
        <f t="shared" si="12"/>
        <v>-</v>
      </c>
      <c r="EH6" s="24">
        <f t="shared" si="12"/>
        <v>0</v>
      </c>
      <c r="EI6" s="28">
        <f t="shared" si="12"/>
        <v>0.31</v>
      </c>
      <c r="EJ6" s="28" t="str">
        <f t="shared" si="12"/>
        <v>-</v>
      </c>
      <c r="EK6" s="28" t="str">
        <f t="shared" si="12"/>
        <v>-</v>
      </c>
      <c r="EL6" s="28" t="str">
        <f t="shared" si="12"/>
        <v>-</v>
      </c>
      <c r="EM6" s="28">
        <f t="shared" si="12"/>
        <v>0.39</v>
      </c>
      <c r="EN6" s="28">
        <f t="shared" si="12"/>
        <v>0.27</v>
      </c>
      <c r="EO6" s="24" t="str">
        <f>IF(EO7="","",IF(EO7="-","【-】","【"&amp;SUBSTITUTE(TEXT(EO7,"#,##0.00"),"-","△")&amp;"】"))</f>
        <v>【0.15】</v>
      </c>
    </row>
    <row r="7" spans="1:148" s="13" customFormat="1" x14ac:dyDescent="0.2">
      <c r="A7" s="14"/>
      <c r="B7" s="20">
        <v>2021</v>
      </c>
      <c r="C7" s="20">
        <v>50008</v>
      </c>
      <c r="D7" s="20">
        <v>46</v>
      </c>
      <c r="E7" s="20">
        <v>17</v>
      </c>
      <c r="F7" s="20">
        <v>4</v>
      </c>
      <c r="G7" s="20">
        <v>0</v>
      </c>
      <c r="H7" s="20" t="s">
        <v>96</v>
      </c>
      <c r="I7" s="20" t="s">
        <v>97</v>
      </c>
      <c r="J7" s="20" t="s">
        <v>98</v>
      </c>
      <c r="K7" s="20" t="s">
        <v>13</v>
      </c>
      <c r="L7" s="20" t="s">
        <v>99</v>
      </c>
      <c r="M7" s="20" t="s">
        <v>100</v>
      </c>
      <c r="N7" s="25" t="s">
        <v>101</v>
      </c>
      <c r="O7" s="25">
        <v>81.459999999999994</v>
      </c>
      <c r="P7" s="25">
        <v>1.9</v>
      </c>
      <c r="Q7" s="25">
        <v>63.13</v>
      </c>
      <c r="R7" s="25">
        <v>2200</v>
      </c>
      <c r="S7" s="25">
        <v>956836</v>
      </c>
      <c r="T7" s="25">
        <v>11637.52</v>
      </c>
      <c r="U7" s="25">
        <v>82.22</v>
      </c>
      <c r="V7" s="25">
        <v>90</v>
      </c>
      <c r="W7" s="25">
        <v>0.54</v>
      </c>
      <c r="X7" s="25">
        <v>166.67</v>
      </c>
      <c r="Y7" s="25" t="s">
        <v>101</v>
      </c>
      <c r="Z7" s="25" t="s">
        <v>101</v>
      </c>
      <c r="AA7" s="25" t="s">
        <v>101</v>
      </c>
      <c r="AB7" s="25">
        <v>109.26</v>
      </c>
      <c r="AC7" s="25">
        <v>112.49</v>
      </c>
      <c r="AD7" s="25" t="s">
        <v>101</v>
      </c>
      <c r="AE7" s="25" t="s">
        <v>101</v>
      </c>
      <c r="AF7" s="25" t="s">
        <v>101</v>
      </c>
      <c r="AG7" s="25">
        <v>105.78</v>
      </c>
      <c r="AH7" s="25">
        <v>104.11</v>
      </c>
      <c r="AI7" s="25">
        <v>105.35</v>
      </c>
      <c r="AJ7" s="25" t="s">
        <v>101</v>
      </c>
      <c r="AK7" s="25" t="s">
        <v>101</v>
      </c>
      <c r="AL7" s="25" t="s">
        <v>101</v>
      </c>
      <c r="AM7" s="25">
        <v>0</v>
      </c>
      <c r="AN7" s="25">
        <v>0</v>
      </c>
      <c r="AO7" s="25" t="s">
        <v>101</v>
      </c>
      <c r="AP7" s="25" t="s">
        <v>101</v>
      </c>
      <c r="AQ7" s="25" t="s">
        <v>101</v>
      </c>
      <c r="AR7" s="25">
        <v>63.96</v>
      </c>
      <c r="AS7" s="25">
        <v>46.91</v>
      </c>
      <c r="AT7" s="25">
        <v>63.89</v>
      </c>
      <c r="AU7" s="25" t="s">
        <v>101</v>
      </c>
      <c r="AV7" s="25" t="s">
        <v>101</v>
      </c>
      <c r="AW7" s="25" t="s">
        <v>101</v>
      </c>
      <c r="AX7" s="25">
        <v>94.35</v>
      </c>
      <c r="AY7" s="25">
        <v>112.43</v>
      </c>
      <c r="AZ7" s="25" t="s">
        <v>101</v>
      </c>
      <c r="BA7" s="25" t="s">
        <v>101</v>
      </c>
      <c r="BB7" s="25" t="s">
        <v>101</v>
      </c>
      <c r="BC7" s="25">
        <v>44.24</v>
      </c>
      <c r="BD7" s="25">
        <v>44.35</v>
      </c>
      <c r="BE7" s="25">
        <v>44.07</v>
      </c>
      <c r="BF7" s="25" t="s">
        <v>101</v>
      </c>
      <c r="BG7" s="25" t="s">
        <v>101</v>
      </c>
      <c r="BH7" s="25" t="s">
        <v>101</v>
      </c>
      <c r="BI7" s="25">
        <v>4367.37</v>
      </c>
      <c r="BJ7" s="25">
        <v>3087.64</v>
      </c>
      <c r="BK7" s="25" t="s">
        <v>101</v>
      </c>
      <c r="BL7" s="25" t="s">
        <v>101</v>
      </c>
      <c r="BM7" s="25" t="s">
        <v>101</v>
      </c>
      <c r="BN7" s="25">
        <v>1258.43</v>
      </c>
      <c r="BO7" s="25">
        <v>1283.69</v>
      </c>
      <c r="BP7" s="25">
        <v>1201.79</v>
      </c>
      <c r="BQ7" s="25" t="s">
        <v>101</v>
      </c>
      <c r="BR7" s="25" t="s">
        <v>101</v>
      </c>
      <c r="BS7" s="25" t="s">
        <v>101</v>
      </c>
      <c r="BT7" s="25">
        <v>5.66</v>
      </c>
      <c r="BU7" s="25">
        <v>8.5299999999999994</v>
      </c>
      <c r="BV7" s="25" t="s">
        <v>101</v>
      </c>
      <c r="BW7" s="25" t="s">
        <v>101</v>
      </c>
      <c r="BX7" s="25" t="s">
        <v>101</v>
      </c>
      <c r="BY7" s="25">
        <v>73.36</v>
      </c>
      <c r="BZ7" s="25">
        <v>82.53</v>
      </c>
      <c r="CA7" s="25">
        <v>75.31</v>
      </c>
      <c r="CB7" s="25" t="s">
        <v>101</v>
      </c>
      <c r="CC7" s="25" t="s">
        <v>101</v>
      </c>
      <c r="CD7" s="25" t="s">
        <v>101</v>
      </c>
      <c r="CE7" s="25">
        <v>3731.58</v>
      </c>
      <c r="CF7" s="25">
        <v>3138.54</v>
      </c>
      <c r="CG7" s="25" t="s">
        <v>101</v>
      </c>
      <c r="CH7" s="25" t="s">
        <v>101</v>
      </c>
      <c r="CI7" s="25" t="s">
        <v>101</v>
      </c>
      <c r="CJ7" s="25">
        <v>224.88</v>
      </c>
      <c r="CK7" s="25">
        <v>190.48</v>
      </c>
      <c r="CL7" s="25">
        <v>216.39</v>
      </c>
      <c r="CM7" s="25" t="s">
        <v>101</v>
      </c>
      <c r="CN7" s="25" t="s">
        <v>101</v>
      </c>
      <c r="CO7" s="25" t="s">
        <v>101</v>
      </c>
      <c r="CP7" s="25" t="s">
        <v>101</v>
      </c>
      <c r="CQ7" s="25" t="s">
        <v>101</v>
      </c>
      <c r="CR7" s="25" t="s">
        <v>101</v>
      </c>
      <c r="CS7" s="25" t="s">
        <v>101</v>
      </c>
      <c r="CT7" s="25" t="s">
        <v>101</v>
      </c>
      <c r="CU7" s="25">
        <v>42.4</v>
      </c>
      <c r="CV7" s="25">
        <v>44.24</v>
      </c>
      <c r="CW7" s="25">
        <v>42.57</v>
      </c>
      <c r="CX7" s="25" t="s">
        <v>101</v>
      </c>
      <c r="CY7" s="25" t="s">
        <v>101</v>
      </c>
      <c r="CZ7" s="25" t="s">
        <v>101</v>
      </c>
      <c r="DA7" s="25">
        <v>94.44</v>
      </c>
      <c r="DB7" s="25">
        <v>94.44</v>
      </c>
      <c r="DC7" s="25" t="s">
        <v>101</v>
      </c>
      <c r="DD7" s="25" t="s">
        <v>101</v>
      </c>
      <c r="DE7" s="25" t="s">
        <v>101</v>
      </c>
      <c r="DF7" s="25">
        <v>84.19</v>
      </c>
      <c r="DG7" s="25">
        <v>88.15</v>
      </c>
      <c r="DH7" s="25">
        <v>85.24</v>
      </c>
      <c r="DI7" s="25" t="s">
        <v>101</v>
      </c>
      <c r="DJ7" s="25" t="s">
        <v>101</v>
      </c>
      <c r="DK7" s="25" t="s">
        <v>101</v>
      </c>
      <c r="DL7" s="25">
        <v>3.92</v>
      </c>
      <c r="DM7" s="25">
        <v>7.8</v>
      </c>
      <c r="DN7" s="25" t="s">
        <v>101</v>
      </c>
      <c r="DO7" s="25" t="s">
        <v>101</v>
      </c>
      <c r="DP7" s="25" t="s">
        <v>101</v>
      </c>
      <c r="DQ7" s="25">
        <v>21.36</v>
      </c>
      <c r="DR7" s="25">
        <v>31.73</v>
      </c>
      <c r="DS7" s="25">
        <v>25.87</v>
      </c>
      <c r="DT7" s="25" t="s">
        <v>101</v>
      </c>
      <c r="DU7" s="25" t="s">
        <v>101</v>
      </c>
      <c r="DV7" s="25" t="s">
        <v>101</v>
      </c>
      <c r="DW7" s="25">
        <v>0</v>
      </c>
      <c r="DX7" s="25">
        <v>0</v>
      </c>
      <c r="DY7" s="25" t="s">
        <v>101</v>
      </c>
      <c r="DZ7" s="25" t="s">
        <v>101</v>
      </c>
      <c r="EA7" s="25" t="s">
        <v>101</v>
      </c>
      <c r="EB7" s="25">
        <v>0.01</v>
      </c>
      <c r="EC7" s="25">
        <v>0</v>
      </c>
      <c r="ED7" s="25">
        <v>0.01</v>
      </c>
      <c r="EE7" s="25" t="s">
        <v>101</v>
      </c>
      <c r="EF7" s="25" t="s">
        <v>101</v>
      </c>
      <c r="EG7" s="25" t="s">
        <v>101</v>
      </c>
      <c r="EH7" s="25">
        <v>0</v>
      </c>
      <c r="EI7" s="25">
        <v>0.31</v>
      </c>
      <c r="EJ7" s="25" t="s">
        <v>101</v>
      </c>
      <c r="EK7" s="25" t="s">
        <v>101</v>
      </c>
      <c r="EL7" s="25" t="s">
        <v>101</v>
      </c>
      <c r="EM7" s="25">
        <v>0.39</v>
      </c>
      <c r="EN7" s="25">
        <v>0.27</v>
      </c>
      <c r="EO7" s="25">
        <v>0.15</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黒田　太郎</cp:lastModifiedBy>
  <dcterms:created xsi:type="dcterms:W3CDTF">2023-01-12T23:37:18Z</dcterms:created>
  <dcterms:modified xsi:type="dcterms:W3CDTF">2023-02-06T08:17:21Z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2023-01-19T05:34:11Z</vt:filetime>
  </property>
</Properties>
</file>