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下水\"/>
    </mc:Choice>
  </mc:AlternateContent>
  <workbookProtection workbookAlgorithmName="SHA-512" workbookHashValue="6jumY7RZmNAvj74Q67TGxVucx8MdfXgAHWtY1Sc0sj6liT9UrzWcNFL+jJYpDwPaB1KiEWwNiv2dScv1VSCS8w==" workbookSaltValue="Hnoa8Kww5nZm/fHc6sHmK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B8"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<sst xmlns="http://schemas.openxmlformats.org/spreadsheetml/2006/main" count="297" uniqueCount="118">
  <si>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</si>
  <si>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</si>
  <si>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</si>
  <si>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</si>
  <si>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</si>
  <si>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</si>
  <si>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</si>
  <si>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</si>
  <si>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</si>
  <si>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</si>
  <si>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</si>
  <si>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</si>
  <si>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</si>
  <si>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</si>
  <si>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</si>
  <si>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</si>
  <si>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</si>
  <si>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</si>
  <si>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</si>
  <si>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</si>
  <si>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</si>
  <si>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</si>
  <si>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</si>
  <si>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</si>
  <si>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</si>
  <si>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</si>
  <si>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</si>
  <si>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</si>
  <si>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</si>
  <si>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</si>
  <si>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</si>
  <si>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</si>
  <si>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</si>
  <si>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</si>
  <si>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</si>
  <si>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</si>
  <si>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</si>
  <si>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</si>
  <si>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</si>
  <si>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</si>
  <si>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</si>
  <si>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</si>
  <si>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</si>
  <si>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</si>
  <si>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</si>
  <si>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</si>
  <si>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</si>
  <si>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</si>
  <si>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</si>
  <si>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</si>
  <si>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</si>
  <si>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</si>
  <si>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</si>
  <si>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</si>
  <si>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</si>
  <si>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</si>
  <si>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</si>
  <si>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</si>
  <si>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</si>
  <si>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</si>
  <si>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</si>
  <si>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</si>
  <si>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</si>
  <si>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</si>
  <si>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</si>
  <si>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</si>
  <si>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</si>
  <si>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</si>
  <si>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</si>
  <si>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</si>
  <si>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</si>
  <si>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</si>
  <si>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</si>
  <si>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</si>
  <si>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</si>
  <si>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</si>
  <si>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</si>
  <si>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</si>
  <si>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</si>
  <si>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</si>
  <si>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</si>
  <si>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</si>
  <si>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</si>
  <si>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</si>
  <si>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</si>
  <si>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</si>
  <si>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</si>
  <si>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</si>
  <si>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</si>
  <si>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</si>
  <si>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</si>
  <si>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</si>
  <si>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</si>
  <si>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</si>
  <si>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</si>
  <si>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</si>
  <si>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</si>
  <si>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</si>
  <si>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</si>
  <si>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</si>
  <si>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</si>
  <si>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</si>
  <si>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</si>
  <si>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</si>
  <si>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</si>
  <si>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</si>
  <si>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</si>
  <si>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</si>
  <si>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</si>
  <si>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</si>
  <si>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</si>
  <si>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</si>
  <si>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</si>
  <si>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</si>
  <si>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</si>
  <si>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分析可能な各指標については、企業債残高対事業規模比率、汚水処理原価率が類似団体平均値と比べて高水準となっており、これらの低減に向けて、一層の費用縮減に加え、事業の広域化・共同化や接続率向上等による収益確保などの対策を検討していく必要がある。
　一方、その他の指標については、類似団体平均値とほぼ同水準である。
　令和2年度より公営企業会計を適用し、｢経営戦略｣を策定して計画的な経営に取り組んでいるが、今後も、収益確保や費用縮減の他、施設の老朽化状況などを適正に把握し、更新時期を適切に見極め支出の平準化を図るなど、一層経営の効率化に努め、持続的且つ安定的なサービスの提供を行うこととする。
</t>
    <rPh sb="68" eb="70">
      <t>イッソウ</t>
    </rPh>
    <rPh sb="71" eb="73">
      <t>ヒヨウ</t>
    </rPh>
    <rPh sb="73" eb="75">
      <t>シュクゲン</t>
    </rPh>
    <rPh sb="76" eb="77">
      <t>クワ</t>
    </rPh>
    <rPh sb="79" eb="81">
      <t>ジギョウ</t>
    </rPh>
    <rPh sb="82" eb="85">
      <t>コウイキカ</t>
    </rPh>
    <rPh sb="86" eb="89">
      <t>キョウドウカ</t>
    </rPh>
    <rPh sb="90" eb="92">
      <t>セツゾク</t>
    </rPh>
    <rPh sb="92" eb="93">
      <t>リツ</t>
    </rPh>
    <rPh sb="93" eb="95">
      <t>コウジョウ</t>
    </rPh>
    <rPh sb="95" eb="96">
      <t>トウ</t>
    </rPh>
    <rPh sb="99" eb="101">
      <t>シュウエキ</t>
    </rPh>
    <rPh sb="101" eb="103">
      <t>カクホ</t>
    </rPh>
    <rPh sb="106" eb="108">
      <t>タイサク</t>
    </rPh>
    <rPh sb="157" eb="159">
      <t>レイワ</t>
    </rPh>
    <rPh sb="160" eb="162">
      <t>ネンド</t>
    </rPh>
    <rPh sb="164" eb="170">
      <t>コウエイキギョウカイケイ</t>
    </rPh>
    <rPh sb="171" eb="173">
      <t>テキヨウ</t>
    </rPh>
    <rPh sb="176" eb="178">
      <t>ケイエイ</t>
    </rPh>
    <rPh sb="178" eb="180">
      <t>センリャク</t>
    </rPh>
    <rPh sb="182" eb="184">
      <t>サクテイ</t>
    </rPh>
    <rPh sb="186" eb="189">
      <t>ケイカクテキ</t>
    </rPh>
    <rPh sb="190" eb="192">
      <t>ケイエイ</t>
    </rPh>
    <rPh sb="193" eb="194">
      <t>ト</t>
    </rPh>
    <rPh sb="195" eb="196">
      <t>ク</t>
    </rPh>
    <rPh sb="202" eb="204">
      <t>コンゴ</t>
    </rPh>
    <rPh sb="206" eb="208">
      <t>シュウエキ</t>
    </rPh>
    <rPh sb="208" eb="210">
      <t>カクホ</t>
    </rPh>
    <rPh sb="211" eb="213">
      <t>ヒヨウ</t>
    </rPh>
    <rPh sb="213" eb="215">
      <t>シュクゲン</t>
    </rPh>
    <rPh sb="216" eb="217">
      <t>ホカ</t>
    </rPh>
    <rPh sb="236" eb="238">
      <t>コウシン</t>
    </rPh>
    <rPh sb="238" eb="240">
      <t>ジキ</t>
    </rPh>
    <rPh sb="241" eb="243">
      <t>テキセツ</t>
    </rPh>
    <rPh sb="244" eb="246">
      <t>ミキワ</t>
    </rPh>
    <rPh sb="247" eb="249">
      <t>シシュツ</t>
    </rPh>
    <rPh sb="250" eb="253">
      <t>ヘイジュンカ</t>
    </rPh>
    <rPh sb="254" eb="255">
      <t>ハカ</t>
    </rPh>
    <rPh sb="259" eb="261">
      <t>イッソウ</t>
    </rPh>
    <rPh sb="261" eb="263">
      <t>ケイエイ</t>
    </rPh>
    <rPh sb="264" eb="267">
      <t>コウリツカ</t>
    </rPh>
    <rPh sb="268" eb="269">
      <t>ツト</t>
    </rPh>
    <rPh sb="271" eb="274">
      <t>ジゾクテキ</t>
    </rPh>
    <rPh sb="274" eb="275">
      <t>カ</t>
    </rPh>
    <rPh sb="276" eb="278">
      <t>アンテイ</t>
    </rPh>
    <rPh sb="278" eb="279">
      <t>テキ</t>
    </rPh>
    <rPh sb="285" eb="287">
      <t>テイキョウ</t>
    </rPh>
    <rPh sb="288" eb="289">
      <t>オコナ</t>
    </rPh>
    <phoneticPr fontId="4"/>
  </si>
  <si>
    <t>※令和2年度より地方公営企業法適用に移行。
①経常収支比率は、前年度同様100％を上回っているが、今後も維持管理費用の効率化等を図り、収支の均衡を保つ必要がある。なお、前年度比で16ポイント上昇しているのは、特別損失に係る長期前受金の収益化を行った影響によるものである。
③流動比率は、災害復旧工事関係の未払金が増加したこと等により、前年度比で12ポイント低下したが、100％を超えており、必要な支払資金は確保している。
④企業債残高対事業規模比率は、類似団体に比して200ポイント程度大きいが、企業債償還に充当する使用料収入が少ないことが主な要因である。今後、使用料の単価改定等による収益増を検討するとともに、ストックマネジメント計画等に基づく適切な施設整備を行うことにより、比率の減少を図っていく。
⑥汚水処理原価は、本県は他県に比して事業規模が小さく、年間処理水量が少ないため、平均値と比べ高水準となっているが、単価低減のため、今後、維持管理等の経費節減を図っていく必要がある。
⑦施設使用率は、概ね類似団体平均値と同水準であり、過大な施設規模とはなっていないものと考えられる。
⑧水洗化率は、概ね類似団体平均値と乖離が少ないが、引き続き水洗化率向上の取組を継続する必要がある。</t>
    <rPh sb="15" eb="17">
      <t>テキヨウ</t>
    </rPh>
    <rPh sb="18" eb="20">
      <t>イコウ</t>
    </rPh>
    <rPh sb="24" eb="26">
      <t>ケイジョウ</t>
    </rPh>
    <rPh sb="26" eb="28">
      <t>シュウシ</t>
    </rPh>
    <rPh sb="28" eb="30">
      <t>ヒリツ</t>
    </rPh>
    <rPh sb="32" eb="33">
      <t>マエ</t>
    </rPh>
    <rPh sb="33" eb="35">
      <t>ネンド</t>
    </rPh>
    <rPh sb="35" eb="37">
      <t>ドウヨウ</t>
    </rPh>
    <rPh sb="42" eb="43">
      <t>ウエ</t>
    </rPh>
    <rPh sb="50" eb="52">
      <t>コンゴ</t>
    </rPh>
    <rPh sb="53" eb="55">
      <t>イジ</t>
    </rPh>
    <rPh sb="55" eb="57">
      <t>カンリ</t>
    </rPh>
    <rPh sb="57" eb="59">
      <t>ヒヨウ</t>
    </rPh>
    <rPh sb="60" eb="63">
      <t>コウリツカ</t>
    </rPh>
    <rPh sb="63" eb="64">
      <t>トウ</t>
    </rPh>
    <rPh sb="65" eb="66">
      <t>ハカ</t>
    </rPh>
    <rPh sb="68" eb="70">
      <t>シュウシ</t>
    </rPh>
    <rPh sb="71" eb="73">
      <t>キンコウ</t>
    </rPh>
    <rPh sb="74" eb="75">
      <t>タモ</t>
    </rPh>
    <rPh sb="76" eb="78">
      <t>ヒツヨウ</t>
    </rPh>
    <rPh sb="85" eb="88">
      <t>ゼンネンド</t>
    </rPh>
    <rPh sb="88" eb="89">
      <t>ヒ</t>
    </rPh>
    <rPh sb="96" eb="98">
      <t>ジョウショウ</t>
    </rPh>
    <rPh sb="105" eb="107">
      <t>トクベツ</t>
    </rPh>
    <rPh sb="107" eb="109">
      <t>ソンシツ</t>
    </rPh>
    <rPh sb="110" eb="111">
      <t>カカ</t>
    </rPh>
    <rPh sb="118" eb="120">
      <t>シュウエキ</t>
    </rPh>
    <rPh sb="120" eb="121">
      <t>カ</t>
    </rPh>
    <rPh sb="122" eb="123">
      <t>オコナ</t>
    </rPh>
    <rPh sb="125" eb="127">
      <t>エイキョウ</t>
    </rPh>
    <rPh sb="138" eb="140">
      <t>リュウドウ</t>
    </rPh>
    <rPh sb="140" eb="142">
      <t>ヒリツ</t>
    </rPh>
    <rPh sb="144" eb="146">
      <t>サイガイ</t>
    </rPh>
    <rPh sb="146" eb="148">
      <t>フッキュウ</t>
    </rPh>
    <rPh sb="148" eb="150">
      <t>コウジ</t>
    </rPh>
    <rPh sb="150" eb="152">
      <t>カンケイ</t>
    </rPh>
    <rPh sb="153" eb="155">
      <t>ミバラ</t>
    </rPh>
    <rPh sb="155" eb="156">
      <t>キン</t>
    </rPh>
    <rPh sb="157" eb="159">
      <t>ゾウカ</t>
    </rPh>
    <rPh sb="163" eb="164">
      <t>トウ</t>
    </rPh>
    <rPh sb="179" eb="181">
      <t>テイカ</t>
    </rPh>
    <rPh sb="190" eb="191">
      <t>コ</t>
    </rPh>
    <rPh sb="196" eb="198">
      <t>ヒツヨウ</t>
    </rPh>
    <rPh sb="199" eb="201">
      <t>シハラ</t>
    </rPh>
    <rPh sb="201" eb="203">
      <t>シキン</t>
    </rPh>
    <rPh sb="204" eb="206">
      <t>カクホ</t>
    </rPh>
    <rPh sb="242" eb="244">
      <t>テイド</t>
    </rPh>
    <rPh sb="249" eb="252">
      <t>キギョウサイ</t>
    </rPh>
    <rPh sb="252" eb="254">
      <t>ショウカン</t>
    </rPh>
    <rPh sb="255" eb="257">
      <t>ジュウトウ</t>
    </rPh>
    <rPh sb="259" eb="262">
      <t>シヨウリョウ</t>
    </rPh>
    <rPh sb="262" eb="264">
      <t>シュウニュウ</t>
    </rPh>
    <rPh sb="265" eb="266">
      <t>スク</t>
    </rPh>
    <rPh sb="271" eb="272">
      <t>オモ</t>
    </rPh>
    <rPh sb="273" eb="275">
      <t>ヨウイン</t>
    </rPh>
    <rPh sb="279" eb="281">
      <t>コンゴ</t>
    </rPh>
    <rPh sb="282" eb="285">
      <t>シヨウリョウ</t>
    </rPh>
    <rPh sb="286" eb="288">
      <t>タンカ</t>
    </rPh>
    <rPh sb="288" eb="290">
      <t>カイテイ</t>
    </rPh>
    <rPh sb="290" eb="291">
      <t>トウ</t>
    </rPh>
    <rPh sb="294" eb="296">
      <t>シュウエキ</t>
    </rPh>
    <rPh sb="296" eb="297">
      <t>ゾウ</t>
    </rPh>
    <rPh sb="298" eb="300">
      <t>ケントウ</t>
    </rPh>
    <rPh sb="317" eb="319">
      <t>ケイカク</t>
    </rPh>
    <rPh sb="319" eb="320">
      <t>トウ</t>
    </rPh>
    <rPh sb="321" eb="322">
      <t>モト</t>
    </rPh>
    <rPh sb="324" eb="326">
      <t>テキセツ</t>
    </rPh>
    <rPh sb="327" eb="329">
      <t>シセツ</t>
    </rPh>
    <rPh sb="329" eb="331">
      <t>セイビ</t>
    </rPh>
    <rPh sb="332" eb="333">
      <t>オコナ</t>
    </rPh>
    <rPh sb="340" eb="342">
      <t>ヒリツ</t>
    </rPh>
    <rPh sb="343" eb="345">
      <t>ゲンショウ</t>
    </rPh>
    <rPh sb="346" eb="347">
      <t>ハカ</t>
    </rPh>
    <rPh sb="362" eb="364">
      <t>ホンケン</t>
    </rPh>
    <rPh sb="365" eb="367">
      <t>タケン</t>
    </rPh>
    <rPh sb="368" eb="369">
      <t>クラ</t>
    </rPh>
    <rPh sb="371" eb="373">
      <t>ジギョウ</t>
    </rPh>
    <rPh sb="373" eb="375">
      <t>キボ</t>
    </rPh>
    <rPh sb="376" eb="377">
      <t>チイ</t>
    </rPh>
    <rPh sb="380" eb="382">
      <t>ネンカン</t>
    </rPh>
    <rPh sb="387" eb="388">
      <t>スク</t>
    </rPh>
    <rPh sb="410" eb="412">
      <t>タンカ</t>
    </rPh>
    <rPh sb="412" eb="414">
      <t>テイゲン</t>
    </rPh>
    <rPh sb="418" eb="420">
      <t>コンゴ</t>
    </rPh>
    <rPh sb="421" eb="423">
      <t>イジ</t>
    </rPh>
    <rPh sb="423" eb="426">
      <t>カンリトウ</t>
    </rPh>
    <rPh sb="427" eb="429">
      <t>ケイヒ</t>
    </rPh>
    <rPh sb="429" eb="431">
      <t>セツゲン</t>
    </rPh>
    <rPh sb="432" eb="433">
      <t>ハカ</t>
    </rPh>
    <rPh sb="437" eb="439">
      <t>ヒツヨウ</t>
    </rPh>
    <rPh sb="452" eb="453">
      <t>オオム</t>
    </rPh>
    <rPh sb="454" eb="456">
      <t>ルイジ</t>
    </rPh>
    <rPh sb="456" eb="458">
      <t>ダンタイ</t>
    </rPh>
    <rPh sb="458" eb="461">
      <t>ヘイキンチ</t>
    </rPh>
    <rPh sb="462" eb="463">
      <t>ドウ</t>
    </rPh>
    <rPh sb="463" eb="465">
      <t>スイジュン</t>
    </rPh>
    <rPh sb="469" eb="471">
      <t>カダイ</t>
    </rPh>
    <rPh sb="472" eb="474">
      <t>シセツ</t>
    </rPh>
    <rPh sb="474" eb="476">
      <t>キボ</t>
    </rPh>
    <rPh sb="487" eb="488">
      <t>カンガ</t>
    </rPh>
    <rPh sb="501" eb="502">
      <t>オオム</t>
    </rPh>
    <rPh sb="511" eb="513">
      <t>カイリ</t>
    </rPh>
    <rPh sb="514" eb="515">
      <t>スク</t>
    </rPh>
    <rPh sb="519" eb="520">
      <t>ヒ</t>
    </rPh>
    <rPh sb="521" eb="522">
      <t>ツヅ</t>
    </rPh>
    <rPh sb="523" eb="525">
      <t>スイセン</t>
    </rPh>
    <rPh sb="525" eb="526">
      <t>カ</t>
    </rPh>
    <rPh sb="526" eb="527">
      <t>リツ</t>
    </rPh>
    <rPh sb="527" eb="529">
      <t>コウジョウ</t>
    </rPh>
    <rPh sb="530" eb="531">
      <t>ト</t>
    </rPh>
    <rPh sb="531" eb="532">
      <t>ク</t>
    </rPh>
    <rPh sb="533" eb="535">
      <t>ケイゾク</t>
    </rPh>
    <rPh sb="537" eb="539">
      <t>ヒツヨウ</t>
    </rPh>
    <phoneticPr fontId="15"/>
  </si>
  <si>
    <r>
      <t>①有形固定資産減価償却率は、公営企業会計に移行し2年目となり、減価償却が</t>
    </r>
    <r>
      <rPr>
        <sz val="11"/>
        <color theme="1"/>
        <rFont val="ＭＳ ゴシック"/>
        <family val="3"/>
        <charset val="128"/>
      </rPr>
      <t>進んだことから、</t>
    </r>
    <r>
      <rPr>
        <sz val="11"/>
        <rFont val="ＭＳ ゴシック"/>
        <family val="3"/>
        <charset val="128"/>
      </rPr>
      <t xml:space="preserve">前年度比3.7ポイント上昇したものの、類似団体に比しても数値が低く、法定耐用年数に近い資産が少ない状況にある。　
②管渠老朽化率、③管渠改善率については、実績なし。
</t>
    </r>
    <rPh sb="1" eb="3">
      <t>ユウケイ</t>
    </rPh>
    <rPh sb="3" eb="7">
      <t>コテイシサン</t>
    </rPh>
    <rPh sb="7" eb="9">
      <t>ゲンカ</t>
    </rPh>
    <rPh sb="9" eb="11">
      <t>ショウキャク</t>
    </rPh>
    <rPh sb="11" eb="12">
      <t>リツ</t>
    </rPh>
    <rPh sb="14" eb="20">
      <t>コウエイキギョウカイケイ</t>
    </rPh>
    <rPh sb="21" eb="23">
      <t>イコウ</t>
    </rPh>
    <rPh sb="25" eb="26">
      <t>ネン</t>
    </rPh>
    <rPh sb="26" eb="27">
      <t>メ</t>
    </rPh>
    <rPh sb="31" eb="33">
      <t>ゲンカ</t>
    </rPh>
    <rPh sb="33" eb="35">
      <t>ショウキャク</t>
    </rPh>
    <rPh sb="36" eb="37">
      <t>スス</t>
    </rPh>
    <rPh sb="44" eb="48">
      <t>ゼンネンドヒ</t>
    </rPh>
    <rPh sb="55" eb="57">
      <t>ジョウショウ</t>
    </rPh>
    <rPh sb="63" eb="65">
      <t>ルイジ</t>
    </rPh>
    <rPh sb="65" eb="67">
      <t>ダンタイ</t>
    </rPh>
    <rPh sb="68" eb="69">
      <t>ヒ</t>
    </rPh>
    <rPh sb="72" eb="74">
      <t>スウチ</t>
    </rPh>
    <rPh sb="75" eb="76">
      <t>ヒク</t>
    </rPh>
    <rPh sb="78" eb="80">
      <t>ホウテイ</t>
    </rPh>
    <rPh sb="80" eb="82">
      <t>タイヨウ</t>
    </rPh>
    <rPh sb="82" eb="84">
      <t>ネンスウ</t>
    </rPh>
    <rPh sb="85" eb="86">
      <t>チカ</t>
    </rPh>
    <rPh sb="87" eb="89">
      <t>シサン</t>
    </rPh>
    <rPh sb="90" eb="91">
      <t>スク</t>
    </rPh>
    <rPh sb="93" eb="95">
      <t>ジョウキョウ</t>
    </rPh>
    <rPh sb="102" eb="104">
      <t>カンキョ</t>
    </rPh>
    <rPh sb="104" eb="107">
      <t>ロウキュウカ</t>
    </rPh>
    <rPh sb="107" eb="108">
      <t>リツ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</si>
</sst>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3C-467C-B46E-BFDA9A2E0B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993C-467C-B46E-BFDA9A2E0B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63.26</c:v>
                </c:pt>
                <c:pt idx="4">
                  <c:v>65.22</c:v>
                </c:pt>
              </c:numCache>
            </c:numRef>
          </c:val>
          <c:extLst>
            <c:ext xmlns:c16="http://schemas.microsoft.com/office/drawing/2014/chart" uri="{C3380CC4-5D6E-409C-BE32-E72D297353CC}">
              <c16:uniqueId val="{00000000-3DFD-45CD-8B91-3F7F11B0DC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3DFD-45CD-8B91-3F7F11B0DC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90.47</c:v>
                </c:pt>
                <c:pt idx="4">
                  <c:v>90.64</c:v>
                </c:pt>
              </c:numCache>
            </c:numRef>
          </c:val>
          <c:extLst>
            <c:ext xmlns:c16="http://schemas.microsoft.com/office/drawing/2014/chart" uri="{C3380CC4-5D6E-409C-BE32-E72D297353CC}">
              <c16:uniqueId val="{00000000-38D0-4673-A155-877441D936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8D0-4673-A155-877441D936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105.13</c:v>
                </c:pt>
                <c:pt idx="4">
                  <c:v>121.11</c:v>
                </c:pt>
              </c:numCache>
            </c:numRef>
          </c:val>
          <c:extLst>
            <c:ext xmlns:c16="http://schemas.microsoft.com/office/drawing/2014/chart" uri="{C3380CC4-5D6E-409C-BE32-E72D297353CC}">
              <c16:uniqueId val="{00000000-03F4-41F8-9B3F-1A210E1620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03F4-41F8-9B3F-1A210E1620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4.97</c:v>
                </c:pt>
                <c:pt idx="4">
                  <c:v>8.69</c:v>
                </c:pt>
              </c:numCache>
            </c:numRef>
          </c:val>
          <c:extLst>
            <c:ext xmlns:c16="http://schemas.microsoft.com/office/drawing/2014/chart" uri="{C3380CC4-5D6E-409C-BE32-E72D297353CC}">
              <c16:uniqueId val="{00000000-8357-4169-896C-2BEA77687A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8357-4169-896C-2BEA77687A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67-4B02-95A7-A2B389138E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7967-4B02-95A7-A2B389138E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DF-406F-A8AE-8A73E72853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46DF-406F-A8AE-8A73E72853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120.63</c:v>
                </c:pt>
                <c:pt idx="4">
                  <c:v>108.6</c:v>
                </c:pt>
              </c:numCache>
            </c:numRef>
          </c:val>
          <c:extLst>
            <c:ext xmlns:c16="http://schemas.microsoft.com/office/drawing/2014/chart" uri="{C3380CC4-5D6E-409C-BE32-E72D297353CC}">
              <c16:uniqueId val="{00000000-CE00-48AC-99C7-E54363D38C6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CE00-48AC-99C7-E54363D38C6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396.47</c:v>
                </c:pt>
                <c:pt idx="4">
                  <c:v>441.23</c:v>
                </c:pt>
              </c:numCache>
            </c:numRef>
          </c:val>
          <c:extLst>
            <c:ext xmlns:c16="http://schemas.microsoft.com/office/drawing/2014/chart" uri="{C3380CC4-5D6E-409C-BE32-E72D297353CC}">
              <c16:uniqueId val="{00000000-40B3-4FED-BD84-35FACE03D0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40B3-4FED-BD84-35FACE03D0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94-48C4-A002-D9DD8EA88E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094-48C4-A002-D9DD8EA88E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63.12</c:v>
                </c:pt>
                <c:pt idx="4">
                  <c:v>66.36</c:v>
                </c:pt>
              </c:numCache>
            </c:numRef>
          </c:val>
          <c:extLst>
            <c:ext xmlns:c16="http://schemas.microsoft.com/office/drawing/2014/chart" uri="{C3380CC4-5D6E-409C-BE32-E72D297353CC}">
              <c16:uniqueId val="{00000000-FF3C-4F80-AD1D-CB7F9FEDDE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FF3C-4F80-AD1D-CB7F9FEDDE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7" zoomScaleNormal="100" workbookViewId="0">
      <selection activeCell="BH56" sqref="BH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流域下水道</v>
      </c>
      <c r="Q8" s="65"/>
      <c r="R8" s="65"/>
      <c r="S8" s="65"/>
      <c r="T8" s="65"/>
      <c r="U8" s="65"/>
      <c r="V8" s="65"/>
      <c r="W8" s="65" t="str">
        <f>データ!L6</f>
        <v>E1</v>
      </c>
      <c r="X8" s="65"/>
      <c r="Y8" s="65"/>
      <c r="Z8" s="65"/>
      <c r="AA8" s="65"/>
      <c r="AB8" s="65"/>
      <c r="AC8" s="65"/>
      <c r="AD8" s="66" t="str">
        <f>データ!$M$6</f>
        <v>非設置</v>
      </c>
      <c r="AE8" s="66"/>
      <c r="AF8" s="66"/>
      <c r="AG8" s="66"/>
      <c r="AH8" s="66"/>
      <c r="AI8" s="66"/>
      <c r="AJ8" s="66"/>
      <c r="AK8" s="3"/>
      <c r="AL8" s="45">
        <f>データ!S6</f>
        <v>1841244</v>
      </c>
      <c r="AM8" s="45"/>
      <c r="AN8" s="45"/>
      <c r="AO8" s="45"/>
      <c r="AP8" s="45"/>
      <c r="AQ8" s="45"/>
      <c r="AR8" s="45"/>
      <c r="AS8" s="45"/>
      <c r="AT8" s="46">
        <f>データ!T6</f>
        <v>13784.14</v>
      </c>
      <c r="AU8" s="46"/>
      <c r="AV8" s="46"/>
      <c r="AW8" s="46"/>
      <c r="AX8" s="46"/>
      <c r="AY8" s="46"/>
      <c r="AZ8" s="46"/>
      <c r="BA8" s="46"/>
      <c r="BB8" s="46">
        <f>データ!U6</f>
        <v>133.58000000000001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83.25</v>
      </c>
      <c r="J10" s="46"/>
      <c r="K10" s="46"/>
      <c r="L10" s="46"/>
      <c r="M10" s="46"/>
      <c r="N10" s="46"/>
      <c r="O10" s="46"/>
      <c r="P10" s="46">
        <f>データ!P6</f>
        <v>59.74</v>
      </c>
      <c r="Q10" s="46"/>
      <c r="R10" s="46"/>
      <c r="S10" s="46"/>
      <c r="T10" s="46"/>
      <c r="U10" s="46"/>
      <c r="V10" s="46"/>
      <c r="W10" s="46">
        <f>データ!Q6</f>
        <v>100</v>
      </c>
      <c r="X10" s="46"/>
      <c r="Y10" s="46"/>
      <c r="Z10" s="46"/>
      <c r="AA10" s="46"/>
      <c r="AB10" s="46"/>
      <c r="AC10" s="46"/>
      <c r="AD10" s="45">
        <f>データ!R6</f>
        <v>0</v>
      </c>
      <c r="AE10" s="45"/>
      <c r="AF10" s="45"/>
      <c r="AG10" s="45"/>
      <c r="AH10" s="45"/>
      <c r="AI10" s="45"/>
      <c r="AJ10" s="45"/>
      <c r="AK10" s="2"/>
      <c r="AL10" s="45">
        <f>データ!V6</f>
        <v>531622</v>
      </c>
      <c r="AM10" s="45"/>
      <c r="AN10" s="45"/>
      <c r="AO10" s="45"/>
      <c r="AP10" s="45"/>
      <c r="AQ10" s="45"/>
      <c r="AR10" s="45"/>
      <c r="AS10" s="45"/>
      <c r="AT10" s="46">
        <f>データ!W6</f>
        <v>125.62</v>
      </c>
      <c r="AU10" s="46"/>
      <c r="AV10" s="46"/>
      <c r="AW10" s="46"/>
      <c r="AX10" s="46"/>
      <c r="AY10" s="46"/>
      <c r="AZ10" s="46"/>
      <c r="BA10" s="46"/>
      <c r="BB10" s="46">
        <f>データ!X6</f>
        <v>4231.99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W4e9/JB0Y+TtYKyJ+tph+ydg7d5rQQRkW2424BpVAtqk8EVx6ELu+FgOeAIvnZgFyRRCxGR3gN4vKjufWAH5g==" saltValue="ctnNoL7axdSNwBTZt1jd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70009</v>
      </c>
      <c r="D6" s="19">
        <f t="shared" si="3"/>
        <v>46</v>
      </c>
      <c r="E6" s="19">
        <f t="shared" si="3"/>
        <v>17</v>
      </c>
      <c r="F6" s="19">
        <f t="shared" si="3"/>
        <v>3</v>
      </c>
      <c r="G6" s="19">
        <f t="shared" si="3"/>
        <v>0</v>
      </c>
      <c r="H6" s="19" t="str">
        <f t="shared" si="3"/>
        <v>福島県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83.25</v>
      </c>
      <c r="P6" s="20">
        <f t="shared" si="3"/>
        <v>59.74</v>
      </c>
      <c r="Q6" s="20">
        <f t="shared" si="3"/>
        <v>100</v>
      </c>
      <c r="R6" s="20">
        <f t="shared" si="3"/>
        <v>0</v>
      </c>
      <c r="S6" s="20">
        <f t="shared" si="3"/>
        <v>1841244</v>
      </c>
      <c r="T6" s="20">
        <f t="shared" si="3"/>
        <v>13784.14</v>
      </c>
      <c r="U6" s="20">
        <f t="shared" si="3"/>
        <v>133.58000000000001</v>
      </c>
      <c r="V6" s="20">
        <f t="shared" si="3"/>
        <v>531622</v>
      </c>
      <c r="W6" s="20">
        <f t="shared" si="3"/>
        <v>125.62</v>
      </c>
      <c r="X6" s="20">
        <f t="shared" si="3"/>
        <v>4231.99</v>
      </c>
      <c r="Y6" s="21" t="str">
        <f>IF(Y7="",NA(),Y7)</f>
        <v>-</v>
      </c>
      <c r="Z6" s="21" t="str">
        <f t="shared" ref="Z6:AH6" si="4">IF(Z7="",NA(),Z7)</f>
        <v>-</v>
      </c>
      <c r="AA6" s="21" t="str">
        <f t="shared" si="4"/>
        <v>-</v>
      </c>
      <c r="AB6" s="21">
        <f t="shared" si="4"/>
        <v>105.13</v>
      </c>
      <c r="AC6" s="21">
        <f t="shared" si="4"/>
        <v>121.11</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120.63</v>
      </c>
      <c r="AY6" s="21">
        <f t="shared" si="6"/>
        <v>108.6</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396.47</v>
      </c>
      <c r="BJ6" s="21">
        <f t="shared" si="7"/>
        <v>441.23</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63.12</v>
      </c>
      <c r="CF6" s="21">
        <f t="shared" si="9"/>
        <v>66.36</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63.26</v>
      </c>
      <c r="CQ6" s="21">
        <f t="shared" si="10"/>
        <v>65.22</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90.47</v>
      </c>
      <c r="DB6" s="21">
        <f t="shared" si="11"/>
        <v>90.64</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4.97</v>
      </c>
      <c r="DM6" s="21">
        <f t="shared" si="12"/>
        <v>8.69</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2">
      <c r="A7" s="14"/>
      <c r="B7" s="23">
        <v>2021</v>
      </c>
      <c r="C7" s="23">
        <v>70009</v>
      </c>
      <c r="D7" s="23">
        <v>46</v>
      </c>
      <c r="E7" s="23">
        <v>17</v>
      </c>
      <c r="F7" s="23">
        <v>3</v>
      </c>
      <c r="G7" s="23">
        <v>0</v>
      </c>
      <c r="H7" s="23" t="s">
        <v>96</v>
      </c>
      <c r="I7" s="23" t="s">
        <v>97</v>
      </c>
      <c r="J7" s="23" t="s">
        <v>98</v>
      </c>
      <c r="K7" s="23" t="s">
        <v>99</v>
      </c>
      <c r="L7" s="23" t="s">
        <v>100</v>
      </c>
      <c r="M7" s="23" t="s">
        <v>101</v>
      </c>
      <c r="N7" s="24" t="s">
        <v>102</v>
      </c>
      <c r="O7" s="24">
        <v>83.25</v>
      </c>
      <c r="P7" s="24">
        <v>59.74</v>
      </c>
      <c r="Q7" s="24">
        <v>100</v>
      </c>
      <c r="R7" s="24">
        <v>0</v>
      </c>
      <c r="S7" s="24">
        <v>1841244</v>
      </c>
      <c r="T7" s="24">
        <v>13784.14</v>
      </c>
      <c r="U7" s="24">
        <v>133.58000000000001</v>
      </c>
      <c r="V7" s="24">
        <v>531622</v>
      </c>
      <c r="W7" s="24">
        <v>125.62</v>
      </c>
      <c r="X7" s="24">
        <v>4231.99</v>
      </c>
      <c r="Y7" s="24" t="s">
        <v>102</v>
      </c>
      <c r="Z7" s="24" t="s">
        <v>102</v>
      </c>
      <c r="AA7" s="24" t="s">
        <v>102</v>
      </c>
      <c r="AB7" s="24">
        <v>105.13</v>
      </c>
      <c r="AC7" s="24">
        <v>121.11</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120.63</v>
      </c>
      <c r="AY7" s="24">
        <v>108.6</v>
      </c>
      <c r="AZ7" s="24" t="s">
        <v>102</v>
      </c>
      <c r="BA7" s="24" t="s">
        <v>102</v>
      </c>
      <c r="BB7" s="24" t="s">
        <v>102</v>
      </c>
      <c r="BC7" s="24">
        <v>101.14</v>
      </c>
      <c r="BD7" s="24">
        <v>104.74</v>
      </c>
      <c r="BE7" s="24">
        <v>104.34</v>
      </c>
      <c r="BF7" s="24" t="s">
        <v>102</v>
      </c>
      <c r="BG7" s="24" t="s">
        <v>102</v>
      </c>
      <c r="BH7" s="24" t="s">
        <v>102</v>
      </c>
      <c r="BI7" s="24">
        <v>396.47</v>
      </c>
      <c r="BJ7" s="24">
        <v>441.23</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63.12</v>
      </c>
      <c r="CF7" s="24">
        <v>66.36</v>
      </c>
      <c r="CG7" s="24" t="s">
        <v>102</v>
      </c>
      <c r="CH7" s="24" t="s">
        <v>102</v>
      </c>
      <c r="CI7" s="24" t="s">
        <v>102</v>
      </c>
      <c r="CJ7" s="24">
        <v>50.67</v>
      </c>
      <c r="CK7" s="24">
        <v>48.7</v>
      </c>
      <c r="CL7" s="24">
        <v>48.89</v>
      </c>
      <c r="CM7" s="24" t="s">
        <v>102</v>
      </c>
      <c r="CN7" s="24" t="s">
        <v>102</v>
      </c>
      <c r="CO7" s="24" t="s">
        <v>102</v>
      </c>
      <c r="CP7" s="24">
        <v>63.26</v>
      </c>
      <c r="CQ7" s="24">
        <v>65.22</v>
      </c>
      <c r="CR7" s="24" t="s">
        <v>102</v>
      </c>
      <c r="CS7" s="24" t="s">
        <v>102</v>
      </c>
      <c r="CT7" s="24" t="s">
        <v>102</v>
      </c>
      <c r="CU7" s="24">
        <v>68.2</v>
      </c>
      <c r="CV7" s="24">
        <v>68.05</v>
      </c>
      <c r="CW7" s="24">
        <v>68.03</v>
      </c>
      <c r="CX7" s="24" t="s">
        <v>102</v>
      </c>
      <c r="CY7" s="24" t="s">
        <v>102</v>
      </c>
      <c r="CZ7" s="24" t="s">
        <v>102</v>
      </c>
      <c r="DA7" s="24">
        <v>90.47</v>
      </c>
      <c r="DB7" s="24">
        <v>90.64</v>
      </c>
      <c r="DC7" s="24" t="s">
        <v>102</v>
      </c>
      <c r="DD7" s="24" t="s">
        <v>102</v>
      </c>
      <c r="DE7" s="24" t="s">
        <v>102</v>
      </c>
      <c r="DF7" s="24">
        <v>94.01</v>
      </c>
      <c r="DG7" s="24">
        <v>94.14</v>
      </c>
      <c r="DH7" s="24">
        <v>94.07</v>
      </c>
      <c r="DI7" s="24" t="s">
        <v>102</v>
      </c>
      <c r="DJ7" s="24" t="s">
        <v>102</v>
      </c>
      <c r="DK7" s="24" t="s">
        <v>102</v>
      </c>
      <c r="DL7" s="24">
        <v>4.97</v>
      </c>
      <c r="DM7" s="24">
        <v>8.69</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2023-01-23T08:11:08Z</cp:lastPrinted>
  <dcterms:created xsi:type="dcterms:W3CDTF">2022-12-01T01:24:51Z</dcterms:created>
  <dcterms:modified xsi:type="dcterms:W3CDTF">2023-01-26T03:00:02Z</dcterms:modified>
  <cp:category/>
</cp:coreProperties>
</file>