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04決算データ\03 公営企業決算統計\07　経営比較分析表\02　財政課提出\財政課提出\"/>
    </mc:Choice>
  </mc:AlternateContent>
  <xr:revisionPtr revIDLastSave="0" documentId="13_ncr:1_{758AB0E0-B104-404E-B380-4903D49337FA}" xr6:coauthVersionLast="47" xr6:coauthVersionMax="47" xr10:uidLastSave="{00000000-0000-0000-0000-000000000000}"/>
  <workbookProtection workbookAlgorithmName="SHA-512" workbookHashValue="ZE5wTD4DZI69mAvrMi6t2L713LPD+nZU6+go2k7t3eiNClgKgBj4mdeHLuUY6jESHkbFhok3/JYDb3UXWtmE1Q==" workbookSaltValue="G4niyDcalPw8hMMGQ8Afkg=="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BB10" i="4"/>
  <c r="AT10" i="4"/>
  <c r="AD10" i="4"/>
  <c r="P10" i="4"/>
  <c r="BB8" i="4"/>
  <c r="AT8" i="4"/>
  <c r="W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<sst xmlns="http://schemas.openxmlformats.org/spreadsheetml/2006/main" count="297" uniqueCount="117">
  <si>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</si>
  <si>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</si>
  <si>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</si>
  <si>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</si>
  <si>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</si>
  <si>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</si>
  <si>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</si>
  <si>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</si>
  <si>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</si>
  <si>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</si>
  <si>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</si>
  <si>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</si>
  <si>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</si>
  <si>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</si>
  <si>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</si>
  <si>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</si>
  <si>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</si>
  <si>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</si>
  <si>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</si>
  <si>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</si>
  <si>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</si>
  <si>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</si>
  <si>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</si>
  <si>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</si>
  <si>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</si>
  <si>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</si>
  <si>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</si>
  <si>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</si>
  <si>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</si>
  <si>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</si>
  <si>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</si>
  <si>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</si>
  <si>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</si>
  <si>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</si>
  <si>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</si>
  <si>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</si>
  <si>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</si>
  <si>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</si>
  <si>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</si>
  <si>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</si>
  <si>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</si>
  <si>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</si>
  <si>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</si>
  <si>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</si>
  <si>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</si>
  <si>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</si>
  <si>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</si>
  <si>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</si>
  <si>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</si>
  <si>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</si>
  <si>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</si>
  <si>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</si>
  <si>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</si>
  <si>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</si>
  <si>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</si>
  <si>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</si>
  <si>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</si>
  <si>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</si>
  <si>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</si>
  <si>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</si>
  <si>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</si>
  <si>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</si>
  <si>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</si>
  <si>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</si>
  <si>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</si>
  <si>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</si>
  <si>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</si>
  <si>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</si>
  <si>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</si>
  <si>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</si>
  <si>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</si>
  <si>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</si>
  <si>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</si>
  <si>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</si>
  <si>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</si>
  <si>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</si>
  <si>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</si>
  <si>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</si>
  <si>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</si>
  <si>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</si>
  <si>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</si>
  <si>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</si>
  <si>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</si>
  <si>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</si>
  <si>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</si>
  <si>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</si>
  <si>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</si>
  <si>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</si>
  <si>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</si>
  <si>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</si>
  <si>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</si>
  <si>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</si>
  <si>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</si>
  <si>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</si>
  <si>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</si>
  <si>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</si>
  <si>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</si>
  <si>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</si>
  <si>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</si>
  <si>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</si>
  <si>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</si>
  <si>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</si>
  <si>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</si>
  <si>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</si>
  <si>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</si>
  <si>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</si>
  <si>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</si>
  <si>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</si>
  <si>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</si>
  <si>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</si>
  <si>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</si>
  <si>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</si>
  <si>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</si>
  <si>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</si>
  <si>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本県は、流域下水道事業に昭和51年度に着手し、幹線管渠は平成25年度に概成しています。
①有形固定資産減価償却率
　令和２年度に地方公営企業法を適用していることから減価償却累計額が少なく、当該指標は低い水準となっています。
②管渠老朽化率・③管渠改善率
　本県では、法定耐用年数（50年）を超過した管渠が無いことから、当該指標に該当はありません。
　本県は昭和51年度に事業着手していることから、今後10年以内に幹線管渠が順次耐用年数を迎えていきます。そのため、今後はストックマネジメント計画に基づき、計画的かつ効果的に修繕・改築を行っていく必要があります。</t>
    <phoneticPr fontId="4"/>
  </si>
  <si>
    <t>・各経営指標の状況より、令和３年度時点の経営状況は概ね健全だと言えますが、累積欠損金が発生していることから、欠損金の解消及び収支の均衡に向けて、維持管理費の節減に一層取り組む必要があります。
・一方、人口減少等に伴う流域関連市町における収入の減少や老朽化対策に伴う支出の増加等、今後、経営環境の悪化が見込まれます。
・経営戦略に基づき計画的な経営に取り組むことで、引き続き徹底した効率化と経営健全化に努めていく必要があります。</t>
    <rPh sb="12" eb="14">
      <t>レイワ</t>
    </rPh>
    <rPh sb="15" eb="17">
      <t>ネンド</t>
    </rPh>
    <rPh sb="17" eb="19">
      <t>ジテン</t>
    </rPh>
    <rPh sb="20" eb="22">
      <t>ケイエイ</t>
    </rPh>
    <rPh sb="22" eb="24">
      <t>ジョウキョウ</t>
    </rPh>
    <rPh sb="25" eb="26">
      <t>オオム</t>
    </rPh>
    <rPh sb="27" eb="29">
      <t>ケンゼン</t>
    </rPh>
    <rPh sb="31" eb="32">
      <t>イ</t>
    </rPh>
    <rPh sb="37" eb="39">
      <t>ルイセキ</t>
    </rPh>
    <rPh sb="39" eb="41">
      <t>ケッソン</t>
    </rPh>
    <rPh sb="41" eb="42">
      <t>キン</t>
    </rPh>
    <rPh sb="43" eb="45">
      <t>ハッセイ</t>
    </rPh>
    <rPh sb="54" eb="57">
      <t>ケッソンキン</t>
    </rPh>
    <rPh sb="58" eb="60">
      <t>カイショウ</t>
    </rPh>
    <rPh sb="60" eb="61">
      <t>オヨ</t>
    </rPh>
    <rPh sb="62" eb="64">
      <t>シュウシ</t>
    </rPh>
    <rPh sb="65" eb="67">
      <t>キンコウ</t>
    </rPh>
    <rPh sb="68" eb="69">
      <t>ム</t>
    </rPh>
    <rPh sb="72" eb="74">
      <t>イジ</t>
    </rPh>
    <rPh sb="74" eb="77">
      <t>カンリヒ</t>
    </rPh>
    <rPh sb="78" eb="80">
      <t>セツゲン</t>
    </rPh>
    <rPh sb="81" eb="83">
      <t>イッソウ</t>
    </rPh>
    <rPh sb="83" eb="84">
      <t>ト</t>
    </rPh>
    <rPh sb="85" eb="86">
      <t>ク</t>
    </rPh>
    <rPh sb="87" eb="89">
      <t>ヒツヨウ</t>
    </rPh>
    <phoneticPr fontId="4"/>
  </si>
  <si>
    <t>①経常収支比率は100％をやや下回っており、②累積欠損金比率のとおり累積欠損金が発生しているものの、前年度の純利益と近似であり、③流動比率は100％を上回っていることから、概ね健全であると考えます。
　一方、⑥汚水処理原価は前年度より改善が見られたものの、類似団体と比較すると依然として高い水準にあります。
　健全経営のためには費用節減に努めるとともに、流域関連市町と連携して公共下水道の普及や不明水対策の促進などに取り組んでいく必要があります。
④企業債残高対事業規模比率
　令和元年度以前に発行した企業債の償還財源は県費負担であることから、当該指標は類似団体と比較して低い水準となっています。
⑦施設利用率
　類似団体平均値と同水準で推移しており、過去の一日最大処理水量の実績を考慮すれば、施設規模は過大ではないといえます。
⑧水洗化率
　近年においては、流域関連市町の取組み等の結果により、類似団体平均値並みを維持しています。</t>
    <rPh sb="15" eb="17">
      <t>シタマワ</t>
    </rPh>
    <rPh sb="34" eb="36">
      <t>ルイセキ</t>
    </rPh>
    <rPh sb="36" eb="39">
      <t>ケッソンキン</t>
    </rPh>
    <rPh sb="40" eb="42">
      <t>ハッセイ</t>
    </rPh>
    <rPh sb="50" eb="53">
      <t>ゼンネンド</t>
    </rPh>
    <rPh sb="54" eb="55">
      <t>ジュン</t>
    </rPh>
    <rPh sb="55" eb="57">
      <t>リエキ</t>
    </rPh>
    <rPh sb="58" eb="60">
      <t>キンジ</t>
    </rPh>
    <rPh sb="75" eb="77">
      <t>ウワマワ</t>
    </rPh>
    <rPh sb="86" eb="87">
      <t>オオム</t>
    </rPh>
    <rPh sb="88" eb="90">
      <t>ケンゼン</t>
    </rPh>
    <rPh sb="94" eb="95">
      <t>カンガ</t>
    </rPh>
    <rPh sb="101" eb="103">
      <t>イッポウ</t>
    </rPh>
    <rPh sb="112" eb="115">
      <t>ゼンネンド</t>
    </rPh>
    <rPh sb="117" eb="119">
      <t>カイゼン</t>
    </rPh>
    <rPh sb="120" eb="121">
      <t>ミ</t>
    </rPh>
    <rPh sb="138" eb="140">
      <t>イゼン</t>
    </rPh>
    <rPh sb="155" eb="157">
      <t>ケンゼン</t>
    </rPh>
    <rPh sb="157" eb="159">
      <t>ケイエイ</t>
    </rPh>
    <rPh sb="208" eb="209">
      <t>ト</t>
    </rPh>
    <rPh sb="210" eb="211">
      <t>ク</t>
    </rPh>
    <rPh sb="408" eb="409">
      <t>ナ</t>
    </rPh>
    <rPh sb="411" eb="413">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</si>
</sst>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716-449E-AACA-C80506A3F1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4716-449E-AACA-C80506A3F1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69.040000000000006</c:v>
                </c:pt>
                <c:pt idx="4">
                  <c:v>72.42</c:v>
                </c:pt>
              </c:numCache>
            </c:numRef>
          </c:val>
          <c:extLst>
            <c:ext xmlns:c16="http://schemas.microsoft.com/office/drawing/2014/chart" uri="{C3380CC4-5D6E-409C-BE32-E72D297353CC}">
              <c16:uniqueId val="{00000000-D65B-4EB2-BA99-20C5BA7CAF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D65B-4EB2-BA99-20C5BA7CAF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94.52</c:v>
                </c:pt>
                <c:pt idx="4">
                  <c:v>94</c:v>
                </c:pt>
              </c:numCache>
            </c:numRef>
          </c:val>
          <c:extLst>
            <c:ext xmlns:c16="http://schemas.microsoft.com/office/drawing/2014/chart" uri="{C3380CC4-5D6E-409C-BE32-E72D297353CC}">
              <c16:uniqueId val="{00000000-80E2-4CD0-8D82-26961D2579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80E2-4CD0-8D82-26961D2579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102.22</c:v>
                </c:pt>
                <c:pt idx="4">
                  <c:v>98.03</c:v>
                </c:pt>
              </c:numCache>
            </c:numRef>
          </c:val>
          <c:extLst>
            <c:ext xmlns:c16="http://schemas.microsoft.com/office/drawing/2014/chart" uri="{C3380CC4-5D6E-409C-BE32-E72D297353CC}">
              <c16:uniqueId val="{00000000-DD16-499F-A0A5-8C7C4553D6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DD16-499F-A0A5-8C7C4553D6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7.68</c:v>
                </c:pt>
                <c:pt idx="4">
                  <c:v>15.16</c:v>
                </c:pt>
              </c:numCache>
            </c:numRef>
          </c:val>
          <c:extLst>
            <c:ext xmlns:c16="http://schemas.microsoft.com/office/drawing/2014/chart" uri="{C3380CC4-5D6E-409C-BE32-E72D297353CC}">
              <c16:uniqueId val="{00000000-5444-43FE-B5E4-AC3854AD3B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5444-43FE-B5E4-AC3854AD3B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07-4382-A167-D1FDB42332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0407-4382-A167-D1FDB42332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c:v>0.65</c:v>
                </c:pt>
              </c:numCache>
            </c:numRef>
          </c:val>
          <c:extLst>
            <c:ext xmlns:c16="http://schemas.microsoft.com/office/drawing/2014/chart" uri="{C3380CC4-5D6E-409C-BE32-E72D297353CC}">
              <c16:uniqueId val="{00000000-08E9-4018-97E6-F05FC1B69E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08E9-4018-97E6-F05FC1B69E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186.56</c:v>
                </c:pt>
                <c:pt idx="4">
                  <c:v>145.29</c:v>
                </c:pt>
              </c:numCache>
            </c:numRef>
          </c:val>
          <c:extLst>
            <c:ext xmlns:c16="http://schemas.microsoft.com/office/drawing/2014/chart" uri="{C3380CC4-5D6E-409C-BE32-E72D297353CC}">
              <c16:uniqueId val="{00000000-2199-421B-84D0-56F0D3D463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2199-421B-84D0-56F0D3D463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18.63</c:v>
                </c:pt>
                <c:pt idx="4">
                  <c:v>18.91</c:v>
                </c:pt>
              </c:numCache>
            </c:numRef>
          </c:val>
          <c:extLst>
            <c:ext xmlns:c16="http://schemas.microsoft.com/office/drawing/2014/chart" uri="{C3380CC4-5D6E-409C-BE32-E72D297353CC}">
              <c16:uniqueId val="{00000000-F8F1-4AD8-95AB-C61F2EA0BA8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F8F1-4AD8-95AB-C61F2EA0BA8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82F-4C5F-BCD8-934B0CCE1B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82F-4C5F-BCD8-934B0CCE1B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83.44</c:v>
                </c:pt>
                <c:pt idx="4">
                  <c:v>64.209999999999994</c:v>
                </c:pt>
              </c:numCache>
            </c:numRef>
          </c:val>
          <c:extLst>
            <c:ext xmlns:c16="http://schemas.microsoft.com/office/drawing/2014/chart" uri="{C3380CC4-5D6E-409C-BE32-E72D297353CC}">
              <c16:uniqueId val="{00000000-D1E9-4733-BF44-7565694087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D1E9-4733-BF44-7565694087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0" zoomScaleNormal="100" workbookViewId="0">
      <selection activeCell="BF35" sqref="BF3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非設置</v>
      </c>
      <c r="AE8" s="41"/>
      <c r="AF8" s="41"/>
      <c r="AG8" s="41"/>
      <c r="AH8" s="41"/>
      <c r="AI8" s="41"/>
      <c r="AJ8" s="41"/>
      <c r="AK8" s="3"/>
      <c r="AL8" s="42">
        <f>データ!S6</f>
        <v>1942494</v>
      </c>
      <c r="AM8" s="42"/>
      <c r="AN8" s="42"/>
      <c r="AO8" s="42"/>
      <c r="AP8" s="42"/>
      <c r="AQ8" s="42"/>
      <c r="AR8" s="42"/>
      <c r="AS8" s="42"/>
      <c r="AT8" s="35">
        <f>データ!T6</f>
        <v>6408.09</v>
      </c>
      <c r="AU8" s="35"/>
      <c r="AV8" s="35"/>
      <c r="AW8" s="35"/>
      <c r="AX8" s="35"/>
      <c r="AY8" s="35"/>
      <c r="AZ8" s="35"/>
      <c r="BA8" s="35"/>
      <c r="BB8" s="35">
        <f>データ!U6</f>
        <v>303.13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84.54</v>
      </c>
      <c r="J10" s="35"/>
      <c r="K10" s="35"/>
      <c r="L10" s="35"/>
      <c r="M10" s="35"/>
      <c r="N10" s="35"/>
      <c r="O10" s="35"/>
      <c r="P10" s="35">
        <f>データ!P6</f>
        <v>33.28</v>
      </c>
      <c r="Q10" s="35"/>
      <c r="R10" s="35"/>
      <c r="S10" s="35"/>
      <c r="T10" s="35"/>
      <c r="U10" s="35"/>
      <c r="V10" s="35"/>
      <c r="W10" s="35">
        <f>データ!Q6</f>
        <v>90.3</v>
      </c>
      <c r="X10" s="35"/>
      <c r="Y10" s="35"/>
      <c r="Z10" s="35"/>
      <c r="AA10" s="35"/>
      <c r="AB10" s="35"/>
      <c r="AC10" s="35"/>
      <c r="AD10" s="42">
        <f>データ!R6</f>
        <v>0</v>
      </c>
      <c r="AE10" s="42"/>
      <c r="AF10" s="42"/>
      <c r="AG10" s="42"/>
      <c r="AH10" s="42"/>
      <c r="AI10" s="42"/>
      <c r="AJ10" s="42"/>
      <c r="AK10" s="2"/>
      <c r="AL10" s="42">
        <f>データ!V6</f>
        <v>419616</v>
      </c>
      <c r="AM10" s="42"/>
      <c r="AN10" s="42"/>
      <c r="AO10" s="42"/>
      <c r="AP10" s="42"/>
      <c r="AQ10" s="42"/>
      <c r="AR10" s="42"/>
      <c r="AS10" s="42"/>
      <c r="AT10" s="35">
        <f>データ!W6</f>
        <v>121.1</v>
      </c>
      <c r="AU10" s="35"/>
      <c r="AV10" s="35"/>
      <c r="AW10" s="35"/>
      <c r="AX10" s="35"/>
      <c r="AY10" s="35"/>
      <c r="AZ10" s="35"/>
      <c r="BA10" s="35"/>
      <c r="BB10" s="35">
        <f>データ!X6</f>
        <v>3465.04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7.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7.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7.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7.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7.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9"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1"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1"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1"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1"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1j2Fr/BuR5UVLxOMo3tGUYQ54/k0TABm8jbPWr+t7eD+H9rpNElhU37jGTa/aKc9K+izXoh5fXLiBRzWvdOc2A==" saltValue="/WIx6AZV+T7xGmWZt79e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90000</v>
      </c>
      <c r="D6" s="19">
        <f t="shared" si="3"/>
        <v>46</v>
      </c>
      <c r="E6" s="19">
        <f t="shared" si="3"/>
        <v>17</v>
      </c>
      <c r="F6" s="19">
        <f t="shared" si="3"/>
        <v>3</v>
      </c>
      <c r="G6" s="19">
        <f t="shared" si="3"/>
        <v>0</v>
      </c>
      <c r="H6" s="19" t="str">
        <f t="shared" si="3"/>
        <v>栃木県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84.54</v>
      </c>
      <c r="P6" s="20">
        <f t="shared" si="3"/>
        <v>33.28</v>
      </c>
      <c r="Q6" s="20">
        <f t="shared" si="3"/>
        <v>90.3</v>
      </c>
      <c r="R6" s="20">
        <f t="shared" si="3"/>
        <v>0</v>
      </c>
      <c r="S6" s="20">
        <f t="shared" si="3"/>
        <v>1942494</v>
      </c>
      <c r="T6" s="20">
        <f t="shared" si="3"/>
        <v>6408.09</v>
      </c>
      <c r="U6" s="20">
        <f t="shared" si="3"/>
        <v>303.13</v>
      </c>
      <c r="V6" s="20">
        <f t="shared" si="3"/>
        <v>419616</v>
      </c>
      <c r="W6" s="20">
        <f t="shared" si="3"/>
        <v>121.1</v>
      </c>
      <c r="X6" s="20">
        <f t="shared" si="3"/>
        <v>3465.04</v>
      </c>
      <c r="Y6" s="21" t="str">
        <f>IF(Y7="",NA(),Y7)</f>
        <v>-</v>
      </c>
      <c r="Z6" s="21" t="str">
        <f t="shared" ref="Z6:AH6" si="4">IF(Z7="",NA(),Z7)</f>
        <v>-</v>
      </c>
      <c r="AA6" s="21" t="str">
        <f t="shared" si="4"/>
        <v>-</v>
      </c>
      <c r="AB6" s="21">
        <f t="shared" si="4"/>
        <v>102.22</v>
      </c>
      <c r="AC6" s="21">
        <f t="shared" si="4"/>
        <v>98.03</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0">
        <f t="shared" si="5"/>
        <v>0</v>
      </c>
      <c r="AN6" s="21">
        <f t="shared" si="5"/>
        <v>0.65</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186.56</v>
      </c>
      <c r="AY6" s="21">
        <f t="shared" si="6"/>
        <v>145.29</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18.63</v>
      </c>
      <c r="BJ6" s="21">
        <f t="shared" si="7"/>
        <v>18.91</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83.44</v>
      </c>
      <c r="CF6" s="21">
        <f t="shared" si="9"/>
        <v>64.209999999999994</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69.040000000000006</v>
      </c>
      <c r="CQ6" s="21">
        <f t="shared" si="10"/>
        <v>72.42</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94.52</v>
      </c>
      <c r="DB6" s="21">
        <f t="shared" si="11"/>
        <v>94</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7.68</v>
      </c>
      <c r="DM6" s="21">
        <f t="shared" si="12"/>
        <v>15.16</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2">
      <c r="A7" s="14"/>
      <c r="B7" s="23">
        <v>2021</v>
      </c>
      <c r="C7" s="23">
        <v>90000</v>
      </c>
      <c r="D7" s="23">
        <v>46</v>
      </c>
      <c r="E7" s="23">
        <v>17</v>
      </c>
      <c r="F7" s="23">
        <v>3</v>
      </c>
      <c r="G7" s="23">
        <v>0</v>
      </c>
      <c r="H7" s="23" t="s">
        <v>96</v>
      </c>
      <c r="I7" s="23" t="s">
        <v>97</v>
      </c>
      <c r="J7" s="23" t="s">
        <v>98</v>
      </c>
      <c r="K7" s="23" t="s">
        <v>99</v>
      </c>
      <c r="L7" s="23" t="s">
        <v>100</v>
      </c>
      <c r="M7" s="23" t="s">
        <v>101</v>
      </c>
      <c r="N7" s="24" t="s">
        <v>102</v>
      </c>
      <c r="O7" s="24">
        <v>84.54</v>
      </c>
      <c r="P7" s="24">
        <v>33.28</v>
      </c>
      <c r="Q7" s="24">
        <v>90.3</v>
      </c>
      <c r="R7" s="24">
        <v>0</v>
      </c>
      <c r="S7" s="24">
        <v>1942494</v>
      </c>
      <c r="T7" s="24">
        <v>6408.09</v>
      </c>
      <c r="U7" s="24">
        <v>303.13</v>
      </c>
      <c r="V7" s="24">
        <v>419616</v>
      </c>
      <c r="W7" s="24">
        <v>121.1</v>
      </c>
      <c r="X7" s="24">
        <v>3465.04</v>
      </c>
      <c r="Y7" s="24" t="s">
        <v>102</v>
      </c>
      <c r="Z7" s="24" t="s">
        <v>102</v>
      </c>
      <c r="AA7" s="24" t="s">
        <v>102</v>
      </c>
      <c r="AB7" s="24">
        <v>102.22</v>
      </c>
      <c r="AC7" s="24">
        <v>98.03</v>
      </c>
      <c r="AD7" s="24" t="s">
        <v>102</v>
      </c>
      <c r="AE7" s="24" t="s">
        <v>102</v>
      </c>
      <c r="AF7" s="24" t="s">
        <v>102</v>
      </c>
      <c r="AG7" s="24">
        <v>101.63</v>
      </c>
      <c r="AH7" s="24">
        <v>100.14</v>
      </c>
      <c r="AI7" s="24">
        <v>100.18</v>
      </c>
      <c r="AJ7" s="24" t="s">
        <v>102</v>
      </c>
      <c r="AK7" s="24" t="s">
        <v>102</v>
      </c>
      <c r="AL7" s="24" t="s">
        <v>102</v>
      </c>
      <c r="AM7" s="24">
        <v>0</v>
      </c>
      <c r="AN7" s="24">
        <v>0.65</v>
      </c>
      <c r="AO7" s="24" t="s">
        <v>102</v>
      </c>
      <c r="AP7" s="24" t="s">
        <v>102</v>
      </c>
      <c r="AQ7" s="24" t="s">
        <v>102</v>
      </c>
      <c r="AR7" s="24">
        <v>9.1</v>
      </c>
      <c r="AS7" s="24">
        <v>10.71</v>
      </c>
      <c r="AT7" s="24">
        <v>10.64</v>
      </c>
      <c r="AU7" s="24" t="s">
        <v>102</v>
      </c>
      <c r="AV7" s="24" t="s">
        <v>102</v>
      </c>
      <c r="AW7" s="24" t="s">
        <v>102</v>
      </c>
      <c r="AX7" s="24">
        <v>186.56</v>
      </c>
      <c r="AY7" s="24">
        <v>145.29</v>
      </c>
      <c r="AZ7" s="24" t="s">
        <v>102</v>
      </c>
      <c r="BA7" s="24" t="s">
        <v>102</v>
      </c>
      <c r="BB7" s="24" t="s">
        <v>102</v>
      </c>
      <c r="BC7" s="24">
        <v>101.14</v>
      </c>
      <c r="BD7" s="24">
        <v>104.74</v>
      </c>
      <c r="BE7" s="24">
        <v>104.34</v>
      </c>
      <c r="BF7" s="24" t="s">
        <v>102</v>
      </c>
      <c r="BG7" s="24" t="s">
        <v>102</v>
      </c>
      <c r="BH7" s="24" t="s">
        <v>102</v>
      </c>
      <c r="BI7" s="24">
        <v>18.63</v>
      </c>
      <c r="BJ7" s="24">
        <v>18.91</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83.44</v>
      </c>
      <c r="CF7" s="24">
        <v>64.209999999999994</v>
      </c>
      <c r="CG7" s="24" t="s">
        <v>102</v>
      </c>
      <c r="CH7" s="24" t="s">
        <v>102</v>
      </c>
      <c r="CI7" s="24" t="s">
        <v>102</v>
      </c>
      <c r="CJ7" s="24">
        <v>50.67</v>
      </c>
      <c r="CK7" s="24">
        <v>48.7</v>
      </c>
      <c r="CL7" s="24">
        <v>48.89</v>
      </c>
      <c r="CM7" s="24" t="s">
        <v>102</v>
      </c>
      <c r="CN7" s="24" t="s">
        <v>102</v>
      </c>
      <c r="CO7" s="24" t="s">
        <v>102</v>
      </c>
      <c r="CP7" s="24">
        <v>69.040000000000006</v>
      </c>
      <c r="CQ7" s="24">
        <v>72.42</v>
      </c>
      <c r="CR7" s="24" t="s">
        <v>102</v>
      </c>
      <c r="CS7" s="24" t="s">
        <v>102</v>
      </c>
      <c r="CT7" s="24" t="s">
        <v>102</v>
      </c>
      <c r="CU7" s="24">
        <v>68.2</v>
      </c>
      <c r="CV7" s="24">
        <v>68.05</v>
      </c>
      <c r="CW7" s="24">
        <v>68.03</v>
      </c>
      <c r="CX7" s="24" t="s">
        <v>102</v>
      </c>
      <c r="CY7" s="24" t="s">
        <v>102</v>
      </c>
      <c r="CZ7" s="24" t="s">
        <v>102</v>
      </c>
      <c r="DA7" s="24">
        <v>94.52</v>
      </c>
      <c r="DB7" s="24">
        <v>94</v>
      </c>
      <c r="DC7" s="24" t="s">
        <v>102</v>
      </c>
      <c r="DD7" s="24" t="s">
        <v>102</v>
      </c>
      <c r="DE7" s="24" t="s">
        <v>102</v>
      </c>
      <c r="DF7" s="24">
        <v>94.01</v>
      </c>
      <c r="DG7" s="24">
        <v>94.14</v>
      </c>
      <c r="DH7" s="24">
        <v>94.07</v>
      </c>
      <c r="DI7" s="24" t="s">
        <v>102</v>
      </c>
      <c r="DJ7" s="24" t="s">
        <v>102</v>
      </c>
      <c r="DK7" s="24" t="s">
        <v>102</v>
      </c>
      <c r="DL7" s="24">
        <v>7.68</v>
      </c>
      <c r="DM7" s="24">
        <v>15.16</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v>
      </c>
      <c r="EJ7" s="24" t="s">
        <v>102</v>
      </c>
      <c r="EK7" s="24" t="s">
        <v>102</v>
      </c>
      <c r="EL7" s="24" t="s">
        <v>102</v>
      </c>
      <c r="EM7" s="24">
        <v>1.87</v>
      </c>
      <c r="EN7" s="24">
        <v>0.1</v>
      </c>
      <c r="EO7" s="24">
        <v>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根本　純子</cp:lastModifiedBy>
  <cp:lastPrinted>2023-01-27T02:47:19Z</cp:lastPrinted>
  <dcterms:created xsi:type="dcterms:W3CDTF">2022-12-01T01:24:53Z</dcterms:created>
  <dcterms:modified xsi:type="dcterms:W3CDTF">2023-01-27T02:48:50Z</dcterms:modified>
  <cp:category/>
</cp:coreProperties>
</file>