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mc:Choice Requires="x15">
      <x15ac:absPath xmlns:x15ac="http://schemas.microsoft.com/office/spreadsheetml/2010/11/ac" url="\\10.1.88.63\share\21課内共通\14 公営企業関係\公営企業会計\決算\経営比較分析表\Ｒ３\"/>
    </mc:Choice>
  </mc:AlternateContent>
  <xr:revisionPtr revIDLastSave="0" documentId="13_ncr:1_{EC230874-89A1-4777-8238-CB1467BC341A}" xr6:coauthVersionLast="36" xr6:coauthVersionMax="36" xr10:uidLastSave="{00000000-0000-0000-0000-000000000000}"/>
  <workbookProtection workbookAlgorithmName="SHA-512" workbookHashValue="gysPffLTqHZiQqnkvLFI988wVM6LvBrO5xh+bAKaEJTaoutOHyZqsxdjrqKe3x+Uhap7BYBn2t+PNwBlUJrGFA==" workbookSaltValue="83LiIT57p8t86Ptm8QKVoQ==" workbookSpinCount="100000" lockStructure="1"/>
  <bookViews>
    <workbookView xWindow="0" yWindow="0" windowWidth="19200" windowHeight="12705" xr2:uid="{00000000-000D-0000-FFFF-FFFF00000000}"/>
  </bookViews>
  <sheets>
    <sheet name="法適用_下水道事業" sheetId="4" r:id="rId1"/>
    <sheet name="データ" sheetId="5" state="hidden" r:id="rId2"/>
  </sheets>
  <calcPr calcId="191029"/>
  <extLst>
    <ext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L10" i="4"/>
  <c r="AD10" i="4"/>
  <c r="P10" i="4"/>
  <c r="I10" i="4"/>
  <c r="B10" i="4"/>
  <c r="BB8" i="4"/>
  <c r="AT8" i="4"/>
  <c r="AL8" i="4"/>
  <c r="W8" i="4"/>
  <c r="P8" i="4"/>
  <c r="I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<sst xmlns="http://schemas.openxmlformats.org/spreadsheetml/2006/main" count="297" uniqueCount="118">
  <si>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</si>
  <si>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</si>
  <si>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</si>
  <si>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</si>
  <si>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</si>
  <si>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</si>
  <si>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</si>
  <si>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</si>
  <si>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</si>
  <si>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</si>
  <si>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</si>
  <si>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</si>
  <si>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</si>
  <si>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</si>
  <si>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</si>
  <si>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</si>
  <si>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</si>
  <si>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</si>
  <si>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</si>
  <si>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</si>
  <si>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</si>
  <si>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</si>
  <si>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</si>
  <si>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</si>
  <si>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</si>
  <si>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</si>
  <si>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</si>
  <si>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</si>
  <si>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</si>
  <si>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</si>
  <si>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</si>
  <si>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</si>
  <si>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</si>
  <si>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</si>
  <si>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</si>
  <si>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</si>
  <si>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</si>
  <si>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</si>
  <si>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</si>
  <si>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</si>
  <si>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</si>
  <si>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</si>
  <si>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</si>
  <si>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</si>
  <si>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</si>
  <si>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</si>
  <si>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</si>
  <si>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</si>
  <si>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</si>
  <si>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</si>
  <si>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</si>
  <si>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</si>
  <si>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</si>
  <si>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</si>
  <si>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</si>
  <si>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</si>
  <si>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</si>
  <si>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</si>
  <si>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</si>
  <si>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</si>
  <si>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</si>
  <si>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</si>
  <si>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</si>
  <si>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</si>
  <si>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</si>
  <si>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</si>
  <si>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</si>
  <si>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</si>
  <si>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</si>
  <si>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</si>
  <si>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</si>
  <si>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</si>
  <si>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</si>
  <si>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</si>
  <si>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</si>
  <si>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</si>
  <si>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</si>
  <si>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</si>
  <si>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</si>
  <si>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</si>
  <si>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</si>
  <si>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</si>
  <si>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</si>
  <si>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</si>
  <si>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</si>
  <si>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</si>
  <si>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</si>
  <si>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</si>
  <si>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</si>
  <si>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</si>
  <si>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</si>
  <si>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</si>
  <si>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</si>
  <si>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</si>
  <si>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</si>
  <si>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</si>
  <si>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</si>
  <si>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</si>
  <si>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</si>
  <si>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</si>
  <si>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</si>
  <si>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</si>
  <si>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</si>
  <si>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</si>
  <si>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</si>
  <si>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</si>
  <si>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</si>
  <si>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</si>
  <si>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</si>
  <si>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</si>
  <si>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</si>
  <si>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</si>
  <si>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</si>
  <si>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</si>
  <si>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</si>
  <si>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①有形固定資産減価償却率については、公営企業会計へ移行して間もないことから低い数値となっている。
②管渠老朽化率及び③管渠改善率については、管渠の更新時期が到来していないため、低い数値となっており、類似団体と比較しても同様の数値となっている。</t>
    <rPh sb="1" eb="7">
      <t>ユウケイコテイシサン</t>
    </rPh>
    <rPh sb="7" eb="12">
      <t>ゲンカショウキャクリツ</t>
    </rPh>
    <rPh sb="18" eb="24">
      <t>コウエイキギョウカイケイ</t>
    </rPh>
    <rPh sb="25" eb="27">
      <t>イコウ</t>
    </rPh>
    <rPh sb="29" eb="30">
      <t>マ</t>
    </rPh>
    <rPh sb="37" eb="38">
      <t>ヒク</t>
    </rPh>
    <rPh sb="39" eb="41">
      <t>スウチ</t>
    </rPh>
    <rPh sb="51" eb="53">
      <t>カンキョ</t>
    </rPh>
    <rPh sb="53" eb="57">
      <t>ロウキュウカリツ</t>
    </rPh>
    <rPh sb="57" eb="58">
      <t>オヨ</t>
    </rPh>
    <rPh sb="60" eb="62">
      <t>ケイジョウ</t>
    </rPh>
    <rPh sb="77" eb="78">
      <t>ウエ</t>
    </rPh>
    <rPh sb="87" eb="89">
      <t>リュウドウ</t>
    </rPh>
    <rPh sb="89" eb="91">
      <t>ヒリツ</t>
    </rPh>
    <rPh sb="101" eb="103">
      <t>シタマワ</t>
    </rPh>
    <rPh sb="109" eb="112">
      <t>キギョウサイ</t>
    </rPh>
    <rPh sb="113" eb="115">
      <t>ショウカン</t>
    </rPh>
    <rPh sb="116" eb="117">
      <t>ア</t>
    </rPh>
    <rPh sb="119" eb="121">
      <t>ザイゲンガツシュウニュウヨウインシタ</t>
    </rPh>
    <phoneticPr fontId="4"/>
  </si>
  <si>
    <t>・各経営指標の状況から経営はおおむね健全である。
・経営面の問題としては、公共下水道整備が完了していないこと及び接続率の低さがあり、それが各数値に影響を与えていると考えられる。行政部門との連携を図り、関係市町村の公共下水道整備を促進することで接続率の向上につなげて有収水量を増加させる必要がある。
・管渠については、将来の更新時期の到来を見据え長寿命化計画により更新事業費の平準化を図っていく必要がある。</t>
    <rPh sb="1" eb="2">
      <t>カク</t>
    </rPh>
    <rPh sb="2" eb="4">
      <t>ケイエイ</t>
    </rPh>
    <rPh sb="4" eb="6">
      <t>シヒョウ</t>
    </rPh>
    <rPh sb="7" eb="9">
      <t>ジョウキョウ</t>
    </rPh>
    <rPh sb="55" eb="56">
      <t>オヨ</t>
    </rPh>
    <phoneticPr fontId="4"/>
  </si>
  <si>
    <t>①経常収支比率は100％を上回っており、②累積欠損金も生じていない。
③流動比率については、100％を下回っているが、企業債の償還に充てる財源が４月に収入となることが要因である。
④企業債残高対事業規模比率は、類似団体と比較すると下回っている。建設が一段落したことから、今後も減少していく見込みである。
⑥汚水処理原価については、一部処理区を除きスケールメリットが得にくい接続率であること等により投資効率が悪いため、類似団体と比較すると高くなっている。また、⑦施設利用率については類似団体と比較して10％以上低く、⑧水洗化率も類似団体よりも低い状況にある。これは主に一部処理区において、供用開始からそれほど年数を経ておらず、市町村が実施する公共下水道の整備がすべて終わっていないことや接続率が低い状況にあることが要因と考えられる。</t>
    <rPh sb="1" eb="3">
      <t>ケイジョウ</t>
    </rPh>
    <rPh sb="13" eb="14">
      <t>ウエ</t>
    </rPh>
    <rPh sb="21" eb="23">
      <t>ルイセキ</t>
    </rPh>
    <rPh sb="23" eb="25">
      <t>ケッソン</t>
    </rPh>
    <rPh sb="25" eb="26">
      <t>キン</t>
    </rPh>
    <rPh sb="27" eb="28">
      <t>ショウ</t>
    </rPh>
    <rPh sb="37" eb="39">
      <t>リュウドウ</t>
    </rPh>
    <rPh sb="39" eb="41">
      <t>ヒリツ</t>
    </rPh>
    <rPh sb="52" eb="54">
      <t>シタマワ</t>
    </rPh>
    <rPh sb="60" eb="63">
      <t>キギョウサイ</t>
    </rPh>
    <rPh sb="64" eb="66">
      <t>ショウカン</t>
    </rPh>
    <rPh sb="67" eb="68">
      <t>ア</t>
    </rPh>
    <rPh sb="70" eb="72">
      <t>ザイゲン</t>
    </rPh>
    <rPh sb="74" eb="75">
      <t>ガツ</t>
    </rPh>
    <rPh sb="76" eb="78">
      <t>シュウニュウ</t>
    </rPh>
    <rPh sb="84" eb="86">
      <t>ヨウイン</t>
    </rPh>
    <rPh sb="117" eb="118">
      <t>シタ</t>
    </rPh>
    <rPh sb="168" eb="170">
      <t>イチブ</t>
    </rPh>
    <rPh sb="170" eb="172">
      <t>ショリ</t>
    </rPh>
    <rPh sb="172" eb="173">
      <t>ク</t>
    </rPh>
    <rPh sb="174" eb="175">
      <t>ノゾ</t>
    </rPh>
    <rPh sb="185" eb="186">
      <t>エ</t>
    </rPh>
    <rPh sb="189" eb="191">
      <t>セツゾク</t>
    </rPh>
    <rPh sb="191" eb="192">
      <t>リツ</t>
    </rPh>
    <rPh sb="197" eb="198">
      <t>トウ</t>
    </rPh>
    <rPh sb="201" eb="203">
      <t>トウシ</t>
    </rPh>
    <rPh sb="203" eb="205">
      <t>コウリツ</t>
    </rPh>
    <rPh sb="206" eb="207">
      <t>ワル</t>
    </rPh>
    <rPh sb="309" eb="310">
      <t>ヘ</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</si>
</sst>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43E-449F-95D3-B46E689DCF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A43E-449F-95D3-B46E689DCF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55.79</c:v>
                </c:pt>
                <c:pt idx="4">
                  <c:v>55.78</c:v>
                </c:pt>
              </c:numCache>
            </c:numRef>
          </c:val>
          <c:extLst>
            <c:ext xmlns:c16="http://schemas.microsoft.com/office/drawing/2014/chart" uri="{C3380CC4-5D6E-409C-BE32-E72D297353CC}">
              <c16:uniqueId val="{00000000-5261-4C3B-A6D6-1B5CF00524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5261-4C3B-A6D6-1B5CF00524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86.46</c:v>
                </c:pt>
                <c:pt idx="4">
                  <c:v>87.49</c:v>
                </c:pt>
              </c:numCache>
            </c:numRef>
          </c:val>
          <c:extLst>
            <c:ext xmlns:c16="http://schemas.microsoft.com/office/drawing/2014/chart" uri="{C3380CC4-5D6E-409C-BE32-E72D297353CC}">
              <c16:uniqueId val="{00000000-1E00-4352-BFFD-AC10E6738ED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1E00-4352-BFFD-AC10E6738ED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101.33</c:v>
                </c:pt>
                <c:pt idx="4">
                  <c:v>101.79</c:v>
                </c:pt>
              </c:numCache>
            </c:numRef>
          </c:val>
          <c:extLst>
            <c:ext xmlns:c16="http://schemas.microsoft.com/office/drawing/2014/chart" uri="{C3380CC4-5D6E-409C-BE32-E72D297353CC}">
              <c16:uniqueId val="{00000000-B59C-4173-822A-94A0DB4976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B59C-4173-822A-94A0DB4976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4.84</c:v>
                </c:pt>
                <c:pt idx="4">
                  <c:v>9.42</c:v>
                </c:pt>
              </c:numCache>
            </c:numRef>
          </c:val>
          <c:extLst>
            <c:ext xmlns:c16="http://schemas.microsoft.com/office/drawing/2014/chart" uri="{C3380CC4-5D6E-409C-BE32-E72D297353CC}">
              <c16:uniqueId val="{00000000-5C42-485B-A57D-BCB49D7817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5C42-485B-A57D-BCB49D7817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94F-4869-B140-4C6AD47193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F94F-4869-B140-4C6AD47193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45D-45EA-A1CD-263E00C2936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945D-45EA-A1CD-263E00C2936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58.85</c:v>
                </c:pt>
                <c:pt idx="4">
                  <c:v>81.5</c:v>
                </c:pt>
              </c:numCache>
            </c:numRef>
          </c:val>
          <c:extLst>
            <c:ext xmlns:c16="http://schemas.microsoft.com/office/drawing/2014/chart" uri="{C3380CC4-5D6E-409C-BE32-E72D297353CC}">
              <c16:uniqueId val="{00000000-AC48-4075-B362-11714650DF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AC48-4075-B362-11714650DF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191.15</c:v>
                </c:pt>
                <c:pt idx="4">
                  <c:v>179.31</c:v>
                </c:pt>
              </c:numCache>
            </c:numRef>
          </c:val>
          <c:extLst>
            <c:ext xmlns:c16="http://schemas.microsoft.com/office/drawing/2014/chart" uri="{C3380CC4-5D6E-409C-BE32-E72D297353CC}">
              <c16:uniqueId val="{00000000-94EB-4155-868F-A0519CEF004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94EB-4155-868F-A0519CEF004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180-4C6B-A85A-3BA0A32797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180-4C6B-A85A-3BA0A32797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67.150000000000006</c:v>
                </c:pt>
                <c:pt idx="4">
                  <c:v>68.61</c:v>
                </c:pt>
              </c:numCache>
            </c:numRef>
          </c:val>
          <c:extLst>
            <c:ext xmlns:c16="http://schemas.microsoft.com/office/drawing/2014/chart" uri="{C3380CC4-5D6E-409C-BE32-E72D297353CC}">
              <c16:uniqueId val="{00000000-B14D-4E47-B800-5BC4F0DCA2F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B14D-4E47-B800-5BC4F0DCA2F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群馬県</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流域下水道</v>
      </c>
      <c r="Q8" s="66"/>
      <c r="R8" s="66"/>
      <c r="S8" s="66"/>
      <c r="T8" s="66"/>
      <c r="U8" s="66"/>
      <c r="V8" s="66"/>
      <c r="W8" s="66" t="str">
        <f>データ!L6</f>
        <v>E1</v>
      </c>
      <c r="X8" s="66"/>
      <c r="Y8" s="66"/>
      <c r="Z8" s="66"/>
      <c r="AA8" s="66"/>
      <c r="AB8" s="66"/>
      <c r="AC8" s="66"/>
      <c r="AD8" s="67" t="str">
        <f>データ!$M$6</f>
        <v>非設置</v>
      </c>
      <c r="AE8" s="67"/>
      <c r="AF8" s="67"/>
      <c r="AG8" s="67"/>
      <c r="AH8" s="67"/>
      <c r="AI8" s="67"/>
      <c r="AJ8" s="67"/>
      <c r="AK8" s="3"/>
      <c r="AL8" s="55">
        <f>データ!S6</f>
        <v>1943667</v>
      </c>
      <c r="AM8" s="55"/>
      <c r="AN8" s="55"/>
      <c r="AO8" s="55"/>
      <c r="AP8" s="55"/>
      <c r="AQ8" s="55"/>
      <c r="AR8" s="55"/>
      <c r="AS8" s="55"/>
      <c r="AT8" s="54">
        <f>データ!T6</f>
        <v>6362.28</v>
      </c>
      <c r="AU8" s="54"/>
      <c r="AV8" s="54"/>
      <c r="AW8" s="54"/>
      <c r="AX8" s="54"/>
      <c r="AY8" s="54"/>
      <c r="AZ8" s="54"/>
      <c r="BA8" s="54"/>
      <c r="BB8" s="54">
        <f>データ!U6</f>
        <v>305.5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84.56</v>
      </c>
      <c r="J10" s="54"/>
      <c r="K10" s="54"/>
      <c r="L10" s="54"/>
      <c r="M10" s="54"/>
      <c r="N10" s="54"/>
      <c r="O10" s="54"/>
      <c r="P10" s="54">
        <f>データ!P6</f>
        <v>38.25</v>
      </c>
      <c r="Q10" s="54"/>
      <c r="R10" s="54"/>
      <c r="S10" s="54"/>
      <c r="T10" s="54"/>
      <c r="U10" s="54"/>
      <c r="V10" s="54"/>
      <c r="W10" s="54">
        <f>データ!Q6</f>
        <v>93.19</v>
      </c>
      <c r="X10" s="54"/>
      <c r="Y10" s="54"/>
      <c r="Z10" s="54"/>
      <c r="AA10" s="54"/>
      <c r="AB10" s="54"/>
      <c r="AC10" s="54"/>
      <c r="AD10" s="55">
        <f>データ!R6</f>
        <v>0</v>
      </c>
      <c r="AE10" s="55"/>
      <c r="AF10" s="55"/>
      <c r="AG10" s="55"/>
      <c r="AH10" s="55"/>
      <c r="AI10" s="55"/>
      <c r="AJ10" s="55"/>
      <c r="AK10" s="2"/>
      <c r="AL10" s="55">
        <f>データ!V6</f>
        <v>672946</v>
      </c>
      <c r="AM10" s="55"/>
      <c r="AN10" s="55"/>
      <c r="AO10" s="55"/>
      <c r="AP10" s="55"/>
      <c r="AQ10" s="55"/>
      <c r="AR10" s="55"/>
      <c r="AS10" s="55"/>
      <c r="AT10" s="54">
        <f>データ!W6</f>
        <v>192.4</v>
      </c>
      <c r="AU10" s="54"/>
      <c r="AV10" s="54"/>
      <c r="AW10" s="54"/>
      <c r="AX10" s="54"/>
      <c r="AY10" s="54"/>
      <c r="AZ10" s="54"/>
      <c r="BA10" s="54"/>
      <c r="BB10" s="54">
        <f>データ!X6</f>
        <v>3497.64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GZZ5Q/l0UBl4Oj6V/n6pQ0WxKBX7/BAeeALbI1iEbVuSJe3nuuvr6Hu/oiGZrri6VsUSeApCZatsOYuV0YHGMQ==" saltValue="61xNEvXTBj71oAGJ5zWt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100005</v>
      </c>
      <c r="D6" s="19">
        <f t="shared" si="3"/>
        <v>46</v>
      </c>
      <c r="E6" s="19">
        <f t="shared" si="3"/>
        <v>17</v>
      </c>
      <c r="F6" s="19">
        <f t="shared" si="3"/>
        <v>3</v>
      </c>
      <c r="G6" s="19">
        <f t="shared" si="3"/>
        <v>0</v>
      </c>
      <c r="H6" s="19" t="str">
        <f t="shared" si="3"/>
        <v>群馬県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84.56</v>
      </c>
      <c r="P6" s="20">
        <f t="shared" si="3"/>
        <v>38.25</v>
      </c>
      <c r="Q6" s="20">
        <f t="shared" si="3"/>
        <v>93.19</v>
      </c>
      <c r="R6" s="20">
        <f t="shared" si="3"/>
        <v>0</v>
      </c>
      <c r="S6" s="20">
        <f t="shared" si="3"/>
        <v>1943667</v>
      </c>
      <c r="T6" s="20">
        <f t="shared" si="3"/>
        <v>6362.28</v>
      </c>
      <c r="U6" s="20">
        <f t="shared" si="3"/>
        <v>305.5</v>
      </c>
      <c r="V6" s="20">
        <f t="shared" si="3"/>
        <v>672946</v>
      </c>
      <c r="W6" s="20">
        <f t="shared" si="3"/>
        <v>192.4</v>
      </c>
      <c r="X6" s="20">
        <f t="shared" si="3"/>
        <v>3497.64</v>
      </c>
      <c r="Y6" s="21" t="str">
        <f>IF(Y7="",NA(),Y7)</f>
        <v>-</v>
      </c>
      <c r="Z6" s="21" t="str">
        <f t="shared" ref="Z6:AH6" si="4">IF(Z7="",NA(),Z7)</f>
        <v>-</v>
      </c>
      <c r="AA6" s="21" t="str">
        <f t="shared" si="4"/>
        <v>-</v>
      </c>
      <c r="AB6" s="21">
        <f t="shared" si="4"/>
        <v>101.33</v>
      </c>
      <c r="AC6" s="21">
        <f t="shared" si="4"/>
        <v>101.79</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58.85</v>
      </c>
      <c r="AY6" s="21">
        <f t="shared" si="6"/>
        <v>81.5</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191.15</v>
      </c>
      <c r="BJ6" s="21">
        <f t="shared" si="7"/>
        <v>179.31</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67.150000000000006</v>
      </c>
      <c r="CF6" s="21">
        <f t="shared" si="9"/>
        <v>68.61</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55.79</v>
      </c>
      <c r="CQ6" s="21">
        <f t="shared" si="10"/>
        <v>55.78</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86.46</v>
      </c>
      <c r="DB6" s="21">
        <f t="shared" si="11"/>
        <v>87.49</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4.84</v>
      </c>
      <c r="DM6" s="21">
        <f t="shared" si="12"/>
        <v>9.42</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100005</v>
      </c>
      <c r="D7" s="23">
        <v>46</v>
      </c>
      <c r="E7" s="23">
        <v>17</v>
      </c>
      <c r="F7" s="23">
        <v>3</v>
      </c>
      <c r="G7" s="23">
        <v>0</v>
      </c>
      <c r="H7" s="23" t="s">
        <v>95</v>
      </c>
      <c r="I7" s="23" t="s">
        <v>96</v>
      </c>
      <c r="J7" s="23" t="s">
        <v>97</v>
      </c>
      <c r="K7" s="23" t="s">
        <v>98</v>
      </c>
      <c r="L7" s="23" t="s">
        <v>99</v>
      </c>
      <c r="M7" s="23" t="s">
        <v>100</v>
      </c>
      <c r="N7" s="24" t="s">
        <v>101</v>
      </c>
      <c r="O7" s="24">
        <v>84.56</v>
      </c>
      <c r="P7" s="24">
        <v>38.25</v>
      </c>
      <c r="Q7" s="24">
        <v>93.19</v>
      </c>
      <c r="R7" s="24">
        <v>0</v>
      </c>
      <c r="S7" s="24">
        <v>1943667</v>
      </c>
      <c r="T7" s="24">
        <v>6362.28</v>
      </c>
      <c r="U7" s="24">
        <v>305.5</v>
      </c>
      <c r="V7" s="24">
        <v>672946</v>
      </c>
      <c r="W7" s="24">
        <v>192.4</v>
      </c>
      <c r="X7" s="24">
        <v>3497.64</v>
      </c>
      <c r="Y7" s="24" t="s">
        <v>101</v>
      </c>
      <c r="Z7" s="24" t="s">
        <v>101</v>
      </c>
      <c r="AA7" s="24" t="s">
        <v>101</v>
      </c>
      <c r="AB7" s="24">
        <v>101.33</v>
      </c>
      <c r="AC7" s="24">
        <v>101.79</v>
      </c>
      <c r="AD7" s="24" t="s">
        <v>101</v>
      </c>
      <c r="AE7" s="24" t="s">
        <v>101</v>
      </c>
      <c r="AF7" s="24" t="s">
        <v>101</v>
      </c>
      <c r="AG7" s="24">
        <v>101.63</v>
      </c>
      <c r="AH7" s="24">
        <v>100.14</v>
      </c>
      <c r="AI7" s="24">
        <v>100.18</v>
      </c>
      <c r="AJ7" s="24" t="s">
        <v>101</v>
      </c>
      <c r="AK7" s="24" t="s">
        <v>101</v>
      </c>
      <c r="AL7" s="24" t="s">
        <v>101</v>
      </c>
      <c r="AM7" s="24">
        <v>0</v>
      </c>
      <c r="AN7" s="24">
        <v>0</v>
      </c>
      <c r="AO7" s="24" t="s">
        <v>101</v>
      </c>
      <c r="AP7" s="24" t="s">
        <v>101</v>
      </c>
      <c r="AQ7" s="24" t="s">
        <v>101</v>
      </c>
      <c r="AR7" s="24">
        <v>9.1</v>
      </c>
      <c r="AS7" s="24">
        <v>10.71</v>
      </c>
      <c r="AT7" s="24">
        <v>10.64</v>
      </c>
      <c r="AU7" s="24" t="s">
        <v>101</v>
      </c>
      <c r="AV7" s="24" t="s">
        <v>101</v>
      </c>
      <c r="AW7" s="24" t="s">
        <v>101</v>
      </c>
      <c r="AX7" s="24">
        <v>58.85</v>
      </c>
      <c r="AY7" s="24">
        <v>81.5</v>
      </c>
      <c r="AZ7" s="24" t="s">
        <v>101</v>
      </c>
      <c r="BA7" s="24" t="s">
        <v>101</v>
      </c>
      <c r="BB7" s="24" t="s">
        <v>101</v>
      </c>
      <c r="BC7" s="24">
        <v>101.14</v>
      </c>
      <c r="BD7" s="24">
        <v>104.74</v>
      </c>
      <c r="BE7" s="24">
        <v>104.34</v>
      </c>
      <c r="BF7" s="24" t="s">
        <v>101</v>
      </c>
      <c r="BG7" s="24" t="s">
        <v>101</v>
      </c>
      <c r="BH7" s="24" t="s">
        <v>101</v>
      </c>
      <c r="BI7" s="24">
        <v>191.15</v>
      </c>
      <c r="BJ7" s="24">
        <v>179.31</v>
      </c>
      <c r="BK7" s="24" t="s">
        <v>101</v>
      </c>
      <c r="BL7" s="24" t="s">
        <v>101</v>
      </c>
      <c r="BM7" s="24" t="s">
        <v>101</v>
      </c>
      <c r="BN7" s="24">
        <v>255.67</v>
      </c>
      <c r="BO7" s="24">
        <v>242.44</v>
      </c>
      <c r="BP7" s="24">
        <v>245.36</v>
      </c>
      <c r="BQ7" s="24" t="s">
        <v>101</v>
      </c>
      <c r="BR7" s="24" t="s">
        <v>101</v>
      </c>
      <c r="BS7" s="24" t="s">
        <v>101</v>
      </c>
      <c r="BT7" s="24">
        <v>0</v>
      </c>
      <c r="BU7" s="24">
        <v>0</v>
      </c>
      <c r="BV7" s="24" t="s">
        <v>101</v>
      </c>
      <c r="BW7" s="24" t="s">
        <v>101</v>
      </c>
      <c r="BX7" s="24" t="s">
        <v>101</v>
      </c>
      <c r="BY7" s="24">
        <v>0</v>
      </c>
      <c r="BZ7" s="24">
        <v>0</v>
      </c>
      <c r="CA7" s="24">
        <v>0</v>
      </c>
      <c r="CB7" s="24" t="s">
        <v>101</v>
      </c>
      <c r="CC7" s="24" t="s">
        <v>101</v>
      </c>
      <c r="CD7" s="24" t="s">
        <v>101</v>
      </c>
      <c r="CE7" s="24">
        <v>67.150000000000006</v>
      </c>
      <c r="CF7" s="24">
        <v>68.61</v>
      </c>
      <c r="CG7" s="24" t="s">
        <v>101</v>
      </c>
      <c r="CH7" s="24" t="s">
        <v>101</v>
      </c>
      <c r="CI7" s="24" t="s">
        <v>101</v>
      </c>
      <c r="CJ7" s="24">
        <v>50.67</v>
      </c>
      <c r="CK7" s="24">
        <v>48.7</v>
      </c>
      <c r="CL7" s="24">
        <v>48.89</v>
      </c>
      <c r="CM7" s="24" t="s">
        <v>101</v>
      </c>
      <c r="CN7" s="24" t="s">
        <v>101</v>
      </c>
      <c r="CO7" s="24" t="s">
        <v>101</v>
      </c>
      <c r="CP7" s="24">
        <v>55.79</v>
      </c>
      <c r="CQ7" s="24">
        <v>55.78</v>
      </c>
      <c r="CR7" s="24" t="s">
        <v>101</v>
      </c>
      <c r="CS7" s="24" t="s">
        <v>101</v>
      </c>
      <c r="CT7" s="24" t="s">
        <v>101</v>
      </c>
      <c r="CU7" s="24">
        <v>68.2</v>
      </c>
      <c r="CV7" s="24">
        <v>68.05</v>
      </c>
      <c r="CW7" s="24">
        <v>68.03</v>
      </c>
      <c r="CX7" s="24" t="s">
        <v>101</v>
      </c>
      <c r="CY7" s="24" t="s">
        <v>101</v>
      </c>
      <c r="CZ7" s="24" t="s">
        <v>101</v>
      </c>
      <c r="DA7" s="24">
        <v>86.46</v>
      </c>
      <c r="DB7" s="24">
        <v>87.49</v>
      </c>
      <c r="DC7" s="24" t="s">
        <v>101</v>
      </c>
      <c r="DD7" s="24" t="s">
        <v>101</v>
      </c>
      <c r="DE7" s="24" t="s">
        <v>101</v>
      </c>
      <c r="DF7" s="24">
        <v>94.01</v>
      </c>
      <c r="DG7" s="24">
        <v>94.14</v>
      </c>
      <c r="DH7" s="24">
        <v>94.07</v>
      </c>
      <c r="DI7" s="24" t="s">
        <v>101</v>
      </c>
      <c r="DJ7" s="24" t="s">
        <v>101</v>
      </c>
      <c r="DK7" s="24" t="s">
        <v>101</v>
      </c>
      <c r="DL7" s="24">
        <v>4.84</v>
      </c>
      <c r="DM7" s="24">
        <v>9.42</v>
      </c>
      <c r="DN7" s="24" t="s">
        <v>101</v>
      </c>
      <c r="DO7" s="24" t="s">
        <v>101</v>
      </c>
      <c r="DP7" s="24" t="s">
        <v>101</v>
      </c>
      <c r="DQ7" s="24">
        <v>31.96</v>
      </c>
      <c r="DR7" s="24">
        <v>34.17</v>
      </c>
      <c r="DS7" s="24">
        <v>33.950000000000003</v>
      </c>
      <c r="DT7" s="24" t="s">
        <v>101</v>
      </c>
      <c r="DU7" s="24" t="s">
        <v>101</v>
      </c>
      <c r="DV7" s="24" t="s">
        <v>101</v>
      </c>
      <c r="DW7" s="24">
        <v>0</v>
      </c>
      <c r="DX7" s="24">
        <v>0</v>
      </c>
      <c r="DY7" s="24" t="s">
        <v>101</v>
      </c>
      <c r="DZ7" s="24" t="s">
        <v>101</v>
      </c>
      <c r="EA7" s="24" t="s">
        <v>101</v>
      </c>
      <c r="EB7" s="24">
        <v>0.93</v>
      </c>
      <c r="EC7" s="24">
        <v>1.04</v>
      </c>
      <c r="ED7" s="24">
        <v>1.02</v>
      </c>
      <c r="EE7" s="24" t="s">
        <v>101</v>
      </c>
      <c r="EF7" s="24" t="s">
        <v>101</v>
      </c>
      <c r="EG7" s="24" t="s">
        <v>101</v>
      </c>
      <c r="EH7" s="24">
        <v>0</v>
      </c>
      <c r="EI7" s="24">
        <v>0</v>
      </c>
      <c r="EJ7" s="24" t="s">
        <v>101</v>
      </c>
      <c r="EK7" s="24" t="s">
        <v>101</v>
      </c>
      <c r="EL7" s="24" t="s">
        <v>101</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dcterms:created xsi:type="dcterms:W3CDTF">2022-12-01T01:24:54Z</dcterms:created>
  <dcterms:modified xsi:type="dcterms:W3CDTF">2023-01-17T07:47:51Z</dcterms:modified>
  <cp:category>
  </cp:category>
</cp:coreProperties>
</file>