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2group\01経営グループ\R04\02_往復文書（照会・調査）\☆処理中\【R5.1.6】(1.20)公営企業に係る経営比較分析表（令和３年度決算）の分析等について\3_起案\"/>
    </mc:Choice>
  </mc:AlternateContent>
  <workbookProtection workbookAlgorithmName="SHA-512" workbookHashValue="F/r37EAsWazxjL8PINYa4YPBebodFTQwHa07MB4CdAjSh9LQ1nsnghNxTr8zZGq3OJV/Z0iAxh3ZWwlwac3ntg==" workbookSaltValue="C1Op0EE/TYzJThKbqxMSEQ==" workbookSpinCount="100000" lockStructure="1"/>
  <bookViews>
    <workbookView xWindow="0" yWindow="0" windowWidth="15360" windowHeight="7632"/>
  </bookViews>
  <sheets>
    <sheet name="法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<sst xmlns="http://schemas.openxmlformats.org/spreadsheetml/2006/main" count="297" uniqueCount="118">
  <si>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</si>
  <si>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</si>
  <si>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</si>
  <si>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</si>
  <si>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</si>
  <si>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</si>
  <si>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</si>
  <si>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</si>
  <si>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</si>
  <si>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</si>
  <si>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</si>
  <si>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</si>
  <si>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</si>
  <si>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</si>
  <si>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</si>
  <si>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</si>
  <si>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</si>
  <si>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</si>
  <si>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</si>
  <si>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</si>
  <si>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</si>
  <si>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</si>
  <si>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</si>
  <si>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</si>
  <si>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</si>
  <si>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</si>
  <si>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</si>
  <si>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</si>
  <si>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</si>
  <si>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</si>
  <si>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</si>
  <si>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</si>
  <si>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</si>
  <si>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</si>
  <si>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</si>
  <si>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</si>
  <si>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</si>
  <si>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</si>
  <si>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</si>
  <si>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</si>
  <si>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</si>
  <si>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</si>
  <si>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</si>
  <si>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</si>
  <si>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</si>
  <si>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</si>
  <si>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</si>
  <si>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</si>
  <si>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</si>
  <si>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</si>
  <si>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</si>
  <si>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</si>
  <si>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</si>
  <si>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</si>
  <si>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</si>
  <si>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</si>
  <si>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</si>
  <si>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</si>
  <si>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</si>
  <si>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</si>
  <si>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</si>
  <si>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</si>
  <si>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</si>
  <si>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</si>
  <si>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</si>
  <si>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</si>
  <si>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</si>
  <si>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</si>
  <si>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</si>
  <si>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</si>
  <si>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</si>
  <si>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</si>
  <si>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</si>
  <si>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</si>
  <si>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</si>
  <si>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</si>
  <si>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</si>
  <si>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</si>
  <si>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</si>
  <si>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</si>
  <si>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</si>
  <si>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</si>
  <si>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</si>
  <si>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</si>
  <si>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</si>
  <si>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</si>
  <si>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</si>
  <si>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</si>
  <si>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</si>
  <si>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</si>
  <si>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</si>
  <si>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</si>
  <si>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</si>
  <si>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</si>
  <si>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</si>
  <si>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</si>
  <si>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</si>
  <si>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</si>
  <si>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</si>
  <si>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</si>
  <si>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</si>
  <si>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</si>
  <si>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</si>
  <si>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</si>
  <si>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</si>
  <si>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</si>
  <si>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</si>
  <si>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</si>
  <si>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</si>
  <si>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</si>
  <si>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</si>
  <si>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</si>
  <si>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</si>
  <si>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</si>
  <si>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</si>
  <si>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１. 経営の健全性・効率性について
　各経営指標の状況から、現時点での経営状況は健全かつ効率的といえる。
　令和２年度から地方公営企業法を一部適用しており、精緻な資産管理や財務諸表に基づき、より的確な経営計画、投資計画を策定することで中長期的な視点に立って経営の安定確保に努めていく。
２．老朽化の状況
　資産の老朽化度合いと故障などによる利用者等に与える影響を考慮し、計画的に改築更新を実施する。</t>
    <rPh sb="154" eb="156">
      <t>シサン</t>
    </rPh>
    <rPh sb="186" eb="189">
      <t>ケイカクテキ</t>
    </rPh>
    <phoneticPr fontId="4"/>
  </si>
  <si>
    <t>・令和２年度に地方公営企業会計に移行し、決算に表れる減価償却累計額が２年度及び３年度分のみであるため、①有形固定資産減価償却率は低い値になっている。
・管渠の更新の着手はこれからであることから、③管渠改善率は０％である。</t>
    <rPh sb="1" eb="3">
      <t>レイワ</t>
    </rPh>
    <rPh sb="4" eb="6">
      <t>ネンド</t>
    </rPh>
    <rPh sb="37" eb="38">
      <t>オヨ</t>
    </rPh>
    <rPh sb="40" eb="42">
      <t>ネンド</t>
    </rPh>
    <rPh sb="42" eb="43">
      <t>ブン</t>
    </rPh>
    <phoneticPr fontId="4"/>
  </si>
  <si>
    <t>・市町負担金等を、県及び市町の協議等により、費用に応じた収益としており、損益は原則生じないため、①経常収支比率は100％、②累積欠損金は0％となっている。
・類似団体平均と比較して、③流動比率はやや低い値であるものの、100％を上回り、また、⑥汚水処理原価は低い値であり、経営の健全性・効率性は比較的良い状況である。
・④企業債残高対事業規模比率は、類似団体平均を下回っている。企業債残高は減少傾向である。</t>
    <rPh sb="62" eb="64">
      <t>ルイセキ</t>
    </rPh>
    <rPh sb="64" eb="66">
      <t>ケッソン</t>
    </rPh>
    <rPh sb="66" eb="67">
      <t>キン</t>
    </rPh>
    <rPh sb="100" eb="101">
      <t>ヒク</t>
    </rPh>
    <rPh sb="115" eb="117">
      <t>ウワマワ</t>
    </rPh>
    <rPh sb="163" eb="165">
      <t>キギョウ</t>
    </rPh>
    <rPh sb="165" eb="166">
      <t>サイ</t>
    </rPh>
    <rPh sb="166" eb="168">
      <t>ザンダカ</t>
    </rPh>
    <rPh sb="168" eb="169">
      <t>タイ</t>
    </rPh>
    <rPh sb="169" eb="171">
      <t>ジギョウ</t>
    </rPh>
    <rPh sb="171" eb="173">
      <t>キボ</t>
    </rPh>
    <rPh sb="173" eb="175">
      <t>ヒリツ</t>
    </rPh>
    <rPh sb="177" eb="179">
      <t>ルイジ</t>
    </rPh>
    <rPh sb="179" eb="181">
      <t>ダンタイ</t>
    </rPh>
    <rPh sb="181" eb="183">
      <t>ヘイキン</t>
    </rPh>
    <rPh sb="184" eb="186">
      <t>シタマワ</t>
    </rPh>
    <rPh sb="191" eb="193">
      <t>キギョウ</t>
    </rPh>
    <rPh sb="193" eb="194">
      <t>サイ</t>
    </rPh>
    <rPh sb="194" eb="196">
      <t>ザンダカ</t>
    </rPh>
    <rPh sb="197" eb="199">
      <t>ゲンショウ</t>
    </rPh>
    <rPh sb="199" eb="20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</si>
</sst>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37-44FB-B284-557E9BB96F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4337-44FB-B284-557E9BB96F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72.16</c:v>
                </c:pt>
                <c:pt idx="4">
                  <c:v>72.06</c:v>
                </c:pt>
              </c:numCache>
            </c:numRef>
          </c:val>
          <c:extLst>
            <c:ext xmlns:c16="http://schemas.microsoft.com/office/drawing/2014/chart" uri="{C3380CC4-5D6E-409C-BE32-E72D297353CC}">
              <c16:uniqueId val="{00000000-4D2E-4A33-9F90-E2F6B40CAD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4D2E-4A33-9F90-E2F6B40CAD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93.27</c:v>
                </c:pt>
                <c:pt idx="4">
                  <c:v>93.29</c:v>
                </c:pt>
              </c:numCache>
            </c:numRef>
          </c:val>
          <c:extLst>
            <c:ext xmlns:c16="http://schemas.microsoft.com/office/drawing/2014/chart" uri="{C3380CC4-5D6E-409C-BE32-E72D297353CC}">
              <c16:uniqueId val="{00000000-6BF8-4440-9D61-52FC3C7AF5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6BF8-4440-9D61-52FC3C7AF5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100.61</c:v>
                </c:pt>
                <c:pt idx="4">
                  <c:v>100</c:v>
                </c:pt>
              </c:numCache>
            </c:numRef>
          </c:val>
          <c:extLst>
            <c:ext xmlns:c16="http://schemas.microsoft.com/office/drawing/2014/chart" uri="{C3380CC4-5D6E-409C-BE32-E72D297353CC}">
              <c16:uniqueId val="{00000000-8C96-4704-B74E-3EDC112385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8C96-4704-B74E-3EDC112385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6.64</c:v>
                </c:pt>
                <c:pt idx="4">
                  <c:v>12.99</c:v>
                </c:pt>
              </c:numCache>
            </c:numRef>
          </c:val>
          <c:extLst>
            <c:ext xmlns:c16="http://schemas.microsoft.com/office/drawing/2014/chart" uri="{C3380CC4-5D6E-409C-BE32-E72D297353CC}">
              <c16:uniqueId val="{00000000-3D33-4F19-A44F-3C5EEA932E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3D33-4F19-A44F-3C5EEA932E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9E-4FE8-A4C5-13B0157281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459E-4FE8-A4C5-13B0157281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022-49C7-BD3F-A36DC5E8A4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2022-49C7-BD3F-A36DC5E8A4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107.36</c:v>
                </c:pt>
                <c:pt idx="4">
                  <c:v>102.37</c:v>
                </c:pt>
              </c:numCache>
            </c:numRef>
          </c:val>
          <c:extLst>
            <c:ext xmlns:c16="http://schemas.microsoft.com/office/drawing/2014/chart" uri="{C3380CC4-5D6E-409C-BE32-E72D297353CC}">
              <c16:uniqueId val="{00000000-DD2B-41EA-A359-2AE5C79EFD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DD2B-41EA-A359-2AE5C79EFD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4.38</c:v>
                </c:pt>
                <c:pt idx="4">
                  <c:v>2.71</c:v>
                </c:pt>
              </c:numCache>
            </c:numRef>
          </c:val>
          <c:extLst>
            <c:ext xmlns:c16="http://schemas.microsoft.com/office/drawing/2014/chart" uri="{C3380CC4-5D6E-409C-BE32-E72D297353CC}">
              <c16:uniqueId val="{00000000-8EC0-4594-9BCD-C4E46013CC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8EC0-4594-9BCD-C4E46013CC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3CB-49A7-A54B-7D737CC30A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3CB-49A7-A54B-7D737CC30A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35.520000000000003</c:v>
                </c:pt>
                <c:pt idx="4">
                  <c:v>35.39</c:v>
                </c:pt>
              </c:numCache>
            </c:numRef>
          </c:val>
          <c:extLst>
            <c:ext xmlns:c16="http://schemas.microsoft.com/office/drawing/2014/chart" uri="{C3380CC4-5D6E-409C-BE32-E72D297353CC}">
              <c16:uniqueId val="{00000000-EF48-4294-BAA0-35B44C2DE5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EF48-4294-BAA0-35B44C2DE5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4"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E1</v>
      </c>
      <c r="X8" s="40"/>
      <c r="Y8" s="40"/>
      <c r="Z8" s="40"/>
      <c r="AA8" s="40"/>
      <c r="AB8" s="40"/>
      <c r="AC8" s="40"/>
      <c r="AD8" s="41" t="str">
        <f>データ!$M$6</f>
        <v>非設置</v>
      </c>
      <c r="AE8" s="41"/>
      <c r="AF8" s="41"/>
      <c r="AG8" s="41"/>
      <c r="AH8" s="41"/>
      <c r="AI8" s="41"/>
      <c r="AJ8" s="41"/>
      <c r="AK8" s="3"/>
      <c r="AL8" s="42">
        <f>データ!S6</f>
        <v>9215210</v>
      </c>
      <c r="AM8" s="42"/>
      <c r="AN8" s="42"/>
      <c r="AO8" s="42"/>
      <c r="AP8" s="42"/>
      <c r="AQ8" s="42"/>
      <c r="AR8" s="42"/>
      <c r="AS8" s="42"/>
      <c r="AT8" s="35">
        <f>データ!T6</f>
        <v>2416.11</v>
      </c>
      <c r="AU8" s="35"/>
      <c r="AV8" s="35"/>
      <c r="AW8" s="35"/>
      <c r="AX8" s="35"/>
      <c r="AY8" s="35"/>
      <c r="AZ8" s="35"/>
      <c r="BA8" s="35"/>
      <c r="BB8" s="35">
        <f>データ!U6</f>
        <v>3814.07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85.89</v>
      </c>
      <c r="J10" s="35"/>
      <c r="K10" s="35"/>
      <c r="L10" s="35"/>
      <c r="M10" s="35"/>
      <c r="N10" s="35"/>
      <c r="O10" s="35"/>
      <c r="P10" s="35">
        <f>データ!P6</f>
        <v>92.72</v>
      </c>
      <c r="Q10" s="35"/>
      <c r="R10" s="35"/>
      <c r="S10" s="35"/>
      <c r="T10" s="35"/>
      <c r="U10" s="35"/>
      <c r="V10" s="35"/>
      <c r="W10" s="35">
        <f>データ!Q6</f>
        <v>107.65</v>
      </c>
      <c r="X10" s="35"/>
      <c r="Y10" s="35"/>
      <c r="Z10" s="35"/>
      <c r="AA10" s="35"/>
      <c r="AB10" s="35"/>
      <c r="AC10" s="35"/>
      <c r="AD10" s="42">
        <f>データ!R6</f>
        <v>0</v>
      </c>
      <c r="AE10" s="42"/>
      <c r="AF10" s="42"/>
      <c r="AG10" s="42"/>
      <c r="AH10" s="42"/>
      <c r="AI10" s="42"/>
      <c r="AJ10" s="42"/>
      <c r="AK10" s="2"/>
      <c r="AL10" s="42">
        <f>データ!V6</f>
        <v>2742100</v>
      </c>
      <c r="AM10" s="42"/>
      <c r="AN10" s="42"/>
      <c r="AO10" s="42"/>
      <c r="AP10" s="42"/>
      <c r="AQ10" s="42"/>
      <c r="AR10" s="42"/>
      <c r="AS10" s="42"/>
      <c r="AT10" s="35">
        <f>データ!W6</f>
        <v>364.63</v>
      </c>
      <c r="AU10" s="35"/>
      <c r="AV10" s="35"/>
      <c r="AW10" s="35"/>
      <c r="AX10" s="35"/>
      <c r="AY10" s="35"/>
      <c r="AZ10" s="35"/>
      <c r="BA10" s="35"/>
      <c r="BB10" s="35">
        <f>データ!X6</f>
        <v>7520.23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RZvgx/qqiNMz8edUt6S+F9Ci7TYVKTiKdhe8TK5J3Twe0Rq9sX6CkvxRk+5YZhtpOE2OJXv5whYV2b0/qRGmJw==" saltValue="q3PygnITjETCZJtfrLQs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140007</v>
      </c>
      <c r="D6" s="19">
        <f t="shared" si="3"/>
        <v>46</v>
      </c>
      <c r="E6" s="19">
        <f t="shared" si="3"/>
        <v>17</v>
      </c>
      <c r="F6" s="19">
        <f t="shared" si="3"/>
        <v>3</v>
      </c>
      <c r="G6" s="19">
        <f t="shared" si="3"/>
        <v>0</v>
      </c>
      <c r="H6" s="19" t="str">
        <f t="shared" si="3"/>
        <v>神奈川県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85.89</v>
      </c>
      <c r="P6" s="20">
        <f t="shared" si="3"/>
        <v>92.72</v>
      </c>
      <c r="Q6" s="20">
        <f t="shared" si="3"/>
        <v>107.65</v>
      </c>
      <c r="R6" s="20">
        <f t="shared" si="3"/>
        <v>0</v>
      </c>
      <c r="S6" s="20">
        <f t="shared" si="3"/>
        <v>9215210</v>
      </c>
      <c r="T6" s="20">
        <f t="shared" si="3"/>
        <v>2416.11</v>
      </c>
      <c r="U6" s="20">
        <f t="shared" si="3"/>
        <v>3814.07</v>
      </c>
      <c r="V6" s="20">
        <f t="shared" si="3"/>
        <v>2742100</v>
      </c>
      <c r="W6" s="20">
        <f t="shared" si="3"/>
        <v>364.63</v>
      </c>
      <c r="X6" s="20">
        <f t="shared" si="3"/>
        <v>7520.23</v>
      </c>
      <c r="Y6" s="21" t="str">
        <f>IF(Y7="",NA(),Y7)</f>
        <v>-</v>
      </c>
      <c r="Z6" s="21" t="str">
        <f t="shared" ref="Z6:AH6" si="4">IF(Z7="",NA(),Z7)</f>
        <v>-</v>
      </c>
      <c r="AA6" s="21" t="str">
        <f t="shared" si="4"/>
        <v>-</v>
      </c>
      <c r="AB6" s="21">
        <f t="shared" si="4"/>
        <v>100.61</v>
      </c>
      <c r="AC6" s="21">
        <f t="shared" si="4"/>
        <v>100</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107.36</v>
      </c>
      <c r="AY6" s="21">
        <f t="shared" si="6"/>
        <v>102.37</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4.38</v>
      </c>
      <c r="BJ6" s="21">
        <f t="shared" si="7"/>
        <v>2.71</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35.520000000000003</v>
      </c>
      <c r="CF6" s="21">
        <f t="shared" si="9"/>
        <v>35.39</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72.16</v>
      </c>
      <c r="CQ6" s="21">
        <f t="shared" si="10"/>
        <v>72.06</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93.27</v>
      </c>
      <c r="DB6" s="21">
        <f t="shared" si="11"/>
        <v>93.29</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6.64</v>
      </c>
      <c r="DM6" s="21">
        <f t="shared" si="12"/>
        <v>12.99</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2">
      <c r="A7" s="14"/>
      <c r="B7" s="23">
        <v>2021</v>
      </c>
      <c r="C7" s="23">
        <v>140007</v>
      </c>
      <c r="D7" s="23">
        <v>46</v>
      </c>
      <c r="E7" s="23">
        <v>17</v>
      </c>
      <c r="F7" s="23">
        <v>3</v>
      </c>
      <c r="G7" s="23">
        <v>0</v>
      </c>
      <c r="H7" s="23" t="s">
        <v>96</v>
      </c>
      <c r="I7" s="23" t="s">
        <v>97</v>
      </c>
      <c r="J7" s="23" t="s">
        <v>98</v>
      </c>
      <c r="K7" s="23" t="s">
        <v>99</v>
      </c>
      <c r="L7" s="23" t="s">
        <v>100</v>
      </c>
      <c r="M7" s="23" t="s">
        <v>101</v>
      </c>
      <c r="N7" s="24" t="s">
        <v>102</v>
      </c>
      <c r="O7" s="24">
        <v>85.89</v>
      </c>
      <c r="P7" s="24">
        <v>92.72</v>
      </c>
      <c r="Q7" s="24">
        <v>107.65</v>
      </c>
      <c r="R7" s="24">
        <v>0</v>
      </c>
      <c r="S7" s="24">
        <v>9215210</v>
      </c>
      <c r="T7" s="24">
        <v>2416.11</v>
      </c>
      <c r="U7" s="24">
        <v>3814.07</v>
      </c>
      <c r="V7" s="24">
        <v>2742100</v>
      </c>
      <c r="W7" s="24">
        <v>364.63</v>
      </c>
      <c r="X7" s="24">
        <v>7520.23</v>
      </c>
      <c r="Y7" s="24" t="s">
        <v>102</v>
      </c>
      <c r="Z7" s="24" t="s">
        <v>102</v>
      </c>
      <c r="AA7" s="24" t="s">
        <v>102</v>
      </c>
      <c r="AB7" s="24">
        <v>100.61</v>
      </c>
      <c r="AC7" s="24">
        <v>100</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107.36</v>
      </c>
      <c r="AY7" s="24">
        <v>102.37</v>
      </c>
      <c r="AZ7" s="24" t="s">
        <v>102</v>
      </c>
      <c r="BA7" s="24" t="s">
        <v>102</v>
      </c>
      <c r="BB7" s="24" t="s">
        <v>102</v>
      </c>
      <c r="BC7" s="24">
        <v>101.14</v>
      </c>
      <c r="BD7" s="24">
        <v>104.74</v>
      </c>
      <c r="BE7" s="24">
        <v>104.34</v>
      </c>
      <c r="BF7" s="24" t="s">
        <v>102</v>
      </c>
      <c r="BG7" s="24" t="s">
        <v>102</v>
      </c>
      <c r="BH7" s="24" t="s">
        <v>102</v>
      </c>
      <c r="BI7" s="24">
        <v>4.38</v>
      </c>
      <c r="BJ7" s="24">
        <v>2.71</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35.520000000000003</v>
      </c>
      <c r="CF7" s="24">
        <v>35.39</v>
      </c>
      <c r="CG7" s="24" t="s">
        <v>102</v>
      </c>
      <c r="CH7" s="24" t="s">
        <v>102</v>
      </c>
      <c r="CI7" s="24" t="s">
        <v>102</v>
      </c>
      <c r="CJ7" s="24">
        <v>50.67</v>
      </c>
      <c r="CK7" s="24">
        <v>48.7</v>
      </c>
      <c r="CL7" s="24">
        <v>48.89</v>
      </c>
      <c r="CM7" s="24" t="s">
        <v>102</v>
      </c>
      <c r="CN7" s="24" t="s">
        <v>102</v>
      </c>
      <c r="CO7" s="24" t="s">
        <v>102</v>
      </c>
      <c r="CP7" s="24">
        <v>72.16</v>
      </c>
      <c r="CQ7" s="24">
        <v>72.06</v>
      </c>
      <c r="CR7" s="24" t="s">
        <v>102</v>
      </c>
      <c r="CS7" s="24" t="s">
        <v>102</v>
      </c>
      <c r="CT7" s="24" t="s">
        <v>102</v>
      </c>
      <c r="CU7" s="24">
        <v>68.2</v>
      </c>
      <c r="CV7" s="24">
        <v>68.05</v>
      </c>
      <c r="CW7" s="24">
        <v>68.03</v>
      </c>
      <c r="CX7" s="24" t="s">
        <v>102</v>
      </c>
      <c r="CY7" s="24" t="s">
        <v>102</v>
      </c>
      <c r="CZ7" s="24" t="s">
        <v>102</v>
      </c>
      <c r="DA7" s="24">
        <v>93.27</v>
      </c>
      <c r="DB7" s="24">
        <v>93.29</v>
      </c>
      <c r="DC7" s="24" t="s">
        <v>102</v>
      </c>
      <c r="DD7" s="24" t="s">
        <v>102</v>
      </c>
      <c r="DE7" s="24" t="s">
        <v>102</v>
      </c>
      <c r="DF7" s="24">
        <v>94.01</v>
      </c>
      <c r="DG7" s="24">
        <v>94.14</v>
      </c>
      <c r="DH7" s="24">
        <v>94.07</v>
      </c>
      <c r="DI7" s="24" t="s">
        <v>102</v>
      </c>
      <c r="DJ7" s="24" t="s">
        <v>102</v>
      </c>
      <c r="DK7" s="24" t="s">
        <v>102</v>
      </c>
      <c r="DL7" s="24">
        <v>6.64</v>
      </c>
      <c r="DM7" s="24">
        <v>12.99</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2023-01-13T07:27:23Z</cp:lastPrinted>
  <dcterms:created xsi:type="dcterms:W3CDTF">2022-12-01T01:24:57Z</dcterms:created>
  <dcterms:modified xsi:type="dcterms:W3CDTF">2023-01-18T05:35:38Z</dcterms:modified>
  <cp:category/>
</cp:coreProperties>
</file>