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160_財政課\02\&amp;　資金管理担当専用\○決算主任業務\04  公営企業決算統計\Ｒ３決算統計\13 公営企業に係る経営比較分析表（電気・病院・下水）\04_総務省へ回答\"/>
    </mc:Choice>
  </mc:AlternateContent>
  <workbookProtection workbookAlgorithmName="SHA-512" workbookHashValue="qc56ClsZuRcCSWFqP40F+/pAhIilJbW546riccpX+YoNhEpi9pSjmE4lbvjJ1xOPQD3ucgZ2XHlDx9E9vhLdww==" workbookSaltValue="+fBCoJeTY353NYcTuog1Hg==" workbookSpinCount="100000" lockStructure="1"/>
  <bookViews>
    <workbookView xWindow="0" yWindow="0" windowWidth="19095" windowHeight="176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<sst xmlns="http://schemas.openxmlformats.org/spreadsheetml/2006/main" count="297" uniqueCount="116">
  <si>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</si>
  <si>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</si>
  <si>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</si>
  <si>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</si>
  <si>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</si>
  <si>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</si>
  <si>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</si>
  <si>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</si>
  <si>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</si>
  <si>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</si>
  <si>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</si>
  <si>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</si>
  <si>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</si>
  <si>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</si>
  <si>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</si>
  <si>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</si>
  <si>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</si>
  <si>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</si>
  <si>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</si>
  <si>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</si>
  <si>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</si>
  <si>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</si>
  <si>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</si>
  <si>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</si>
  <si>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</si>
  <si>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</si>
  <si>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</si>
  <si>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</si>
  <si>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</si>
  <si>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</si>
  <si>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</si>
  <si>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</si>
  <si>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</si>
  <si>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</si>
  <si>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</si>
  <si>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</si>
  <si>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</si>
  <si>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</si>
  <si>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</si>
  <si>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</si>
  <si>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</si>
  <si>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</si>
  <si>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</si>
  <si>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</si>
  <si>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</si>
  <si>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</si>
  <si>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</si>
  <si>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</si>
  <si>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</si>
  <si>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</si>
  <si>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</si>
  <si>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</si>
  <si>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</si>
  <si>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</si>
  <si>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</si>
  <si>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</si>
  <si>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</si>
  <si>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</si>
  <si>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</si>
  <si>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</si>
  <si>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</si>
  <si>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</si>
  <si>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</si>
  <si>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</si>
  <si>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</si>
  <si>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</si>
  <si>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</si>
  <si>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</si>
  <si>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</si>
  <si>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</si>
  <si>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</si>
  <si>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</si>
  <si>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</si>
  <si>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</si>
  <si>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</si>
  <si>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</si>
  <si>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</si>
  <si>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</si>
  <si>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</si>
  <si>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</si>
  <si>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</si>
  <si>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</si>
  <si>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</si>
  <si>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</si>
  <si>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</si>
  <si>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</si>
  <si>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</si>
  <si>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</si>
  <si>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</si>
  <si>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</si>
  <si>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</si>
  <si>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</si>
  <si>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</si>
  <si>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</si>
  <si>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</si>
  <si>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</si>
  <si>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</si>
  <si>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</si>
  <si>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</si>
  <si>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</si>
  <si>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</si>
  <si>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</si>
  <si>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</si>
  <si>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</si>
  <si>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</si>
  <si>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</si>
  <si>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</si>
  <si>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</si>
  <si>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</si>
  <si>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</si>
  <si>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</si>
  <si>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</si>
  <si>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</si>
  <si>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施設の維持管理や老朽化、災害対策、これらに対応するための財源確保が課題であり、現状と将来の見通しを踏まえ安定した下水道経営を行っていくために次の点に取り組んでいく。
①適切な維持管理
・効率的な運転、不明水対策等による維持管理費の抑制 
・広域化・共同化計画の策定、効率的な汚水処理への取り組み
②持続性の確保
・下水道ストックマネジメント計画による長期的な施設状況の予測、点検調査、修繕、改築・更新等の計画的かつ効率的な管理
③経営マネジメントの向上
・財務諸表を活用した効率的かつ安定的な事業運営</t>
    <rPh sb="12" eb="14">
      <t>サイガイ</t>
    </rPh>
    <rPh sb="70" eb="71">
      <t>ツギ</t>
    </rPh>
    <rPh sb="72" eb="73">
      <t>テン</t>
    </rPh>
    <rPh sb="74" eb="75">
      <t>ト</t>
    </rPh>
    <rPh sb="76" eb="77">
      <t>ク</t>
    </rPh>
    <rPh sb="105" eb="106">
      <t>トウ</t>
    </rPh>
    <rPh sb="139" eb="141">
      <t>ショリ</t>
    </rPh>
    <rPh sb="143" eb="144">
      <t>ト</t>
    </rPh>
    <rPh sb="145" eb="146">
      <t>ク</t>
    </rPh>
    <rPh sb="228" eb="232">
      <t>ザイムショヒョウ</t>
    </rPh>
    <rPh sb="233" eb="235">
      <t>カツヨウ</t>
    </rPh>
    <phoneticPr fontId="4"/>
  </si>
  <si>
    <t>①経常収支比率
経常収益と経常費用がほぼ同額であり、経常的に獲得する収益で経常的に発生する費用を賄えている。
②累積欠損金比率
法適用初年度の経理により欠損金が生じているものの、R4年度に資本金を取崩し、収益化することで欠損金は解消する見込みである。
③流動比率
流動負債の５０％超は企業債の償還であり、その財源は一般会計からの負担金により確保できる予定なので、支払能力に問題が生じているものではない。
④企業債残高対事業規模比率
企業債償還額は一般会計からの負担によるため0%となっている。
⑤経費回収率
使用料ではなく市町村からの維持管理負担金収入であるため0%となっている。
⑥汚水処理原価
地形的要因から維持管理費が比較的高い一方、有収水量は大都市圏に比べ多くないため、原価は高い傾向にある。
⑦施設利用率、⑧水洗化率
全国平均に比べ低い値であるが、引き続き、関連市町村の下水道整備促進及び普及活動等のより利用率、水洗化率の向上を図る。</t>
    <rPh sb="1" eb="5">
      <t>ケイジョウシュウシ</t>
    </rPh>
    <rPh sb="5" eb="7">
      <t>ヒリツ</t>
    </rPh>
    <rPh sb="56" eb="58">
      <t>ルイセキ</t>
    </rPh>
    <rPh sb="58" eb="61">
      <t>ケッソンキン</t>
    </rPh>
    <rPh sb="61" eb="63">
      <t>ヒリツ</t>
    </rPh>
    <rPh sb="64" eb="65">
      <t>ホウ</t>
    </rPh>
    <rPh sb="65" eb="67">
      <t>テキヨウ</t>
    </rPh>
    <rPh sb="67" eb="70">
      <t>ショネンド</t>
    </rPh>
    <rPh sb="71" eb="73">
      <t>ケイリ</t>
    </rPh>
    <rPh sb="76" eb="78">
      <t>ケッソン</t>
    </rPh>
    <rPh sb="78" eb="79">
      <t>キン</t>
    </rPh>
    <rPh sb="80" eb="81">
      <t>ショウ</t>
    </rPh>
    <rPh sb="91" eb="93">
      <t>ネンド</t>
    </rPh>
    <rPh sb="94" eb="97">
      <t>シホンキン</t>
    </rPh>
    <rPh sb="98" eb="100">
      <t>トリクズシ</t>
    </rPh>
    <rPh sb="102" eb="105">
      <t>シュウエキカ</t>
    </rPh>
    <rPh sb="110" eb="113">
      <t>ケッソンキン</t>
    </rPh>
    <rPh sb="114" eb="116">
      <t>カイショウ</t>
    </rPh>
    <rPh sb="118" eb="120">
      <t>ミコ</t>
    </rPh>
    <rPh sb="127" eb="129">
      <t>リュウドウ</t>
    </rPh>
    <rPh sb="129" eb="131">
      <t>ヒリツ</t>
    </rPh>
    <rPh sb="203" eb="206">
      <t>キギョウサイ</t>
    </rPh>
    <rPh sb="206" eb="208">
      <t>ザンダカ</t>
    </rPh>
    <rPh sb="208" eb="209">
      <t>タイ</t>
    </rPh>
    <rPh sb="209" eb="211">
      <t>ジギョウ</t>
    </rPh>
    <rPh sb="211" eb="213">
      <t>キボ</t>
    </rPh>
    <rPh sb="213" eb="215">
      <t>ヒリツ</t>
    </rPh>
    <rPh sb="216" eb="219">
      <t>キギョウサイ</t>
    </rPh>
    <rPh sb="219" eb="222">
      <t>ショウカンガク</t>
    </rPh>
    <rPh sb="223" eb="227">
      <t>イッパンカイケイ</t>
    </rPh>
    <rPh sb="292" eb="294">
      <t>オスイ</t>
    </rPh>
    <rPh sb="294" eb="296">
      <t>ショリ</t>
    </rPh>
    <rPh sb="296" eb="298">
      <t>ゲンカ</t>
    </rPh>
    <rPh sb="299" eb="302">
      <t>チケイテキ</t>
    </rPh>
    <rPh sb="302" eb="304">
      <t>ヨウイン</t>
    </rPh>
    <rPh sb="306" eb="311">
      <t>イジカンリヒ</t>
    </rPh>
    <rPh sb="312" eb="315">
      <t>ヒカクテキ</t>
    </rPh>
    <rPh sb="315" eb="316">
      <t>タカ</t>
    </rPh>
    <rPh sb="317" eb="319">
      <t>イッポウ</t>
    </rPh>
    <rPh sb="379" eb="380">
      <t>ヒ</t>
    </rPh>
    <rPh sb="381" eb="382">
      <t>ツヅ</t>
    </rPh>
    <rPh sb="397" eb="398">
      <t>オヨ</t>
    </rPh>
    <rPh sb="399" eb="401">
      <t>フキュウ</t>
    </rPh>
    <rPh sb="401" eb="403">
      <t>カツドウ</t>
    </rPh>
    <rPh sb="403" eb="404">
      <t>トウ</t>
    </rPh>
    <rPh sb="407" eb="410">
      <t>リヨウリツ</t>
    </rPh>
    <rPh sb="411" eb="415">
      <t>スイセンカリツ</t>
    </rPh>
    <rPh sb="416" eb="418">
      <t>コウジョウ</t>
    </rPh>
    <rPh sb="419" eb="420">
      <t>ハカ</t>
    </rPh>
    <phoneticPr fontId="4"/>
  </si>
  <si>
    <t>①有形固定資産減価償却率
R2年度から法適用のため、減価償却累計額が低い値となっていることから全国平均と比べて低い割合となっている。
②管渠老朽化率、③管渠改善率
法定耐用年数50年を超過した資産はないため0%となっている。</t>
    <rPh sb="1" eb="7">
      <t>ユウケイコテイシサン</t>
    </rPh>
    <rPh sb="7" eb="11">
      <t>ゲンカショウキャク</t>
    </rPh>
    <rPh sb="11" eb="12">
      <t>リツ</t>
    </rPh>
    <rPh sb="15" eb="17">
      <t>ネンド</t>
    </rPh>
    <rPh sb="19" eb="22">
      <t>ホウテキヨウ</t>
    </rPh>
    <rPh sb="26" eb="28">
      <t>ゲンカ</t>
    </rPh>
    <rPh sb="28" eb="30">
      <t>ショウキャク</t>
    </rPh>
    <rPh sb="30" eb="33">
      <t>ルイケイガク</t>
    </rPh>
    <rPh sb="34" eb="35">
      <t>ヒク</t>
    </rPh>
    <rPh sb="36" eb="37">
      <t>アタイ</t>
    </rPh>
    <rPh sb="47" eb="51">
      <t>ゼンコクヘイキン</t>
    </rPh>
    <rPh sb="52" eb="53">
      <t>クラ</t>
    </rPh>
    <rPh sb="55" eb="56">
      <t>ヒク</t>
    </rPh>
    <rPh sb="57" eb="59">
      <t>ワリアイ</t>
    </rPh>
    <rPh sb="68" eb="70">
      <t>カンキョ</t>
    </rPh>
    <rPh sb="70" eb="73">
      <t>ロウキュウカ</t>
    </rPh>
    <rPh sb="73" eb="74">
      <t>リツ</t>
    </rPh>
    <rPh sb="76" eb="78">
      <t>カンキョ</t>
    </rPh>
    <rPh sb="78" eb="81">
      <t>カイゼンリツ</t>
    </rPh>
    <rPh sb="82" eb="88">
      <t>ホウテイタイヨウネンスウ</t>
    </rPh>
    <rPh sb="90" eb="91">
      <t>ネン</t>
    </rPh>
    <rPh sb="92" eb="94">
      <t>チョウカ</t>
    </rPh>
    <rPh sb="96" eb="98">
      <t>シサン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</si>
</sst>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C0-4DFC-A740-AC434CABD4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9BC0-4DFC-A740-AC434CABD4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60.48</c:v>
                </c:pt>
                <c:pt idx="4">
                  <c:v>60.48</c:v>
                </c:pt>
              </c:numCache>
            </c:numRef>
          </c:val>
          <c:extLst>
            <c:ext xmlns:c16="http://schemas.microsoft.com/office/drawing/2014/chart" uri="{C3380CC4-5D6E-409C-BE32-E72D297353CC}">
              <c16:uniqueId val="{00000000-263D-4D0A-87B8-1B16668A78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263D-4D0A-87B8-1B16668A78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86.45</c:v>
                </c:pt>
                <c:pt idx="4">
                  <c:v>86.25</c:v>
                </c:pt>
              </c:numCache>
            </c:numRef>
          </c:val>
          <c:extLst>
            <c:ext xmlns:c16="http://schemas.microsoft.com/office/drawing/2014/chart" uri="{C3380CC4-5D6E-409C-BE32-E72D297353CC}">
              <c16:uniqueId val="{00000000-0517-465E-88E3-039673D905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0517-465E-88E3-039673D905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95.35</c:v>
                </c:pt>
                <c:pt idx="4">
                  <c:v>99.94</c:v>
                </c:pt>
              </c:numCache>
            </c:numRef>
          </c:val>
          <c:extLst>
            <c:ext xmlns:c16="http://schemas.microsoft.com/office/drawing/2014/chart" uri="{C3380CC4-5D6E-409C-BE32-E72D297353CC}">
              <c16:uniqueId val="{00000000-3282-4C8E-B000-3B83BE84CD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3282-4C8E-B000-3B83BE84CD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4.55</c:v>
                </c:pt>
                <c:pt idx="4">
                  <c:v>9.0299999999999994</c:v>
                </c:pt>
              </c:numCache>
            </c:numRef>
          </c:val>
          <c:extLst>
            <c:ext xmlns:c16="http://schemas.microsoft.com/office/drawing/2014/chart" uri="{C3380CC4-5D6E-409C-BE32-E72D297353CC}">
              <c16:uniqueId val="{00000000-5EED-4A7F-9775-9F19875BCF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5EED-4A7F-9775-9F19875BCF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FF-462D-B384-545E602968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97FF-462D-B384-545E602968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16.43</c:v>
                </c:pt>
                <c:pt idx="4">
                  <c:v>14.07</c:v>
                </c:pt>
              </c:numCache>
            </c:numRef>
          </c:val>
          <c:extLst>
            <c:ext xmlns:c16="http://schemas.microsoft.com/office/drawing/2014/chart" uri="{C3380CC4-5D6E-409C-BE32-E72D297353CC}">
              <c16:uniqueId val="{00000000-A8E4-4E2F-8AF0-15D9F4895B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A8E4-4E2F-8AF0-15D9F4895B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79.67</c:v>
                </c:pt>
                <c:pt idx="4">
                  <c:v>79.739999999999995</c:v>
                </c:pt>
              </c:numCache>
            </c:numRef>
          </c:val>
          <c:extLst>
            <c:ext xmlns:c16="http://schemas.microsoft.com/office/drawing/2014/chart" uri="{C3380CC4-5D6E-409C-BE32-E72D297353CC}">
              <c16:uniqueId val="{00000000-B57E-4F12-BAE2-446BC2515A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B57E-4F12-BAE2-446BC2515A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A9-4704-8ACA-E3688AFA2B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8EA9-4704-8ACA-E3688AFA2B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2C-45E6-BEB8-A48774AF36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22C-45E6-BEB8-A48774AF36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82.56</c:v>
                </c:pt>
                <c:pt idx="4">
                  <c:v>81.93</c:v>
                </c:pt>
              </c:numCache>
            </c:numRef>
          </c:val>
          <c:extLst>
            <c:ext xmlns:c16="http://schemas.microsoft.com/office/drawing/2014/chart" uri="{C3380CC4-5D6E-409C-BE32-E72D297353CC}">
              <c16:uniqueId val="{00000000-7020-4B83-B033-FEB343220D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7020-4B83-B033-FEB343220D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CB42" sqref="CB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816340</v>
      </c>
      <c r="AM8" s="42"/>
      <c r="AN8" s="42"/>
      <c r="AO8" s="42"/>
      <c r="AP8" s="42"/>
      <c r="AQ8" s="42"/>
      <c r="AR8" s="42"/>
      <c r="AS8" s="42"/>
      <c r="AT8" s="35">
        <f>データ!T6</f>
        <v>4465.2700000000004</v>
      </c>
      <c r="AU8" s="35"/>
      <c r="AV8" s="35"/>
      <c r="AW8" s="35"/>
      <c r="AX8" s="35"/>
      <c r="AY8" s="35"/>
      <c r="AZ8" s="35"/>
      <c r="BA8" s="35"/>
      <c r="BB8" s="35">
        <f>データ!U6</f>
        <v>182.82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88.67</v>
      </c>
      <c r="J10" s="35"/>
      <c r="K10" s="35"/>
      <c r="L10" s="35"/>
      <c r="M10" s="35"/>
      <c r="N10" s="35"/>
      <c r="O10" s="35"/>
      <c r="P10" s="35">
        <f>データ!P6</f>
        <v>59.42</v>
      </c>
      <c r="Q10" s="35"/>
      <c r="R10" s="35"/>
      <c r="S10" s="35"/>
      <c r="T10" s="35"/>
      <c r="U10" s="35"/>
      <c r="V10" s="35"/>
      <c r="W10" s="35">
        <f>データ!Q6</f>
        <v>93.36</v>
      </c>
      <c r="X10" s="35"/>
      <c r="Y10" s="35"/>
      <c r="Z10" s="35"/>
      <c r="AA10" s="35"/>
      <c r="AB10" s="35"/>
      <c r="AC10" s="35"/>
      <c r="AD10" s="42">
        <f>データ!R6</f>
        <v>0</v>
      </c>
      <c r="AE10" s="42"/>
      <c r="AF10" s="42"/>
      <c r="AG10" s="42"/>
      <c r="AH10" s="42"/>
      <c r="AI10" s="42"/>
      <c r="AJ10" s="42"/>
      <c r="AK10" s="2"/>
      <c r="AL10" s="42">
        <f>データ!V6</f>
        <v>331664</v>
      </c>
      <c r="AM10" s="42"/>
      <c r="AN10" s="42"/>
      <c r="AO10" s="42"/>
      <c r="AP10" s="42"/>
      <c r="AQ10" s="42"/>
      <c r="AR10" s="42"/>
      <c r="AS10" s="42"/>
      <c r="AT10" s="35">
        <f>データ!W6</f>
        <v>124.27</v>
      </c>
      <c r="AU10" s="35"/>
      <c r="AV10" s="35"/>
      <c r="AW10" s="35"/>
      <c r="AX10" s="35"/>
      <c r="AY10" s="35"/>
      <c r="AZ10" s="35"/>
      <c r="BA10" s="35"/>
      <c r="BB10" s="35">
        <f>データ!X6</f>
        <v>2668.9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ASTvk49C2YF7yOQGCRsV0SdzqaK6Cj1OOfawkec4u4uii3y99gUC+SumrQGmHUI54EgbVF1xR0ErRYqOmf3aQA==" saltValue="mMzKzTsCEQtXTZgEm1TV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190004</v>
      </c>
      <c r="D6" s="19">
        <f t="shared" si="3"/>
        <v>46</v>
      </c>
      <c r="E6" s="19">
        <f t="shared" si="3"/>
        <v>17</v>
      </c>
      <c r="F6" s="19">
        <f t="shared" si="3"/>
        <v>3</v>
      </c>
      <c r="G6" s="19">
        <f t="shared" si="3"/>
        <v>0</v>
      </c>
      <c r="H6" s="19" t="str">
        <f t="shared" si="3"/>
        <v>山梨県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88.67</v>
      </c>
      <c r="P6" s="20">
        <f t="shared" si="3"/>
        <v>59.42</v>
      </c>
      <c r="Q6" s="20">
        <f t="shared" si="3"/>
        <v>93.36</v>
      </c>
      <c r="R6" s="20">
        <f t="shared" si="3"/>
        <v>0</v>
      </c>
      <c r="S6" s="20">
        <f t="shared" si="3"/>
        <v>816340</v>
      </c>
      <c r="T6" s="20">
        <f t="shared" si="3"/>
        <v>4465.2700000000004</v>
      </c>
      <c r="U6" s="20">
        <f t="shared" si="3"/>
        <v>182.82</v>
      </c>
      <c r="V6" s="20">
        <f t="shared" si="3"/>
        <v>331664</v>
      </c>
      <c r="W6" s="20">
        <f t="shared" si="3"/>
        <v>124.27</v>
      </c>
      <c r="X6" s="20">
        <f t="shared" si="3"/>
        <v>2668.9</v>
      </c>
      <c r="Y6" s="21" t="str">
        <f>IF(Y7="",NA(),Y7)</f>
        <v>-</v>
      </c>
      <c r="Z6" s="21" t="str">
        <f t="shared" ref="Z6:AH6" si="4">IF(Z7="",NA(),Z7)</f>
        <v>-</v>
      </c>
      <c r="AA6" s="21" t="str">
        <f t="shared" si="4"/>
        <v>-</v>
      </c>
      <c r="AB6" s="21">
        <f t="shared" si="4"/>
        <v>95.35</v>
      </c>
      <c r="AC6" s="21">
        <f t="shared" si="4"/>
        <v>99.94</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1">
        <f t="shared" si="5"/>
        <v>16.43</v>
      </c>
      <c r="AN6" s="21">
        <f t="shared" si="5"/>
        <v>14.07</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79.67</v>
      </c>
      <c r="AY6" s="21">
        <f t="shared" si="6"/>
        <v>79.739999999999995</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82.56</v>
      </c>
      <c r="CF6" s="21">
        <f t="shared" si="9"/>
        <v>81.93</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60.48</v>
      </c>
      <c r="CQ6" s="21">
        <f t="shared" si="10"/>
        <v>60.48</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86.45</v>
      </c>
      <c r="DB6" s="21">
        <f t="shared" si="11"/>
        <v>86.25</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4.55</v>
      </c>
      <c r="DM6" s="21">
        <f t="shared" si="12"/>
        <v>9.0299999999999994</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190004</v>
      </c>
      <c r="D7" s="23">
        <v>46</v>
      </c>
      <c r="E7" s="23">
        <v>17</v>
      </c>
      <c r="F7" s="23">
        <v>3</v>
      </c>
      <c r="G7" s="23">
        <v>0</v>
      </c>
      <c r="H7" s="23" t="s">
        <v>96</v>
      </c>
      <c r="I7" s="23" t="s">
        <v>97</v>
      </c>
      <c r="J7" s="23" t="s">
        <v>98</v>
      </c>
      <c r="K7" s="23" t="s">
        <v>99</v>
      </c>
      <c r="L7" s="23" t="s">
        <v>100</v>
      </c>
      <c r="M7" s="23" t="s">
        <v>101</v>
      </c>
      <c r="N7" s="24" t="s">
        <v>102</v>
      </c>
      <c r="O7" s="24">
        <v>88.67</v>
      </c>
      <c r="P7" s="24">
        <v>59.42</v>
      </c>
      <c r="Q7" s="24">
        <v>93.36</v>
      </c>
      <c r="R7" s="24">
        <v>0</v>
      </c>
      <c r="S7" s="24">
        <v>816340</v>
      </c>
      <c r="T7" s="24">
        <v>4465.2700000000004</v>
      </c>
      <c r="U7" s="24">
        <v>182.82</v>
      </c>
      <c r="V7" s="24">
        <v>331664</v>
      </c>
      <c r="W7" s="24">
        <v>124.27</v>
      </c>
      <c r="X7" s="24">
        <v>2668.9</v>
      </c>
      <c r="Y7" s="24" t="s">
        <v>102</v>
      </c>
      <c r="Z7" s="24" t="s">
        <v>102</v>
      </c>
      <c r="AA7" s="24" t="s">
        <v>102</v>
      </c>
      <c r="AB7" s="24">
        <v>95.35</v>
      </c>
      <c r="AC7" s="24">
        <v>99.94</v>
      </c>
      <c r="AD7" s="24" t="s">
        <v>102</v>
      </c>
      <c r="AE7" s="24" t="s">
        <v>102</v>
      </c>
      <c r="AF7" s="24" t="s">
        <v>102</v>
      </c>
      <c r="AG7" s="24">
        <v>101.63</v>
      </c>
      <c r="AH7" s="24">
        <v>100.14</v>
      </c>
      <c r="AI7" s="24">
        <v>100.18</v>
      </c>
      <c r="AJ7" s="24" t="s">
        <v>102</v>
      </c>
      <c r="AK7" s="24" t="s">
        <v>102</v>
      </c>
      <c r="AL7" s="24" t="s">
        <v>102</v>
      </c>
      <c r="AM7" s="24">
        <v>16.43</v>
      </c>
      <c r="AN7" s="24">
        <v>14.07</v>
      </c>
      <c r="AO7" s="24" t="s">
        <v>102</v>
      </c>
      <c r="AP7" s="24" t="s">
        <v>102</v>
      </c>
      <c r="AQ7" s="24" t="s">
        <v>102</v>
      </c>
      <c r="AR7" s="24">
        <v>9.1</v>
      </c>
      <c r="AS7" s="24">
        <v>10.71</v>
      </c>
      <c r="AT7" s="24">
        <v>10.64</v>
      </c>
      <c r="AU7" s="24" t="s">
        <v>102</v>
      </c>
      <c r="AV7" s="24" t="s">
        <v>102</v>
      </c>
      <c r="AW7" s="24" t="s">
        <v>102</v>
      </c>
      <c r="AX7" s="24">
        <v>79.67</v>
      </c>
      <c r="AY7" s="24">
        <v>79.739999999999995</v>
      </c>
      <c r="AZ7" s="24" t="s">
        <v>102</v>
      </c>
      <c r="BA7" s="24" t="s">
        <v>102</v>
      </c>
      <c r="BB7" s="24" t="s">
        <v>102</v>
      </c>
      <c r="BC7" s="24">
        <v>101.14</v>
      </c>
      <c r="BD7" s="24">
        <v>104.74</v>
      </c>
      <c r="BE7" s="24">
        <v>104.34</v>
      </c>
      <c r="BF7" s="24" t="s">
        <v>102</v>
      </c>
      <c r="BG7" s="24" t="s">
        <v>102</v>
      </c>
      <c r="BH7" s="24" t="s">
        <v>102</v>
      </c>
      <c r="BI7" s="24">
        <v>0</v>
      </c>
      <c r="BJ7" s="24">
        <v>0</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82.56</v>
      </c>
      <c r="CF7" s="24">
        <v>81.93</v>
      </c>
      <c r="CG7" s="24" t="s">
        <v>102</v>
      </c>
      <c r="CH7" s="24" t="s">
        <v>102</v>
      </c>
      <c r="CI7" s="24" t="s">
        <v>102</v>
      </c>
      <c r="CJ7" s="24">
        <v>50.67</v>
      </c>
      <c r="CK7" s="24">
        <v>48.7</v>
      </c>
      <c r="CL7" s="24">
        <v>48.89</v>
      </c>
      <c r="CM7" s="24" t="s">
        <v>102</v>
      </c>
      <c r="CN7" s="24" t="s">
        <v>102</v>
      </c>
      <c r="CO7" s="24" t="s">
        <v>102</v>
      </c>
      <c r="CP7" s="24">
        <v>60.48</v>
      </c>
      <c r="CQ7" s="24">
        <v>60.48</v>
      </c>
      <c r="CR7" s="24" t="s">
        <v>102</v>
      </c>
      <c r="CS7" s="24" t="s">
        <v>102</v>
      </c>
      <c r="CT7" s="24" t="s">
        <v>102</v>
      </c>
      <c r="CU7" s="24">
        <v>68.2</v>
      </c>
      <c r="CV7" s="24">
        <v>68.05</v>
      </c>
      <c r="CW7" s="24">
        <v>68.03</v>
      </c>
      <c r="CX7" s="24" t="s">
        <v>102</v>
      </c>
      <c r="CY7" s="24" t="s">
        <v>102</v>
      </c>
      <c r="CZ7" s="24" t="s">
        <v>102</v>
      </c>
      <c r="DA7" s="24">
        <v>86.45</v>
      </c>
      <c r="DB7" s="24">
        <v>86.25</v>
      </c>
      <c r="DC7" s="24" t="s">
        <v>102</v>
      </c>
      <c r="DD7" s="24" t="s">
        <v>102</v>
      </c>
      <c r="DE7" s="24" t="s">
        <v>102</v>
      </c>
      <c r="DF7" s="24">
        <v>94.01</v>
      </c>
      <c r="DG7" s="24">
        <v>94.14</v>
      </c>
      <c r="DH7" s="24">
        <v>94.07</v>
      </c>
      <c r="DI7" s="24" t="s">
        <v>102</v>
      </c>
      <c r="DJ7" s="24" t="s">
        <v>102</v>
      </c>
      <c r="DK7" s="24" t="s">
        <v>102</v>
      </c>
      <c r="DL7" s="24">
        <v>4.55</v>
      </c>
      <c r="DM7" s="24">
        <v>9.0299999999999994</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2023-01-24T04:08:33Z</cp:lastPrinted>
  <dcterms:created xsi:type="dcterms:W3CDTF">2022-12-01T01:25:01Z</dcterms:created>
  <dcterms:modified xsi:type="dcterms:W3CDTF">2023-01-25T09:31:28Z</dcterms:modified>
  <cp:category/>
</cp:coreProperties>
</file>