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財政課\財務調査\60　地方公営企業\R4\R50127締切 公営企業に係る経営比較分析表（令和３年度決算）の分析\04 国提出\"/>
    </mc:Choice>
  </mc:AlternateContent>
  <xr:revisionPtr revIDLastSave="0" documentId="13_ncr:1_{77AF72A5-C1BC-49E6-BE70-C63235E15833}" xr6:coauthVersionLast="36" xr6:coauthVersionMax="36" xr10:uidLastSave="{00000000-0000-0000-0000-000000000000}"/>
  <workbookProtection workbookAlgorithmName="SHA-512" workbookHashValue="dTgHmiD/Inyj1s03F8cVeGkqIfCxEvzrUObs1gpsS3eeTPO7Lz0YvpSnr//ommmW8GOkJbrhbJ6TsbqL63ea0Q==" workbookSaltValue="dx2Yge2RI6VdIAK0PC9A6A==" workbookSpinCount="100000" lockStructure="1"/>
  <bookViews>
    <workbookView xWindow="0" yWindow="0" windowWidth="15360" windowHeight="763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HK90" i="4" s="1"/>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KZ32" i="4"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CZ32" i="4" s="1"/>
  <c r="W6" i="5"/>
  <c r="X11" i="5" s="1"/>
  <c r="V6" i="5"/>
  <c r="W11" i="5" s="1"/>
  <c r="U6" i="5"/>
  <c r="V11" i="5"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FI90" i="4"/>
  <c r="EH90" i="4"/>
  <c r="DG90" i="4"/>
  <c r="BE90" i="4"/>
  <c r="AD90" i="4"/>
  <c r="RA81" i="4"/>
  <c r="PZ81" i="4"/>
  <c r="OY81" i="4"/>
  <c r="NX81" i="4"/>
  <c r="MW81" i="4"/>
  <c r="KO81" i="4"/>
  <c r="JN81" i="4"/>
  <c r="IM81" i="4"/>
  <c r="HL81" i="4"/>
  <c r="GK81" i="4"/>
  <c r="EC81" i="4"/>
  <c r="DB81" i="4"/>
  <c r="AZ81" i="4"/>
  <c r="Y81" i="4"/>
  <c r="RA80" i="4"/>
  <c r="PZ80" i="4"/>
  <c r="OY80" i="4"/>
  <c r="MW80" i="4"/>
  <c r="JN80" i="4"/>
  <c r="IM80" i="4"/>
  <c r="HL80" i="4"/>
  <c r="GK80" i="4"/>
  <c r="EC80" i="4"/>
  <c r="DB80" i="4"/>
  <c r="CA80" i="4"/>
  <c r="AZ80" i="4"/>
  <c r="Y80" i="4"/>
  <c r="RA79" i="4"/>
  <c r="OY79" i="4"/>
  <c r="NX79" i="4"/>
  <c r="MW79" i="4"/>
  <c r="KO79" i="4"/>
  <c r="IM79" i="4"/>
  <c r="HL79" i="4"/>
  <c r="GK79" i="4"/>
  <c r="EC79" i="4"/>
  <c r="CA79" i="4"/>
  <c r="AZ79" i="4"/>
  <c r="Y79" i="4"/>
  <c r="RH56" i="4"/>
  <c r="QN56" i="4"/>
  <c r="PT56" i="4"/>
  <c r="OZ56" i="4"/>
  <c r="MN56" i="4"/>
  <c r="LT56" i="4"/>
  <c r="KZ56" i="4"/>
  <c r="KF56" i="4"/>
  <c r="HT56" i="4"/>
  <c r="GZ56" i="4"/>
  <c r="GF56" i="4"/>
  <c r="FL56" i="4"/>
  <c r="ER56" i="4"/>
  <c r="CZ56" i="4"/>
  <c r="CF56" i="4"/>
  <c r="BL56" i="4"/>
  <c r="X56" i="4"/>
  <c r="RH55" i="4"/>
  <c r="QN55" i="4"/>
  <c r="PT55" i="4"/>
  <c r="OZ55" i="4"/>
  <c r="OF55" i="4"/>
  <c r="MN55" i="4"/>
  <c r="LT55" i="4"/>
  <c r="KZ55" i="4"/>
  <c r="KF55" i="4"/>
  <c r="JL55" i="4"/>
  <c r="HT55" i="4"/>
  <c r="GF55" i="4"/>
  <c r="FL55" i="4"/>
  <c r="CZ55" i="4"/>
  <c r="BL55" i="4"/>
  <c r="AR55" i="4"/>
  <c r="X55" i="4"/>
  <c r="RH54" i="4"/>
  <c r="PT54" i="4"/>
  <c r="OZ54" i="4"/>
  <c r="OF54" i="4"/>
  <c r="MN54" i="4"/>
  <c r="KZ54" i="4"/>
  <c r="KF54" i="4"/>
  <c r="JL54" i="4"/>
  <c r="HT54" i="4"/>
  <c r="GF54" i="4"/>
  <c r="FL54" i="4"/>
  <c r="ER54" i="4"/>
  <c r="CZ54" i="4"/>
  <c r="BL54" i="4"/>
  <c r="AR54" i="4"/>
  <c r="X54" i="4"/>
  <c r="QN33" i="4"/>
  <c r="PT33" i="4"/>
  <c r="OF33" i="4"/>
  <c r="LT33" i="4"/>
  <c r="KZ33" i="4"/>
  <c r="KF33" i="4"/>
  <c r="JL33" i="4"/>
  <c r="GZ33" i="4"/>
  <c r="FL33" i="4"/>
  <c r="CZ33" i="4"/>
  <c r="CF33" i="4"/>
  <c r="BL33" i="4"/>
  <c r="AR33" i="4"/>
  <c r="X33" i="4"/>
  <c r="RH32" i="4"/>
  <c r="QN32" i="4"/>
  <c r="PT32" i="4"/>
  <c r="OZ32" i="4"/>
  <c r="OF32" i="4"/>
  <c r="MN32" i="4"/>
  <c r="LT32" i="4"/>
  <c r="JL32" i="4"/>
  <c r="GZ32" i="4"/>
  <c r="GF32" i="4"/>
  <c r="FL32" i="4"/>
  <c r="ER32" i="4"/>
  <c r="CF32" i="4"/>
  <c r="AR32" i="4"/>
  <c r="RH31" i="4"/>
  <c r="PT31" i="4"/>
  <c r="OZ31" i="4"/>
  <c r="OF31" i="4"/>
  <c r="MN31" i="4"/>
  <c r="KZ31" i="4"/>
  <c r="KF31" i="4"/>
  <c r="JL31" i="4"/>
  <c r="HT31" i="4"/>
  <c r="GF31" i="4"/>
  <c r="FL31" i="4"/>
  <c r="ER31" i="4"/>
  <c r="CZ31" i="4"/>
  <c r="BL31" i="4"/>
  <c r="AR31" i="4"/>
  <c r="X31" i="4"/>
  <c r="LZ10" i="4"/>
  <c r="IT10" i="4"/>
  <c r="FN10" i="4"/>
  <c r="CH10" i="4"/>
  <c r="B10" i="4"/>
  <c r="PF8" i="4"/>
  <c r="LZ8" i="4"/>
  <c r="IT8" i="4"/>
  <c r="FN8" i="4"/>
  <c r="CH8" i="4"/>
  <c r="B8" i="4"/>
  <c r="B5" i="4"/>
  <c r="GZ54" i="4" l="1"/>
  <c r="CF54" i="4"/>
  <c r="CF31" i="4"/>
  <c r="HT32" i="4"/>
  <c r="GF33" i="4"/>
  <c r="OZ33" i="4"/>
  <c r="GZ55" i="4"/>
  <c r="JN79" i="4"/>
  <c r="KO80" i="4"/>
  <c r="CA81" i="4"/>
  <c r="BY10" i="5"/>
  <c r="BZ10" i="5"/>
  <c r="LT31" i="4"/>
  <c r="NX80" i="4"/>
  <c r="CJ10" i="5"/>
  <c r="BL32" i="4"/>
  <c r="KF32" i="4"/>
  <c r="RH33" i="4"/>
  <c r="CF55" i="4"/>
  <c r="OF56" i="4"/>
  <c r="DB79" i="4"/>
  <c r="W10" i="5"/>
  <c r="DG10" i="5"/>
  <c r="AG10" i="5"/>
  <c r="DQ10" i="5"/>
  <c r="GZ31" i="4"/>
  <c r="ER55" i="4"/>
  <c r="AR56" i="4"/>
  <c r="PZ79" i="4"/>
  <c r="AH10" i="5"/>
  <c r="DR10" i="5"/>
  <c r="LT54" i="4"/>
  <c r="MN33" i="4"/>
  <c r="QN54" i="4"/>
  <c r="JL56" i="4"/>
  <c r="AR10" i="5"/>
  <c r="EB10" i="5"/>
  <c r="QN31" i="4"/>
  <c r="BO10" i="5"/>
  <c r="ER33" i="4"/>
  <c r="HT33" i="4"/>
  <c r="V10" i="5"/>
  <c r="AF10" i="5"/>
  <c r="AJ10" i="5"/>
  <c r="AT10" i="5"/>
  <c r="BD10" i="5"/>
  <c r="BN10" i="5"/>
  <c r="BX10" i="5"/>
  <c r="CB10" i="5"/>
  <c r="CL10" i="5"/>
  <c r="CV10" i="5"/>
  <c r="DF10" i="5"/>
  <c r="DP10" i="5"/>
  <c r="DT10" i="5"/>
  <c r="ED10" i="5"/>
  <c r="AQ10" i="5"/>
  <c r="AU10" i="5"/>
  <c r="BE10" i="5"/>
  <c r="CI10" i="5"/>
  <c r="CM10" i="5"/>
  <c r="CW10" i="5"/>
  <c r="EA10" i="5"/>
  <c r="EE10" i="5"/>
  <c r="X10" i="5"/>
  <c r="BB10" i="5"/>
  <c r="BF10" i="5"/>
  <c r="BP10" i="5"/>
  <c r="CT10" i="5"/>
  <c r="CX10" i="5"/>
  <c r="DH10" i="5"/>
  <c r="U11" i="5"/>
  <c r="Y11" i="5"/>
  <c r="AS11"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<sst xmlns="http://schemas.openxmlformats.org/spreadsheetml/2006/main" count="262" uniqueCount="107">
  <si>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</si>
  <si>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</si>
  <si>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</si>
  <si>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</si>
  <si>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</si>
  <si>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</si>
  <si>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</si>
  <si>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</si>
  <si>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</si>
  <si>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</si>
  <si>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</si>
  <si>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</si>
  <si>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</si>
  <si>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</si>
  <si>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</si>
  <si>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</si>
  <si>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</si>
  <si>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</si>
  <si>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</si>
  <si>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</si>
  <si>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</si>
  <si>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</si>
  <si>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</si>
  <si>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</si>
  <si>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</si>
  <si>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</si>
  <si>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</si>
  <si>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</si>
  <si>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</si>
  <si>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</si>
  <si>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</si>
  <si>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</si>
  <si>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</si>
  <si>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</si>
  <si>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</si>
  <si>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</si>
  <si>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</si>
  <si>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</si>
  <si>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</si>
  <si>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</si>
  <si>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</si>
  <si>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</si>
  <si>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</si>
  <si>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</si>
  <si>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</si>
  <si>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</si>
  <si>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</si>
  <si>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</si>
  <si>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</si>
  <si>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</si>
  <si>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</si>
  <si>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</si>
  <si>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</si>
  <si>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</si>
  <si>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</si>
  <si>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</si>
  <si>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</si>
  <si>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</si>
  <si>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</si>
  <si>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</si>
  <si>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</si>
  <si>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</si>
  <si>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</si>
  <si>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</si>
  <si>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</si>
  <si>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</si>
  <si>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</si>
  <si>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</si>
  <si>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</si>
  <si>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</si>
  <si>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</si>
  <si>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</si>
  <si>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</si>
  <si>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</si>
  <si>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</si>
  <si>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</si>
  <si>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</si>
  <si>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</si>
  <si>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</si>
  <si>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</si>
  <si>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</si>
  <si>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</si>
  <si>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</si>
  <si>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</si>
  <si>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</si>
  <si>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</si>
  <si>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</si>
  <si>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</si>
  <si>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260002</t>
  </si>
  <si>
    <t>46</t>
  </si>
  <si>
    <t>02</t>
  </si>
  <si>
    <t>0</t>
  </si>
  <si>
    <t>000</t>
  </si>
  <si>
    <t>京都府</t>
  </si>
  <si>
    <t>法適用</t>
  </si>
  <si>
    <t>工業用水道事業</t>
  </si>
  <si>
    <t>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</si>
  <si>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</si>
  <si>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</si>
  <si>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</si>
  <si>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</si>
  <si>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</si>
  <si>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</si>
  <si>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</si>
  <si>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長田野工業用水道では、平成30年3月に経営戦略を策定し、料金改定を行うなど経営の改善を図った結果、経営指標については比較的良好な状況となっています。
　しかし、今後、管路を中心とした老朽化施設の増加に伴う更新費用の増加が想定されることから、経営に及ぼす影響に留意しながら、計画的な施設更新及び適正な料金単価の見直しを行い、安心・安全な給水体制の確保に努めていきます。</t>
    <phoneticPr fontId="5"/>
  </si>
  <si>
    <t>　①経常収支比率は、費用の抑制や料金改定による収入確保等により、100％以上を維持しており安定的な経営状況です。
　②累積欠損金は生じていません。
　③流動比率は、各年度の未払金の増減に伴い変動していますが、毎年度600%を超えており、資金面で安全な状況です。
　④企業債残高は、今後の施設更新費用の増加に備え、資金残高平準化の観点から低利の企業債を計画的に活用することとしているため増加していますが、類似団体平均よりも大幅に低くなっています。
　⑤料金回収率は、100％を超えており問題ありません。今後も、持続可能な事業運営のために、必要な更新投資等に係る財源を確保するための方策について検討していきます。
　⑥給水原価は、類似団体平均よりも下回って推移しているため効率的な経営が行えている状況です。
　⑦施設利用率は配水量の増加に伴い、前年度より増加し、類似団体平均を上回りました。
　⑧契約率はH30の料金改定において、契約水量の一部減量を認めたことから、やや減少しています。令和3年度については、前年度と比較し、ほぼ横ばいとなっています。今後も、契約率の向上策について検討していきます。</t>
    <rPh sb="326" eb="328">
      <t>スイイ</t>
    </rPh>
    <rPh sb="334" eb="337">
      <t>コウリツテキ</t>
    </rPh>
    <rPh sb="338" eb="340">
      <t>ケイエイ</t>
    </rPh>
    <rPh sb="341" eb="342">
      <t>オコナ</t>
    </rPh>
    <rPh sb="346" eb="348">
      <t>ジョウキョウ</t>
    </rPh>
    <rPh sb="360" eb="362">
      <t>ハイスイ</t>
    </rPh>
    <rPh sb="386" eb="388">
      <t>ウワマワ</t>
    </rPh>
    <phoneticPr fontId="5"/>
  </si>
  <si>
    <t>　①有形固定資産減価償却費率は計画的な施設更新により、全国平均値を下回っています。
　②管路経年化率については、一部の送水管及び配水管の法定耐用年数超過により、経年管が生じています。
　今後は令和元年度に策定した「長田野工業団地内配水管更新計画」に基づき、老朽化している送配水管路を計画的に更新し、管路経年化率の上昇抑制に努めます。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</si>
</sst>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54.96</c:v>
                </c:pt>
                <c:pt idx="1">
                  <c:v>50.49</c:v>
                </c:pt>
                <c:pt idx="2">
                  <c:v>51.73</c:v>
                </c:pt>
                <c:pt idx="3">
                  <c:v>53.07</c:v>
                </c:pt>
                <c:pt idx="4">
                  <c:v>54.88</c:v>
                </c:pt>
              </c:numCache>
            </c:numRef>
          </c:val>
          <c:extLst>
            <c:ext xmlns:c16="http://schemas.microsoft.com/office/drawing/2014/chart" uri="{C3380CC4-5D6E-409C-BE32-E72D297353CC}">
              <c16:uniqueId val="{00000000-C2B2-4031-B5A8-D2EE64182F6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52.15</c:v>
                </c:pt>
                <c:pt idx="1">
                  <c:v>52.21</c:v>
                </c:pt>
                <c:pt idx="2">
                  <c:v>54.51</c:v>
                </c:pt>
                <c:pt idx="3">
                  <c:v>55.38</c:v>
                </c:pt>
                <c:pt idx="4">
                  <c:v>56.07</c:v>
                </c:pt>
              </c:numCache>
            </c:numRef>
          </c:val>
          <c:smooth val="0"/>
          <c:extLst>
            <c:ext xmlns:c16="http://schemas.microsoft.com/office/drawing/2014/chart" uri="{C3380CC4-5D6E-409C-BE32-E72D297353CC}">
              <c16:uniqueId val="{00000001-C2B2-4031-B5A8-D2EE64182F6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D7-4BF4-9AC9-390E205F595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82.78</c:v>
                </c:pt>
                <c:pt idx="1">
                  <c:v>79.27</c:v>
                </c:pt>
                <c:pt idx="2">
                  <c:v>75.56</c:v>
                </c:pt>
                <c:pt idx="3">
                  <c:v>68.38</c:v>
                </c:pt>
                <c:pt idx="4">
                  <c:v>66.13</c:v>
                </c:pt>
              </c:numCache>
            </c:numRef>
          </c:val>
          <c:smooth val="0"/>
          <c:extLst>
            <c:ext xmlns:c16="http://schemas.microsoft.com/office/drawing/2014/chart" uri="{C3380CC4-5D6E-409C-BE32-E72D297353CC}">
              <c16:uniqueId val="{00000001-78D7-4BF4-9AC9-390E205F595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101.84</c:v>
                </c:pt>
                <c:pt idx="1">
                  <c:v>103.07</c:v>
                </c:pt>
                <c:pt idx="2">
                  <c:v>108.75</c:v>
                </c:pt>
                <c:pt idx="3">
                  <c:v>113.32</c:v>
                </c:pt>
                <c:pt idx="4">
                  <c:v>111.31</c:v>
                </c:pt>
              </c:numCache>
            </c:numRef>
          </c:val>
          <c:extLst>
            <c:ext xmlns:c16="http://schemas.microsoft.com/office/drawing/2014/chart" uri="{C3380CC4-5D6E-409C-BE32-E72D297353CC}">
              <c16:uniqueId val="{00000000-448D-4C56-BCFF-08760A39E13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109.1</c:v>
                </c:pt>
                <c:pt idx="1">
                  <c:v>108.18</c:v>
                </c:pt>
                <c:pt idx="2">
                  <c:v>114.99</c:v>
                </c:pt>
                <c:pt idx="3">
                  <c:v>110.04</c:v>
                </c:pt>
                <c:pt idx="4">
                  <c:v>115</c:v>
                </c:pt>
              </c:numCache>
            </c:numRef>
          </c:val>
          <c:smooth val="0"/>
          <c:extLst>
            <c:ext xmlns:c16="http://schemas.microsoft.com/office/drawing/2014/chart" uri="{C3380CC4-5D6E-409C-BE32-E72D297353CC}">
              <c16:uniqueId val="{00000001-448D-4C56-BCFF-08760A39E13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29.05</c:v>
                </c:pt>
                <c:pt idx="1">
                  <c:v>24.06</c:v>
                </c:pt>
                <c:pt idx="2">
                  <c:v>24.06</c:v>
                </c:pt>
                <c:pt idx="3">
                  <c:v>24.06</c:v>
                </c:pt>
                <c:pt idx="4">
                  <c:v>24.06</c:v>
                </c:pt>
              </c:numCache>
            </c:numRef>
          </c:val>
          <c:extLst>
            <c:ext xmlns:c16="http://schemas.microsoft.com/office/drawing/2014/chart" uri="{C3380CC4-5D6E-409C-BE32-E72D297353CC}">
              <c16:uniqueId val="{00000000-E24B-4A41-AE2F-94720B1F878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29.43</c:v>
                </c:pt>
                <c:pt idx="1">
                  <c:v>32.03</c:v>
                </c:pt>
                <c:pt idx="2">
                  <c:v>36.58</c:v>
                </c:pt>
                <c:pt idx="3">
                  <c:v>40.880000000000003</c:v>
                </c:pt>
                <c:pt idx="4">
                  <c:v>41.24</c:v>
                </c:pt>
              </c:numCache>
            </c:numRef>
          </c:val>
          <c:smooth val="0"/>
          <c:extLst>
            <c:ext xmlns:c16="http://schemas.microsoft.com/office/drawing/2014/chart" uri="{C3380CC4-5D6E-409C-BE32-E72D297353CC}">
              <c16:uniqueId val="{00000001-E24B-4A41-AE2F-94720B1F878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5.37</c:v>
                </c:pt>
                <c:pt idx="1">
                  <c:v>0</c:v>
                </c:pt>
                <c:pt idx="2">
                  <c:v>0</c:v>
                </c:pt>
                <c:pt idx="3">
                  <c:v>0</c:v>
                </c:pt>
                <c:pt idx="4">
                  <c:v>0</c:v>
                </c:pt>
              </c:numCache>
            </c:numRef>
          </c:val>
          <c:extLst>
            <c:ext xmlns:c16="http://schemas.microsoft.com/office/drawing/2014/chart" uri="{C3380CC4-5D6E-409C-BE32-E72D297353CC}">
              <c16:uniqueId val="{00000000-ECDA-4B4B-81E2-6B920861EF1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0.11</c:v>
                </c:pt>
                <c:pt idx="1">
                  <c:v>0.11</c:v>
                </c:pt>
                <c:pt idx="2">
                  <c:v>0.36</c:v>
                </c:pt>
                <c:pt idx="3">
                  <c:v>0.12</c:v>
                </c:pt>
                <c:pt idx="4">
                  <c:v>0.31</c:v>
                </c:pt>
              </c:numCache>
            </c:numRef>
          </c:val>
          <c:smooth val="0"/>
          <c:extLst>
            <c:ext xmlns:c16="http://schemas.microsoft.com/office/drawing/2014/chart" uri="{C3380CC4-5D6E-409C-BE32-E72D297353CC}">
              <c16:uniqueId val="{00000001-ECDA-4B4B-81E2-6B920861EF1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1315.38</c:v>
                </c:pt>
                <c:pt idx="1">
                  <c:v>659.62</c:v>
                </c:pt>
                <c:pt idx="2">
                  <c:v>678.37</c:v>
                </c:pt>
                <c:pt idx="3">
                  <c:v>1278.23</c:v>
                </c:pt>
                <c:pt idx="4">
                  <c:v>1101.99</c:v>
                </c:pt>
              </c:numCache>
            </c:numRef>
          </c:val>
          <c:extLst>
            <c:ext xmlns:c16="http://schemas.microsoft.com/office/drawing/2014/chart" uri="{C3380CC4-5D6E-409C-BE32-E72D297353CC}">
              <c16:uniqueId val="{00000000-0CDA-4C08-8D8C-72A330EEDB3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649.91999999999996</c:v>
                </c:pt>
                <c:pt idx="1">
                  <c:v>680.22</c:v>
                </c:pt>
                <c:pt idx="2">
                  <c:v>786.06</c:v>
                </c:pt>
                <c:pt idx="3">
                  <c:v>771.18</c:v>
                </c:pt>
                <c:pt idx="4">
                  <c:v>815.18</c:v>
                </c:pt>
              </c:numCache>
            </c:numRef>
          </c:val>
          <c:smooth val="0"/>
          <c:extLst>
            <c:ext xmlns:c16="http://schemas.microsoft.com/office/drawing/2014/chart" uri="{C3380CC4-5D6E-409C-BE32-E72D297353CC}">
              <c16:uniqueId val="{00000001-0CDA-4C08-8D8C-72A330EEDB3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67.319999999999993</c:v>
                </c:pt>
                <c:pt idx="1">
                  <c:v>84.27</c:v>
                </c:pt>
                <c:pt idx="2">
                  <c:v>95.82</c:v>
                </c:pt>
                <c:pt idx="3">
                  <c:v>97.71</c:v>
                </c:pt>
                <c:pt idx="4">
                  <c:v>102.47</c:v>
                </c:pt>
              </c:numCache>
            </c:numRef>
          </c:val>
          <c:extLst>
            <c:ext xmlns:c16="http://schemas.microsoft.com/office/drawing/2014/chart" uri="{C3380CC4-5D6E-409C-BE32-E72D297353CC}">
              <c16:uniqueId val="{00000000-835F-40FF-9C43-1A64E7629B4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531.53</c:v>
                </c:pt>
                <c:pt idx="1">
                  <c:v>504.73</c:v>
                </c:pt>
                <c:pt idx="2">
                  <c:v>450.91</c:v>
                </c:pt>
                <c:pt idx="3">
                  <c:v>444.01</c:v>
                </c:pt>
                <c:pt idx="4">
                  <c:v>413.29</c:v>
                </c:pt>
              </c:numCache>
            </c:numRef>
          </c:val>
          <c:smooth val="0"/>
          <c:extLst>
            <c:ext xmlns:c16="http://schemas.microsoft.com/office/drawing/2014/chart" uri="{C3380CC4-5D6E-409C-BE32-E72D297353CC}">
              <c16:uniqueId val="{00000001-835F-40FF-9C43-1A64E7629B4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102.1</c:v>
                </c:pt>
                <c:pt idx="1">
                  <c:v>103.69</c:v>
                </c:pt>
                <c:pt idx="2">
                  <c:v>110.81</c:v>
                </c:pt>
                <c:pt idx="3">
                  <c:v>116.7</c:v>
                </c:pt>
                <c:pt idx="4">
                  <c:v>113.81</c:v>
                </c:pt>
              </c:numCache>
            </c:numRef>
          </c:val>
          <c:extLst>
            <c:ext xmlns:c16="http://schemas.microsoft.com/office/drawing/2014/chart" uri="{C3380CC4-5D6E-409C-BE32-E72D297353CC}">
              <c16:uniqueId val="{00000000-FE45-4258-9B65-AEB99D39C9A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93.31</c:v>
                </c:pt>
                <c:pt idx="1">
                  <c:v>92.2</c:v>
                </c:pt>
                <c:pt idx="2">
                  <c:v>103.39</c:v>
                </c:pt>
                <c:pt idx="3">
                  <c:v>96.49</c:v>
                </c:pt>
                <c:pt idx="4">
                  <c:v>101.92</c:v>
                </c:pt>
              </c:numCache>
            </c:numRef>
          </c:val>
          <c:smooth val="0"/>
          <c:extLst>
            <c:ext xmlns:c16="http://schemas.microsoft.com/office/drawing/2014/chart" uri="{C3380CC4-5D6E-409C-BE32-E72D297353CC}">
              <c16:uniqueId val="{00000001-FE45-4258-9B65-AEB99D39C9A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19.62</c:v>
                </c:pt>
                <c:pt idx="1">
                  <c:v>23.15</c:v>
                </c:pt>
                <c:pt idx="2">
                  <c:v>21.73</c:v>
                </c:pt>
                <c:pt idx="3">
                  <c:v>20.58</c:v>
                </c:pt>
                <c:pt idx="4">
                  <c:v>21.12</c:v>
                </c:pt>
              </c:numCache>
            </c:numRef>
          </c:val>
          <c:extLst>
            <c:ext xmlns:c16="http://schemas.microsoft.com/office/drawing/2014/chart" uri="{C3380CC4-5D6E-409C-BE32-E72D297353CC}">
              <c16:uniqueId val="{00000000-FAB3-4C45-B4B0-C569FBC8F97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33.81</c:v>
                </c:pt>
                <c:pt idx="1">
                  <c:v>34.33</c:v>
                </c:pt>
                <c:pt idx="2">
                  <c:v>30.96</c:v>
                </c:pt>
                <c:pt idx="3">
                  <c:v>33.229999999999997</c:v>
                </c:pt>
                <c:pt idx="4">
                  <c:v>31.6</c:v>
                </c:pt>
              </c:numCache>
            </c:numRef>
          </c:val>
          <c:smooth val="0"/>
          <c:extLst>
            <c:ext xmlns:c16="http://schemas.microsoft.com/office/drawing/2014/chart" uri="{C3380CC4-5D6E-409C-BE32-E72D297353CC}">
              <c16:uniqueId val="{00000001-FAB3-4C45-B4B0-C569FBC8F97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40.06</c:v>
                </c:pt>
                <c:pt idx="1">
                  <c:v>41.42</c:v>
                </c:pt>
                <c:pt idx="2">
                  <c:v>42.26</c:v>
                </c:pt>
                <c:pt idx="3">
                  <c:v>44.35</c:v>
                </c:pt>
                <c:pt idx="4">
                  <c:v>47.05</c:v>
                </c:pt>
              </c:numCache>
            </c:numRef>
          </c:val>
          <c:extLst>
            <c:ext xmlns:c16="http://schemas.microsoft.com/office/drawing/2014/chart" uri="{C3380CC4-5D6E-409C-BE32-E72D297353CC}">
              <c16:uniqueId val="{00000000-F1C6-4F93-BF7F-F10E7F03366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43.85</c:v>
                </c:pt>
                <c:pt idx="1">
                  <c:v>44.05</c:v>
                </c:pt>
                <c:pt idx="2">
                  <c:v>45.51</c:v>
                </c:pt>
                <c:pt idx="3">
                  <c:v>44.67</c:v>
                </c:pt>
                <c:pt idx="4">
                  <c:v>41.71</c:v>
                </c:pt>
              </c:numCache>
            </c:numRef>
          </c:val>
          <c:smooth val="0"/>
          <c:extLst>
            <c:ext xmlns:c16="http://schemas.microsoft.com/office/drawing/2014/chart" uri="{C3380CC4-5D6E-409C-BE32-E72D297353CC}">
              <c16:uniqueId val="{00000001-F1C6-4F93-BF7F-F10E7F03366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79.2</c:v>
                </c:pt>
                <c:pt idx="1">
                  <c:v>74.39</c:v>
                </c:pt>
                <c:pt idx="2">
                  <c:v>77.66</c:v>
                </c:pt>
                <c:pt idx="3">
                  <c:v>77.63</c:v>
                </c:pt>
                <c:pt idx="4">
                  <c:v>78.7</c:v>
                </c:pt>
              </c:numCache>
            </c:numRef>
          </c:val>
          <c:extLst>
            <c:ext xmlns:c16="http://schemas.microsoft.com/office/drawing/2014/chart" uri="{C3380CC4-5D6E-409C-BE32-E72D297353CC}">
              <c16:uniqueId val="{00000000-05B8-4B89-8EF8-1627296AA26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61.64</c:v>
                </c:pt>
                <c:pt idx="1">
                  <c:v>61.85</c:v>
                </c:pt>
                <c:pt idx="2">
                  <c:v>64.14</c:v>
                </c:pt>
                <c:pt idx="3">
                  <c:v>63.89</c:v>
                </c:pt>
                <c:pt idx="4">
                  <c:v>64.7</c:v>
                </c:pt>
              </c:numCache>
            </c:numRef>
          </c:val>
          <c:smooth val="0"/>
          <c:extLst>
            <c:ext xmlns:c16="http://schemas.microsoft.com/office/drawing/2014/chart" uri="{C3380CC4-5D6E-409C-BE32-E72D297353CC}">
              <c16:uniqueId val="{00000001-05B8-4B89-8EF8-1627296AA26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LC40" zoomScaleNormal="100" workbookViewId="0">
      <selection activeCell="SM68" sqref="SM68:TA85"/>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c r="A5" s="2"/>
      <c r="B5" s="139" t="str">
        <f>データ!H7</f>
        <v>京都府</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37150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17480</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86.2</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37</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29237</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非設置</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105</v>
      </c>
      <c r="SN16" s="69"/>
      <c r="SO16" s="69"/>
      <c r="SP16" s="69"/>
      <c r="SQ16" s="69"/>
      <c r="SR16" s="69"/>
      <c r="SS16" s="69"/>
      <c r="ST16" s="69"/>
      <c r="SU16" s="69"/>
      <c r="SV16" s="69"/>
      <c r="SW16" s="69"/>
      <c r="SX16" s="69"/>
      <c r="SY16" s="69"/>
      <c r="SZ16" s="69"/>
      <c r="TA16" s="70"/>
    </row>
    <row r="17" spans="1:521" ht="13.5" customHeight="1">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c r="A31" s="2"/>
      <c r="B31" s="13"/>
      <c r="C31" s="2"/>
      <c r="D31" s="2"/>
      <c r="E31" s="2"/>
      <c r="F31" s="2"/>
      <c r="G31" s="2"/>
      <c r="H31" s="2"/>
      <c r="I31" s="2"/>
      <c r="J31" s="15"/>
      <c r="K31" s="2"/>
      <c r="L31" s="92"/>
      <c r="M31" s="92"/>
      <c r="N31" s="92"/>
      <c r="O31" s="92"/>
      <c r="P31" s="92"/>
      <c r="Q31" s="92"/>
      <c r="R31" s="92"/>
      <c r="S31" s="92"/>
      <c r="T31" s="92"/>
      <c r="U31" s="92"/>
      <c r="V31" s="92"/>
      <c r="W31" s="93"/>
      <c r="X31" s="94" t="str">
        <f>データ!$B$10</f>
        <v>H29</v>
      </c>
      <c r="Y31" s="95"/>
      <c r="Z31" s="95"/>
      <c r="AA31" s="95"/>
      <c r="AB31" s="95"/>
      <c r="AC31" s="95"/>
      <c r="AD31" s="95"/>
      <c r="AE31" s="95"/>
      <c r="AF31" s="95"/>
      <c r="AG31" s="95"/>
      <c r="AH31" s="95"/>
      <c r="AI31" s="95"/>
      <c r="AJ31" s="95"/>
      <c r="AK31" s="95"/>
      <c r="AL31" s="95"/>
      <c r="AM31" s="95"/>
      <c r="AN31" s="95"/>
      <c r="AO31" s="95"/>
      <c r="AP31" s="95"/>
      <c r="AQ31" s="96"/>
      <c r="AR31" s="94" t="str">
        <f>データ!$C$10</f>
        <v>H30</v>
      </c>
      <c r="AS31" s="95"/>
      <c r="AT31" s="95"/>
      <c r="AU31" s="95"/>
      <c r="AV31" s="95"/>
      <c r="AW31" s="95"/>
      <c r="AX31" s="95"/>
      <c r="AY31" s="95"/>
      <c r="AZ31" s="95"/>
      <c r="BA31" s="95"/>
      <c r="BB31" s="95"/>
      <c r="BC31" s="95"/>
      <c r="BD31" s="95"/>
      <c r="BE31" s="95"/>
      <c r="BF31" s="95"/>
      <c r="BG31" s="95"/>
      <c r="BH31" s="95"/>
      <c r="BI31" s="95"/>
      <c r="BJ31" s="95"/>
      <c r="BK31" s="96"/>
      <c r="BL31" s="94" t="str">
        <f>データ!$D$10</f>
        <v>R01</v>
      </c>
      <c r="BM31" s="95"/>
      <c r="BN31" s="95"/>
      <c r="BO31" s="95"/>
      <c r="BP31" s="95"/>
      <c r="BQ31" s="95"/>
      <c r="BR31" s="95"/>
      <c r="BS31" s="95"/>
      <c r="BT31" s="95"/>
      <c r="BU31" s="95"/>
      <c r="BV31" s="95"/>
      <c r="BW31" s="95"/>
      <c r="BX31" s="95"/>
      <c r="BY31" s="95"/>
      <c r="BZ31" s="95"/>
      <c r="CA31" s="95"/>
      <c r="CB31" s="95"/>
      <c r="CC31" s="95"/>
      <c r="CD31" s="95"/>
      <c r="CE31" s="96"/>
      <c r="CF31" s="94" t="str">
        <f>データ!$E$10</f>
        <v>R02</v>
      </c>
      <c r="CG31" s="95"/>
      <c r="CH31" s="95"/>
      <c r="CI31" s="95"/>
      <c r="CJ31" s="95"/>
      <c r="CK31" s="95"/>
      <c r="CL31" s="95"/>
      <c r="CM31" s="95"/>
      <c r="CN31" s="95"/>
      <c r="CO31" s="95"/>
      <c r="CP31" s="95"/>
      <c r="CQ31" s="95"/>
      <c r="CR31" s="95"/>
      <c r="CS31" s="95"/>
      <c r="CT31" s="95"/>
      <c r="CU31" s="95"/>
      <c r="CV31" s="95"/>
      <c r="CW31" s="95"/>
      <c r="CX31" s="95"/>
      <c r="CY31" s="96"/>
      <c r="CZ31" s="94" t="str">
        <f>データ!$F$10</f>
        <v>R03</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H29</v>
      </c>
      <c r="ES31" s="95"/>
      <c r="ET31" s="95"/>
      <c r="EU31" s="95"/>
      <c r="EV31" s="95"/>
      <c r="EW31" s="95"/>
      <c r="EX31" s="95"/>
      <c r="EY31" s="95"/>
      <c r="EZ31" s="95"/>
      <c r="FA31" s="95"/>
      <c r="FB31" s="95"/>
      <c r="FC31" s="95"/>
      <c r="FD31" s="95"/>
      <c r="FE31" s="95"/>
      <c r="FF31" s="95"/>
      <c r="FG31" s="95"/>
      <c r="FH31" s="95"/>
      <c r="FI31" s="95"/>
      <c r="FJ31" s="95"/>
      <c r="FK31" s="96"/>
      <c r="FL31" s="94" t="str">
        <f>データ!$C$10</f>
        <v>H30</v>
      </c>
      <c r="FM31" s="95"/>
      <c r="FN31" s="95"/>
      <c r="FO31" s="95"/>
      <c r="FP31" s="95"/>
      <c r="FQ31" s="95"/>
      <c r="FR31" s="95"/>
      <c r="FS31" s="95"/>
      <c r="FT31" s="95"/>
      <c r="FU31" s="95"/>
      <c r="FV31" s="95"/>
      <c r="FW31" s="95"/>
      <c r="FX31" s="95"/>
      <c r="FY31" s="95"/>
      <c r="FZ31" s="95"/>
      <c r="GA31" s="95"/>
      <c r="GB31" s="95"/>
      <c r="GC31" s="95"/>
      <c r="GD31" s="95"/>
      <c r="GE31" s="96"/>
      <c r="GF31" s="94" t="str">
        <f>データ!$D$10</f>
        <v>R01</v>
      </c>
      <c r="GG31" s="95"/>
      <c r="GH31" s="95"/>
      <c r="GI31" s="95"/>
      <c r="GJ31" s="95"/>
      <c r="GK31" s="95"/>
      <c r="GL31" s="95"/>
      <c r="GM31" s="95"/>
      <c r="GN31" s="95"/>
      <c r="GO31" s="95"/>
      <c r="GP31" s="95"/>
      <c r="GQ31" s="95"/>
      <c r="GR31" s="95"/>
      <c r="GS31" s="95"/>
      <c r="GT31" s="95"/>
      <c r="GU31" s="95"/>
      <c r="GV31" s="95"/>
      <c r="GW31" s="95"/>
      <c r="GX31" s="95"/>
      <c r="GY31" s="96"/>
      <c r="GZ31" s="94" t="str">
        <f>データ!$E$10</f>
        <v>R02</v>
      </c>
      <c r="HA31" s="95"/>
      <c r="HB31" s="95"/>
      <c r="HC31" s="95"/>
      <c r="HD31" s="95"/>
      <c r="HE31" s="95"/>
      <c r="HF31" s="95"/>
      <c r="HG31" s="95"/>
      <c r="HH31" s="95"/>
      <c r="HI31" s="95"/>
      <c r="HJ31" s="95"/>
      <c r="HK31" s="95"/>
      <c r="HL31" s="95"/>
      <c r="HM31" s="95"/>
      <c r="HN31" s="95"/>
      <c r="HO31" s="95"/>
      <c r="HP31" s="95"/>
      <c r="HQ31" s="95"/>
      <c r="HR31" s="95"/>
      <c r="HS31" s="96"/>
      <c r="HT31" s="94" t="str">
        <f>データ!$F$10</f>
        <v>R03</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H29</v>
      </c>
      <c r="JM31" s="95"/>
      <c r="JN31" s="95"/>
      <c r="JO31" s="95"/>
      <c r="JP31" s="95"/>
      <c r="JQ31" s="95"/>
      <c r="JR31" s="95"/>
      <c r="JS31" s="95"/>
      <c r="JT31" s="95"/>
      <c r="JU31" s="95"/>
      <c r="JV31" s="95"/>
      <c r="JW31" s="95"/>
      <c r="JX31" s="95"/>
      <c r="JY31" s="95"/>
      <c r="JZ31" s="95"/>
      <c r="KA31" s="95"/>
      <c r="KB31" s="95"/>
      <c r="KC31" s="95"/>
      <c r="KD31" s="95"/>
      <c r="KE31" s="96"/>
      <c r="KF31" s="94" t="str">
        <f>データ!$C$10</f>
        <v>H30</v>
      </c>
      <c r="KG31" s="95"/>
      <c r="KH31" s="95"/>
      <c r="KI31" s="95"/>
      <c r="KJ31" s="95"/>
      <c r="KK31" s="95"/>
      <c r="KL31" s="95"/>
      <c r="KM31" s="95"/>
      <c r="KN31" s="95"/>
      <c r="KO31" s="95"/>
      <c r="KP31" s="95"/>
      <c r="KQ31" s="95"/>
      <c r="KR31" s="95"/>
      <c r="KS31" s="95"/>
      <c r="KT31" s="95"/>
      <c r="KU31" s="95"/>
      <c r="KV31" s="95"/>
      <c r="KW31" s="95"/>
      <c r="KX31" s="95"/>
      <c r="KY31" s="96"/>
      <c r="KZ31" s="94" t="str">
        <f>データ!$D$10</f>
        <v>R01</v>
      </c>
      <c r="LA31" s="95"/>
      <c r="LB31" s="95"/>
      <c r="LC31" s="95"/>
      <c r="LD31" s="95"/>
      <c r="LE31" s="95"/>
      <c r="LF31" s="95"/>
      <c r="LG31" s="95"/>
      <c r="LH31" s="95"/>
      <c r="LI31" s="95"/>
      <c r="LJ31" s="95"/>
      <c r="LK31" s="95"/>
      <c r="LL31" s="95"/>
      <c r="LM31" s="95"/>
      <c r="LN31" s="95"/>
      <c r="LO31" s="95"/>
      <c r="LP31" s="95"/>
      <c r="LQ31" s="95"/>
      <c r="LR31" s="95"/>
      <c r="LS31" s="96"/>
      <c r="LT31" s="94" t="str">
        <f>データ!$E$10</f>
        <v>R02</v>
      </c>
      <c r="LU31" s="95"/>
      <c r="LV31" s="95"/>
      <c r="LW31" s="95"/>
      <c r="LX31" s="95"/>
      <c r="LY31" s="95"/>
      <c r="LZ31" s="95"/>
      <c r="MA31" s="95"/>
      <c r="MB31" s="95"/>
      <c r="MC31" s="95"/>
      <c r="MD31" s="95"/>
      <c r="ME31" s="95"/>
      <c r="MF31" s="95"/>
      <c r="MG31" s="95"/>
      <c r="MH31" s="95"/>
      <c r="MI31" s="95"/>
      <c r="MJ31" s="95"/>
      <c r="MK31" s="95"/>
      <c r="ML31" s="95"/>
      <c r="MM31" s="96"/>
      <c r="MN31" s="94" t="str">
        <f>データ!$F$10</f>
        <v>R03</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H29</v>
      </c>
      <c r="OG31" s="95"/>
      <c r="OH31" s="95"/>
      <c r="OI31" s="95"/>
      <c r="OJ31" s="95"/>
      <c r="OK31" s="95"/>
      <c r="OL31" s="95"/>
      <c r="OM31" s="95"/>
      <c r="ON31" s="95"/>
      <c r="OO31" s="95"/>
      <c r="OP31" s="95"/>
      <c r="OQ31" s="95"/>
      <c r="OR31" s="95"/>
      <c r="OS31" s="95"/>
      <c r="OT31" s="95"/>
      <c r="OU31" s="95"/>
      <c r="OV31" s="95"/>
      <c r="OW31" s="95"/>
      <c r="OX31" s="95"/>
      <c r="OY31" s="96"/>
      <c r="OZ31" s="94" t="str">
        <f>データ!$C$10</f>
        <v>H30</v>
      </c>
      <c r="PA31" s="95"/>
      <c r="PB31" s="95"/>
      <c r="PC31" s="95"/>
      <c r="PD31" s="95"/>
      <c r="PE31" s="95"/>
      <c r="PF31" s="95"/>
      <c r="PG31" s="95"/>
      <c r="PH31" s="95"/>
      <c r="PI31" s="95"/>
      <c r="PJ31" s="95"/>
      <c r="PK31" s="95"/>
      <c r="PL31" s="95"/>
      <c r="PM31" s="95"/>
      <c r="PN31" s="95"/>
      <c r="PO31" s="95"/>
      <c r="PP31" s="95"/>
      <c r="PQ31" s="95"/>
      <c r="PR31" s="95"/>
      <c r="PS31" s="96"/>
      <c r="PT31" s="94" t="str">
        <f>データ!$D$10</f>
        <v>R01</v>
      </c>
      <c r="PU31" s="95"/>
      <c r="PV31" s="95"/>
      <c r="PW31" s="95"/>
      <c r="PX31" s="95"/>
      <c r="PY31" s="95"/>
      <c r="PZ31" s="95"/>
      <c r="QA31" s="95"/>
      <c r="QB31" s="95"/>
      <c r="QC31" s="95"/>
      <c r="QD31" s="95"/>
      <c r="QE31" s="95"/>
      <c r="QF31" s="95"/>
      <c r="QG31" s="95"/>
      <c r="QH31" s="95"/>
      <c r="QI31" s="95"/>
      <c r="QJ31" s="95"/>
      <c r="QK31" s="95"/>
      <c r="QL31" s="95"/>
      <c r="QM31" s="96"/>
      <c r="QN31" s="94" t="str">
        <f>データ!$E$10</f>
        <v>R02</v>
      </c>
      <c r="QO31" s="95"/>
      <c r="QP31" s="95"/>
      <c r="QQ31" s="95"/>
      <c r="QR31" s="95"/>
      <c r="QS31" s="95"/>
      <c r="QT31" s="95"/>
      <c r="QU31" s="95"/>
      <c r="QV31" s="95"/>
      <c r="QW31" s="95"/>
      <c r="QX31" s="95"/>
      <c r="QY31" s="95"/>
      <c r="QZ31" s="95"/>
      <c r="RA31" s="95"/>
      <c r="RB31" s="95"/>
      <c r="RC31" s="95"/>
      <c r="RD31" s="95"/>
      <c r="RE31" s="95"/>
      <c r="RF31" s="95"/>
      <c r="RG31" s="96"/>
      <c r="RH31" s="94" t="str">
        <f>データ!$F$10</f>
        <v>R03</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101.84</v>
      </c>
      <c r="Y32" s="90"/>
      <c r="Z32" s="90"/>
      <c r="AA32" s="90"/>
      <c r="AB32" s="90"/>
      <c r="AC32" s="90"/>
      <c r="AD32" s="90"/>
      <c r="AE32" s="90"/>
      <c r="AF32" s="90"/>
      <c r="AG32" s="90"/>
      <c r="AH32" s="90"/>
      <c r="AI32" s="90"/>
      <c r="AJ32" s="90"/>
      <c r="AK32" s="90"/>
      <c r="AL32" s="90"/>
      <c r="AM32" s="90"/>
      <c r="AN32" s="90"/>
      <c r="AO32" s="90"/>
      <c r="AP32" s="90"/>
      <c r="AQ32" s="91"/>
      <c r="AR32" s="89">
        <f>データ!U6</f>
        <v>103.07</v>
      </c>
      <c r="AS32" s="90"/>
      <c r="AT32" s="90"/>
      <c r="AU32" s="90"/>
      <c r="AV32" s="90"/>
      <c r="AW32" s="90"/>
      <c r="AX32" s="90"/>
      <c r="AY32" s="90"/>
      <c r="AZ32" s="90"/>
      <c r="BA32" s="90"/>
      <c r="BB32" s="90"/>
      <c r="BC32" s="90"/>
      <c r="BD32" s="90"/>
      <c r="BE32" s="90"/>
      <c r="BF32" s="90"/>
      <c r="BG32" s="90"/>
      <c r="BH32" s="90"/>
      <c r="BI32" s="90"/>
      <c r="BJ32" s="90"/>
      <c r="BK32" s="91"/>
      <c r="BL32" s="89">
        <f>データ!V6</f>
        <v>108.75</v>
      </c>
      <c r="BM32" s="90"/>
      <c r="BN32" s="90"/>
      <c r="BO32" s="90"/>
      <c r="BP32" s="90"/>
      <c r="BQ32" s="90"/>
      <c r="BR32" s="90"/>
      <c r="BS32" s="90"/>
      <c r="BT32" s="90"/>
      <c r="BU32" s="90"/>
      <c r="BV32" s="90"/>
      <c r="BW32" s="90"/>
      <c r="BX32" s="90"/>
      <c r="BY32" s="90"/>
      <c r="BZ32" s="90"/>
      <c r="CA32" s="90"/>
      <c r="CB32" s="90"/>
      <c r="CC32" s="90"/>
      <c r="CD32" s="90"/>
      <c r="CE32" s="91"/>
      <c r="CF32" s="89">
        <f>データ!W6</f>
        <v>113.32</v>
      </c>
      <c r="CG32" s="90"/>
      <c r="CH32" s="90"/>
      <c r="CI32" s="90"/>
      <c r="CJ32" s="90"/>
      <c r="CK32" s="90"/>
      <c r="CL32" s="90"/>
      <c r="CM32" s="90"/>
      <c r="CN32" s="90"/>
      <c r="CO32" s="90"/>
      <c r="CP32" s="90"/>
      <c r="CQ32" s="90"/>
      <c r="CR32" s="90"/>
      <c r="CS32" s="90"/>
      <c r="CT32" s="90"/>
      <c r="CU32" s="90"/>
      <c r="CV32" s="90"/>
      <c r="CW32" s="90"/>
      <c r="CX32" s="90"/>
      <c r="CY32" s="91"/>
      <c r="CZ32" s="89">
        <f>データ!X6</f>
        <v>111.31</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1315.38</v>
      </c>
      <c r="JM32" s="90"/>
      <c r="JN32" s="90"/>
      <c r="JO32" s="90"/>
      <c r="JP32" s="90"/>
      <c r="JQ32" s="90"/>
      <c r="JR32" s="90"/>
      <c r="JS32" s="90"/>
      <c r="JT32" s="90"/>
      <c r="JU32" s="90"/>
      <c r="JV32" s="90"/>
      <c r="JW32" s="90"/>
      <c r="JX32" s="90"/>
      <c r="JY32" s="90"/>
      <c r="JZ32" s="90"/>
      <c r="KA32" s="90"/>
      <c r="KB32" s="90"/>
      <c r="KC32" s="90"/>
      <c r="KD32" s="90"/>
      <c r="KE32" s="91"/>
      <c r="KF32" s="89">
        <f>データ!AQ6</f>
        <v>659.62</v>
      </c>
      <c r="KG32" s="90"/>
      <c r="KH32" s="90"/>
      <c r="KI32" s="90"/>
      <c r="KJ32" s="90"/>
      <c r="KK32" s="90"/>
      <c r="KL32" s="90"/>
      <c r="KM32" s="90"/>
      <c r="KN32" s="90"/>
      <c r="KO32" s="90"/>
      <c r="KP32" s="90"/>
      <c r="KQ32" s="90"/>
      <c r="KR32" s="90"/>
      <c r="KS32" s="90"/>
      <c r="KT32" s="90"/>
      <c r="KU32" s="90"/>
      <c r="KV32" s="90"/>
      <c r="KW32" s="90"/>
      <c r="KX32" s="90"/>
      <c r="KY32" s="91"/>
      <c r="KZ32" s="89">
        <f>データ!AR6</f>
        <v>678.37</v>
      </c>
      <c r="LA32" s="90"/>
      <c r="LB32" s="90"/>
      <c r="LC32" s="90"/>
      <c r="LD32" s="90"/>
      <c r="LE32" s="90"/>
      <c r="LF32" s="90"/>
      <c r="LG32" s="90"/>
      <c r="LH32" s="90"/>
      <c r="LI32" s="90"/>
      <c r="LJ32" s="90"/>
      <c r="LK32" s="90"/>
      <c r="LL32" s="90"/>
      <c r="LM32" s="90"/>
      <c r="LN32" s="90"/>
      <c r="LO32" s="90"/>
      <c r="LP32" s="90"/>
      <c r="LQ32" s="90"/>
      <c r="LR32" s="90"/>
      <c r="LS32" s="91"/>
      <c r="LT32" s="89">
        <f>データ!AS6</f>
        <v>1278.23</v>
      </c>
      <c r="LU32" s="90"/>
      <c r="LV32" s="90"/>
      <c r="LW32" s="90"/>
      <c r="LX32" s="90"/>
      <c r="LY32" s="90"/>
      <c r="LZ32" s="90"/>
      <c r="MA32" s="90"/>
      <c r="MB32" s="90"/>
      <c r="MC32" s="90"/>
      <c r="MD32" s="90"/>
      <c r="ME32" s="90"/>
      <c r="MF32" s="90"/>
      <c r="MG32" s="90"/>
      <c r="MH32" s="90"/>
      <c r="MI32" s="90"/>
      <c r="MJ32" s="90"/>
      <c r="MK32" s="90"/>
      <c r="ML32" s="90"/>
      <c r="MM32" s="91"/>
      <c r="MN32" s="89">
        <f>データ!AT6</f>
        <v>1101.99</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67.319999999999993</v>
      </c>
      <c r="OG32" s="90"/>
      <c r="OH32" s="90"/>
      <c r="OI32" s="90"/>
      <c r="OJ32" s="90"/>
      <c r="OK32" s="90"/>
      <c r="OL32" s="90"/>
      <c r="OM32" s="90"/>
      <c r="ON32" s="90"/>
      <c r="OO32" s="90"/>
      <c r="OP32" s="90"/>
      <c r="OQ32" s="90"/>
      <c r="OR32" s="90"/>
      <c r="OS32" s="90"/>
      <c r="OT32" s="90"/>
      <c r="OU32" s="90"/>
      <c r="OV32" s="90"/>
      <c r="OW32" s="90"/>
      <c r="OX32" s="90"/>
      <c r="OY32" s="91"/>
      <c r="OZ32" s="89">
        <f>データ!BB6</f>
        <v>84.27</v>
      </c>
      <c r="PA32" s="90"/>
      <c r="PB32" s="90"/>
      <c r="PC32" s="90"/>
      <c r="PD32" s="90"/>
      <c r="PE32" s="90"/>
      <c r="PF32" s="90"/>
      <c r="PG32" s="90"/>
      <c r="PH32" s="90"/>
      <c r="PI32" s="90"/>
      <c r="PJ32" s="90"/>
      <c r="PK32" s="90"/>
      <c r="PL32" s="90"/>
      <c r="PM32" s="90"/>
      <c r="PN32" s="90"/>
      <c r="PO32" s="90"/>
      <c r="PP32" s="90"/>
      <c r="PQ32" s="90"/>
      <c r="PR32" s="90"/>
      <c r="PS32" s="91"/>
      <c r="PT32" s="89">
        <f>データ!BC6</f>
        <v>95.82</v>
      </c>
      <c r="PU32" s="90"/>
      <c r="PV32" s="90"/>
      <c r="PW32" s="90"/>
      <c r="PX32" s="90"/>
      <c r="PY32" s="90"/>
      <c r="PZ32" s="90"/>
      <c r="QA32" s="90"/>
      <c r="QB32" s="90"/>
      <c r="QC32" s="90"/>
      <c r="QD32" s="90"/>
      <c r="QE32" s="90"/>
      <c r="QF32" s="90"/>
      <c r="QG32" s="90"/>
      <c r="QH32" s="90"/>
      <c r="QI32" s="90"/>
      <c r="QJ32" s="90"/>
      <c r="QK32" s="90"/>
      <c r="QL32" s="90"/>
      <c r="QM32" s="91"/>
      <c r="QN32" s="89">
        <f>データ!BD6</f>
        <v>97.71</v>
      </c>
      <c r="QO32" s="90"/>
      <c r="QP32" s="90"/>
      <c r="QQ32" s="90"/>
      <c r="QR32" s="90"/>
      <c r="QS32" s="90"/>
      <c r="QT32" s="90"/>
      <c r="QU32" s="90"/>
      <c r="QV32" s="90"/>
      <c r="QW32" s="90"/>
      <c r="QX32" s="90"/>
      <c r="QY32" s="90"/>
      <c r="QZ32" s="90"/>
      <c r="RA32" s="90"/>
      <c r="RB32" s="90"/>
      <c r="RC32" s="90"/>
      <c r="RD32" s="90"/>
      <c r="RE32" s="90"/>
      <c r="RF32" s="90"/>
      <c r="RG32" s="91"/>
      <c r="RH32" s="89">
        <f>データ!BE6</f>
        <v>102.47</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109.1</v>
      </c>
      <c r="Y33" s="90"/>
      <c r="Z33" s="90"/>
      <c r="AA33" s="90"/>
      <c r="AB33" s="90"/>
      <c r="AC33" s="90"/>
      <c r="AD33" s="90"/>
      <c r="AE33" s="90"/>
      <c r="AF33" s="90"/>
      <c r="AG33" s="90"/>
      <c r="AH33" s="90"/>
      <c r="AI33" s="90"/>
      <c r="AJ33" s="90"/>
      <c r="AK33" s="90"/>
      <c r="AL33" s="90"/>
      <c r="AM33" s="90"/>
      <c r="AN33" s="90"/>
      <c r="AO33" s="90"/>
      <c r="AP33" s="90"/>
      <c r="AQ33" s="91"/>
      <c r="AR33" s="89">
        <f>データ!Z6</f>
        <v>108.18</v>
      </c>
      <c r="AS33" s="90"/>
      <c r="AT33" s="90"/>
      <c r="AU33" s="90"/>
      <c r="AV33" s="90"/>
      <c r="AW33" s="90"/>
      <c r="AX33" s="90"/>
      <c r="AY33" s="90"/>
      <c r="AZ33" s="90"/>
      <c r="BA33" s="90"/>
      <c r="BB33" s="90"/>
      <c r="BC33" s="90"/>
      <c r="BD33" s="90"/>
      <c r="BE33" s="90"/>
      <c r="BF33" s="90"/>
      <c r="BG33" s="90"/>
      <c r="BH33" s="90"/>
      <c r="BI33" s="90"/>
      <c r="BJ33" s="90"/>
      <c r="BK33" s="91"/>
      <c r="BL33" s="89">
        <f>データ!AA6</f>
        <v>114.99</v>
      </c>
      <c r="BM33" s="90"/>
      <c r="BN33" s="90"/>
      <c r="BO33" s="90"/>
      <c r="BP33" s="90"/>
      <c r="BQ33" s="90"/>
      <c r="BR33" s="90"/>
      <c r="BS33" s="90"/>
      <c r="BT33" s="90"/>
      <c r="BU33" s="90"/>
      <c r="BV33" s="90"/>
      <c r="BW33" s="90"/>
      <c r="BX33" s="90"/>
      <c r="BY33" s="90"/>
      <c r="BZ33" s="90"/>
      <c r="CA33" s="90"/>
      <c r="CB33" s="90"/>
      <c r="CC33" s="90"/>
      <c r="CD33" s="90"/>
      <c r="CE33" s="91"/>
      <c r="CF33" s="89">
        <f>データ!AB6</f>
        <v>110.04</v>
      </c>
      <c r="CG33" s="90"/>
      <c r="CH33" s="90"/>
      <c r="CI33" s="90"/>
      <c r="CJ33" s="90"/>
      <c r="CK33" s="90"/>
      <c r="CL33" s="90"/>
      <c r="CM33" s="90"/>
      <c r="CN33" s="90"/>
      <c r="CO33" s="90"/>
      <c r="CP33" s="90"/>
      <c r="CQ33" s="90"/>
      <c r="CR33" s="90"/>
      <c r="CS33" s="90"/>
      <c r="CT33" s="90"/>
      <c r="CU33" s="90"/>
      <c r="CV33" s="90"/>
      <c r="CW33" s="90"/>
      <c r="CX33" s="90"/>
      <c r="CY33" s="91"/>
      <c r="CZ33" s="89">
        <f>データ!AC6</f>
        <v>115</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82.78</v>
      </c>
      <c r="ES33" s="90"/>
      <c r="ET33" s="90"/>
      <c r="EU33" s="90"/>
      <c r="EV33" s="90"/>
      <c r="EW33" s="90"/>
      <c r="EX33" s="90"/>
      <c r="EY33" s="90"/>
      <c r="EZ33" s="90"/>
      <c r="FA33" s="90"/>
      <c r="FB33" s="90"/>
      <c r="FC33" s="90"/>
      <c r="FD33" s="90"/>
      <c r="FE33" s="90"/>
      <c r="FF33" s="90"/>
      <c r="FG33" s="90"/>
      <c r="FH33" s="90"/>
      <c r="FI33" s="90"/>
      <c r="FJ33" s="90"/>
      <c r="FK33" s="91"/>
      <c r="FL33" s="89">
        <f>データ!AK6</f>
        <v>79.27</v>
      </c>
      <c r="FM33" s="90"/>
      <c r="FN33" s="90"/>
      <c r="FO33" s="90"/>
      <c r="FP33" s="90"/>
      <c r="FQ33" s="90"/>
      <c r="FR33" s="90"/>
      <c r="FS33" s="90"/>
      <c r="FT33" s="90"/>
      <c r="FU33" s="90"/>
      <c r="FV33" s="90"/>
      <c r="FW33" s="90"/>
      <c r="FX33" s="90"/>
      <c r="FY33" s="90"/>
      <c r="FZ33" s="90"/>
      <c r="GA33" s="90"/>
      <c r="GB33" s="90"/>
      <c r="GC33" s="90"/>
      <c r="GD33" s="90"/>
      <c r="GE33" s="91"/>
      <c r="GF33" s="89">
        <f>データ!AL6</f>
        <v>75.56</v>
      </c>
      <c r="GG33" s="90"/>
      <c r="GH33" s="90"/>
      <c r="GI33" s="90"/>
      <c r="GJ33" s="90"/>
      <c r="GK33" s="90"/>
      <c r="GL33" s="90"/>
      <c r="GM33" s="90"/>
      <c r="GN33" s="90"/>
      <c r="GO33" s="90"/>
      <c r="GP33" s="90"/>
      <c r="GQ33" s="90"/>
      <c r="GR33" s="90"/>
      <c r="GS33" s="90"/>
      <c r="GT33" s="90"/>
      <c r="GU33" s="90"/>
      <c r="GV33" s="90"/>
      <c r="GW33" s="90"/>
      <c r="GX33" s="90"/>
      <c r="GY33" s="91"/>
      <c r="GZ33" s="89">
        <f>データ!AM6</f>
        <v>68.38</v>
      </c>
      <c r="HA33" s="90"/>
      <c r="HB33" s="90"/>
      <c r="HC33" s="90"/>
      <c r="HD33" s="90"/>
      <c r="HE33" s="90"/>
      <c r="HF33" s="90"/>
      <c r="HG33" s="90"/>
      <c r="HH33" s="90"/>
      <c r="HI33" s="90"/>
      <c r="HJ33" s="90"/>
      <c r="HK33" s="90"/>
      <c r="HL33" s="90"/>
      <c r="HM33" s="90"/>
      <c r="HN33" s="90"/>
      <c r="HO33" s="90"/>
      <c r="HP33" s="90"/>
      <c r="HQ33" s="90"/>
      <c r="HR33" s="90"/>
      <c r="HS33" s="91"/>
      <c r="HT33" s="89">
        <f>データ!AN6</f>
        <v>66.13</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649.91999999999996</v>
      </c>
      <c r="JM33" s="90"/>
      <c r="JN33" s="90"/>
      <c r="JO33" s="90"/>
      <c r="JP33" s="90"/>
      <c r="JQ33" s="90"/>
      <c r="JR33" s="90"/>
      <c r="JS33" s="90"/>
      <c r="JT33" s="90"/>
      <c r="JU33" s="90"/>
      <c r="JV33" s="90"/>
      <c r="JW33" s="90"/>
      <c r="JX33" s="90"/>
      <c r="JY33" s="90"/>
      <c r="JZ33" s="90"/>
      <c r="KA33" s="90"/>
      <c r="KB33" s="90"/>
      <c r="KC33" s="90"/>
      <c r="KD33" s="90"/>
      <c r="KE33" s="91"/>
      <c r="KF33" s="89">
        <f>データ!AV6</f>
        <v>680.22</v>
      </c>
      <c r="KG33" s="90"/>
      <c r="KH33" s="90"/>
      <c r="KI33" s="90"/>
      <c r="KJ33" s="90"/>
      <c r="KK33" s="90"/>
      <c r="KL33" s="90"/>
      <c r="KM33" s="90"/>
      <c r="KN33" s="90"/>
      <c r="KO33" s="90"/>
      <c r="KP33" s="90"/>
      <c r="KQ33" s="90"/>
      <c r="KR33" s="90"/>
      <c r="KS33" s="90"/>
      <c r="KT33" s="90"/>
      <c r="KU33" s="90"/>
      <c r="KV33" s="90"/>
      <c r="KW33" s="90"/>
      <c r="KX33" s="90"/>
      <c r="KY33" s="91"/>
      <c r="KZ33" s="89">
        <f>データ!AW6</f>
        <v>786.06</v>
      </c>
      <c r="LA33" s="90"/>
      <c r="LB33" s="90"/>
      <c r="LC33" s="90"/>
      <c r="LD33" s="90"/>
      <c r="LE33" s="90"/>
      <c r="LF33" s="90"/>
      <c r="LG33" s="90"/>
      <c r="LH33" s="90"/>
      <c r="LI33" s="90"/>
      <c r="LJ33" s="90"/>
      <c r="LK33" s="90"/>
      <c r="LL33" s="90"/>
      <c r="LM33" s="90"/>
      <c r="LN33" s="90"/>
      <c r="LO33" s="90"/>
      <c r="LP33" s="90"/>
      <c r="LQ33" s="90"/>
      <c r="LR33" s="90"/>
      <c r="LS33" s="91"/>
      <c r="LT33" s="89">
        <f>データ!AX6</f>
        <v>771.18</v>
      </c>
      <c r="LU33" s="90"/>
      <c r="LV33" s="90"/>
      <c r="LW33" s="90"/>
      <c r="LX33" s="90"/>
      <c r="LY33" s="90"/>
      <c r="LZ33" s="90"/>
      <c r="MA33" s="90"/>
      <c r="MB33" s="90"/>
      <c r="MC33" s="90"/>
      <c r="MD33" s="90"/>
      <c r="ME33" s="90"/>
      <c r="MF33" s="90"/>
      <c r="MG33" s="90"/>
      <c r="MH33" s="90"/>
      <c r="MI33" s="90"/>
      <c r="MJ33" s="90"/>
      <c r="MK33" s="90"/>
      <c r="ML33" s="90"/>
      <c r="MM33" s="91"/>
      <c r="MN33" s="89">
        <f>データ!AY6</f>
        <v>815.18</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531.53</v>
      </c>
      <c r="OG33" s="90"/>
      <c r="OH33" s="90"/>
      <c r="OI33" s="90"/>
      <c r="OJ33" s="90"/>
      <c r="OK33" s="90"/>
      <c r="OL33" s="90"/>
      <c r="OM33" s="90"/>
      <c r="ON33" s="90"/>
      <c r="OO33" s="90"/>
      <c r="OP33" s="90"/>
      <c r="OQ33" s="90"/>
      <c r="OR33" s="90"/>
      <c r="OS33" s="90"/>
      <c r="OT33" s="90"/>
      <c r="OU33" s="90"/>
      <c r="OV33" s="90"/>
      <c r="OW33" s="90"/>
      <c r="OX33" s="90"/>
      <c r="OY33" s="91"/>
      <c r="OZ33" s="89">
        <f>データ!BG6</f>
        <v>504.73</v>
      </c>
      <c r="PA33" s="90"/>
      <c r="PB33" s="90"/>
      <c r="PC33" s="90"/>
      <c r="PD33" s="90"/>
      <c r="PE33" s="90"/>
      <c r="PF33" s="90"/>
      <c r="PG33" s="90"/>
      <c r="PH33" s="90"/>
      <c r="PI33" s="90"/>
      <c r="PJ33" s="90"/>
      <c r="PK33" s="90"/>
      <c r="PL33" s="90"/>
      <c r="PM33" s="90"/>
      <c r="PN33" s="90"/>
      <c r="PO33" s="90"/>
      <c r="PP33" s="90"/>
      <c r="PQ33" s="90"/>
      <c r="PR33" s="90"/>
      <c r="PS33" s="91"/>
      <c r="PT33" s="89">
        <f>データ!BH6</f>
        <v>450.91</v>
      </c>
      <c r="PU33" s="90"/>
      <c r="PV33" s="90"/>
      <c r="PW33" s="90"/>
      <c r="PX33" s="90"/>
      <c r="PY33" s="90"/>
      <c r="PZ33" s="90"/>
      <c r="QA33" s="90"/>
      <c r="QB33" s="90"/>
      <c r="QC33" s="90"/>
      <c r="QD33" s="90"/>
      <c r="QE33" s="90"/>
      <c r="QF33" s="90"/>
      <c r="QG33" s="90"/>
      <c r="QH33" s="90"/>
      <c r="QI33" s="90"/>
      <c r="QJ33" s="90"/>
      <c r="QK33" s="90"/>
      <c r="QL33" s="90"/>
      <c r="QM33" s="91"/>
      <c r="QN33" s="89">
        <f>データ!BI6</f>
        <v>444.01</v>
      </c>
      <c r="QO33" s="90"/>
      <c r="QP33" s="90"/>
      <c r="QQ33" s="90"/>
      <c r="QR33" s="90"/>
      <c r="QS33" s="90"/>
      <c r="QT33" s="90"/>
      <c r="QU33" s="90"/>
      <c r="QV33" s="90"/>
      <c r="QW33" s="90"/>
      <c r="QX33" s="90"/>
      <c r="QY33" s="90"/>
      <c r="QZ33" s="90"/>
      <c r="RA33" s="90"/>
      <c r="RB33" s="90"/>
      <c r="RC33" s="90"/>
      <c r="RD33" s="90"/>
      <c r="RE33" s="90"/>
      <c r="RF33" s="90"/>
      <c r="RG33" s="91"/>
      <c r="RH33" s="89">
        <f>データ!BJ6</f>
        <v>413.29</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c r="A34" s="2"/>
      <c r="B34" s="13"/>
      <c r="C34" s="2"/>
      <c r="D34" s="2"/>
      <c r="E34" s="2"/>
      <c r="F34" s="2"/>
      <c r="G34" s="2"/>
      <c r="H34" s="2"/>
      <c r="I34" s="2"/>
      <c r="J34" s="49"/>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1"/>
      <c r="DV34" s="2"/>
      <c r="DW34" s="2"/>
      <c r="DX34" s="2"/>
      <c r="DY34" s="2"/>
      <c r="DZ34" s="2"/>
      <c r="EA34" s="2"/>
      <c r="EB34" s="2"/>
      <c r="EC34" s="2"/>
      <c r="ED34" s="49"/>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1"/>
      <c r="IP34" s="2"/>
      <c r="IQ34" s="2"/>
      <c r="IR34" s="2"/>
      <c r="IS34" s="2"/>
      <c r="IT34" s="2"/>
      <c r="IU34" s="2"/>
      <c r="IV34" s="2"/>
      <c r="IW34" s="2"/>
      <c r="IX34" s="49"/>
      <c r="IY34" s="50"/>
      <c r="IZ34" s="50"/>
      <c r="JA34" s="50"/>
      <c r="JB34" s="50"/>
      <c r="JC34" s="50"/>
      <c r="JD34" s="50"/>
      <c r="JE34" s="50"/>
      <c r="JF34" s="50"/>
      <c r="JG34" s="50"/>
      <c r="JH34" s="50"/>
      <c r="JI34" s="50"/>
      <c r="JJ34" s="50"/>
      <c r="JK34" s="50"/>
      <c r="JL34" s="50"/>
      <c r="JM34" s="50"/>
      <c r="JN34" s="50"/>
      <c r="JO34" s="50"/>
      <c r="JP34" s="50"/>
      <c r="JQ34" s="50"/>
      <c r="JR34" s="50"/>
      <c r="JS34" s="50"/>
      <c r="JT34" s="50"/>
      <c r="JU34" s="50"/>
      <c r="JV34" s="50"/>
      <c r="JW34" s="50"/>
      <c r="JX34" s="50"/>
      <c r="JY34" s="50"/>
      <c r="JZ34" s="50"/>
      <c r="KA34" s="50"/>
      <c r="KB34" s="50"/>
      <c r="KC34" s="50"/>
      <c r="KD34" s="50"/>
      <c r="KE34" s="50"/>
      <c r="KF34" s="50"/>
      <c r="KG34" s="50"/>
      <c r="KH34" s="50"/>
      <c r="KI34" s="50"/>
      <c r="KJ34" s="50"/>
      <c r="KK34" s="50"/>
      <c r="KL34" s="50"/>
      <c r="KM34" s="50"/>
      <c r="KN34" s="50"/>
      <c r="KO34" s="50"/>
      <c r="KP34" s="50"/>
      <c r="KQ34" s="50"/>
      <c r="KR34" s="50"/>
      <c r="KS34" s="50"/>
      <c r="KT34" s="50"/>
      <c r="KU34" s="50"/>
      <c r="KV34" s="50"/>
      <c r="KW34" s="50"/>
      <c r="KX34" s="50"/>
      <c r="KY34" s="50"/>
      <c r="KZ34" s="50"/>
      <c r="LA34" s="50"/>
      <c r="LB34" s="50"/>
      <c r="LC34" s="50"/>
      <c r="LD34" s="50"/>
      <c r="LE34" s="50"/>
      <c r="LF34" s="50"/>
      <c r="LG34" s="50"/>
      <c r="LH34" s="50"/>
      <c r="LI34" s="50"/>
      <c r="LJ34" s="50"/>
      <c r="LK34" s="50"/>
      <c r="LL34" s="50"/>
      <c r="LM34" s="50"/>
      <c r="LN34" s="50"/>
      <c r="LO34" s="50"/>
      <c r="LP34" s="50"/>
      <c r="LQ34" s="50"/>
      <c r="LR34" s="50"/>
      <c r="LS34" s="50"/>
      <c r="LT34" s="50"/>
      <c r="LU34" s="50"/>
      <c r="LV34" s="50"/>
      <c r="LW34" s="50"/>
      <c r="LX34" s="50"/>
      <c r="LY34" s="50"/>
      <c r="LZ34" s="50"/>
      <c r="MA34" s="50"/>
      <c r="MB34" s="50"/>
      <c r="MC34" s="50"/>
      <c r="MD34" s="50"/>
      <c r="ME34" s="50"/>
      <c r="MF34" s="50"/>
      <c r="MG34" s="50"/>
      <c r="MH34" s="50"/>
      <c r="MI34" s="50"/>
      <c r="MJ34" s="50"/>
      <c r="MK34" s="50"/>
      <c r="ML34" s="50"/>
      <c r="MM34" s="50"/>
      <c r="MN34" s="50"/>
      <c r="MO34" s="50"/>
      <c r="MP34" s="50"/>
      <c r="MQ34" s="50"/>
      <c r="MR34" s="50"/>
      <c r="MS34" s="50"/>
      <c r="MT34" s="50"/>
      <c r="MU34" s="50"/>
      <c r="MV34" s="50"/>
      <c r="MW34" s="50"/>
      <c r="MX34" s="50"/>
      <c r="MY34" s="50"/>
      <c r="MZ34" s="50"/>
      <c r="NA34" s="50"/>
      <c r="NB34" s="50"/>
      <c r="NC34" s="50"/>
      <c r="ND34" s="50"/>
      <c r="NE34" s="50"/>
      <c r="NF34" s="50"/>
      <c r="NG34" s="50"/>
      <c r="NH34" s="50"/>
      <c r="NI34" s="51"/>
      <c r="NJ34" s="2"/>
      <c r="NK34" s="2"/>
      <c r="NL34" s="2"/>
      <c r="NM34" s="2"/>
      <c r="NN34" s="2"/>
      <c r="NO34" s="2"/>
      <c r="NP34" s="2"/>
      <c r="NQ34" s="2"/>
      <c r="NR34" s="49"/>
      <c r="NS34" s="50"/>
      <c r="NT34" s="50"/>
      <c r="NU34" s="50"/>
      <c r="NV34" s="50"/>
      <c r="NW34" s="50"/>
      <c r="NX34" s="50"/>
      <c r="NY34" s="50"/>
      <c r="NZ34" s="50"/>
      <c r="OA34" s="50"/>
      <c r="OB34" s="50"/>
      <c r="OC34" s="50"/>
      <c r="OD34" s="50"/>
      <c r="OE34" s="50"/>
      <c r="OF34" s="50"/>
      <c r="OG34" s="50"/>
      <c r="OH34" s="50"/>
      <c r="OI34" s="50"/>
      <c r="OJ34" s="50"/>
      <c r="OK34" s="50"/>
      <c r="OL34" s="50"/>
      <c r="OM34" s="50"/>
      <c r="ON34" s="50"/>
      <c r="OO34" s="50"/>
      <c r="OP34" s="50"/>
      <c r="OQ34" s="50"/>
      <c r="OR34" s="50"/>
      <c r="OS34" s="50"/>
      <c r="OT34" s="50"/>
      <c r="OU34" s="50"/>
      <c r="OV34" s="50"/>
      <c r="OW34" s="50"/>
      <c r="OX34" s="50"/>
      <c r="OY34" s="50"/>
      <c r="OZ34" s="50"/>
      <c r="PA34" s="50"/>
      <c r="PB34" s="50"/>
      <c r="PC34" s="50"/>
      <c r="PD34" s="50"/>
      <c r="PE34" s="50"/>
      <c r="PF34" s="50"/>
      <c r="PG34" s="50"/>
      <c r="PH34" s="50"/>
      <c r="PI34" s="50"/>
      <c r="PJ34" s="50"/>
      <c r="PK34" s="50"/>
      <c r="PL34" s="50"/>
      <c r="PM34" s="50"/>
      <c r="PN34" s="50"/>
      <c r="PO34" s="50"/>
      <c r="PP34" s="50"/>
      <c r="PQ34" s="50"/>
      <c r="PR34" s="50"/>
      <c r="PS34" s="50"/>
      <c r="PT34" s="50"/>
      <c r="PU34" s="50"/>
      <c r="PV34" s="50"/>
      <c r="PW34" s="50"/>
      <c r="PX34" s="50"/>
      <c r="PY34" s="50"/>
      <c r="PZ34" s="50"/>
      <c r="QA34" s="50"/>
      <c r="QB34" s="50"/>
      <c r="QC34" s="50"/>
      <c r="QD34" s="50"/>
      <c r="QE34" s="50"/>
      <c r="QF34" s="50"/>
      <c r="QG34" s="50"/>
      <c r="QH34" s="50"/>
      <c r="QI34" s="50"/>
      <c r="QJ34" s="50"/>
      <c r="QK34" s="50"/>
      <c r="QL34" s="50"/>
      <c r="QM34" s="50"/>
      <c r="QN34" s="50"/>
      <c r="QO34" s="50"/>
      <c r="QP34" s="50"/>
      <c r="QQ34" s="50"/>
      <c r="QR34" s="50"/>
      <c r="QS34" s="50"/>
      <c r="QT34" s="50"/>
      <c r="QU34" s="50"/>
      <c r="QV34" s="50"/>
      <c r="QW34" s="50"/>
      <c r="QX34" s="50"/>
      <c r="QY34" s="50"/>
      <c r="QZ34" s="50"/>
      <c r="RA34" s="50"/>
      <c r="RB34" s="50"/>
      <c r="RC34" s="50"/>
      <c r="RD34" s="50"/>
      <c r="RE34" s="50"/>
      <c r="RF34" s="50"/>
      <c r="RG34" s="50"/>
      <c r="RH34" s="50"/>
      <c r="RI34" s="50"/>
      <c r="RJ34" s="50"/>
      <c r="RK34" s="50"/>
      <c r="RL34" s="50"/>
      <c r="RM34" s="50"/>
      <c r="RN34" s="50"/>
      <c r="RO34" s="50"/>
      <c r="RP34" s="50"/>
      <c r="RQ34" s="50"/>
      <c r="RR34" s="50"/>
      <c r="RS34" s="50"/>
      <c r="RT34" s="50"/>
      <c r="RU34" s="50"/>
      <c r="RV34" s="50"/>
      <c r="RW34" s="50"/>
      <c r="RX34" s="50"/>
      <c r="RY34" s="50"/>
      <c r="RZ34" s="50"/>
      <c r="SA34" s="50"/>
      <c r="SB34" s="50"/>
      <c r="SC34" s="51"/>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106</v>
      </c>
      <c r="SN48" s="69"/>
      <c r="SO48" s="69"/>
      <c r="SP48" s="69"/>
      <c r="SQ48" s="69"/>
      <c r="SR48" s="69"/>
      <c r="SS48" s="69"/>
      <c r="ST48" s="69"/>
      <c r="SU48" s="69"/>
      <c r="SV48" s="69"/>
      <c r="SW48" s="69"/>
      <c r="SX48" s="69"/>
      <c r="SY48" s="69"/>
      <c r="SZ48" s="69"/>
      <c r="TA48" s="70"/>
    </row>
    <row r="49" spans="1:521" ht="13.5" customHeight="1">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c r="A54" s="2"/>
      <c r="B54" s="13"/>
      <c r="C54" s="2"/>
      <c r="D54" s="2"/>
      <c r="E54" s="2"/>
      <c r="F54" s="2"/>
      <c r="G54" s="2"/>
      <c r="H54" s="2"/>
      <c r="I54" s="2"/>
      <c r="J54" s="15"/>
      <c r="K54" s="2"/>
      <c r="L54" s="92"/>
      <c r="M54" s="92"/>
      <c r="N54" s="92"/>
      <c r="O54" s="92"/>
      <c r="P54" s="92"/>
      <c r="Q54" s="92"/>
      <c r="R54" s="92"/>
      <c r="S54" s="92"/>
      <c r="T54" s="92"/>
      <c r="U54" s="92"/>
      <c r="V54" s="92"/>
      <c r="W54" s="93"/>
      <c r="X54" s="94" t="str">
        <f>データ!$B$10</f>
        <v>H29</v>
      </c>
      <c r="Y54" s="95"/>
      <c r="Z54" s="95"/>
      <c r="AA54" s="95"/>
      <c r="AB54" s="95"/>
      <c r="AC54" s="95"/>
      <c r="AD54" s="95"/>
      <c r="AE54" s="95"/>
      <c r="AF54" s="95"/>
      <c r="AG54" s="95"/>
      <c r="AH54" s="95"/>
      <c r="AI54" s="95"/>
      <c r="AJ54" s="95"/>
      <c r="AK54" s="95"/>
      <c r="AL54" s="95"/>
      <c r="AM54" s="95"/>
      <c r="AN54" s="95"/>
      <c r="AO54" s="95"/>
      <c r="AP54" s="95"/>
      <c r="AQ54" s="96"/>
      <c r="AR54" s="94" t="str">
        <f>データ!$C$10</f>
        <v>H30</v>
      </c>
      <c r="AS54" s="95"/>
      <c r="AT54" s="95"/>
      <c r="AU54" s="95"/>
      <c r="AV54" s="95"/>
      <c r="AW54" s="95"/>
      <c r="AX54" s="95"/>
      <c r="AY54" s="95"/>
      <c r="AZ54" s="95"/>
      <c r="BA54" s="95"/>
      <c r="BB54" s="95"/>
      <c r="BC54" s="95"/>
      <c r="BD54" s="95"/>
      <c r="BE54" s="95"/>
      <c r="BF54" s="95"/>
      <c r="BG54" s="95"/>
      <c r="BH54" s="95"/>
      <c r="BI54" s="95"/>
      <c r="BJ54" s="95"/>
      <c r="BK54" s="96"/>
      <c r="BL54" s="94" t="str">
        <f>データ!$D$10</f>
        <v>R01</v>
      </c>
      <c r="BM54" s="95"/>
      <c r="BN54" s="95"/>
      <c r="BO54" s="95"/>
      <c r="BP54" s="95"/>
      <c r="BQ54" s="95"/>
      <c r="BR54" s="95"/>
      <c r="BS54" s="95"/>
      <c r="BT54" s="95"/>
      <c r="BU54" s="95"/>
      <c r="BV54" s="95"/>
      <c r="BW54" s="95"/>
      <c r="BX54" s="95"/>
      <c r="BY54" s="95"/>
      <c r="BZ54" s="95"/>
      <c r="CA54" s="95"/>
      <c r="CB54" s="95"/>
      <c r="CC54" s="95"/>
      <c r="CD54" s="95"/>
      <c r="CE54" s="96"/>
      <c r="CF54" s="94" t="str">
        <f>データ!$E$10</f>
        <v>R02</v>
      </c>
      <c r="CG54" s="95"/>
      <c r="CH54" s="95"/>
      <c r="CI54" s="95"/>
      <c r="CJ54" s="95"/>
      <c r="CK54" s="95"/>
      <c r="CL54" s="95"/>
      <c r="CM54" s="95"/>
      <c r="CN54" s="95"/>
      <c r="CO54" s="95"/>
      <c r="CP54" s="95"/>
      <c r="CQ54" s="95"/>
      <c r="CR54" s="95"/>
      <c r="CS54" s="95"/>
      <c r="CT54" s="95"/>
      <c r="CU54" s="95"/>
      <c r="CV54" s="95"/>
      <c r="CW54" s="95"/>
      <c r="CX54" s="95"/>
      <c r="CY54" s="96"/>
      <c r="CZ54" s="94" t="str">
        <f>データ!$F$10</f>
        <v>R03</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H29</v>
      </c>
      <c r="ES54" s="95"/>
      <c r="ET54" s="95"/>
      <c r="EU54" s="95"/>
      <c r="EV54" s="95"/>
      <c r="EW54" s="95"/>
      <c r="EX54" s="95"/>
      <c r="EY54" s="95"/>
      <c r="EZ54" s="95"/>
      <c r="FA54" s="95"/>
      <c r="FB54" s="95"/>
      <c r="FC54" s="95"/>
      <c r="FD54" s="95"/>
      <c r="FE54" s="95"/>
      <c r="FF54" s="95"/>
      <c r="FG54" s="95"/>
      <c r="FH54" s="95"/>
      <c r="FI54" s="95"/>
      <c r="FJ54" s="95"/>
      <c r="FK54" s="96"/>
      <c r="FL54" s="94" t="str">
        <f>データ!$C$10</f>
        <v>H30</v>
      </c>
      <c r="FM54" s="95"/>
      <c r="FN54" s="95"/>
      <c r="FO54" s="95"/>
      <c r="FP54" s="95"/>
      <c r="FQ54" s="95"/>
      <c r="FR54" s="95"/>
      <c r="FS54" s="95"/>
      <c r="FT54" s="95"/>
      <c r="FU54" s="95"/>
      <c r="FV54" s="95"/>
      <c r="FW54" s="95"/>
      <c r="FX54" s="95"/>
      <c r="FY54" s="95"/>
      <c r="FZ54" s="95"/>
      <c r="GA54" s="95"/>
      <c r="GB54" s="95"/>
      <c r="GC54" s="95"/>
      <c r="GD54" s="95"/>
      <c r="GE54" s="96"/>
      <c r="GF54" s="94" t="str">
        <f>データ!$D$10</f>
        <v>R01</v>
      </c>
      <c r="GG54" s="95"/>
      <c r="GH54" s="95"/>
      <c r="GI54" s="95"/>
      <c r="GJ54" s="95"/>
      <c r="GK54" s="95"/>
      <c r="GL54" s="95"/>
      <c r="GM54" s="95"/>
      <c r="GN54" s="95"/>
      <c r="GO54" s="95"/>
      <c r="GP54" s="95"/>
      <c r="GQ54" s="95"/>
      <c r="GR54" s="95"/>
      <c r="GS54" s="95"/>
      <c r="GT54" s="95"/>
      <c r="GU54" s="95"/>
      <c r="GV54" s="95"/>
      <c r="GW54" s="95"/>
      <c r="GX54" s="95"/>
      <c r="GY54" s="96"/>
      <c r="GZ54" s="94" t="str">
        <f>データ!$E$10</f>
        <v>R02</v>
      </c>
      <c r="HA54" s="95"/>
      <c r="HB54" s="95"/>
      <c r="HC54" s="95"/>
      <c r="HD54" s="95"/>
      <c r="HE54" s="95"/>
      <c r="HF54" s="95"/>
      <c r="HG54" s="95"/>
      <c r="HH54" s="95"/>
      <c r="HI54" s="95"/>
      <c r="HJ54" s="95"/>
      <c r="HK54" s="95"/>
      <c r="HL54" s="95"/>
      <c r="HM54" s="95"/>
      <c r="HN54" s="95"/>
      <c r="HO54" s="95"/>
      <c r="HP54" s="95"/>
      <c r="HQ54" s="95"/>
      <c r="HR54" s="95"/>
      <c r="HS54" s="96"/>
      <c r="HT54" s="94" t="str">
        <f>データ!$F$10</f>
        <v>R03</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H29</v>
      </c>
      <c r="JM54" s="95"/>
      <c r="JN54" s="95"/>
      <c r="JO54" s="95"/>
      <c r="JP54" s="95"/>
      <c r="JQ54" s="95"/>
      <c r="JR54" s="95"/>
      <c r="JS54" s="95"/>
      <c r="JT54" s="95"/>
      <c r="JU54" s="95"/>
      <c r="JV54" s="95"/>
      <c r="JW54" s="95"/>
      <c r="JX54" s="95"/>
      <c r="JY54" s="95"/>
      <c r="JZ54" s="95"/>
      <c r="KA54" s="95"/>
      <c r="KB54" s="95"/>
      <c r="KC54" s="95"/>
      <c r="KD54" s="95"/>
      <c r="KE54" s="96"/>
      <c r="KF54" s="94" t="str">
        <f>データ!$C$10</f>
        <v>H30</v>
      </c>
      <c r="KG54" s="95"/>
      <c r="KH54" s="95"/>
      <c r="KI54" s="95"/>
      <c r="KJ54" s="95"/>
      <c r="KK54" s="95"/>
      <c r="KL54" s="95"/>
      <c r="KM54" s="95"/>
      <c r="KN54" s="95"/>
      <c r="KO54" s="95"/>
      <c r="KP54" s="95"/>
      <c r="KQ54" s="95"/>
      <c r="KR54" s="95"/>
      <c r="KS54" s="95"/>
      <c r="KT54" s="95"/>
      <c r="KU54" s="95"/>
      <c r="KV54" s="95"/>
      <c r="KW54" s="95"/>
      <c r="KX54" s="95"/>
      <c r="KY54" s="96"/>
      <c r="KZ54" s="94" t="str">
        <f>データ!$D$10</f>
        <v>R01</v>
      </c>
      <c r="LA54" s="95"/>
      <c r="LB54" s="95"/>
      <c r="LC54" s="95"/>
      <c r="LD54" s="95"/>
      <c r="LE54" s="95"/>
      <c r="LF54" s="95"/>
      <c r="LG54" s="95"/>
      <c r="LH54" s="95"/>
      <c r="LI54" s="95"/>
      <c r="LJ54" s="95"/>
      <c r="LK54" s="95"/>
      <c r="LL54" s="95"/>
      <c r="LM54" s="95"/>
      <c r="LN54" s="95"/>
      <c r="LO54" s="95"/>
      <c r="LP54" s="95"/>
      <c r="LQ54" s="95"/>
      <c r="LR54" s="95"/>
      <c r="LS54" s="96"/>
      <c r="LT54" s="94" t="str">
        <f>データ!$E$10</f>
        <v>R02</v>
      </c>
      <c r="LU54" s="95"/>
      <c r="LV54" s="95"/>
      <c r="LW54" s="95"/>
      <c r="LX54" s="95"/>
      <c r="LY54" s="95"/>
      <c r="LZ54" s="95"/>
      <c r="MA54" s="95"/>
      <c r="MB54" s="95"/>
      <c r="MC54" s="95"/>
      <c r="MD54" s="95"/>
      <c r="ME54" s="95"/>
      <c r="MF54" s="95"/>
      <c r="MG54" s="95"/>
      <c r="MH54" s="95"/>
      <c r="MI54" s="95"/>
      <c r="MJ54" s="95"/>
      <c r="MK54" s="95"/>
      <c r="ML54" s="95"/>
      <c r="MM54" s="96"/>
      <c r="MN54" s="94" t="str">
        <f>データ!$F$10</f>
        <v>R03</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H29</v>
      </c>
      <c r="OG54" s="95"/>
      <c r="OH54" s="95"/>
      <c r="OI54" s="95"/>
      <c r="OJ54" s="95"/>
      <c r="OK54" s="95"/>
      <c r="OL54" s="95"/>
      <c r="OM54" s="95"/>
      <c r="ON54" s="95"/>
      <c r="OO54" s="95"/>
      <c r="OP54" s="95"/>
      <c r="OQ54" s="95"/>
      <c r="OR54" s="95"/>
      <c r="OS54" s="95"/>
      <c r="OT54" s="95"/>
      <c r="OU54" s="95"/>
      <c r="OV54" s="95"/>
      <c r="OW54" s="95"/>
      <c r="OX54" s="95"/>
      <c r="OY54" s="96"/>
      <c r="OZ54" s="94" t="str">
        <f>データ!$C$10</f>
        <v>H30</v>
      </c>
      <c r="PA54" s="95"/>
      <c r="PB54" s="95"/>
      <c r="PC54" s="95"/>
      <c r="PD54" s="95"/>
      <c r="PE54" s="95"/>
      <c r="PF54" s="95"/>
      <c r="PG54" s="95"/>
      <c r="PH54" s="95"/>
      <c r="PI54" s="95"/>
      <c r="PJ54" s="95"/>
      <c r="PK54" s="95"/>
      <c r="PL54" s="95"/>
      <c r="PM54" s="95"/>
      <c r="PN54" s="95"/>
      <c r="PO54" s="95"/>
      <c r="PP54" s="95"/>
      <c r="PQ54" s="95"/>
      <c r="PR54" s="95"/>
      <c r="PS54" s="96"/>
      <c r="PT54" s="94" t="str">
        <f>データ!$D$10</f>
        <v>R01</v>
      </c>
      <c r="PU54" s="95"/>
      <c r="PV54" s="95"/>
      <c r="PW54" s="95"/>
      <c r="PX54" s="95"/>
      <c r="PY54" s="95"/>
      <c r="PZ54" s="95"/>
      <c r="QA54" s="95"/>
      <c r="QB54" s="95"/>
      <c r="QC54" s="95"/>
      <c r="QD54" s="95"/>
      <c r="QE54" s="95"/>
      <c r="QF54" s="95"/>
      <c r="QG54" s="95"/>
      <c r="QH54" s="95"/>
      <c r="QI54" s="95"/>
      <c r="QJ54" s="95"/>
      <c r="QK54" s="95"/>
      <c r="QL54" s="95"/>
      <c r="QM54" s="96"/>
      <c r="QN54" s="94" t="str">
        <f>データ!$E$10</f>
        <v>R02</v>
      </c>
      <c r="QO54" s="95"/>
      <c r="QP54" s="95"/>
      <c r="QQ54" s="95"/>
      <c r="QR54" s="95"/>
      <c r="QS54" s="95"/>
      <c r="QT54" s="95"/>
      <c r="QU54" s="95"/>
      <c r="QV54" s="95"/>
      <c r="QW54" s="95"/>
      <c r="QX54" s="95"/>
      <c r="QY54" s="95"/>
      <c r="QZ54" s="95"/>
      <c r="RA54" s="95"/>
      <c r="RB54" s="95"/>
      <c r="RC54" s="95"/>
      <c r="RD54" s="95"/>
      <c r="RE54" s="95"/>
      <c r="RF54" s="95"/>
      <c r="RG54" s="96"/>
      <c r="RH54" s="94" t="str">
        <f>データ!$F$10</f>
        <v>R03</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102.1</v>
      </c>
      <c r="Y55" s="90"/>
      <c r="Z55" s="90"/>
      <c r="AA55" s="90"/>
      <c r="AB55" s="90"/>
      <c r="AC55" s="90"/>
      <c r="AD55" s="90"/>
      <c r="AE55" s="90"/>
      <c r="AF55" s="90"/>
      <c r="AG55" s="90"/>
      <c r="AH55" s="90"/>
      <c r="AI55" s="90"/>
      <c r="AJ55" s="90"/>
      <c r="AK55" s="90"/>
      <c r="AL55" s="90"/>
      <c r="AM55" s="90"/>
      <c r="AN55" s="90"/>
      <c r="AO55" s="90"/>
      <c r="AP55" s="90"/>
      <c r="AQ55" s="91"/>
      <c r="AR55" s="89">
        <f>データ!BM6</f>
        <v>103.69</v>
      </c>
      <c r="AS55" s="90"/>
      <c r="AT55" s="90"/>
      <c r="AU55" s="90"/>
      <c r="AV55" s="90"/>
      <c r="AW55" s="90"/>
      <c r="AX55" s="90"/>
      <c r="AY55" s="90"/>
      <c r="AZ55" s="90"/>
      <c r="BA55" s="90"/>
      <c r="BB55" s="90"/>
      <c r="BC55" s="90"/>
      <c r="BD55" s="90"/>
      <c r="BE55" s="90"/>
      <c r="BF55" s="90"/>
      <c r="BG55" s="90"/>
      <c r="BH55" s="90"/>
      <c r="BI55" s="90"/>
      <c r="BJ55" s="90"/>
      <c r="BK55" s="91"/>
      <c r="BL55" s="89">
        <f>データ!BN6</f>
        <v>110.81</v>
      </c>
      <c r="BM55" s="90"/>
      <c r="BN55" s="90"/>
      <c r="BO55" s="90"/>
      <c r="BP55" s="90"/>
      <c r="BQ55" s="90"/>
      <c r="BR55" s="90"/>
      <c r="BS55" s="90"/>
      <c r="BT55" s="90"/>
      <c r="BU55" s="90"/>
      <c r="BV55" s="90"/>
      <c r="BW55" s="90"/>
      <c r="BX55" s="90"/>
      <c r="BY55" s="90"/>
      <c r="BZ55" s="90"/>
      <c r="CA55" s="90"/>
      <c r="CB55" s="90"/>
      <c r="CC55" s="90"/>
      <c r="CD55" s="90"/>
      <c r="CE55" s="91"/>
      <c r="CF55" s="89">
        <f>データ!BO6</f>
        <v>116.7</v>
      </c>
      <c r="CG55" s="90"/>
      <c r="CH55" s="90"/>
      <c r="CI55" s="90"/>
      <c r="CJ55" s="90"/>
      <c r="CK55" s="90"/>
      <c r="CL55" s="90"/>
      <c r="CM55" s="90"/>
      <c r="CN55" s="90"/>
      <c r="CO55" s="90"/>
      <c r="CP55" s="90"/>
      <c r="CQ55" s="90"/>
      <c r="CR55" s="90"/>
      <c r="CS55" s="90"/>
      <c r="CT55" s="90"/>
      <c r="CU55" s="90"/>
      <c r="CV55" s="90"/>
      <c r="CW55" s="90"/>
      <c r="CX55" s="90"/>
      <c r="CY55" s="91"/>
      <c r="CZ55" s="89">
        <f>データ!BP6</f>
        <v>113.81</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19.62</v>
      </c>
      <c r="ES55" s="90"/>
      <c r="ET55" s="90"/>
      <c r="EU55" s="90"/>
      <c r="EV55" s="90"/>
      <c r="EW55" s="90"/>
      <c r="EX55" s="90"/>
      <c r="EY55" s="90"/>
      <c r="EZ55" s="90"/>
      <c r="FA55" s="90"/>
      <c r="FB55" s="90"/>
      <c r="FC55" s="90"/>
      <c r="FD55" s="90"/>
      <c r="FE55" s="90"/>
      <c r="FF55" s="90"/>
      <c r="FG55" s="90"/>
      <c r="FH55" s="90"/>
      <c r="FI55" s="90"/>
      <c r="FJ55" s="90"/>
      <c r="FK55" s="91"/>
      <c r="FL55" s="89">
        <f>データ!BX6</f>
        <v>23.15</v>
      </c>
      <c r="FM55" s="90"/>
      <c r="FN55" s="90"/>
      <c r="FO55" s="90"/>
      <c r="FP55" s="90"/>
      <c r="FQ55" s="90"/>
      <c r="FR55" s="90"/>
      <c r="FS55" s="90"/>
      <c r="FT55" s="90"/>
      <c r="FU55" s="90"/>
      <c r="FV55" s="90"/>
      <c r="FW55" s="90"/>
      <c r="FX55" s="90"/>
      <c r="FY55" s="90"/>
      <c r="FZ55" s="90"/>
      <c r="GA55" s="90"/>
      <c r="GB55" s="90"/>
      <c r="GC55" s="90"/>
      <c r="GD55" s="90"/>
      <c r="GE55" s="91"/>
      <c r="GF55" s="89">
        <f>データ!BY6</f>
        <v>21.73</v>
      </c>
      <c r="GG55" s="90"/>
      <c r="GH55" s="90"/>
      <c r="GI55" s="90"/>
      <c r="GJ55" s="90"/>
      <c r="GK55" s="90"/>
      <c r="GL55" s="90"/>
      <c r="GM55" s="90"/>
      <c r="GN55" s="90"/>
      <c r="GO55" s="90"/>
      <c r="GP55" s="90"/>
      <c r="GQ55" s="90"/>
      <c r="GR55" s="90"/>
      <c r="GS55" s="90"/>
      <c r="GT55" s="90"/>
      <c r="GU55" s="90"/>
      <c r="GV55" s="90"/>
      <c r="GW55" s="90"/>
      <c r="GX55" s="90"/>
      <c r="GY55" s="91"/>
      <c r="GZ55" s="89">
        <f>データ!BZ6</f>
        <v>20.58</v>
      </c>
      <c r="HA55" s="90"/>
      <c r="HB55" s="90"/>
      <c r="HC55" s="90"/>
      <c r="HD55" s="90"/>
      <c r="HE55" s="90"/>
      <c r="HF55" s="90"/>
      <c r="HG55" s="90"/>
      <c r="HH55" s="90"/>
      <c r="HI55" s="90"/>
      <c r="HJ55" s="90"/>
      <c r="HK55" s="90"/>
      <c r="HL55" s="90"/>
      <c r="HM55" s="90"/>
      <c r="HN55" s="90"/>
      <c r="HO55" s="90"/>
      <c r="HP55" s="90"/>
      <c r="HQ55" s="90"/>
      <c r="HR55" s="90"/>
      <c r="HS55" s="91"/>
      <c r="HT55" s="89">
        <f>データ!CA6</f>
        <v>21.12</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40.06</v>
      </c>
      <c r="JM55" s="90"/>
      <c r="JN55" s="90"/>
      <c r="JO55" s="90"/>
      <c r="JP55" s="90"/>
      <c r="JQ55" s="90"/>
      <c r="JR55" s="90"/>
      <c r="JS55" s="90"/>
      <c r="JT55" s="90"/>
      <c r="JU55" s="90"/>
      <c r="JV55" s="90"/>
      <c r="JW55" s="90"/>
      <c r="JX55" s="90"/>
      <c r="JY55" s="90"/>
      <c r="JZ55" s="90"/>
      <c r="KA55" s="90"/>
      <c r="KB55" s="90"/>
      <c r="KC55" s="90"/>
      <c r="KD55" s="90"/>
      <c r="KE55" s="91"/>
      <c r="KF55" s="89">
        <f>データ!CI6</f>
        <v>41.42</v>
      </c>
      <c r="KG55" s="90"/>
      <c r="KH55" s="90"/>
      <c r="KI55" s="90"/>
      <c r="KJ55" s="90"/>
      <c r="KK55" s="90"/>
      <c r="KL55" s="90"/>
      <c r="KM55" s="90"/>
      <c r="KN55" s="90"/>
      <c r="KO55" s="90"/>
      <c r="KP55" s="90"/>
      <c r="KQ55" s="90"/>
      <c r="KR55" s="90"/>
      <c r="KS55" s="90"/>
      <c r="KT55" s="90"/>
      <c r="KU55" s="90"/>
      <c r="KV55" s="90"/>
      <c r="KW55" s="90"/>
      <c r="KX55" s="90"/>
      <c r="KY55" s="91"/>
      <c r="KZ55" s="89">
        <f>データ!CJ6</f>
        <v>42.26</v>
      </c>
      <c r="LA55" s="90"/>
      <c r="LB55" s="90"/>
      <c r="LC55" s="90"/>
      <c r="LD55" s="90"/>
      <c r="LE55" s="90"/>
      <c r="LF55" s="90"/>
      <c r="LG55" s="90"/>
      <c r="LH55" s="90"/>
      <c r="LI55" s="90"/>
      <c r="LJ55" s="90"/>
      <c r="LK55" s="90"/>
      <c r="LL55" s="90"/>
      <c r="LM55" s="90"/>
      <c r="LN55" s="90"/>
      <c r="LO55" s="90"/>
      <c r="LP55" s="90"/>
      <c r="LQ55" s="90"/>
      <c r="LR55" s="90"/>
      <c r="LS55" s="91"/>
      <c r="LT55" s="89">
        <f>データ!CK6</f>
        <v>44.35</v>
      </c>
      <c r="LU55" s="90"/>
      <c r="LV55" s="90"/>
      <c r="LW55" s="90"/>
      <c r="LX55" s="90"/>
      <c r="LY55" s="90"/>
      <c r="LZ55" s="90"/>
      <c r="MA55" s="90"/>
      <c r="MB55" s="90"/>
      <c r="MC55" s="90"/>
      <c r="MD55" s="90"/>
      <c r="ME55" s="90"/>
      <c r="MF55" s="90"/>
      <c r="MG55" s="90"/>
      <c r="MH55" s="90"/>
      <c r="MI55" s="90"/>
      <c r="MJ55" s="90"/>
      <c r="MK55" s="90"/>
      <c r="ML55" s="90"/>
      <c r="MM55" s="91"/>
      <c r="MN55" s="89">
        <f>データ!CL6</f>
        <v>47.05</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79.2</v>
      </c>
      <c r="OG55" s="90"/>
      <c r="OH55" s="90"/>
      <c r="OI55" s="90"/>
      <c r="OJ55" s="90"/>
      <c r="OK55" s="90"/>
      <c r="OL55" s="90"/>
      <c r="OM55" s="90"/>
      <c r="ON55" s="90"/>
      <c r="OO55" s="90"/>
      <c r="OP55" s="90"/>
      <c r="OQ55" s="90"/>
      <c r="OR55" s="90"/>
      <c r="OS55" s="90"/>
      <c r="OT55" s="90"/>
      <c r="OU55" s="90"/>
      <c r="OV55" s="90"/>
      <c r="OW55" s="90"/>
      <c r="OX55" s="90"/>
      <c r="OY55" s="91"/>
      <c r="OZ55" s="89">
        <f>データ!CT6</f>
        <v>74.39</v>
      </c>
      <c r="PA55" s="90"/>
      <c r="PB55" s="90"/>
      <c r="PC55" s="90"/>
      <c r="PD55" s="90"/>
      <c r="PE55" s="90"/>
      <c r="PF55" s="90"/>
      <c r="PG55" s="90"/>
      <c r="PH55" s="90"/>
      <c r="PI55" s="90"/>
      <c r="PJ55" s="90"/>
      <c r="PK55" s="90"/>
      <c r="PL55" s="90"/>
      <c r="PM55" s="90"/>
      <c r="PN55" s="90"/>
      <c r="PO55" s="90"/>
      <c r="PP55" s="90"/>
      <c r="PQ55" s="90"/>
      <c r="PR55" s="90"/>
      <c r="PS55" s="91"/>
      <c r="PT55" s="89">
        <f>データ!CU6</f>
        <v>77.66</v>
      </c>
      <c r="PU55" s="90"/>
      <c r="PV55" s="90"/>
      <c r="PW55" s="90"/>
      <c r="PX55" s="90"/>
      <c r="PY55" s="90"/>
      <c r="PZ55" s="90"/>
      <c r="QA55" s="90"/>
      <c r="QB55" s="90"/>
      <c r="QC55" s="90"/>
      <c r="QD55" s="90"/>
      <c r="QE55" s="90"/>
      <c r="QF55" s="90"/>
      <c r="QG55" s="90"/>
      <c r="QH55" s="90"/>
      <c r="QI55" s="90"/>
      <c r="QJ55" s="90"/>
      <c r="QK55" s="90"/>
      <c r="QL55" s="90"/>
      <c r="QM55" s="91"/>
      <c r="QN55" s="89">
        <f>データ!CV6</f>
        <v>77.63</v>
      </c>
      <c r="QO55" s="90"/>
      <c r="QP55" s="90"/>
      <c r="QQ55" s="90"/>
      <c r="QR55" s="90"/>
      <c r="QS55" s="90"/>
      <c r="QT55" s="90"/>
      <c r="QU55" s="90"/>
      <c r="QV55" s="90"/>
      <c r="QW55" s="90"/>
      <c r="QX55" s="90"/>
      <c r="QY55" s="90"/>
      <c r="QZ55" s="90"/>
      <c r="RA55" s="90"/>
      <c r="RB55" s="90"/>
      <c r="RC55" s="90"/>
      <c r="RD55" s="90"/>
      <c r="RE55" s="90"/>
      <c r="RF55" s="90"/>
      <c r="RG55" s="91"/>
      <c r="RH55" s="89">
        <f>データ!CW6</f>
        <v>78.7</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93.31</v>
      </c>
      <c r="Y56" s="90"/>
      <c r="Z56" s="90"/>
      <c r="AA56" s="90"/>
      <c r="AB56" s="90"/>
      <c r="AC56" s="90"/>
      <c r="AD56" s="90"/>
      <c r="AE56" s="90"/>
      <c r="AF56" s="90"/>
      <c r="AG56" s="90"/>
      <c r="AH56" s="90"/>
      <c r="AI56" s="90"/>
      <c r="AJ56" s="90"/>
      <c r="AK56" s="90"/>
      <c r="AL56" s="90"/>
      <c r="AM56" s="90"/>
      <c r="AN56" s="90"/>
      <c r="AO56" s="90"/>
      <c r="AP56" s="90"/>
      <c r="AQ56" s="91"/>
      <c r="AR56" s="89">
        <f>データ!BR6</f>
        <v>92.2</v>
      </c>
      <c r="AS56" s="90"/>
      <c r="AT56" s="90"/>
      <c r="AU56" s="90"/>
      <c r="AV56" s="90"/>
      <c r="AW56" s="90"/>
      <c r="AX56" s="90"/>
      <c r="AY56" s="90"/>
      <c r="AZ56" s="90"/>
      <c r="BA56" s="90"/>
      <c r="BB56" s="90"/>
      <c r="BC56" s="90"/>
      <c r="BD56" s="90"/>
      <c r="BE56" s="90"/>
      <c r="BF56" s="90"/>
      <c r="BG56" s="90"/>
      <c r="BH56" s="90"/>
      <c r="BI56" s="90"/>
      <c r="BJ56" s="90"/>
      <c r="BK56" s="91"/>
      <c r="BL56" s="89">
        <f>データ!BS6</f>
        <v>103.39</v>
      </c>
      <c r="BM56" s="90"/>
      <c r="BN56" s="90"/>
      <c r="BO56" s="90"/>
      <c r="BP56" s="90"/>
      <c r="BQ56" s="90"/>
      <c r="BR56" s="90"/>
      <c r="BS56" s="90"/>
      <c r="BT56" s="90"/>
      <c r="BU56" s="90"/>
      <c r="BV56" s="90"/>
      <c r="BW56" s="90"/>
      <c r="BX56" s="90"/>
      <c r="BY56" s="90"/>
      <c r="BZ56" s="90"/>
      <c r="CA56" s="90"/>
      <c r="CB56" s="90"/>
      <c r="CC56" s="90"/>
      <c r="CD56" s="90"/>
      <c r="CE56" s="91"/>
      <c r="CF56" s="89">
        <f>データ!BT6</f>
        <v>96.49</v>
      </c>
      <c r="CG56" s="90"/>
      <c r="CH56" s="90"/>
      <c r="CI56" s="90"/>
      <c r="CJ56" s="90"/>
      <c r="CK56" s="90"/>
      <c r="CL56" s="90"/>
      <c r="CM56" s="90"/>
      <c r="CN56" s="90"/>
      <c r="CO56" s="90"/>
      <c r="CP56" s="90"/>
      <c r="CQ56" s="90"/>
      <c r="CR56" s="90"/>
      <c r="CS56" s="90"/>
      <c r="CT56" s="90"/>
      <c r="CU56" s="90"/>
      <c r="CV56" s="90"/>
      <c r="CW56" s="90"/>
      <c r="CX56" s="90"/>
      <c r="CY56" s="91"/>
      <c r="CZ56" s="89">
        <f>データ!BU6</f>
        <v>101.92</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33.81</v>
      </c>
      <c r="ES56" s="90"/>
      <c r="ET56" s="90"/>
      <c r="EU56" s="90"/>
      <c r="EV56" s="90"/>
      <c r="EW56" s="90"/>
      <c r="EX56" s="90"/>
      <c r="EY56" s="90"/>
      <c r="EZ56" s="90"/>
      <c r="FA56" s="90"/>
      <c r="FB56" s="90"/>
      <c r="FC56" s="90"/>
      <c r="FD56" s="90"/>
      <c r="FE56" s="90"/>
      <c r="FF56" s="90"/>
      <c r="FG56" s="90"/>
      <c r="FH56" s="90"/>
      <c r="FI56" s="90"/>
      <c r="FJ56" s="90"/>
      <c r="FK56" s="91"/>
      <c r="FL56" s="89">
        <f>データ!CC6</f>
        <v>34.33</v>
      </c>
      <c r="FM56" s="90"/>
      <c r="FN56" s="90"/>
      <c r="FO56" s="90"/>
      <c r="FP56" s="90"/>
      <c r="FQ56" s="90"/>
      <c r="FR56" s="90"/>
      <c r="FS56" s="90"/>
      <c r="FT56" s="90"/>
      <c r="FU56" s="90"/>
      <c r="FV56" s="90"/>
      <c r="FW56" s="90"/>
      <c r="FX56" s="90"/>
      <c r="FY56" s="90"/>
      <c r="FZ56" s="90"/>
      <c r="GA56" s="90"/>
      <c r="GB56" s="90"/>
      <c r="GC56" s="90"/>
      <c r="GD56" s="90"/>
      <c r="GE56" s="91"/>
      <c r="GF56" s="89">
        <f>データ!CD6</f>
        <v>30.96</v>
      </c>
      <c r="GG56" s="90"/>
      <c r="GH56" s="90"/>
      <c r="GI56" s="90"/>
      <c r="GJ56" s="90"/>
      <c r="GK56" s="90"/>
      <c r="GL56" s="90"/>
      <c r="GM56" s="90"/>
      <c r="GN56" s="90"/>
      <c r="GO56" s="90"/>
      <c r="GP56" s="90"/>
      <c r="GQ56" s="90"/>
      <c r="GR56" s="90"/>
      <c r="GS56" s="90"/>
      <c r="GT56" s="90"/>
      <c r="GU56" s="90"/>
      <c r="GV56" s="90"/>
      <c r="GW56" s="90"/>
      <c r="GX56" s="90"/>
      <c r="GY56" s="91"/>
      <c r="GZ56" s="89">
        <f>データ!CE6</f>
        <v>33.229999999999997</v>
      </c>
      <c r="HA56" s="90"/>
      <c r="HB56" s="90"/>
      <c r="HC56" s="90"/>
      <c r="HD56" s="90"/>
      <c r="HE56" s="90"/>
      <c r="HF56" s="90"/>
      <c r="HG56" s="90"/>
      <c r="HH56" s="90"/>
      <c r="HI56" s="90"/>
      <c r="HJ56" s="90"/>
      <c r="HK56" s="90"/>
      <c r="HL56" s="90"/>
      <c r="HM56" s="90"/>
      <c r="HN56" s="90"/>
      <c r="HO56" s="90"/>
      <c r="HP56" s="90"/>
      <c r="HQ56" s="90"/>
      <c r="HR56" s="90"/>
      <c r="HS56" s="91"/>
      <c r="HT56" s="89">
        <f>データ!CF6</f>
        <v>31.6</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43.85</v>
      </c>
      <c r="JM56" s="90"/>
      <c r="JN56" s="90"/>
      <c r="JO56" s="90"/>
      <c r="JP56" s="90"/>
      <c r="JQ56" s="90"/>
      <c r="JR56" s="90"/>
      <c r="JS56" s="90"/>
      <c r="JT56" s="90"/>
      <c r="JU56" s="90"/>
      <c r="JV56" s="90"/>
      <c r="JW56" s="90"/>
      <c r="JX56" s="90"/>
      <c r="JY56" s="90"/>
      <c r="JZ56" s="90"/>
      <c r="KA56" s="90"/>
      <c r="KB56" s="90"/>
      <c r="KC56" s="90"/>
      <c r="KD56" s="90"/>
      <c r="KE56" s="91"/>
      <c r="KF56" s="89">
        <f>データ!CN6</f>
        <v>44.05</v>
      </c>
      <c r="KG56" s="90"/>
      <c r="KH56" s="90"/>
      <c r="KI56" s="90"/>
      <c r="KJ56" s="90"/>
      <c r="KK56" s="90"/>
      <c r="KL56" s="90"/>
      <c r="KM56" s="90"/>
      <c r="KN56" s="90"/>
      <c r="KO56" s="90"/>
      <c r="KP56" s="90"/>
      <c r="KQ56" s="90"/>
      <c r="KR56" s="90"/>
      <c r="KS56" s="90"/>
      <c r="KT56" s="90"/>
      <c r="KU56" s="90"/>
      <c r="KV56" s="90"/>
      <c r="KW56" s="90"/>
      <c r="KX56" s="90"/>
      <c r="KY56" s="91"/>
      <c r="KZ56" s="89">
        <f>データ!CO6</f>
        <v>45.51</v>
      </c>
      <c r="LA56" s="90"/>
      <c r="LB56" s="90"/>
      <c r="LC56" s="90"/>
      <c r="LD56" s="90"/>
      <c r="LE56" s="90"/>
      <c r="LF56" s="90"/>
      <c r="LG56" s="90"/>
      <c r="LH56" s="90"/>
      <c r="LI56" s="90"/>
      <c r="LJ56" s="90"/>
      <c r="LK56" s="90"/>
      <c r="LL56" s="90"/>
      <c r="LM56" s="90"/>
      <c r="LN56" s="90"/>
      <c r="LO56" s="90"/>
      <c r="LP56" s="90"/>
      <c r="LQ56" s="90"/>
      <c r="LR56" s="90"/>
      <c r="LS56" s="91"/>
      <c r="LT56" s="89">
        <f>データ!CP6</f>
        <v>44.67</v>
      </c>
      <c r="LU56" s="90"/>
      <c r="LV56" s="90"/>
      <c r="LW56" s="90"/>
      <c r="LX56" s="90"/>
      <c r="LY56" s="90"/>
      <c r="LZ56" s="90"/>
      <c r="MA56" s="90"/>
      <c r="MB56" s="90"/>
      <c r="MC56" s="90"/>
      <c r="MD56" s="90"/>
      <c r="ME56" s="90"/>
      <c r="MF56" s="90"/>
      <c r="MG56" s="90"/>
      <c r="MH56" s="90"/>
      <c r="MI56" s="90"/>
      <c r="MJ56" s="90"/>
      <c r="MK56" s="90"/>
      <c r="ML56" s="90"/>
      <c r="MM56" s="91"/>
      <c r="MN56" s="89">
        <f>データ!CQ6</f>
        <v>41.71</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61.64</v>
      </c>
      <c r="OG56" s="90"/>
      <c r="OH56" s="90"/>
      <c r="OI56" s="90"/>
      <c r="OJ56" s="90"/>
      <c r="OK56" s="90"/>
      <c r="OL56" s="90"/>
      <c r="OM56" s="90"/>
      <c r="ON56" s="90"/>
      <c r="OO56" s="90"/>
      <c r="OP56" s="90"/>
      <c r="OQ56" s="90"/>
      <c r="OR56" s="90"/>
      <c r="OS56" s="90"/>
      <c r="OT56" s="90"/>
      <c r="OU56" s="90"/>
      <c r="OV56" s="90"/>
      <c r="OW56" s="90"/>
      <c r="OX56" s="90"/>
      <c r="OY56" s="91"/>
      <c r="OZ56" s="89">
        <f>データ!CY6</f>
        <v>61.85</v>
      </c>
      <c r="PA56" s="90"/>
      <c r="PB56" s="90"/>
      <c r="PC56" s="90"/>
      <c r="PD56" s="90"/>
      <c r="PE56" s="90"/>
      <c r="PF56" s="90"/>
      <c r="PG56" s="90"/>
      <c r="PH56" s="90"/>
      <c r="PI56" s="90"/>
      <c r="PJ56" s="90"/>
      <c r="PK56" s="90"/>
      <c r="PL56" s="90"/>
      <c r="PM56" s="90"/>
      <c r="PN56" s="90"/>
      <c r="PO56" s="90"/>
      <c r="PP56" s="90"/>
      <c r="PQ56" s="90"/>
      <c r="PR56" s="90"/>
      <c r="PS56" s="91"/>
      <c r="PT56" s="89">
        <f>データ!CZ6</f>
        <v>64.14</v>
      </c>
      <c r="PU56" s="90"/>
      <c r="PV56" s="90"/>
      <c r="PW56" s="90"/>
      <c r="PX56" s="90"/>
      <c r="PY56" s="90"/>
      <c r="PZ56" s="90"/>
      <c r="QA56" s="90"/>
      <c r="QB56" s="90"/>
      <c r="QC56" s="90"/>
      <c r="QD56" s="90"/>
      <c r="QE56" s="90"/>
      <c r="QF56" s="90"/>
      <c r="QG56" s="90"/>
      <c r="QH56" s="90"/>
      <c r="QI56" s="90"/>
      <c r="QJ56" s="90"/>
      <c r="QK56" s="90"/>
      <c r="QL56" s="90"/>
      <c r="QM56" s="91"/>
      <c r="QN56" s="89">
        <f>データ!DA6</f>
        <v>63.89</v>
      </c>
      <c r="QO56" s="90"/>
      <c r="QP56" s="90"/>
      <c r="QQ56" s="90"/>
      <c r="QR56" s="90"/>
      <c r="QS56" s="90"/>
      <c r="QT56" s="90"/>
      <c r="QU56" s="90"/>
      <c r="QV56" s="90"/>
      <c r="QW56" s="90"/>
      <c r="QX56" s="90"/>
      <c r="QY56" s="90"/>
      <c r="QZ56" s="90"/>
      <c r="RA56" s="90"/>
      <c r="RB56" s="90"/>
      <c r="RC56" s="90"/>
      <c r="RD56" s="90"/>
      <c r="RE56" s="90"/>
      <c r="RF56" s="90"/>
      <c r="RG56" s="91"/>
      <c r="RH56" s="89">
        <f>データ!DB6</f>
        <v>64.7</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c r="A57" s="2"/>
      <c r="B57" s="13"/>
      <c r="C57" s="2"/>
      <c r="D57" s="2"/>
      <c r="E57" s="2"/>
      <c r="F57" s="2"/>
      <c r="G57" s="2"/>
      <c r="H57" s="2"/>
      <c r="I57" s="2"/>
      <c r="J57" s="49"/>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1"/>
      <c r="DV57" s="2"/>
      <c r="DW57" s="2"/>
      <c r="DX57" s="2"/>
      <c r="DY57" s="2"/>
      <c r="DZ57" s="2"/>
      <c r="EA57" s="2"/>
      <c r="EB57" s="2"/>
      <c r="EC57" s="2"/>
      <c r="ED57" s="49"/>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0"/>
      <c r="HB57" s="50"/>
      <c r="HC57" s="50"/>
      <c r="HD57" s="50"/>
      <c r="HE57" s="50"/>
      <c r="HF57" s="50"/>
      <c r="HG57" s="50"/>
      <c r="HH57" s="50"/>
      <c r="HI57" s="50"/>
      <c r="HJ57" s="50"/>
      <c r="HK57" s="50"/>
      <c r="HL57" s="50"/>
      <c r="HM57" s="50"/>
      <c r="HN57" s="50"/>
      <c r="HO57" s="50"/>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1"/>
      <c r="IP57" s="2"/>
      <c r="IQ57" s="2"/>
      <c r="IR57" s="2"/>
      <c r="IS57" s="2"/>
      <c r="IT57" s="2"/>
      <c r="IU57" s="2"/>
      <c r="IV57" s="2"/>
      <c r="IW57" s="2"/>
      <c r="IX57" s="49"/>
      <c r="IY57" s="50"/>
      <c r="IZ57" s="50"/>
      <c r="JA57" s="50"/>
      <c r="JB57" s="50"/>
      <c r="JC57" s="50"/>
      <c r="JD57" s="50"/>
      <c r="JE57" s="50"/>
      <c r="JF57" s="50"/>
      <c r="JG57" s="50"/>
      <c r="JH57" s="50"/>
      <c r="JI57" s="50"/>
      <c r="JJ57" s="50"/>
      <c r="JK57" s="50"/>
      <c r="JL57" s="50"/>
      <c r="JM57" s="50"/>
      <c r="JN57" s="50"/>
      <c r="JO57" s="50"/>
      <c r="JP57" s="50"/>
      <c r="JQ57" s="50"/>
      <c r="JR57" s="50"/>
      <c r="JS57" s="50"/>
      <c r="JT57" s="50"/>
      <c r="JU57" s="50"/>
      <c r="JV57" s="50"/>
      <c r="JW57" s="50"/>
      <c r="JX57" s="50"/>
      <c r="JY57" s="50"/>
      <c r="JZ57" s="50"/>
      <c r="KA57" s="50"/>
      <c r="KB57" s="50"/>
      <c r="KC57" s="50"/>
      <c r="KD57" s="50"/>
      <c r="KE57" s="50"/>
      <c r="KF57" s="50"/>
      <c r="KG57" s="50"/>
      <c r="KH57" s="50"/>
      <c r="KI57" s="50"/>
      <c r="KJ57" s="50"/>
      <c r="KK57" s="50"/>
      <c r="KL57" s="50"/>
      <c r="KM57" s="50"/>
      <c r="KN57" s="50"/>
      <c r="KO57" s="50"/>
      <c r="KP57" s="50"/>
      <c r="KQ57" s="50"/>
      <c r="KR57" s="50"/>
      <c r="KS57" s="50"/>
      <c r="KT57" s="50"/>
      <c r="KU57" s="50"/>
      <c r="KV57" s="50"/>
      <c r="KW57" s="50"/>
      <c r="KX57" s="50"/>
      <c r="KY57" s="50"/>
      <c r="KZ57" s="50"/>
      <c r="LA57" s="50"/>
      <c r="LB57" s="50"/>
      <c r="LC57" s="50"/>
      <c r="LD57" s="50"/>
      <c r="LE57" s="50"/>
      <c r="LF57" s="50"/>
      <c r="LG57" s="50"/>
      <c r="LH57" s="50"/>
      <c r="LI57" s="50"/>
      <c r="LJ57" s="50"/>
      <c r="LK57" s="50"/>
      <c r="LL57" s="50"/>
      <c r="LM57" s="50"/>
      <c r="LN57" s="50"/>
      <c r="LO57" s="50"/>
      <c r="LP57" s="50"/>
      <c r="LQ57" s="50"/>
      <c r="LR57" s="50"/>
      <c r="LS57" s="50"/>
      <c r="LT57" s="50"/>
      <c r="LU57" s="50"/>
      <c r="LV57" s="50"/>
      <c r="LW57" s="50"/>
      <c r="LX57" s="50"/>
      <c r="LY57" s="50"/>
      <c r="LZ57" s="50"/>
      <c r="MA57" s="50"/>
      <c r="MB57" s="50"/>
      <c r="MC57" s="50"/>
      <c r="MD57" s="50"/>
      <c r="ME57" s="50"/>
      <c r="MF57" s="50"/>
      <c r="MG57" s="50"/>
      <c r="MH57" s="50"/>
      <c r="MI57" s="50"/>
      <c r="MJ57" s="50"/>
      <c r="MK57" s="50"/>
      <c r="ML57" s="50"/>
      <c r="MM57" s="50"/>
      <c r="MN57" s="50"/>
      <c r="MO57" s="50"/>
      <c r="MP57" s="50"/>
      <c r="MQ57" s="50"/>
      <c r="MR57" s="50"/>
      <c r="MS57" s="50"/>
      <c r="MT57" s="50"/>
      <c r="MU57" s="50"/>
      <c r="MV57" s="50"/>
      <c r="MW57" s="50"/>
      <c r="MX57" s="50"/>
      <c r="MY57" s="50"/>
      <c r="MZ57" s="50"/>
      <c r="NA57" s="50"/>
      <c r="NB57" s="50"/>
      <c r="NC57" s="50"/>
      <c r="ND57" s="50"/>
      <c r="NE57" s="50"/>
      <c r="NF57" s="50"/>
      <c r="NG57" s="50"/>
      <c r="NH57" s="50"/>
      <c r="NI57" s="51"/>
      <c r="NJ57" s="2"/>
      <c r="NK57" s="2"/>
      <c r="NL57" s="2"/>
      <c r="NM57" s="2"/>
      <c r="NN57" s="2"/>
      <c r="NO57" s="2"/>
      <c r="NP57" s="2"/>
      <c r="NQ57" s="2"/>
      <c r="NR57" s="49"/>
      <c r="NS57" s="50"/>
      <c r="NT57" s="50"/>
      <c r="NU57" s="50"/>
      <c r="NV57" s="50"/>
      <c r="NW57" s="50"/>
      <c r="NX57" s="50"/>
      <c r="NY57" s="50"/>
      <c r="NZ57" s="50"/>
      <c r="OA57" s="50"/>
      <c r="OB57" s="50"/>
      <c r="OC57" s="50"/>
      <c r="OD57" s="50"/>
      <c r="OE57" s="50"/>
      <c r="OF57" s="50"/>
      <c r="OG57" s="50"/>
      <c r="OH57" s="50"/>
      <c r="OI57" s="50"/>
      <c r="OJ57" s="50"/>
      <c r="OK57" s="50"/>
      <c r="OL57" s="50"/>
      <c r="OM57" s="50"/>
      <c r="ON57" s="50"/>
      <c r="OO57" s="50"/>
      <c r="OP57" s="50"/>
      <c r="OQ57" s="50"/>
      <c r="OR57" s="50"/>
      <c r="OS57" s="50"/>
      <c r="OT57" s="50"/>
      <c r="OU57" s="50"/>
      <c r="OV57" s="50"/>
      <c r="OW57" s="50"/>
      <c r="OX57" s="50"/>
      <c r="OY57" s="50"/>
      <c r="OZ57" s="50"/>
      <c r="PA57" s="50"/>
      <c r="PB57" s="50"/>
      <c r="PC57" s="50"/>
      <c r="PD57" s="50"/>
      <c r="PE57" s="50"/>
      <c r="PF57" s="50"/>
      <c r="PG57" s="50"/>
      <c r="PH57" s="50"/>
      <c r="PI57" s="50"/>
      <c r="PJ57" s="50"/>
      <c r="PK57" s="50"/>
      <c r="PL57" s="50"/>
      <c r="PM57" s="50"/>
      <c r="PN57" s="50"/>
      <c r="PO57" s="50"/>
      <c r="PP57" s="50"/>
      <c r="PQ57" s="50"/>
      <c r="PR57" s="50"/>
      <c r="PS57" s="50"/>
      <c r="PT57" s="50"/>
      <c r="PU57" s="50"/>
      <c r="PV57" s="50"/>
      <c r="PW57" s="50"/>
      <c r="PX57" s="50"/>
      <c r="PY57" s="50"/>
      <c r="PZ57" s="50"/>
      <c r="QA57" s="50"/>
      <c r="QB57" s="50"/>
      <c r="QC57" s="50"/>
      <c r="QD57" s="50"/>
      <c r="QE57" s="50"/>
      <c r="QF57" s="50"/>
      <c r="QG57" s="50"/>
      <c r="QH57" s="50"/>
      <c r="QI57" s="50"/>
      <c r="QJ57" s="50"/>
      <c r="QK57" s="50"/>
      <c r="QL57" s="50"/>
      <c r="QM57" s="50"/>
      <c r="QN57" s="50"/>
      <c r="QO57" s="50"/>
      <c r="QP57" s="50"/>
      <c r="QQ57" s="50"/>
      <c r="QR57" s="50"/>
      <c r="QS57" s="50"/>
      <c r="QT57" s="50"/>
      <c r="QU57" s="50"/>
      <c r="QV57" s="50"/>
      <c r="QW57" s="50"/>
      <c r="QX57" s="50"/>
      <c r="QY57" s="50"/>
      <c r="QZ57" s="50"/>
      <c r="RA57" s="50"/>
      <c r="RB57" s="50"/>
      <c r="RC57" s="50"/>
      <c r="RD57" s="50"/>
      <c r="RE57" s="50"/>
      <c r="RF57" s="50"/>
      <c r="RG57" s="50"/>
      <c r="RH57" s="50"/>
      <c r="RI57" s="50"/>
      <c r="RJ57" s="50"/>
      <c r="RK57" s="50"/>
      <c r="RL57" s="50"/>
      <c r="RM57" s="50"/>
      <c r="RN57" s="50"/>
      <c r="RO57" s="50"/>
      <c r="RP57" s="50"/>
      <c r="RQ57" s="50"/>
      <c r="RR57" s="50"/>
      <c r="RS57" s="50"/>
      <c r="RT57" s="50"/>
      <c r="RU57" s="50"/>
      <c r="RV57" s="50"/>
      <c r="RW57" s="50"/>
      <c r="RX57" s="50"/>
      <c r="RY57" s="50"/>
      <c r="RZ57" s="50"/>
      <c r="SA57" s="50"/>
      <c r="SB57" s="50"/>
      <c r="SC57" s="51"/>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104</v>
      </c>
      <c r="SN68" s="69"/>
      <c r="SO68" s="69"/>
      <c r="SP68" s="69"/>
      <c r="SQ68" s="69"/>
      <c r="SR68" s="69"/>
      <c r="SS68" s="69"/>
      <c r="ST68" s="69"/>
      <c r="SU68" s="69"/>
      <c r="SV68" s="69"/>
      <c r="SW68" s="69"/>
      <c r="SX68" s="69"/>
      <c r="SY68" s="69"/>
      <c r="SZ68" s="69"/>
      <c r="TA68" s="70"/>
    </row>
    <row r="69" spans="1:521" ht="13.5" customHeight="1">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H29</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H30</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R01</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R02</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R03</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H29</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H30</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R01</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R02</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R03</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H29</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H30</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R01</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R02</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R03</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54.96</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50.49</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51.73</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53.07</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54.88</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29.05</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24.06</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24.06</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24.06</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24.06</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5.37</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52.15</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52.21</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54.51</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55.38</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56.07</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29.43</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32.03</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36.58</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40.880000000000003</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41.24</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0.11</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0.11</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0.36</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0.12</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0.31</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c r="A82" s="2"/>
      <c r="B82" s="13"/>
      <c r="C82" s="2"/>
      <c r="D82" s="2"/>
      <c r="E82" s="2"/>
      <c r="F82" s="2"/>
      <c r="G82" s="2"/>
      <c r="H82" s="2"/>
      <c r="I82" s="2"/>
      <c r="J82" s="49"/>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1"/>
      <c r="FF82" s="2"/>
      <c r="FG82" s="2"/>
      <c r="FH82" s="2"/>
      <c r="FI82" s="2"/>
      <c r="FJ82" s="2"/>
      <c r="FK82" s="2"/>
      <c r="FL82" s="2"/>
      <c r="FM82" s="2"/>
      <c r="FN82" s="2"/>
      <c r="FO82" s="2"/>
      <c r="FP82" s="2"/>
      <c r="FQ82" s="2"/>
      <c r="FR82" s="2"/>
      <c r="FS82" s="2"/>
      <c r="FT82" s="2"/>
      <c r="FU82" s="2"/>
      <c r="FV82" s="49"/>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0"/>
      <c r="IV82" s="50"/>
      <c r="IW82" s="50"/>
      <c r="IX82" s="50"/>
      <c r="IY82" s="50"/>
      <c r="IZ82" s="50"/>
      <c r="JA82" s="50"/>
      <c r="JB82" s="50"/>
      <c r="JC82" s="50"/>
      <c r="JD82" s="50"/>
      <c r="JE82" s="50"/>
      <c r="JF82" s="50"/>
      <c r="JG82" s="50"/>
      <c r="JH82" s="50"/>
      <c r="JI82" s="50"/>
      <c r="JJ82" s="50"/>
      <c r="JK82" s="50"/>
      <c r="JL82" s="50"/>
      <c r="JM82" s="50"/>
      <c r="JN82" s="50"/>
      <c r="JO82" s="50"/>
      <c r="JP82" s="50"/>
      <c r="JQ82" s="50"/>
      <c r="JR82" s="50"/>
      <c r="JS82" s="50"/>
      <c r="JT82" s="50"/>
      <c r="JU82" s="50"/>
      <c r="JV82" s="50"/>
      <c r="JW82" s="50"/>
      <c r="JX82" s="50"/>
      <c r="JY82" s="50"/>
      <c r="JZ82" s="50"/>
      <c r="KA82" s="50"/>
      <c r="KB82" s="50"/>
      <c r="KC82" s="50"/>
      <c r="KD82" s="50"/>
      <c r="KE82" s="50"/>
      <c r="KF82" s="50"/>
      <c r="KG82" s="50"/>
      <c r="KH82" s="50"/>
      <c r="KI82" s="50"/>
      <c r="KJ82" s="50"/>
      <c r="KK82" s="50"/>
      <c r="KL82" s="50"/>
      <c r="KM82" s="50"/>
      <c r="KN82" s="50"/>
      <c r="KO82" s="50"/>
      <c r="KP82" s="50"/>
      <c r="KQ82" s="50"/>
      <c r="KR82" s="50"/>
      <c r="KS82" s="50"/>
      <c r="KT82" s="50"/>
      <c r="KU82" s="50"/>
      <c r="KV82" s="50"/>
      <c r="KW82" s="50"/>
      <c r="KX82" s="50"/>
      <c r="KY82" s="50"/>
      <c r="KZ82" s="50"/>
      <c r="LA82" s="50"/>
      <c r="LB82" s="50"/>
      <c r="LC82" s="50"/>
      <c r="LD82" s="50"/>
      <c r="LE82" s="50"/>
      <c r="LF82" s="50"/>
      <c r="LG82" s="50"/>
      <c r="LH82" s="50"/>
      <c r="LI82" s="50"/>
      <c r="LJ82" s="50"/>
      <c r="LK82" s="50"/>
      <c r="LL82" s="50"/>
      <c r="LM82" s="50"/>
      <c r="LN82" s="50"/>
      <c r="LO82" s="50"/>
      <c r="LP82" s="50"/>
      <c r="LQ82" s="51"/>
      <c r="LR82" s="2"/>
      <c r="LS82" s="2"/>
      <c r="LT82" s="2"/>
      <c r="LU82" s="2"/>
      <c r="LV82" s="2"/>
      <c r="LW82" s="2"/>
      <c r="LX82" s="2"/>
      <c r="LY82" s="2"/>
      <c r="LZ82" s="2"/>
      <c r="MA82" s="2"/>
      <c r="MB82" s="2"/>
      <c r="MC82" s="2"/>
      <c r="MD82" s="2"/>
      <c r="ME82" s="2"/>
      <c r="MF82" s="2"/>
      <c r="MG82" s="2"/>
      <c r="MH82" s="49"/>
      <c r="MI82" s="50"/>
      <c r="MJ82" s="50"/>
      <c r="MK82" s="50"/>
      <c r="ML82" s="50"/>
      <c r="MM82" s="50"/>
      <c r="MN82" s="50"/>
      <c r="MO82" s="50"/>
      <c r="MP82" s="50"/>
      <c r="MQ82" s="50"/>
      <c r="MR82" s="50"/>
      <c r="MS82" s="50"/>
      <c r="MT82" s="50"/>
      <c r="MU82" s="50"/>
      <c r="MV82" s="50"/>
      <c r="MW82" s="50"/>
      <c r="MX82" s="50"/>
      <c r="MY82" s="50"/>
      <c r="MZ82" s="50"/>
      <c r="NA82" s="50"/>
      <c r="NB82" s="50"/>
      <c r="NC82" s="50"/>
      <c r="ND82" s="50"/>
      <c r="NE82" s="50"/>
      <c r="NF82" s="50"/>
      <c r="NG82" s="50"/>
      <c r="NH82" s="50"/>
      <c r="NI82" s="50"/>
      <c r="NJ82" s="50"/>
      <c r="NK82" s="50"/>
      <c r="NL82" s="50"/>
      <c r="NM82" s="50"/>
      <c r="NN82" s="50"/>
      <c r="NO82" s="50"/>
      <c r="NP82" s="50"/>
      <c r="NQ82" s="50"/>
      <c r="NR82" s="50"/>
      <c r="NS82" s="50"/>
      <c r="NT82" s="50"/>
      <c r="NU82" s="50"/>
      <c r="NV82" s="50"/>
      <c r="NW82" s="50"/>
      <c r="NX82" s="50"/>
      <c r="NY82" s="50"/>
      <c r="NZ82" s="50"/>
      <c r="OA82" s="50"/>
      <c r="OB82" s="50"/>
      <c r="OC82" s="50"/>
      <c r="OD82" s="50"/>
      <c r="OE82" s="50"/>
      <c r="OF82" s="50"/>
      <c r="OG82" s="50"/>
      <c r="OH82" s="50"/>
      <c r="OI82" s="50"/>
      <c r="OJ82" s="50"/>
      <c r="OK82" s="50"/>
      <c r="OL82" s="50"/>
      <c r="OM82" s="50"/>
      <c r="ON82" s="50"/>
      <c r="OO82" s="50"/>
      <c r="OP82" s="50"/>
      <c r="OQ82" s="50"/>
      <c r="OR82" s="50"/>
      <c r="OS82" s="50"/>
      <c r="OT82" s="50"/>
      <c r="OU82" s="50"/>
      <c r="OV82" s="50"/>
      <c r="OW82" s="50"/>
      <c r="OX82" s="50"/>
      <c r="OY82" s="50"/>
      <c r="OZ82" s="50"/>
      <c r="PA82" s="50"/>
      <c r="PB82" s="50"/>
      <c r="PC82" s="50"/>
      <c r="PD82" s="50"/>
      <c r="PE82" s="50"/>
      <c r="PF82" s="50"/>
      <c r="PG82" s="50"/>
      <c r="PH82" s="50"/>
      <c r="PI82" s="50"/>
      <c r="PJ82" s="50"/>
      <c r="PK82" s="50"/>
      <c r="PL82" s="50"/>
      <c r="PM82" s="50"/>
      <c r="PN82" s="50"/>
      <c r="PO82" s="50"/>
      <c r="PP82" s="50"/>
      <c r="PQ82" s="50"/>
      <c r="PR82" s="50"/>
      <c r="PS82" s="50"/>
      <c r="PT82" s="50"/>
      <c r="PU82" s="50"/>
      <c r="PV82" s="50"/>
      <c r="PW82" s="50"/>
      <c r="PX82" s="50"/>
      <c r="PY82" s="50"/>
      <c r="PZ82" s="50"/>
      <c r="QA82" s="50"/>
      <c r="QB82" s="50"/>
      <c r="QC82" s="50"/>
      <c r="QD82" s="50"/>
      <c r="QE82" s="50"/>
      <c r="QF82" s="50"/>
      <c r="QG82" s="50"/>
      <c r="QH82" s="50"/>
      <c r="QI82" s="50"/>
      <c r="QJ82" s="50"/>
      <c r="QK82" s="50"/>
      <c r="QL82" s="50"/>
      <c r="QM82" s="50"/>
      <c r="QN82" s="50"/>
      <c r="QO82" s="50"/>
      <c r="QP82" s="50"/>
      <c r="QQ82" s="50"/>
      <c r="QR82" s="50"/>
      <c r="QS82" s="50"/>
      <c r="QT82" s="50"/>
      <c r="QU82" s="50"/>
      <c r="QV82" s="50"/>
      <c r="QW82" s="50"/>
      <c r="QX82" s="50"/>
      <c r="QY82" s="50"/>
      <c r="QZ82" s="50"/>
      <c r="RA82" s="50"/>
      <c r="RB82" s="50"/>
      <c r="RC82" s="50"/>
      <c r="RD82" s="50"/>
      <c r="RE82" s="50"/>
      <c r="RF82" s="50"/>
      <c r="RG82" s="50"/>
      <c r="RH82" s="50"/>
      <c r="RI82" s="50"/>
      <c r="RJ82" s="50"/>
      <c r="RK82" s="50"/>
      <c r="RL82" s="50"/>
      <c r="RM82" s="50"/>
      <c r="RN82" s="50"/>
      <c r="RO82" s="50"/>
      <c r="RP82" s="50"/>
      <c r="RQ82" s="50"/>
      <c r="RR82" s="50"/>
      <c r="RS82" s="50"/>
      <c r="RT82" s="50"/>
      <c r="RU82" s="50"/>
      <c r="RV82" s="50"/>
      <c r="RW82" s="50"/>
      <c r="RX82" s="50"/>
      <c r="RY82" s="50"/>
      <c r="RZ82" s="50"/>
      <c r="SA82" s="50"/>
      <c r="SB82" s="50"/>
      <c r="SC82" s="51"/>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c r="C86" s="25"/>
      <c r="BM86" s="25"/>
      <c r="DV86" s="25"/>
      <c r="GF86" s="25"/>
      <c r="IO86" s="25"/>
      <c r="LK86" s="25"/>
      <c r="NT86" s="25"/>
      <c r="QD86" s="25"/>
    </row>
    <row r="87" spans="1:52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c r="A89" s="26"/>
      <c r="B89" s="26"/>
      <c r="C89" s="52" t="s">
        <v>29</v>
      </c>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t="s">
        <v>30</v>
      </c>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t="s">
        <v>31</v>
      </c>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t="s">
        <v>32</v>
      </c>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t="s">
        <v>33</v>
      </c>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t="s">
        <v>34</v>
      </c>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t="s">
        <v>35</v>
      </c>
      <c r="FJ89" s="52"/>
      <c r="FK89" s="52"/>
      <c r="FL89" s="52"/>
      <c r="FM89" s="52"/>
      <c r="FN89" s="52"/>
      <c r="FO89" s="52"/>
      <c r="FP89" s="52"/>
      <c r="FQ89" s="52"/>
      <c r="FR89" s="52"/>
      <c r="FS89" s="52"/>
      <c r="FT89" s="52"/>
      <c r="FU89" s="52"/>
      <c r="FV89" s="52"/>
      <c r="FW89" s="52"/>
      <c r="FX89" s="52"/>
      <c r="FY89" s="52"/>
      <c r="FZ89" s="52"/>
      <c r="GA89" s="52"/>
      <c r="GB89" s="52"/>
      <c r="GC89" s="52"/>
      <c r="GD89" s="52"/>
      <c r="GE89" s="52"/>
      <c r="GF89" s="52"/>
      <c r="GG89" s="52"/>
      <c r="GH89" s="52"/>
      <c r="GI89" s="52"/>
      <c r="GJ89" s="52" t="s">
        <v>36</v>
      </c>
      <c r="GK89" s="52"/>
      <c r="GL89" s="52"/>
      <c r="GM89" s="52"/>
      <c r="GN89" s="52"/>
      <c r="GO89" s="52"/>
      <c r="GP89" s="52"/>
      <c r="GQ89" s="52"/>
      <c r="GR89" s="52"/>
      <c r="GS89" s="52"/>
      <c r="GT89" s="52"/>
      <c r="GU89" s="52"/>
      <c r="GV89" s="52"/>
      <c r="GW89" s="52"/>
      <c r="GX89" s="52"/>
      <c r="GY89" s="52"/>
      <c r="GZ89" s="52"/>
      <c r="HA89" s="52"/>
      <c r="HB89" s="52"/>
      <c r="HC89" s="52"/>
      <c r="HD89" s="52"/>
      <c r="HE89" s="52"/>
      <c r="HF89" s="52"/>
      <c r="HG89" s="52"/>
      <c r="HH89" s="52"/>
      <c r="HI89" s="52"/>
      <c r="HJ89" s="52"/>
      <c r="HK89" s="52" t="s">
        <v>29</v>
      </c>
      <c r="HL89" s="52"/>
      <c r="HM89" s="52"/>
      <c r="HN89" s="52"/>
      <c r="HO89" s="52"/>
      <c r="HP89" s="52"/>
      <c r="HQ89" s="52"/>
      <c r="HR89" s="52"/>
      <c r="HS89" s="52"/>
      <c r="HT89" s="52"/>
      <c r="HU89" s="52"/>
      <c r="HV89" s="52"/>
      <c r="HW89" s="52"/>
      <c r="HX89" s="52"/>
      <c r="HY89" s="52"/>
      <c r="HZ89" s="52"/>
      <c r="IA89" s="52"/>
      <c r="IB89" s="52"/>
      <c r="IC89" s="52"/>
      <c r="ID89" s="52"/>
      <c r="IE89" s="52"/>
      <c r="IF89" s="52"/>
      <c r="IG89" s="52"/>
      <c r="IH89" s="52"/>
      <c r="II89" s="52"/>
      <c r="IJ89" s="52"/>
      <c r="IK89" s="52"/>
      <c r="IL89" s="52" t="s">
        <v>30</v>
      </c>
      <c r="IM89" s="52"/>
      <c r="IN89" s="52"/>
      <c r="IO89" s="52"/>
      <c r="IP89" s="52"/>
      <c r="IQ89" s="52"/>
      <c r="IR89" s="52"/>
      <c r="IS89" s="52"/>
      <c r="IT89" s="52"/>
      <c r="IU89" s="52"/>
      <c r="IV89" s="52"/>
      <c r="IW89" s="52"/>
      <c r="IX89" s="52"/>
      <c r="IY89" s="52"/>
      <c r="IZ89" s="52"/>
      <c r="JA89" s="52"/>
      <c r="JB89" s="52"/>
      <c r="JC89" s="52"/>
      <c r="JD89" s="52"/>
      <c r="JE89" s="52"/>
      <c r="JF89" s="52"/>
      <c r="JG89" s="52"/>
      <c r="JH89" s="52"/>
      <c r="JI89" s="52"/>
      <c r="JJ89" s="52"/>
      <c r="JK89" s="52"/>
      <c r="JL89" s="52"/>
      <c r="JM89" s="52" t="s">
        <v>31</v>
      </c>
      <c r="JN89" s="52"/>
      <c r="JO89" s="52"/>
      <c r="JP89" s="52"/>
      <c r="JQ89" s="52"/>
      <c r="JR89" s="52"/>
      <c r="JS89" s="52"/>
      <c r="JT89" s="52"/>
      <c r="JU89" s="52"/>
      <c r="JV89" s="52"/>
      <c r="JW89" s="52"/>
      <c r="JX89" s="52"/>
      <c r="JY89" s="52"/>
      <c r="JZ89" s="52"/>
      <c r="KA89" s="52"/>
      <c r="KB89" s="52"/>
      <c r="KC89" s="52"/>
      <c r="KD89" s="52"/>
      <c r="KE89" s="52"/>
      <c r="KF89" s="52"/>
      <c r="KG89" s="52"/>
      <c r="KH89" s="52"/>
      <c r="KI89" s="52"/>
      <c r="KJ89" s="52"/>
      <c r="KK89" s="52"/>
      <c r="KL89" s="52"/>
      <c r="KM89" s="5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c r="A90" s="26"/>
      <c r="B90" s="26"/>
      <c r="C90" s="53" t="str">
        <f>データ!AD6</f>
        <v>【117.41】</v>
      </c>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t="str">
        <f>データ!AO6</f>
        <v>【23.68】</v>
      </c>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t="str">
        <f>データ!AZ6</f>
        <v>【462.72】</v>
      </c>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t="str">
        <f>データ!BK6</f>
        <v>【233.92】</v>
      </c>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t="str">
        <f>データ!BV6</f>
        <v>【112.31】</v>
      </c>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t="str">
        <f>データ!CG6</f>
        <v>【19.07】</v>
      </c>
      <c r="EI90" s="53"/>
      <c r="EJ90" s="53"/>
      <c r="EK90" s="53"/>
      <c r="EL90" s="53"/>
      <c r="EM90" s="53"/>
      <c r="EN90" s="53"/>
      <c r="EO90" s="53"/>
      <c r="EP90" s="53"/>
      <c r="EQ90" s="53"/>
      <c r="ER90" s="53"/>
      <c r="ES90" s="53"/>
      <c r="ET90" s="53"/>
      <c r="EU90" s="53"/>
      <c r="EV90" s="53"/>
      <c r="EW90" s="53"/>
      <c r="EX90" s="53"/>
      <c r="EY90" s="53"/>
      <c r="EZ90" s="53"/>
      <c r="FA90" s="53"/>
      <c r="FB90" s="53"/>
      <c r="FC90" s="53"/>
      <c r="FD90" s="53"/>
      <c r="FE90" s="53"/>
      <c r="FF90" s="53"/>
      <c r="FG90" s="53"/>
      <c r="FH90" s="53"/>
      <c r="FI90" s="53" t="str">
        <f>データ!CR6</f>
        <v>【54.01】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3" t="str">
        <f>データ!DC6</f>
        <v>【76.67】</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3" t="str">
        <f>データ!DN6</f>
        <v>【60.20】</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3" t="str">
        <f>データ!DY6</f>
        <v>【48.27】</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3" t="str">
        <f>データ!EJ6</f>
        <v>【0.22】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Uxmx90zNeeg9VdUJnyvMlBk5cu/U47SzJ+Zmu3cxPul7vi85t+dPvLjoPXj1CHtFUhcD1dWE0slDU/OftKjLtw==" saltValue="UP2+79B7XrLqiqsmbLfaXA=="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8" scale="65"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37</v>
      </c>
    </row>
    <row r="2" spans="1:140">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c r="A6" s="28" t="s">
        <v>86</v>
      </c>
      <c r="B6" s="33"/>
      <c r="C6" s="33"/>
      <c r="D6" s="33"/>
      <c r="E6" s="33"/>
      <c r="F6" s="33"/>
      <c r="G6" s="33"/>
      <c r="H6" s="33"/>
      <c r="I6" s="33"/>
      <c r="J6" s="33"/>
      <c r="K6" s="33"/>
      <c r="L6" s="33"/>
      <c r="M6" s="33"/>
      <c r="N6" s="33"/>
      <c r="O6" s="33"/>
      <c r="P6" s="33"/>
      <c r="Q6" s="34"/>
      <c r="R6" s="33"/>
      <c r="S6" s="33"/>
      <c r="T6" s="35">
        <f t="shared" ref="T6:CE6" si="3">T7</f>
        <v>101.84</v>
      </c>
      <c r="U6" s="35">
        <f>U7</f>
        <v>103.07</v>
      </c>
      <c r="V6" s="35">
        <f>V7</f>
        <v>108.75</v>
      </c>
      <c r="W6" s="35">
        <f>W7</f>
        <v>113.32</v>
      </c>
      <c r="X6" s="35">
        <f t="shared" si="3"/>
        <v>111.31</v>
      </c>
      <c r="Y6" s="35">
        <f t="shared" si="3"/>
        <v>109.1</v>
      </c>
      <c r="Z6" s="35">
        <f t="shared" si="3"/>
        <v>108.18</v>
      </c>
      <c r="AA6" s="35">
        <f t="shared" si="3"/>
        <v>114.99</v>
      </c>
      <c r="AB6" s="35">
        <f t="shared" si="3"/>
        <v>110.04</v>
      </c>
      <c r="AC6" s="35">
        <f t="shared" si="3"/>
        <v>115</v>
      </c>
      <c r="AD6" s="33" t="str">
        <f>IF(AD7="-","【-】","【"&amp;SUBSTITUTE(TEXT(AD7,"#,##0.00"),"-","△")&amp;"】")</f>
        <v>【117.41】</v>
      </c>
      <c r="AE6" s="35">
        <f t="shared" si="3"/>
        <v>0</v>
      </c>
      <c r="AF6" s="35">
        <f>AF7</f>
        <v>0</v>
      </c>
      <c r="AG6" s="35">
        <f>AG7</f>
        <v>0</v>
      </c>
      <c r="AH6" s="35">
        <f>AH7</f>
        <v>0</v>
      </c>
      <c r="AI6" s="35">
        <f t="shared" si="3"/>
        <v>0</v>
      </c>
      <c r="AJ6" s="35">
        <f t="shared" si="3"/>
        <v>82.78</v>
      </c>
      <c r="AK6" s="35">
        <f t="shared" si="3"/>
        <v>79.27</v>
      </c>
      <c r="AL6" s="35">
        <f t="shared" si="3"/>
        <v>75.56</v>
      </c>
      <c r="AM6" s="35">
        <f t="shared" si="3"/>
        <v>68.38</v>
      </c>
      <c r="AN6" s="35">
        <f t="shared" si="3"/>
        <v>66.13</v>
      </c>
      <c r="AO6" s="33" t="str">
        <f>IF(AO7="-","【-】","【"&amp;SUBSTITUTE(TEXT(AO7,"#,##0.00"),"-","△")&amp;"】")</f>
        <v>【23.68】</v>
      </c>
      <c r="AP6" s="35">
        <f t="shared" si="3"/>
        <v>1315.38</v>
      </c>
      <c r="AQ6" s="35">
        <f>AQ7</f>
        <v>659.62</v>
      </c>
      <c r="AR6" s="35">
        <f>AR7</f>
        <v>678.37</v>
      </c>
      <c r="AS6" s="35">
        <f>AS7</f>
        <v>1278.23</v>
      </c>
      <c r="AT6" s="35">
        <f t="shared" si="3"/>
        <v>1101.99</v>
      </c>
      <c r="AU6" s="35">
        <f t="shared" si="3"/>
        <v>649.91999999999996</v>
      </c>
      <c r="AV6" s="35">
        <f t="shared" si="3"/>
        <v>680.22</v>
      </c>
      <c r="AW6" s="35">
        <f t="shared" si="3"/>
        <v>786.06</v>
      </c>
      <c r="AX6" s="35">
        <f t="shared" si="3"/>
        <v>771.18</v>
      </c>
      <c r="AY6" s="35">
        <f t="shared" si="3"/>
        <v>815.18</v>
      </c>
      <c r="AZ6" s="33" t="str">
        <f>IF(AZ7="-","【-】","【"&amp;SUBSTITUTE(TEXT(AZ7,"#,##0.00"),"-","△")&amp;"】")</f>
        <v>【462.72】</v>
      </c>
      <c r="BA6" s="35">
        <f t="shared" si="3"/>
        <v>67.319999999999993</v>
      </c>
      <c r="BB6" s="35">
        <f>BB7</f>
        <v>84.27</v>
      </c>
      <c r="BC6" s="35">
        <f>BC7</f>
        <v>95.82</v>
      </c>
      <c r="BD6" s="35">
        <f>BD7</f>
        <v>97.71</v>
      </c>
      <c r="BE6" s="35">
        <f t="shared" si="3"/>
        <v>102.47</v>
      </c>
      <c r="BF6" s="35">
        <f t="shared" si="3"/>
        <v>531.53</v>
      </c>
      <c r="BG6" s="35">
        <f t="shared" si="3"/>
        <v>504.73</v>
      </c>
      <c r="BH6" s="35">
        <f t="shared" si="3"/>
        <v>450.91</v>
      </c>
      <c r="BI6" s="35">
        <f t="shared" si="3"/>
        <v>444.01</v>
      </c>
      <c r="BJ6" s="35">
        <f t="shared" si="3"/>
        <v>413.29</v>
      </c>
      <c r="BK6" s="33" t="str">
        <f>IF(BK7="-","【-】","【"&amp;SUBSTITUTE(TEXT(BK7,"#,##0.00"),"-","△")&amp;"】")</f>
        <v>【233.92】</v>
      </c>
      <c r="BL6" s="35">
        <f t="shared" si="3"/>
        <v>102.1</v>
      </c>
      <c r="BM6" s="35">
        <f>BM7</f>
        <v>103.69</v>
      </c>
      <c r="BN6" s="35">
        <f>BN7</f>
        <v>110.81</v>
      </c>
      <c r="BO6" s="35">
        <f>BO7</f>
        <v>116.7</v>
      </c>
      <c r="BP6" s="35">
        <f t="shared" si="3"/>
        <v>113.81</v>
      </c>
      <c r="BQ6" s="35">
        <f t="shared" si="3"/>
        <v>93.31</v>
      </c>
      <c r="BR6" s="35">
        <f t="shared" si="3"/>
        <v>92.2</v>
      </c>
      <c r="BS6" s="35">
        <f t="shared" si="3"/>
        <v>103.39</v>
      </c>
      <c r="BT6" s="35">
        <f t="shared" si="3"/>
        <v>96.49</v>
      </c>
      <c r="BU6" s="35">
        <f t="shared" si="3"/>
        <v>101.92</v>
      </c>
      <c r="BV6" s="33" t="str">
        <f>IF(BV7="-","【-】","【"&amp;SUBSTITUTE(TEXT(BV7,"#,##0.00"),"-","△")&amp;"】")</f>
        <v>【112.31】</v>
      </c>
      <c r="BW6" s="35">
        <f t="shared" si="3"/>
        <v>19.62</v>
      </c>
      <c r="BX6" s="35">
        <f>BX7</f>
        <v>23.15</v>
      </c>
      <c r="BY6" s="35">
        <f>BY7</f>
        <v>21.73</v>
      </c>
      <c r="BZ6" s="35">
        <f>BZ7</f>
        <v>20.58</v>
      </c>
      <c r="CA6" s="35">
        <f t="shared" si="3"/>
        <v>21.12</v>
      </c>
      <c r="CB6" s="35">
        <f t="shared" si="3"/>
        <v>33.81</v>
      </c>
      <c r="CC6" s="35">
        <f t="shared" si="3"/>
        <v>34.33</v>
      </c>
      <c r="CD6" s="35">
        <f t="shared" si="3"/>
        <v>30.96</v>
      </c>
      <c r="CE6" s="35">
        <f t="shared" si="3"/>
        <v>33.229999999999997</v>
      </c>
      <c r="CF6" s="35">
        <f t="shared" ref="CF6" si="4">CF7</f>
        <v>31.6</v>
      </c>
      <c r="CG6" s="33" t="str">
        <f>IF(CG7="-","【-】","【"&amp;SUBSTITUTE(TEXT(CG7,"#,##0.00"),"-","△")&amp;"】")</f>
        <v>【19.07】</v>
      </c>
      <c r="CH6" s="35">
        <f t="shared" ref="CH6:CQ6" si="5">CH7</f>
        <v>40.06</v>
      </c>
      <c r="CI6" s="35">
        <f>CI7</f>
        <v>41.42</v>
      </c>
      <c r="CJ6" s="35">
        <f>CJ7</f>
        <v>42.26</v>
      </c>
      <c r="CK6" s="35">
        <f>CK7</f>
        <v>44.35</v>
      </c>
      <c r="CL6" s="35">
        <f t="shared" si="5"/>
        <v>47.05</v>
      </c>
      <c r="CM6" s="35">
        <f t="shared" si="5"/>
        <v>43.85</v>
      </c>
      <c r="CN6" s="35">
        <f t="shared" si="5"/>
        <v>44.05</v>
      </c>
      <c r="CO6" s="35">
        <f t="shared" si="5"/>
        <v>45.51</v>
      </c>
      <c r="CP6" s="35">
        <f t="shared" si="5"/>
        <v>44.67</v>
      </c>
      <c r="CQ6" s="35">
        <f t="shared" si="5"/>
        <v>41.71</v>
      </c>
      <c r="CR6" s="33" t="str">
        <f>IF(CR7="-","【-】","【"&amp;SUBSTITUTE(TEXT(CR7,"#,##0.00"),"-","△")&amp;"】")</f>
        <v>【54.01】</v>
      </c>
      <c r="CS6" s="35">
        <f t="shared" ref="CS6:DB6" si="6">CS7</f>
        <v>79.2</v>
      </c>
      <c r="CT6" s="35">
        <f>CT7</f>
        <v>74.39</v>
      </c>
      <c r="CU6" s="35">
        <f>CU7</f>
        <v>77.66</v>
      </c>
      <c r="CV6" s="35">
        <f>CV7</f>
        <v>77.63</v>
      </c>
      <c r="CW6" s="35">
        <f t="shared" si="6"/>
        <v>78.7</v>
      </c>
      <c r="CX6" s="35">
        <f t="shared" si="6"/>
        <v>61.64</v>
      </c>
      <c r="CY6" s="35">
        <f t="shared" si="6"/>
        <v>61.85</v>
      </c>
      <c r="CZ6" s="35">
        <f t="shared" si="6"/>
        <v>64.14</v>
      </c>
      <c r="DA6" s="35">
        <f t="shared" si="6"/>
        <v>63.89</v>
      </c>
      <c r="DB6" s="35">
        <f t="shared" si="6"/>
        <v>64.7</v>
      </c>
      <c r="DC6" s="33" t="str">
        <f>IF(DC7="-","【-】","【"&amp;SUBSTITUTE(TEXT(DC7,"#,##0.00"),"-","△")&amp;"】")</f>
        <v>【76.67】</v>
      </c>
      <c r="DD6" s="35">
        <f t="shared" ref="DD6:DM6" si="7">DD7</f>
        <v>54.96</v>
      </c>
      <c r="DE6" s="35">
        <f>DE7</f>
        <v>50.49</v>
      </c>
      <c r="DF6" s="35">
        <f>DF7</f>
        <v>51.73</v>
      </c>
      <c r="DG6" s="35">
        <f>DG7</f>
        <v>53.07</v>
      </c>
      <c r="DH6" s="35">
        <f t="shared" si="7"/>
        <v>54.88</v>
      </c>
      <c r="DI6" s="35">
        <f t="shared" si="7"/>
        <v>52.15</v>
      </c>
      <c r="DJ6" s="35">
        <f t="shared" si="7"/>
        <v>52.21</v>
      </c>
      <c r="DK6" s="35">
        <f t="shared" si="7"/>
        <v>54.51</v>
      </c>
      <c r="DL6" s="35">
        <f t="shared" si="7"/>
        <v>55.38</v>
      </c>
      <c r="DM6" s="35">
        <f t="shared" si="7"/>
        <v>56.07</v>
      </c>
      <c r="DN6" s="33" t="str">
        <f>IF(DN7="-","【-】","【"&amp;SUBSTITUTE(TEXT(DN7,"#,##0.00"),"-","△")&amp;"】")</f>
        <v>【60.20】</v>
      </c>
      <c r="DO6" s="35">
        <f t="shared" ref="DO6:DX6" si="8">DO7</f>
        <v>29.05</v>
      </c>
      <c r="DP6" s="35">
        <f>DP7</f>
        <v>24.06</v>
      </c>
      <c r="DQ6" s="35">
        <f>DQ7</f>
        <v>24.06</v>
      </c>
      <c r="DR6" s="35">
        <f>DR7</f>
        <v>24.06</v>
      </c>
      <c r="DS6" s="35">
        <f t="shared" si="8"/>
        <v>24.06</v>
      </c>
      <c r="DT6" s="35">
        <f t="shared" si="8"/>
        <v>29.43</v>
      </c>
      <c r="DU6" s="35">
        <f t="shared" si="8"/>
        <v>32.03</v>
      </c>
      <c r="DV6" s="35">
        <f t="shared" si="8"/>
        <v>36.58</v>
      </c>
      <c r="DW6" s="35">
        <f t="shared" si="8"/>
        <v>40.880000000000003</v>
      </c>
      <c r="DX6" s="35">
        <f t="shared" si="8"/>
        <v>41.24</v>
      </c>
      <c r="DY6" s="33" t="str">
        <f>IF(DY7="-","【-】","【"&amp;SUBSTITUTE(TEXT(DY7,"#,##0.00"),"-","△")&amp;"】")</f>
        <v>【48.27】</v>
      </c>
      <c r="DZ6" s="35">
        <f t="shared" ref="DZ6:EI6" si="9">DZ7</f>
        <v>5.37</v>
      </c>
      <c r="EA6" s="35">
        <f>EA7</f>
        <v>0</v>
      </c>
      <c r="EB6" s="35">
        <f>EB7</f>
        <v>0</v>
      </c>
      <c r="EC6" s="35">
        <f>EC7</f>
        <v>0</v>
      </c>
      <c r="ED6" s="35">
        <f t="shared" si="9"/>
        <v>0</v>
      </c>
      <c r="EE6" s="35">
        <f t="shared" si="9"/>
        <v>0.11</v>
      </c>
      <c r="EF6" s="35">
        <f t="shared" si="9"/>
        <v>0.11</v>
      </c>
      <c r="EG6" s="35">
        <f t="shared" si="9"/>
        <v>0.36</v>
      </c>
      <c r="EH6" s="35">
        <f t="shared" si="9"/>
        <v>0.12</v>
      </c>
      <c r="EI6" s="35">
        <f t="shared" si="9"/>
        <v>0.31</v>
      </c>
      <c r="EJ6" s="33" t="str">
        <f>IF(EJ7="-","【-】","【"&amp;SUBSTITUTE(TEXT(EJ7,"#,##0.00"),"-","△")&amp;"】")</f>
        <v>【0.22】</v>
      </c>
    </row>
    <row r="7" spans="1:140" s="36" customFormat="1">
      <c r="A7"/>
      <c r="B7" s="37" t="s">
        <v>87</v>
      </c>
      <c r="C7" s="37" t="s">
        <v>88</v>
      </c>
      <c r="D7" s="37" t="s">
        <v>89</v>
      </c>
      <c r="E7" s="37" t="s">
        <v>90</v>
      </c>
      <c r="F7" s="37" t="s">
        <v>91</v>
      </c>
      <c r="G7" s="37" t="s">
        <v>92</v>
      </c>
      <c r="H7" s="37" t="s">
        <v>93</v>
      </c>
      <c r="I7" s="37" t="s">
        <v>94</v>
      </c>
      <c r="J7" s="37" t="s">
        <v>95</v>
      </c>
      <c r="K7" s="38">
        <v>37150</v>
      </c>
      <c r="L7" s="37" t="s">
        <v>96</v>
      </c>
      <c r="M7" s="38">
        <v>1</v>
      </c>
      <c r="N7" s="38">
        <v>17480</v>
      </c>
      <c r="O7" s="39" t="s">
        <v>97</v>
      </c>
      <c r="P7" s="39">
        <v>86.2</v>
      </c>
      <c r="Q7" s="38">
        <v>37</v>
      </c>
      <c r="R7" s="38">
        <v>29237</v>
      </c>
      <c r="S7" s="37" t="s">
        <v>98</v>
      </c>
      <c r="T7" s="40">
        <v>101.84</v>
      </c>
      <c r="U7" s="40">
        <v>103.07</v>
      </c>
      <c r="V7" s="40">
        <v>108.75</v>
      </c>
      <c r="W7" s="40">
        <v>113.32</v>
      </c>
      <c r="X7" s="40">
        <v>111.31</v>
      </c>
      <c r="Y7" s="40">
        <v>109.1</v>
      </c>
      <c r="Z7" s="40">
        <v>108.18</v>
      </c>
      <c r="AA7" s="40">
        <v>114.99</v>
      </c>
      <c r="AB7" s="40">
        <v>110.04</v>
      </c>
      <c r="AC7" s="41">
        <v>115</v>
      </c>
      <c r="AD7" s="40">
        <v>117.41</v>
      </c>
      <c r="AE7" s="40">
        <v>0</v>
      </c>
      <c r="AF7" s="40">
        <v>0</v>
      </c>
      <c r="AG7" s="40">
        <v>0</v>
      </c>
      <c r="AH7" s="40">
        <v>0</v>
      </c>
      <c r="AI7" s="40">
        <v>0</v>
      </c>
      <c r="AJ7" s="40">
        <v>82.78</v>
      </c>
      <c r="AK7" s="40">
        <v>79.27</v>
      </c>
      <c r="AL7" s="40">
        <v>75.56</v>
      </c>
      <c r="AM7" s="40">
        <v>68.38</v>
      </c>
      <c r="AN7" s="40">
        <v>66.13</v>
      </c>
      <c r="AO7" s="40">
        <v>23.68</v>
      </c>
      <c r="AP7" s="40">
        <v>1315.38</v>
      </c>
      <c r="AQ7" s="40">
        <v>659.62</v>
      </c>
      <c r="AR7" s="40">
        <v>678.37</v>
      </c>
      <c r="AS7" s="40">
        <v>1278.23</v>
      </c>
      <c r="AT7" s="40">
        <v>1101.99</v>
      </c>
      <c r="AU7" s="40">
        <v>649.91999999999996</v>
      </c>
      <c r="AV7" s="40">
        <v>680.22</v>
      </c>
      <c r="AW7" s="40">
        <v>786.06</v>
      </c>
      <c r="AX7" s="40">
        <v>771.18</v>
      </c>
      <c r="AY7" s="40">
        <v>815.18</v>
      </c>
      <c r="AZ7" s="40">
        <v>462.72</v>
      </c>
      <c r="BA7" s="40">
        <v>67.319999999999993</v>
      </c>
      <c r="BB7" s="40">
        <v>84.27</v>
      </c>
      <c r="BC7" s="40">
        <v>95.82</v>
      </c>
      <c r="BD7" s="40">
        <v>97.71</v>
      </c>
      <c r="BE7" s="40">
        <v>102.47</v>
      </c>
      <c r="BF7" s="40">
        <v>531.53</v>
      </c>
      <c r="BG7" s="40">
        <v>504.73</v>
      </c>
      <c r="BH7" s="40">
        <v>450.91</v>
      </c>
      <c r="BI7" s="40">
        <v>444.01</v>
      </c>
      <c r="BJ7" s="40">
        <v>413.29</v>
      </c>
      <c r="BK7" s="40">
        <v>233.92</v>
      </c>
      <c r="BL7" s="40">
        <v>102.1</v>
      </c>
      <c r="BM7" s="40">
        <v>103.69</v>
      </c>
      <c r="BN7" s="40">
        <v>110.81</v>
      </c>
      <c r="BO7" s="40">
        <v>116.7</v>
      </c>
      <c r="BP7" s="40">
        <v>113.81</v>
      </c>
      <c r="BQ7" s="40">
        <v>93.31</v>
      </c>
      <c r="BR7" s="40">
        <v>92.2</v>
      </c>
      <c r="BS7" s="40">
        <v>103.39</v>
      </c>
      <c r="BT7" s="40">
        <v>96.49</v>
      </c>
      <c r="BU7" s="40">
        <v>101.92</v>
      </c>
      <c r="BV7" s="40">
        <v>112.31</v>
      </c>
      <c r="BW7" s="40">
        <v>19.62</v>
      </c>
      <c r="BX7" s="40">
        <v>23.15</v>
      </c>
      <c r="BY7" s="40">
        <v>21.73</v>
      </c>
      <c r="BZ7" s="40">
        <v>20.58</v>
      </c>
      <c r="CA7" s="40">
        <v>21.12</v>
      </c>
      <c r="CB7" s="40">
        <v>33.81</v>
      </c>
      <c r="CC7" s="40">
        <v>34.33</v>
      </c>
      <c r="CD7" s="40">
        <v>30.96</v>
      </c>
      <c r="CE7" s="40">
        <v>33.229999999999997</v>
      </c>
      <c r="CF7" s="40">
        <v>31.6</v>
      </c>
      <c r="CG7" s="40">
        <v>19.07</v>
      </c>
      <c r="CH7" s="40">
        <v>40.06</v>
      </c>
      <c r="CI7" s="40">
        <v>41.42</v>
      </c>
      <c r="CJ7" s="40">
        <v>42.26</v>
      </c>
      <c r="CK7" s="40">
        <v>44.35</v>
      </c>
      <c r="CL7" s="40">
        <v>47.05</v>
      </c>
      <c r="CM7" s="40">
        <v>43.85</v>
      </c>
      <c r="CN7" s="40">
        <v>44.05</v>
      </c>
      <c r="CO7" s="40">
        <v>45.51</v>
      </c>
      <c r="CP7" s="40">
        <v>44.67</v>
      </c>
      <c r="CQ7" s="40">
        <v>41.71</v>
      </c>
      <c r="CR7" s="40">
        <v>54.01</v>
      </c>
      <c r="CS7" s="40">
        <v>79.2</v>
      </c>
      <c r="CT7" s="40">
        <v>74.39</v>
      </c>
      <c r="CU7" s="40">
        <v>77.66</v>
      </c>
      <c r="CV7" s="40">
        <v>77.63</v>
      </c>
      <c r="CW7" s="40">
        <v>78.7</v>
      </c>
      <c r="CX7" s="40">
        <v>61.64</v>
      </c>
      <c r="CY7" s="40">
        <v>61.85</v>
      </c>
      <c r="CZ7" s="40">
        <v>64.14</v>
      </c>
      <c r="DA7" s="40">
        <v>63.89</v>
      </c>
      <c r="DB7" s="40">
        <v>64.7</v>
      </c>
      <c r="DC7" s="40">
        <v>76.67</v>
      </c>
      <c r="DD7" s="40">
        <v>54.96</v>
      </c>
      <c r="DE7" s="40">
        <v>50.49</v>
      </c>
      <c r="DF7" s="40">
        <v>51.73</v>
      </c>
      <c r="DG7" s="40">
        <v>53.07</v>
      </c>
      <c r="DH7" s="40">
        <v>54.88</v>
      </c>
      <c r="DI7" s="40">
        <v>52.15</v>
      </c>
      <c r="DJ7" s="40">
        <v>52.21</v>
      </c>
      <c r="DK7" s="40">
        <v>54.51</v>
      </c>
      <c r="DL7" s="40">
        <v>55.38</v>
      </c>
      <c r="DM7" s="40">
        <v>56.07</v>
      </c>
      <c r="DN7" s="40">
        <v>60.2</v>
      </c>
      <c r="DO7" s="40">
        <v>29.05</v>
      </c>
      <c r="DP7" s="40">
        <v>24.06</v>
      </c>
      <c r="DQ7" s="40">
        <v>24.06</v>
      </c>
      <c r="DR7" s="40">
        <v>24.06</v>
      </c>
      <c r="DS7" s="40">
        <v>24.06</v>
      </c>
      <c r="DT7" s="40">
        <v>29.43</v>
      </c>
      <c r="DU7" s="40">
        <v>32.03</v>
      </c>
      <c r="DV7" s="40">
        <v>36.58</v>
      </c>
      <c r="DW7" s="40">
        <v>40.880000000000003</v>
      </c>
      <c r="DX7" s="40">
        <v>41.24</v>
      </c>
      <c r="DY7" s="40">
        <v>48.27</v>
      </c>
      <c r="DZ7" s="40">
        <v>5.37</v>
      </c>
      <c r="EA7" s="40">
        <v>0</v>
      </c>
      <c r="EB7" s="40">
        <v>0</v>
      </c>
      <c r="EC7" s="40">
        <v>0</v>
      </c>
      <c r="ED7" s="40">
        <v>0</v>
      </c>
      <c r="EE7" s="40">
        <v>0.11</v>
      </c>
      <c r="EF7" s="40">
        <v>0.11</v>
      </c>
      <c r="EG7" s="40">
        <v>0.36</v>
      </c>
      <c r="EH7" s="40">
        <v>0.12</v>
      </c>
      <c r="EI7" s="40">
        <v>0.31</v>
      </c>
      <c r="EJ7" s="40">
        <v>0.22</v>
      </c>
    </row>
    <row r="8" spans="1:140">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c r="T11" s="47" t="s">
        <v>23</v>
      </c>
      <c r="U11" s="48">
        <f>IF(T6="-",NA(),T6)</f>
        <v>101.84</v>
      </c>
      <c r="V11" s="48">
        <f>IF(U6="-",NA(),U6)</f>
        <v>103.07</v>
      </c>
      <c r="W11" s="48">
        <f>IF(V6="-",NA(),V6)</f>
        <v>108.75</v>
      </c>
      <c r="X11" s="48">
        <f>IF(W6="-",NA(),W6)</f>
        <v>113.32</v>
      </c>
      <c r="Y11" s="48">
        <f>IF(X6="-",NA(),X6)</f>
        <v>111.31</v>
      </c>
      <c r="AE11" s="47" t="s">
        <v>23</v>
      </c>
      <c r="AF11" s="48">
        <f>IF(AE6="-",NA(),AE6)</f>
        <v>0</v>
      </c>
      <c r="AG11" s="48">
        <f>IF(AF6="-",NA(),AF6)</f>
        <v>0</v>
      </c>
      <c r="AH11" s="48">
        <f>IF(AG6="-",NA(),AG6)</f>
        <v>0</v>
      </c>
      <c r="AI11" s="48">
        <f>IF(AH6="-",NA(),AH6)</f>
        <v>0</v>
      </c>
      <c r="AJ11" s="48">
        <f>IF(AI6="-",NA(),AI6)</f>
        <v>0</v>
      </c>
      <c r="AP11" s="47" t="s">
        <v>23</v>
      </c>
      <c r="AQ11" s="48">
        <f>IF(AP6="-",NA(),AP6)</f>
        <v>1315.38</v>
      </c>
      <c r="AR11" s="48">
        <f>IF(AQ6="-",NA(),AQ6)</f>
        <v>659.62</v>
      </c>
      <c r="AS11" s="48">
        <f>IF(AR6="-",NA(),AR6)</f>
        <v>678.37</v>
      </c>
      <c r="AT11" s="48">
        <f>IF(AS6="-",NA(),AS6)</f>
        <v>1278.23</v>
      </c>
      <c r="AU11" s="48">
        <f>IF(AT6="-",NA(),AT6)</f>
        <v>1101.99</v>
      </c>
      <c r="BA11" s="47" t="s">
        <v>23</v>
      </c>
      <c r="BB11" s="48">
        <f>IF(BA6="-",NA(),BA6)</f>
        <v>67.319999999999993</v>
      </c>
      <c r="BC11" s="48">
        <f>IF(BB6="-",NA(),BB6)</f>
        <v>84.27</v>
      </c>
      <c r="BD11" s="48">
        <f>IF(BC6="-",NA(),BC6)</f>
        <v>95.82</v>
      </c>
      <c r="BE11" s="48">
        <f>IF(BD6="-",NA(),BD6)</f>
        <v>97.71</v>
      </c>
      <c r="BF11" s="48">
        <f>IF(BE6="-",NA(),BE6)</f>
        <v>102.47</v>
      </c>
      <c r="BL11" s="47" t="s">
        <v>23</v>
      </c>
      <c r="BM11" s="48">
        <f>IF(BL6="-",NA(),BL6)</f>
        <v>102.1</v>
      </c>
      <c r="BN11" s="48">
        <f>IF(BM6="-",NA(),BM6)</f>
        <v>103.69</v>
      </c>
      <c r="BO11" s="48">
        <f>IF(BN6="-",NA(),BN6)</f>
        <v>110.81</v>
      </c>
      <c r="BP11" s="48">
        <f>IF(BO6="-",NA(),BO6)</f>
        <v>116.7</v>
      </c>
      <c r="BQ11" s="48">
        <f>IF(BP6="-",NA(),BP6)</f>
        <v>113.81</v>
      </c>
      <c r="BW11" s="47" t="s">
        <v>23</v>
      </c>
      <c r="BX11" s="48">
        <f>IF(BW6="-",NA(),BW6)</f>
        <v>19.62</v>
      </c>
      <c r="BY11" s="48">
        <f>IF(BX6="-",NA(),BX6)</f>
        <v>23.15</v>
      </c>
      <c r="BZ11" s="48">
        <f>IF(BY6="-",NA(),BY6)</f>
        <v>21.73</v>
      </c>
      <c r="CA11" s="48">
        <f>IF(BZ6="-",NA(),BZ6)</f>
        <v>20.58</v>
      </c>
      <c r="CB11" s="48">
        <f>IF(CA6="-",NA(),CA6)</f>
        <v>21.12</v>
      </c>
      <c r="CH11" s="47" t="s">
        <v>23</v>
      </c>
      <c r="CI11" s="48">
        <f>IF(CH6="-",NA(),CH6)</f>
        <v>40.06</v>
      </c>
      <c r="CJ11" s="48">
        <f>IF(CI6="-",NA(),CI6)</f>
        <v>41.42</v>
      </c>
      <c r="CK11" s="48">
        <f>IF(CJ6="-",NA(),CJ6)</f>
        <v>42.26</v>
      </c>
      <c r="CL11" s="48">
        <f>IF(CK6="-",NA(),CK6)</f>
        <v>44.35</v>
      </c>
      <c r="CM11" s="48">
        <f>IF(CL6="-",NA(),CL6)</f>
        <v>47.05</v>
      </c>
      <c r="CS11" s="47" t="s">
        <v>23</v>
      </c>
      <c r="CT11" s="48">
        <f>IF(CS6="-",NA(),CS6)</f>
        <v>79.2</v>
      </c>
      <c r="CU11" s="48">
        <f>IF(CT6="-",NA(),CT6)</f>
        <v>74.39</v>
      </c>
      <c r="CV11" s="48">
        <f>IF(CU6="-",NA(),CU6)</f>
        <v>77.66</v>
      </c>
      <c r="CW11" s="48">
        <f>IF(CV6="-",NA(),CV6)</f>
        <v>77.63</v>
      </c>
      <c r="CX11" s="48">
        <f>IF(CW6="-",NA(),CW6)</f>
        <v>78.7</v>
      </c>
      <c r="DD11" s="47" t="s">
        <v>23</v>
      </c>
      <c r="DE11" s="48">
        <f>IF(DD6="-",NA(),DD6)</f>
        <v>54.96</v>
      </c>
      <c r="DF11" s="48">
        <f>IF(DE6="-",NA(),DE6)</f>
        <v>50.49</v>
      </c>
      <c r="DG11" s="48">
        <f>IF(DF6="-",NA(),DF6)</f>
        <v>51.73</v>
      </c>
      <c r="DH11" s="48">
        <f>IF(DG6="-",NA(),DG6)</f>
        <v>53.07</v>
      </c>
      <c r="DI11" s="48">
        <f>IF(DH6="-",NA(),DH6)</f>
        <v>54.88</v>
      </c>
      <c r="DO11" s="47" t="s">
        <v>23</v>
      </c>
      <c r="DP11" s="48">
        <f>IF(DO6="-",NA(),DO6)</f>
        <v>29.05</v>
      </c>
      <c r="DQ11" s="48">
        <f>IF(DP6="-",NA(),DP6)</f>
        <v>24.06</v>
      </c>
      <c r="DR11" s="48">
        <f>IF(DQ6="-",NA(),DQ6)</f>
        <v>24.06</v>
      </c>
      <c r="DS11" s="48">
        <f>IF(DR6="-",NA(),DR6)</f>
        <v>24.06</v>
      </c>
      <c r="DT11" s="48">
        <f>IF(DS6="-",NA(),DS6)</f>
        <v>24.06</v>
      </c>
      <c r="DZ11" s="47" t="s">
        <v>23</v>
      </c>
      <c r="EA11" s="48">
        <f>IF(DZ6="-",NA(),DZ6)</f>
        <v>5.37</v>
      </c>
      <c r="EB11" s="48">
        <f>IF(EA6="-",NA(),EA6)</f>
        <v>0</v>
      </c>
      <c r="EC11" s="48">
        <f>IF(EB6="-",NA(),EB6)</f>
        <v>0</v>
      </c>
      <c r="ED11" s="48">
        <f>IF(EC6="-",NA(),EC6)</f>
        <v>0</v>
      </c>
      <c r="EE11" s="48">
        <f>IF(ED6="-",NA(),ED6)</f>
        <v>0</v>
      </c>
    </row>
    <row r="12" spans="1:140">
      <c r="T12" s="47" t="s">
        <v>24</v>
      </c>
      <c r="U12" s="48">
        <f>IF(Y6="-",NA(),Y6)</f>
        <v>109.1</v>
      </c>
      <c r="V12" s="48">
        <f>IF(Z6="-",NA(),Z6)</f>
        <v>108.18</v>
      </c>
      <c r="W12" s="48">
        <f>IF(AA6="-",NA(),AA6)</f>
        <v>114.99</v>
      </c>
      <c r="X12" s="48">
        <f>IF(AB6="-",NA(),AB6)</f>
        <v>110.04</v>
      </c>
      <c r="Y12" s="48">
        <f>IF(AC6="-",NA(),AC6)</f>
        <v>115</v>
      </c>
      <c r="AE12" s="47" t="s">
        <v>24</v>
      </c>
      <c r="AF12" s="48">
        <f>IF(AJ6="-",NA(),AJ6)</f>
        <v>82.78</v>
      </c>
      <c r="AG12" s="48">
        <f t="shared" ref="AG12:AJ12" si="10">IF(AK6="-",NA(),AK6)</f>
        <v>79.27</v>
      </c>
      <c r="AH12" s="48">
        <f t="shared" si="10"/>
        <v>75.56</v>
      </c>
      <c r="AI12" s="48">
        <f t="shared" si="10"/>
        <v>68.38</v>
      </c>
      <c r="AJ12" s="48">
        <f t="shared" si="10"/>
        <v>66.13</v>
      </c>
      <c r="AP12" s="47" t="s">
        <v>24</v>
      </c>
      <c r="AQ12" s="48">
        <f>IF(AU6="-",NA(),AU6)</f>
        <v>649.91999999999996</v>
      </c>
      <c r="AR12" s="48">
        <f t="shared" ref="AR12:AU12" si="11">IF(AV6="-",NA(),AV6)</f>
        <v>680.22</v>
      </c>
      <c r="AS12" s="48">
        <f t="shared" si="11"/>
        <v>786.06</v>
      </c>
      <c r="AT12" s="48">
        <f t="shared" si="11"/>
        <v>771.18</v>
      </c>
      <c r="AU12" s="48">
        <f t="shared" si="11"/>
        <v>815.18</v>
      </c>
      <c r="BA12" s="47" t="s">
        <v>24</v>
      </c>
      <c r="BB12" s="48">
        <f>IF(BF6="-",NA(),BF6)</f>
        <v>531.53</v>
      </c>
      <c r="BC12" s="48">
        <f t="shared" ref="BC12:BF12" si="12">IF(BG6="-",NA(),BG6)</f>
        <v>504.73</v>
      </c>
      <c r="BD12" s="48">
        <f t="shared" si="12"/>
        <v>450.91</v>
      </c>
      <c r="BE12" s="48">
        <f t="shared" si="12"/>
        <v>444.01</v>
      </c>
      <c r="BF12" s="48">
        <f t="shared" si="12"/>
        <v>413.29</v>
      </c>
      <c r="BL12" s="47" t="s">
        <v>24</v>
      </c>
      <c r="BM12" s="48">
        <f>IF(BQ6="-",NA(),BQ6)</f>
        <v>93.31</v>
      </c>
      <c r="BN12" s="48">
        <f t="shared" ref="BN12:BQ12" si="13">IF(BR6="-",NA(),BR6)</f>
        <v>92.2</v>
      </c>
      <c r="BO12" s="48">
        <f t="shared" si="13"/>
        <v>103.39</v>
      </c>
      <c r="BP12" s="48">
        <f t="shared" si="13"/>
        <v>96.49</v>
      </c>
      <c r="BQ12" s="48">
        <f t="shared" si="13"/>
        <v>101.92</v>
      </c>
      <c r="BW12" s="47" t="s">
        <v>24</v>
      </c>
      <c r="BX12" s="48">
        <f>IF(CB6="-",NA(),CB6)</f>
        <v>33.81</v>
      </c>
      <c r="BY12" s="48">
        <f t="shared" ref="BY12:CB12" si="14">IF(CC6="-",NA(),CC6)</f>
        <v>34.33</v>
      </c>
      <c r="BZ12" s="48">
        <f t="shared" si="14"/>
        <v>30.96</v>
      </c>
      <c r="CA12" s="48">
        <f t="shared" si="14"/>
        <v>33.229999999999997</v>
      </c>
      <c r="CB12" s="48">
        <f t="shared" si="14"/>
        <v>31.6</v>
      </c>
      <c r="CH12" s="47" t="s">
        <v>24</v>
      </c>
      <c r="CI12" s="48">
        <f>IF(CM6="-",NA(),CM6)</f>
        <v>43.85</v>
      </c>
      <c r="CJ12" s="48">
        <f t="shared" ref="CJ12:CM12" si="15">IF(CN6="-",NA(),CN6)</f>
        <v>44.05</v>
      </c>
      <c r="CK12" s="48">
        <f t="shared" si="15"/>
        <v>45.51</v>
      </c>
      <c r="CL12" s="48">
        <f t="shared" si="15"/>
        <v>44.67</v>
      </c>
      <c r="CM12" s="48">
        <f t="shared" si="15"/>
        <v>41.71</v>
      </c>
      <c r="CS12" s="47" t="s">
        <v>24</v>
      </c>
      <c r="CT12" s="48">
        <f>IF(CX6="-",NA(),CX6)</f>
        <v>61.64</v>
      </c>
      <c r="CU12" s="48">
        <f t="shared" ref="CU12:CX12" si="16">IF(CY6="-",NA(),CY6)</f>
        <v>61.85</v>
      </c>
      <c r="CV12" s="48">
        <f t="shared" si="16"/>
        <v>64.14</v>
      </c>
      <c r="CW12" s="48">
        <f t="shared" si="16"/>
        <v>63.89</v>
      </c>
      <c r="CX12" s="48">
        <f t="shared" si="16"/>
        <v>64.7</v>
      </c>
      <c r="DD12" s="47" t="s">
        <v>24</v>
      </c>
      <c r="DE12" s="48">
        <f>IF(DI6="-",NA(),DI6)</f>
        <v>52.15</v>
      </c>
      <c r="DF12" s="48">
        <f t="shared" ref="DF12:DI12" si="17">IF(DJ6="-",NA(),DJ6)</f>
        <v>52.21</v>
      </c>
      <c r="DG12" s="48">
        <f t="shared" si="17"/>
        <v>54.51</v>
      </c>
      <c r="DH12" s="48">
        <f t="shared" si="17"/>
        <v>55.38</v>
      </c>
      <c r="DI12" s="48">
        <f t="shared" si="17"/>
        <v>56.07</v>
      </c>
      <c r="DO12" s="47" t="s">
        <v>24</v>
      </c>
      <c r="DP12" s="48">
        <f>IF(DT6="-",NA(),DT6)</f>
        <v>29.43</v>
      </c>
      <c r="DQ12" s="48">
        <f t="shared" ref="DQ12:DT12" si="18">IF(DU6="-",NA(),DU6)</f>
        <v>32.03</v>
      </c>
      <c r="DR12" s="48">
        <f t="shared" si="18"/>
        <v>36.58</v>
      </c>
      <c r="DS12" s="48">
        <f t="shared" si="18"/>
        <v>40.880000000000003</v>
      </c>
      <c r="DT12" s="48">
        <f t="shared" si="18"/>
        <v>41.24</v>
      </c>
      <c r="DZ12" s="47" t="s">
        <v>24</v>
      </c>
      <c r="EA12" s="48">
        <f>IF(EE6="-",NA(),EE6)</f>
        <v>0.11</v>
      </c>
      <c r="EB12" s="48">
        <f t="shared" ref="EB12:EE12" si="19">IF(EF6="-",NA(),EF6)</f>
        <v>0.11</v>
      </c>
      <c r="EC12" s="48">
        <f t="shared" si="19"/>
        <v>0.36</v>
      </c>
      <c r="ED12" s="48">
        <f t="shared" si="19"/>
        <v>0.12</v>
      </c>
      <c r="EE12" s="48">
        <f t="shared" si="19"/>
        <v>0.31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