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D13決算\Ｒ５（令和４年度決算）\"/>
    </mc:Choice>
  </mc:AlternateContent>
  <workbookProtection workbookAlgorithmName="SHA-512" workbookHashValue="uCzWzj7n44U5tkCF531Fr4s3QxS7mhfrBscN3rTGtI4aWjIdCtfidCgBhDGH4PHAe4AMUNYBkqcTk25Xha56sA==" workbookSaltValue="Lht2oWTBw7vZ24X1N46Dow=="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K12" i="5" s="1"/>
  <c r="RL118" i="4" s="1"/>
  <c r="MJ8" i="5"/>
  <c r="MA8" i="5"/>
  <c r="LZ8" i="5"/>
  <c r="LQ8" i="5"/>
  <c r="LP8" i="5"/>
  <c r="LG8" i="5"/>
  <c r="LJ12" i="5" s="1"/>
  <c r="LF8" i="5"/>
  <c r="KW8" i="5"/>
  <c r="LA12" i="5" s="1"/>
  <c r="KV8" i="5"/>
  <c r="KU8" i="5"/>
  <c r="KL8" i="5"/>
  <c r="KK8" i="5"/>
  <c r="KB8" i="5"/>
  <c r="KA8" i="5"/>
  <c r="JR8" i="5"/>
  <c r="JU12" i="5" s="1"/>
  <c r="JQ8" i="5"/>
  <c r="JH8" i="5"/>
  <c r="JG8" i="5"/>
  <c r="IX8" i="5"/>
  <c r="IY12" i="5" s="1"/>
  <c r="IW8" i="5"/>
  <c r="IV8" i="5"/>
  <c r="IM8" i="5"/>
  <c r="IO12" i="5" s="1"/>
  <c r="KC118" i="4" s="1"/>
  <c r="IL8" i="5"/>
  <c r="IC8" i="5"/>
  <c r="IB8" i="5"/>
  <c r="HS8" i="5"/>
  <c r="HW12" i="5" s="1"/>
  <c r="HR8" i="5"/>
  <c r="HI8" i="5"/>
  <c r="HJ12" i="5" s="1"/>
  <c r="HH8" i="5"/>
  <c r="GY8" i="5"/>
  <c r="HC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PC87" i="4"/>
  <c r="LK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JL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57" i="4"/>
  <c r="NU57" i="4"/>
  <c r="LK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LU16" i="5" l="1"/>
  <c r="KF16" i="5"/>
  <c r="IQ16" i="5"/>
  <c r="HC16" i="5"/>
  <c r="FN16" i="5"/>
  <c r="DY16" i="5"/>
  <c r="CJ16" i="5"/>
  <c r="MO16" i="5"/>
  <c r="LA16" i="5"/>
  <c r="JL16" i="5"/>
  <c r="HW16" i="5"/>
  <c r="GH16" i="5"/>
  <c r="ES16" i="5"/>
  <c r="DE16" i="5"/>
  <c r="BN16" i="5"/>
  <c r="ME16" i="5"/>
  <c r="KP16" i="5"/>
  <c r="JB16" i="5"/>
  <c r="HM16" i="5"/>
  <c r="FX16" i="5"/>
  <c r="EI16" i="5"/>
  <c r="CT16" i="5"/>
  <c r="BC16" i="5"/>
  <c r="JV16" i="5"/>
  <c r="DO16" i="5"/>
  <c r="LU10" i="5"/>
  <c r="UB85" i="4" s="1"/>
  <c r="KF10" i="5"/>
  <c r="PT100" i="4" s="1"/>
  <c r="IQ10" i="5"/>
  <c r="LK116" i="4" s="1"/>
  <c r="HC10" i="5"/>
  <c r="LK55" i="4" s="1"/>
  <c r="FN10" i="5"/>
  <c r="HC70" i="4" s="1"/>
  <c r="DY10" i="5"/>
  <c r="CR85" i="4" s="1"/>
  <c r="CJ10" i="5"/>
  <c r="PT35" i="4" s="1"/>
  <c r="IG16" i="5"/>
  <c r="BY16" i="5"/>
  <c r="LK10" i="5"/>
  <c r="UB70" i="4" s="1"/>
  <c r="JV10" i="5"/>
  <c r="PT85" i="4" s="1"/>
  <c r="IG10" i="5"/>
  <c r="LK100" i="4" s="1"/>
  <c r="GR10" i="5"/>
  <c r="HC116" i="4" s="1"/>
  <c r="FD10" i="5"/>
  <c r="HC55" i="4" s="1"/>
  <c r="DO10" i="5"/>
  <c r="CR70" i="4" s="1"/>
  <c r="BY10" i="5"/>
  <c r="LJ35" i="4" s="1"/>
  <c r="GR16" i="5"/>
  <c r="MO10" i="5"/>
  <c r="UB116" i="4" s="1"/>
  <c r="LA10" i="5"/>
  <c r="UB55" i="4" s="1"/>
  <c r="JL10" i="5"/>
  <c r="PT70" i="4" s="1"/>
  <c r="HW10" i="5"/>
  <c r="LK85" i="4" s="1"/>
  <c r="GH10" i="5"/>
  <c r="HC100" i="4" s="1"/>
  <c r="ES10" i="5"/>
  <c r="CR116" i="4" s="1"/>
  <c r="DE10" i="5"/>
  <c r="CR55" i="4" s="1"/>
  <c r="BN10" i="5"/>
  <c r="GZ35" i="4" s="1"/>
  <c r="LK16" i="5"/>
  <c r="FD16" i="5"/>
  <c r="ME10" i="5"/>
  <c r="UB100" i="4" s="1"/>
  <c r="KP10" i="5"/>
  <c r="PT116" i="4" s="1"/>
  <c r="JB10" i="5"/>
  <c r="PT55" i="4" s="1"/>
  <c r="HM10" i="5"/>
  <c r="LK70" i="4" s="1"/>
  <c r="FX10" i="5"/>
  <c r="HC85" i="4" s="1"/>
  <c r="EI10" i="5"/>
  <c r="CR100" i="4" s="1"/>
  <c r="CT10" i="5"/>
  <c r="UE35" i="4" s="1"/>
  <c r="BC10" i="5"/>
  <c r="CP35" i="4" s="1"/>
  <c r="GD8" i="5"/>
  <c r="FJ8" i="5"/>
  <c r="GN8" i="5"/>
  <c r="FT8" i="5"/>
  <c r="EZ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C10" i="5"/>
  <c r="GZ12" i="5"/>
  <c r="JL57" i="4" s="1"/>
  <c r="HM18" i="5"/>
  <c r="HI18" i="5"/>
  <c r="HK12" i="5"/>
  <c r="KC72" i="4" s="1"/>
  <c r="HL18" i="5"/>
  <c r="HK18" i="5"/>
  <c r="HM12" i="5"/>
  <c r="LK72" i="4" s="1"/>
  <c r="HJ18" i="5"/>
  <c r="HL12" i="5"/>
  <c r="KT72" i="4" s="1"/>
  <c r="IE18" i="5"/>
  <c r="IG12" i="5"/>
  <c r="LK102" i="4" s="1"/>
  <c r="IC12" i="5"/>
  <c r="IU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D10" i="5"/>
  <c r="HA12" i="5"/>
  <c r="KC57" i="4" s="1"/>
  <c r="HS12" i="5"/>
  <c r="IU87" i="4" s="1"/>
  <c r="KD12" i="5"/>
  <c r="OL102" i="4" s="1"/>
  <c r="MO12" i="5"/>
  <c r="UB118" i="4" s="1"/>
  <c r="JB18" i="5"/>
  <c r="IX18" i="5"/>
  <c r="IZ12" i="5"/>
  <c r="OL57" i="4" s="1"/>
  <c r="JA18" i="5"/>
  <c r="IZ18" i="5"/>
  <c r="JB12" i="5"/>
  <c r="PT57" i="4" s="1"/>
  <c r="IX12" i="5"/>
  <c r="ND57" i="4" s="1"/>
  <c r="IY18" i="5"/>
  <c r="JA12" i="5"/>
  <c r="PC57" i="4" s="1"/>
  <c r="JT18" i="5"/>
  <c r="JV12" i="5"/>
  <c r="PT87" i="4" s="1"/>
  <c r="JR12" i="5"/>
  <c r="ND87" i="4" s="1"/>
  <c r="JS18" i="5"/>
  <c r="JV18" i="5"/>
  <c r="JR18" i="5"/>
  <c r="JT12" i="5"/>
  <c r="OL87" i="4" s="1"/>
  <c r="JU18" i="5"/>
  <c r="JS12" i="5"/>
  <c r="NU87" i="4" s="1"/>
  <c r="KP18" i="5"/>
  <c r="KL18" i="5"/>
  <c r="KN12" i="5"/>
  <c r="OL118" i="4" s="1"/>
  <c r="KO18" i="5"/>
  <c r="KN18" i="5"/>
  <c r="KP12" i="5"/>
  <c r="PT118" i="4" s="1"/>
  <c r="KL12" i="5"/>
  <c r="ND118" i="4" s="1"/>
  <c r="KM18" i="5"/>
  <c r="KO12" i="5"/>
  <c r="PC118" i="4" s="1"/>
  <c r="E10" i="5"/>
  <c r="JH12" i="5"/>
  <c r="ND72" i="4" s="1"/>
  <c r="KM12" i="5"/>
  <c r="NU118" i="4" s="1"/>
  <c r="LS12" i="5"/>
  <c r="ST87" i="4" s="1"/>
  <c r="GZ18" i="5"/>
  <c r="HB12" i="5"/>
  <c r="KT57" i="4" s="1"/>
  <c r="HC18" i="5"/>
  <c r="GY18" i="5"/>
  <c r="HB18" i="5"/>
  <c r="HA18" i="5"/>
  <c r="HV18" i="5"/>
  <c r="HT12" i="5"/>
  <c r="JL87" i="4" s="1"/>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B10" i="5"/>
  <c r="GY12" i="5"/>
  <c r="IU57" i="4" s="1"/>
  <c r="HI12" i="5"/>
  <c r="IU72" i="4" s="1"/>
  <c r="IF12" i="5"/>
  <c r="KT102" i="4" s="1"/>
  <c r="JL12" i="5"/>
  <c r="PT72" i="4" s="1"/>
  <c r="KW12" i="5"/>
  <c r="RL57" i="4" s="1"/>
  <c r="MB12" i="5"/>
  <c r="SC102" i="4" s="1"/>
  <c r="MD16" i="5" l="1"/>
  <c r="KO16" i="5"/>
  <c r="JA16" i="5"/>
  <c r="HL16" i="5"/>
  <c r="FW16" i="5"/>
  <c r="EH16" i="5"/>
  <c r="CS16" i="5"/>
  <c r="BB16" i="5"/>
  <c r="LJ16" i="5"/>
  <c r="JU16" i="5"/>
  <c r="IF16" i="5"/>
  <c r="GQ16" i="5"/>
  <c r="FC16" i="5"/>
  <c r="DN16" i="5"/>
  <c r="BX16" i="5"/>
  <c r="MN16" i="5"/>
  <c r="KZ16" i="5"/>
  <c r="JK16" i="5"/>
  <c r="HV16" i="5"/>
  <c r="GG16" i="5"/>
  <c r="ER16" i="5"/>
  <c r="DD16" i="5"/>
  <c r="BM16" i="5"/>
  <c r="IP16" i="5"/>
  <c r="CI16" i="5"/>
  <c r="MD10" i="5"/>
  <c r="TK100" i="4" s="1"/>
  <c r="KO10" i="5"/>
  <c r="PC116" i="4" s="1"/>
  <c r="JA10" i="5"/>
  <c r="PC55" i="4" s="1"/>
  <c r="HL10" i="5"/>
  <c r="KT70" i="4" s="1"/>
  <c r="FW10" i="5"/>
  <c r="GL85" i="4" s="1"/>
  <c r="EH10" i="5"/>
  <c r="BY100" i="4" s="1"/>
  <c r="CS10" i="5"/>
  <c r="TL35" i="4" s="1"/>
  <c r="BB10" i="5"/>
  <c r="BW35" i="4" s="1"/>
  <c r="HB16" i="5"/>
  <c r="LT10" i="5"/>
  <c r="TK85" i="4" s="1"/>
  <c r="KE10" i="5"/>
  <c r="PC100" i="4" s="1"/>
  <c r="IP10" i="5"/>
  <c r="KT116" i="4" s="1"/>
  <c r="HB10" i="5"/>
  <c r="KT55" i="4" s="1"/>
  <c r="FM10" i="5"/>
  <c r="GL70" i="4" s="1"/>
  <c r="DX10" i="5"/>
  <c r="BY85" i="4" s="1"/>
  <c r="CI10" i="5"/>
  <c r="PA35" i="4" s="1"/>
  <c r="LT16" i="5"/>
  <c r="FM16" i="5"/>
  <c r="LJ10" i="5"/>
  <c r="TK70" i="4" s="1"/>
  <c r="JU10" i="5"/>
  <c r="PC85" i="4" s="1"/>
  <c r="IF10" i="5"/>
  <c r="KT100" i="4" s="1"/>
  <c r="GQ10" i="5"/>
  <c r="GL116" i="4" s="1"/>
  <c r="FC10" i="5"/>
  <c r="GL55" i="4" s="1"/>
  <c r="DN10" i="5"/>
  <c r="BY70" i="4" s="1"/>
  <c r="BX10" i="5"/>
  <c r="KQ35" i="4" s="1"/>
  <c r="KE16" i="5"/>
  <c r="DX16" i="5"/>
  <c r="MN10" i="5"/>
  <c r="TK116" i="4" s="1"/>
  <c r="KZ10" i="5"/>
  <c r="TK55" i="4" s="1"/>
  <c r="JK10" i="5"/>
  <c r="PC70" i="4" s="1"/>
  <c r="HV10" i="5"/>
  <c r="KT85" i="4" s="1"/>
  <c r="GG10" i="5"/>
  <c r="GL100" i="4" s="1"/>
  <c r="ER10" i="5"/>
  <c r="BY116" i="4" s="1"/>
  <c r="DD10" i="5"/>
  <c r="BY55" i="4" s="1"/>
  <c r="BM10" i="5"/>
  <c r="GG35" i="4" s="1"/>
  <c r="FT11" i="4"/>
  <c r="LQ16" i="5"/>
  <c r="KB16" i="5"/>
  <c r="IM16" i="5"/>
  <c r="GY16" i="5"/>
  <c r="FJ16" i="5"/>
  <c r="DU16" i="5"/>
  <c r="CF16" i="5"/>
  <c r="MK16" i="5"/>
  <c r="KW16" i="5"/>
  <c r="JH16" i="5"/>
  <c r="HS16" i="5"/>
  <c r="GD16" i="5"/>
  <c r="EO16" i="5"/>
  <c r="DA16" i="5"/>
  <c r="BJ16" i="5"/>
  <c r="MA16" i="5"/>
  <c r="KL16" i="5"/>
  <c r="IX16" i="5"/>
  <c r="HI16" i="5"/>
  <c r="FT16" i="5"/>
  <c r="EE16" i="5"/>
  <c r="CP16" i="5"/>
  <c r="AY16" i="5"/>
  <c r="LG16" i="5"/>
  <c r="EZ16" i="5"/>
  <c r="LQ10" i="5"/>
  <c r="RL85" i="4" s="1"/>
  <c r="KB10" i="5"/>
  <c r="ND100" i="4" s="1"/>
  <c r="IM10" i="5"/>
  <c r="IU116" i="4" s="1"/>
  <c r="GY10" i="5"/>
  <c r="IU55" i="4" s="1"/>
  <c r="FJ10" i="5"/>
  <c r="EM70" i="4" s="1"/>
  <c r="DU10" i="5"/>
  <c r="T85" i="4" s="1"/>
  <c r="CF10" i="5"/>
  <c r="MV35" i="4" s="1"/>
  <c r="JR16" i="5"/>
  <c r="DK16" i="5"/>
  <c r="LG10" i="5"/>
  <c r="RL70" i="4" s="1"/>
  <c r="JR10" i="5"/>
  <c r="ND85" i="4" s="1"/>
  <c r="IC10" i="5"/>
  <c r="IU100" i="4" s="1"/>
  <c r="GN10" i="5"/>
  <c r="EM116" i="4" s="1"/>
  <c r="EZ10" i="5"/>
  <c r="EM55" i="4" s="1"/>
  <c r="DK10" i="5"/>
  <c r="T70" i="4" s="1"/>
  <c r="BU10" i="5"/>
  <c r="IL35" i="4" s="1"/>
  <c r="IC16" i="5"/>
  <c r="BU16" i="5"/>
  <c r="MK10" i="5"/>
  <c r="RL116" i="4" s="1"/>
  <c r="KW10" i="5"/>
  <c r="RL55" i="4" s="1"/>
  <c r="JH10" i="5"/>
  <c r="ND70" i="4" s="1"/>
  <c r="HS10" i="5"/>
  <c r="IU85" i="4" s="1"/>
  <c r="GD10" i="5"/>
  <c r="EM100" i="4" s="1"/>
  <c r="EO10" i="5"/>
  <c r="T116" i="4" s="1"/>
  <c r="DA10" i="5"/>
  <c r="T55" i="4" s="1"/>
  <c r="BJ10" i="5"/>
  <c r="EB35" i="4" s="1"/>
  <c r="GN16" i="5"/>
  <c r="MA10" i="5"/>
  <c r="RL100" i="4" s="1"/>
  <c r="KL10" i="5"/>
  <c r="ND116" i="4" s="1"/>
  <c r="IX10" i="5"/>
  <c r="ND55" i="4" s="1"/>
  <c r="HI10" i="5"/>
  <c r="IU70" i="4" s="1"/>
  <c r="FT10" i="5"/>
  <c r="EM85" i="4" s="1"/>
  <c r="EE10" i="5"/>
  <c r="T100" i="4" s="1"/>
  <c r="CP10" i="5"/>
  <c r="RG35" i="4" s="1"/>
  <c r="AY10" i="5"/>
  <c r="R35" i="4" s="1"/>
  <c r="BS11" i="4"/>
  <c r="FX18" i="5"/>
  <c r="FT18" i="5"/>
  <c r="FW18" i="5"/>
  <c r="FV18" i="5"/>
  <c r="FU18" i="5"/>
  <c r="FW12" i="5"/>
  <c r="GL87" i="4" s="1"/>
  <c r="FV12" i="5"/>
  <c r="FU87" i="4" s="1"/>
  <c r="FU12" i="5"/>
  <c r="FD87" i="4" s="1"/>
  <c r="FX12" i="5"/>
  <c r="HC87" i="4" s="1"/>
  <c r="FT12" i="5"/>
  <c r="EM87" i="4" s="1"/>
  <c r="LH16" i="5"/>
  <c r="JS16" i="5"/>
  <c r="ID16" i="5"/>
  <c r="GO16" i="5"/>
  <c r="FA16" i="5"/>
  <c r="DL16" i="5"/>
  <c r="BV16" i="5"/>
  <c r="MB16" i="5"/>
  <c r="KM16" i="5"/>
  <c r="IY16" i="5"/>
  <c r="HJ16" i="5"/>
  <c r="FU16" i="5"/>
  <c r="EF16" i="5"/>
  <c r="CQ16" i="5"/>
  <c r="AZ16" i="5"/>
  <c r="LR16" i="5"/>
  <c r="KC16" i="5"/>
  <c r="IN16" i="5"/>
  <c r="GZ16" i="5"/>
  <c r="FK16" i="5"/>
  <c r="DV16" i="5"/>
  <c r="CG16" i="5"/>
  <c r="ML16" i="5"/>
  <c r="GE16" i="5"/>
  <c r="LH10" i="5"/>
  <c r="SC70" i="4" s="1"/>
  <c r="JS10" i="5"/>
  <c r="NU85" i="4" s="1"/>
  <c r="ID10" i="5"/>
  <c r="JL100" i="4" s="1"/>
  <c r="GO10" i="5"/>
  <c r="FD116" i="4" s="1"/>
  <c r="FA10" i="5"/>
  <c r="FD55" i="4" s="1"/>
  <c r="DL10" i="5"/>
  <c r="AM70" i="4" s="1"/>
  <c r="BV10" i="5"/>
  <c r="JE35" i="4" s="1"/>
  <c r="KX16" i="5"/>
  <c r="EP16" i="5"/>
  <c r="ML10" i="5"/>
  <c r="SC116" i="4" s="1"/>
  <c r="KX10" i="5"/>
  <c r="SC55" i="4" s="1"/>
  <c r="JI10" i="5"/>
  <c r="NU70" i="4" s="1"/>
  <c r="HT10" i="5"/>
  <c r="JL85" i="4" s="1"/>
  <c r="GE10" i="5"/>
  <c r="FD100" i="4" s="1"/>
  <c r="EP10" i="5"/>
  <c r="AM116" i="4" s="1"/>
  <c r="DB10" i="5"/>
  <c r="AM55" i="4" s="1"/>
  <c r="BK10" i="5"/>
  <c r="EU35" i="4" s="1"/>
  <c r="JI16" i="5"/>
  <c r="DB16" i="5"/>
  <c r="MB10" i="5"/>
  <c r="SC100" i="4" s="1"/>
  <c r="KM10" i="5"/>
  <c r="NU116" i="4" s="1"/>
  <c r="IY10" i="5"/>
  <c r="NU55" i="4" s="1"/>
  <c r="HJ10" i="5"/>
  <c r="JL70" i="4" s="1"/>
  <c r="FU10" i="5"/>
  <c r="FD85" i="4" s="1"/>
  <c r="EF10" i="5"/>
  <c r="AM100" i="4" s="1"/>
  <c r="CQ10" i="5"/>
  <c r="RZ35" i="4" s="1"/>
  <c r="AZ10" i="5"/>
  <c r="AK35" i="4" s="1"/>
  <c r="HT16" i="5"/>
  <c r="BK16" i="5"/>
  <c r="LR10" i="5"/>
  <c r="SC85" i="4" s="1"/>
  <c r="KC10" i="5"/>
  <c r="NU100" i="4" s="1"/>
  <c r="IN10" i="5"/>
  <c r="JL116" i="4" s="1"/>
  <c r="GZ10" i="5"/>
  <c r="JL55" i="4" s="1"/>
  <c r="FK10" i="5"/>
  <c r="FD70" i="4" s="1"/>
  <c r="DV10" i="5"/>
  <c r="AM85" i="4" s="1"/>
  <c r="CG10" i="5"/>
  <c r="NO35" i="4" s="1"/>
  <c r="DB11" i="4"/>
  <c r="GP18" i="5"/>
  <c r="GO18" i="5"/>
  <c r="GR18" i="5"/>
  <c r="GN18" i="5"/>
  <c r="GQ18" i="5"/>
  <c r="GO12" i="5"/>
  <c r="FD118" i="4" s="1"/>
  <c r="GR12" i="5"/>
  <c r="HC118" i="4" s="1"/>
  <c r="GN12" i="5"/>
  <c r="EM118" i="4" s="1"/>
  <c r="GQ12" i="5"/>
  <c r="GL118" i="4" s="1"/>
  <c r="GP12" i="5"/>
  <c r="FU118" i="4" s="1"/>
  <c r="FK18" i="5"/>
  <c r="FN18" i="5"/>
  <c r="FJ18" i="5"/>
  <c r="FM18" i="5"/>
  <c r="FL18" i="5"/>
  <c r="FN12" i="5"/>
  <c r="HC72" i="4" s="1"/>
  <c r="FJ12" i="5"/>
  <c r="EM72" i="4" s="1"/>
  <c r="FM12" i="5"/>
  <c r="GL72" i="4" s="1"/>
  <c r="FL12" i="5"/>
  <c r="FU72" i="4" s="1"/>
  <c r="FK12" i="5"/>
  <c r="FD72" i="4" s="1"/>
  <c r="MM16" i="5"/>
  <c r="KY16" i="5"/>
  <c r="JJ16" i="5"/>
  <c r="HU16" i="5"/>
  <c r="GF16" i="5"/>
  <c r="EQ16" i="5"/>
  <c r="DC16" i="5"/>
  <c r="BL16" i="5"/>
  <c r="LS16" i="5"/>
  <c r="KD16" i="5"/>
  <c r="IO16" i="5"/>
  <c r="HA16" i="5"/>
  <c r="FL16" i="5"/>
  <c r="DW16" i="5"/>
  <c r="CH16" i="5"/>
  <c r="LI16" i="5"/>
  <c r="JT16" i="5"/>
  <c r="IE16" i="5"/>
  <c r="GP16" i="5"/>
  <c r="FB16" i="5"/>
  <c r="DM16" i="5"/>
  <c r="BW16" i="5"/>
  <c r="HK16" i="5"/>
  <c r="BA16" i="5"/>
  <c r="MM10" i="5"/>
  <c r="ST116" i="4" s="1"/>
  <c r="KY10" i="5"/>
  <c r="ST55" i="4" s="1"/>
  <c r="JJ10" i="5"/>
  <c r="OL70" i="4" s="1"/>
  <c r="HU10" i="5"/>
  <c r="KC85" i="4" s="1"/>
  <c r="GF10" i="5"/>
  <c r="FU100" i="4" s="1"/>
  <c r="EQ10" i="5"/>
  <c r="BF116" i="4" s="1"/>
  <c r="DC10" i="5"/>
  <c r="BF55" i="4" s="1"/>
  <c r="BL10" i="5"/>
  <c r="FN35" i="4" s="1"/>
  <c r="MC16" i="5"/>
  <c r="FV16" i="5"/>
  <c r="MC10" i="5"/>
  <c r="ST100" i="4" s="1"/>
  <c r="KN10" i="5"/>
  <c r="OL116" i="4" s="1"/>
  <c r="IZ10" i="5"/>
  <c r="OL55" i="4" s="1"/>
  <c r="HK10" i="5"/>
  <c r="KC70" i="4" s="1"/>
  <c r="FV10" i="5"/>
  <c r="FU85" i="4" s="1"/>
  <c r="EG10" i="5"/>
  <c r="BF100" i="4" s="1"/>
  <c r="CR10" i="5"/>
  <c r="SS35" i="4" s="1"/>
  <c r="BA10" i="5"/>
  <c r="BD35" i="4" s="1"/>
  <c r="KN16" i="5"/>
  <c r="EG16" i="5"/>
  <c r="LS10" i="5"/>
  <c r="ST85" i="4" s="1"/>
  <c r="KD10" i="5"/>
  <c r="OL100" i="4" s="1"/>
  <c r="IO10" i="5"/>
  <c r="KC116" i="4" s="1"/>
  <c r="HA10" i="5"/>
  <c r="KC55" i="4" s="1"/>
  <c r="FL10" i="5"/>
  <c r="FU70" i="4" s="1"/>
  <c r="DW10" i="5"/>
  <c r="BF85" i="4" s="1"/>
  <c r="CH10" i="5"/>
  <c r="OH35" i="4" s="1"/>
  <c r="IZ16" i="5"/>
  <c r="CR16" i="5"/>
  <c r="LI10" i="5"/>
  <c r="ST70" i="4" s="1"/>
  <c r="JT10" i="5"/>
  <c r="OL85" i="4" s="1"/>
  <c r="IE10" i="5"/>
  <c r="KC100" i="4" s="1"/>
  <c r="GP10" i="5"/>
  <c r="FU116" i="4" s="1"/>
  <c r="FB10" i="5"/>
  <c r="FU55" i="4" s="1"/>
  <c r="DM10" i="5"/>
  <c r="BF70" i="4" s="1"/>
  <c r="BW10" i="5"/>
  <c r="JX35" i="4" s="1"/>
  <c r="EK11" i="4"/>
  <c r="FB18" i="5"/>
  <c r="FA18" i="5"/>
  <c r="FD18" i="5"/>
  <c r="EZ18" i="5"/>
  <c r="FC18" i="5"/>
  <c r="FA12" i="5"/>
  <c r="FD57" i="4" s="1"/>
  <c r="FD12" i="5"/>
  <c r="HC57" i="4" s="1"/>
  <c r="EZ12" i="5"/>
  <c r="EM57" i="4" s="1"/>
  <c r="FC12" i="5"/>
  <c r="GL57" i="4" s="1"/>
  <c r="FB12" i="5"/>
  <c r="FU57" i="4" s="1"/>
  <c r="GG18" i="5"/>
  <c r="GF18" i="5"/>
  <c r="GE18" i="5"/>
  <c r="GH18" i="5"/>
  <c r="GD18" i="5"/>
  <c r="GF12" i="5"/>
  <c r="FU102" i="4" s="1"/>
  <c r="GE12" i="5"/>
  <c r="FD102" i="4" s="1"/>
  <c r="GH12" i="5"/>
  <c r="HC102" i="4" s="1"/>
  <c r="GD12" i="5"/>
  <c r="EM102" i="4" s="1"/>
  <c r="GG12" i="5"/>
  <c r="GL102" i="4" s="1"/>
</calcChain>
</file>

<file path=xl/sharedStrings.xml><?xml version="1.0" encoding="utf-8"?>
<sst xmlns="http://schemas.openxmlformats.org/spreadsheetml/2006/main" count="965" uniqueCount="282">
  <si>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</si>
  <si>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</si>
  <si>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</si>
  <si>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</si>
  <si>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</si>
  <si>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</si>
  <si>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</si>
  <si>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</si>
  <si>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</si>
  <si>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</si>
  <si>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</si>
  <si>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</si>
  <si>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</si>
  <si>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</si>
  <si>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</si>
  <si>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</si>
  <si>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</si>
  <si>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</si>
  <si>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</si>
  <si>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</si>
  <si>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</si>
  <si>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</si>
  <si>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</si>
  <si>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</si>
  <si>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</si>
  <si>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</si>
  <si>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</si>
  <si>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</si>
  <si>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</si>
  <si>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</si>
  <si>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</si>
  <si>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</si>
  <si>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</si>
  <si>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</si>
  <si>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</si>
  <si>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</si>
  <si>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</si>
  <si>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</si>
  <si>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</si>
  <si>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</si>
  <si>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</si>
  <si>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</si>
  <si>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</si>
  <si>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</si>
  <si>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</si>
  <si>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</si>
  <si>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</si>
  <si>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</si>
  <si>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</si>
  <si>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</si>
  <si>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</si>
  <si>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</si>
  <si>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</si>
  <si>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</si>
  <si>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</si>
  <si>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</si>
  <si>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</si>
  <si>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</si>
  <si>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</si>
  <si>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</si>
  <si>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</si>
  <si>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</si>
  <si>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</si>
  <si>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</si>
  <si>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</si>
  <si>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</si>
  <si>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</si>
  <si>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</si>
  <si>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</si>
  <si>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</si>
  <si>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</si>
  <si>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</si>
  <si>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</si>
  <si>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</si>
  <si>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</si>
  <si>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</si>
  <si>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</si>
  <si>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</si>
  <si>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</si>
  <si>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</si>
  <si>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</si>
  <si>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</si>
  <si>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</si>
  <si>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</si>
  <si>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</si>
  <si>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</si>
  <si>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</si>
  <si>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</si>
  <si>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</si>
  <si>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</si>
  <si>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</si>
  <si>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</si>
  <si>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</si>
  <si>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</si>
  <si>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</si>
  <si>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</si>
  <si>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</si>
  <si>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</si>
  <si>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</si>
  <si>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</si>
  <si>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</si>
  <si>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</si>
  <si>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</si>
  <si>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</si>
  <si>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</si>
  <si>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</si>
  <si>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</si>
  <si>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</si>
  <si>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</si>
  <si>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</si>
  <si>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</si>
  <si>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</si>
  <si>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</si>
  <si>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</si>
  <si>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</si>
  <si>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</si>
  <si>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</si>
  <si>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</si>
  <si>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</si>
  <si>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</si>
  <si>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</si>
  <si>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</si>
  <si>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</si>
  <si>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</si>
  <si>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</si>
  <si>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</si>
  <si>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</si>
  <si>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</si>
  <si>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</si>
  <si>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</si>
  <si>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360007</t>
  </si>
  <si>
    <t>46</t>
  </si>
  <si>
    <t>04</t>
  </si>
  <si>
    <t>0</t>
  </si>
  <si>
    <t>000</t>
  </si>
  <si>
    <t>徳島県</t>
  </si>
  <si>
    <t>法適用</t>
  </si>
  <si>
    <t>電気事業</t>
  </si>
  <si>
    <t>自治体職員</t>
  </si>
  <si>
    <t>-</t>
  </si>
  <si>
    <t>令和６年３月３１日　日野谷発電所、川口発電所、坂州発電所、勝浦発電所</t>
  </si>
  <si>
    <t>令和１５年３月３１日　マリンピア沖洲太陽光発電所、和田島発電所</t>
  </si>
  <si>
    <t>有</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</si>
  <si>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</si>
  <si>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</si>
  <si>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</si>
  <si>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</si>
  <si>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</si>
  <si>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</si>
  <si>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</si>
  <si>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</si>
  <si>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</si>
  <si>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</si>
  <si>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</si>
  <si>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</si>
  <si>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</si>
  <si>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</si>
  <si>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</si>
  <si>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</si>
  <si>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</si>
  <si>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</si>
  <si>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</si>
  <si>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</si>
  <si>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</si>
  <si>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</si>
  <si>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</si>
  <si>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</si>
  <si>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</si>
  <si>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</si>
  <si>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</si>
  <si>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</si>
  <si>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</si>
  <si>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</si>
  <si>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</si>
  <si>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</si>
  <si>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</si>
  <si>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</si>
  <si>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</si>
  <si>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</si>
  <si>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</si>
  <si>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</si>
  <si>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</si>
  <si>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</si>
  <si>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</si>
  <si>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</si>
  <si>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</si>
  <si>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</si>
  <si>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</si>
  <si>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</si>
  <si>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</si>
  <si>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</si>
  <si>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</si>
  <si>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</si>
  <si>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</si>
  <si>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</si>
  <si>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</si>
  <si>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</si>
  <si>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</si>
  <si>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</si>
  <si>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</si>
  <si>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</si>
  <si>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</si>
  <si>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</si>
  <si>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</si>
  <si>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</si>
  <si>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</si>
  <si>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</si>
  <si>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</si>
  <si>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</si>
  <si>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</si>
  <si>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</si>
  <si>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</si>
  <si>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</si>
  <si>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</si>
  <si>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</si>
  <si>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</si>
  <si>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</si>
  <si>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</si>
  <si>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</si>
  <si>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</si>
  <si>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</si>
  <si>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</si>
  <si>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</si>
  <si>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</si>
  <si>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</si>
  <si>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</si>
  <si>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</si>
  <si>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</si>
  <si>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</si>
  <si>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</si>
  <si>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</si>
  <si>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</si>
  <si>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</si>
  <si>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</si>
  <si>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</si>
  <si>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</si>
  <si>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</si>
  <si>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</si>
  <si>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</si>
  <si>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</si>
  <si>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</si>
  <si>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</si>
  <si>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</si>
  <si>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</si>
  <si>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</si>
  <si>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</si>
  <si>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</si>
  <si>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</si>
  <si>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</si>
  <si>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</si>
  <si>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</si>
  <si>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</si>
  <si>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</si>
  <si>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</si>
  <si>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</si>
  <si>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</si>
  <si>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</si>
  <si>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</si>
  <si>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</si>
  <si>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</si>
  <si>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</si>
  <si>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</si>
  <si>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</si>
  <si>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</si>
  <si>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</si>
  <si>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</si>
  <si>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</si>
  <si>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</si>
  <si>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</si>
  <si>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</si>
  <si>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</si>
  <si>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</si>
  <si>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</si>
  <si>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</si>
  <si>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</si>
  <si>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</si>
  <si>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</si>
  <si>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</si>
  <si>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
　料金収入等の収益や人件費・修繕費等の費用の増減により、年度によって変動があるが、単年度の収支が黒字であることを示す100%を超えて推移しており、経営の健全性は確保できている。
・営業収支比率
　経常収支同様に100%を超えて推移しており、料金収入の範囲内で費用を賄えており、営業収支の不足はない。更なる費用削減に努めていく。
・流動比率
　年度によって未払金等の増減により比率に変動があるが、100％を大きく上回っており、短期的な支払能力を十分に確保できている。
・供給原価
　販売電力量1MWhあたりの費用については、水車発電機の大規模なメンテナンスがあり、修繕費等の費用が多くかかる年は増加することになるが、長期的な修繕計画を立て計画的に支出している。
・EBITDA
  直近の本業の利益は、安定して推移している。今後も安定した状態を維持し、さらには収益性を高められるよう、費用削減等経営改善に努めていく。</t>
    <phoneticPr fontId="5"/>
  </si>
  <si>
    <t>　電気事業の経営については、これまで比較的堅調に推移しており、健全性を確保できている。
　太陽光発電は全てFIT収入となるが、FIT期間満了後の事業継続については安定的に経営できるかを見極めながら判断していく。
　今後の経営にあたっては、令和3年度改定の経営戦略(平成29年度～令和8年度)に基づき、周到な資金準備の下に、施設・設備の改良・修繕と耐震化等を計画的に推進し、電力の安定供給を図ることはもとより、経費の節減の徹底、資金のより効率的な運用等により、更なる安定的な経営が確保できるよう努めていく。
　また、脱炭素社会の実現に向けたＧＸの推進、先端技術を積極的に活用したＤＸの実装など新たな視点を加え、県民生活の向上と地域社会への貢献に取り組む。</t>
    <phoneticPr fontId="5"/>
  </si>
  <si>
    <t>［水力発電］
・設備利用率
　降雨の影響により自然流量の少ない年度や、水車発電機の大規模なメンテナンスにより発電機の停止期間が長くなる年度は、設備利用率が低くなる傾向があるものの、類似団体を上回る効率的な発電施設の運用をおこなっている。
・修繕費比率
　水車発電機の大規模なメンテナンスが必要な年度は比率が高くなっている。令和３年度も大規模なメンテナンスがあったため修繕費を多く支出した。また、近年は労務費の上昇の影響も見られる。
・企業債残高対料金収入比率
　企業債償還は平成21年度末に終了しており、現在は該当がない。
・有形固定資産減価償却率
　水力発電所の稼働が早かったため、施設の老朽化が進んでいて全国平均を上回っているが、長期的な計画に基づいて施設の改良工事等をおこなっており、安定経営に努めている。
・FIT収入割合
  該当施設はない。
［太陽光発電］
・設備利用率
　天候の影響等を受けやすいが、概ね本来備えている発電能力を活用できていて、類似団体を上回る利用率で運用できている。
・修繕費比率
　類似団体を上回る修繕費比率となっているが、修繕費以外の費用が比較的少なく、比率が上がっている状況である。今後も引き続き効率的な修繕方法等の検討に努める。
・企業債残高対料金収入比率
　該当はない。
・有形固定資産減価償却率
　太陽光発電所は平成25年度から稼働し、年数が経過するにつれて、減価償却率が伸びている状況である。
・FIT収入割合
  太陽光発電は全てFIT収入となるが、電気事業全体ではFIT収入だけに大きく依存しない経営をしている。太陽光発電のFIT期間満了後の事業継続については安定的に経営できるかを見極めながら判断していく。</t>
    <rPh sb="1" eb="3">
      <t>スイリョク</t>
    </rPh>
    <rPh sb="3" eb="5">
      <t>ハツデン</t>
    </rPh>
    <rPh sb="15" eb="17">
      <t>コウウ</t>
    </rPh>
    <rPh sb="18" eb="20">
      <t>エイキョウ</t>
    </rPh>
    <rPh sb="23" eb="25">
      <t>シゼン</t>
    </rPh>
    <rPh sb="25" eb="27">
      <t>リュウリョウ</t>
    </rPh>
    <rPh sb="28" eb="29">
      <t>スク</t>
    </rPh>
    <rPh sb="31" eb="33">
      <t>ネンド</t>
    </rPh>
    <rPh sb="54" eb="57">
      <t>ハツデンキ</t>
    </rPh>
    <rPh sb="58" eb="60">
      <t>テイシ</t>
    </rPh>
    <rPh sb="60" eb="62">
      <t>キカン</t>
    </rPh>
    <rPh sb="63" eb="64">
      <t>ナガ</t>
    </rPh>
    <rPh sb="71" eb="73">
      <t>セツビ</t>
    </rPh>
    <rPh sb="73" eb="75">
      <t>リヨウ</t>
    </rPh>
    <rPh sb="75" eb="76">
      <t>リツ</t>
    </rPh>
    <rPh sb="77" eb="78">
      <t>ヒク</t>
    </rPh>
    <rPh sb="81" eb="83">
      <t>ケイコウ</t>
    </rPh>
    <rPh sb="90" eb="92">
      <t>ルイジ</t>
    </rPh>
    <rPh sb="92" eb="94">
      <t>ダンタイ</t>
    </rPh>
    <rPh sb="128" eb="130">
      <t>スイシャ</t>
    </rPh>
    <rPh sb="130" eb="133">
      <t>ハツデンキ</t>
    </rPh>
    <rPh sb="151" eb="153">
      <t>ヒリツ</t>
    </rPh>
    <rPh sb="154" eb="155">
      <t>タカ</t>
    </rPh>
    <rPh sb="162" eb="164">
      <t>レイワ</t>
    </rPh>
    <rPh sb="165" eb="167">
      <t>ネンド</t>
    </rPh>
    <rPh sb="184" eb="187">
      <t>シュウゼンヒ</t>
    </rPh>
    <rPh sb="188" eb="189">
      <t>オオ</t>
    </rPh>
    <rPh sb="190" eb="192">
      <t>シシュツ</t>
    </rPh>
    <rPh sb="198" eb="200">
      <t>キンネン</t>
    </rPh>
    <rPh sb="201" eb="204">
      <t>ロウムヒ</t>
    </rPh>
    <rPh sb="205" eb="207">
      <t>ジョウショウ</t>
    </rPh>
    <rPh sb="208" eb="210">
      <t>エイキョウ</t>
    </rPh>
    <rPh sb="211" eb="212">
      <t>ミ</t>
    </rPh>
    <rPh sb="254" eb="256">
      <t>ゲンザイ</t>
    </rPh>
    <rPh sb="257" eb="259">
      <t>ガイトウ</t>
    </rPh>
    <rPh sb="279" eb="281">
      <t>スイリョク</t>
    </rPh>
    <rPh sb="281" eb="284">
      <t>ハツデンショ</t>
    </rPh>
    <rPh sb="285" eb="287">
      <t>カドウ</t>
    </rPh>
    <rPh sb="288" eb="289">
      <t>ハヤ</t>
    </rPh>
    <rPh sb="295" eb="297">
      <t>シセツ</t>
    </rPh>
    <rPh sb="298" eb="301">
      <t>ロウキュウカ</t>
    </rPh>
    <rPh sb="302" eb="303">
      <t>スス</t>
    </rPh>
    <rPh sb="307" eb="309">
      <t>ゼンコク</t>
    </rPh>
    <rPh sb="309" eb="311">
      <t>ヘイキン</t>
    </rPh>
    <rPh sb="312" eb="314">
      <t>ウワマワ</t>
    </rPh>
    <rPh sb="320" eb="323">
      <t>チョウキテキ</t>
    </rPh>
    <rPh sb="336" eb="338">
      <t>コウジ</t>
    </rPh>
    <rPh sb="348" eb="350">
      <t>アンテイ</t>
    </rPh>
    <rPh sb="350" eb="352">
      <t>ケイエイ</t>
    </rPh>
    <rPh sb="353" eb="354">
      <t>ツト</t>
    </rPh>
    <rPh sb="372" eb="374">
      <t>ガイトウ</t>
    </rPh>
    <rPh sb="374" eb="376">
      <t>シセツ</t>
    </rPh>
    <rPh sb="398" eb="400">
      <t>テンコウ</t>
    </rPh>
    <rPh sb="401" eb="403">
      <t>エイキョウ</t>
    </rPh>
    <rPh sb="403" eb="404">
      <t>ナド</t>
    </rPh>
    <rPh sb="405" eb="406">
      <t>ウ</t>
    </rPh>
    <rPh sb="412" eb="413">
      <t>オオム</t>
    </rPh>
    <rPh sb="414" eb="416">
      <t>ホンライ</t>
    </rPh>
    <rPh sb="416" eb="417">
      <t>ソナ</t>
    </rPh>
    <rPh sb="421" eb="423">
      <t>ハツデン</t>
    </rPh>
    <rPh sb="423" eb="425">
      <t>ノウリョク</t>
    </rPh>
    <rPh sb="426" eb="428">
      <t>カツヨウ</t>
    </rPh>
    <rPh sb="434" eb="438">
      <t>ルイジダンタイ</t>
    </rPh>
    <rPh sb="439" eb="441">
      <t>ウワマワ</t>
    </rPh>
    <rPh sb="442" eb="444">
      <t>リヨウ</t>
    </rPh>
    <rPh sb="444" eb="445">
      <t>リツ</t>
    </rPh>
    <rPh sb="446" eb="448">
      <t>ウンヨウ</t>
    </rPh>
    <rPh sb="464" eb="466">
      <t>ルイジ</t>
    </rPh>
    <rPh sb="466" eb="468">
      <t>ダンタイ</t>
    </rPh>
    <rPh sb="579" eb="581">
      <t>タイヨウ</t>
    </rPh>
    <rPh sb="581" eb="582">
      <t>ヒカリ</t>
    </rPh>
    <rPh sb="582" eb="585">
      <t>ハツデンショ</t>
    </rPh>
    <rPh sb="699" eb="701">
      <t>キカン</t>
    </rPh>
    <rPh sb="701" eb="703">
      <t>マンリョウ</t>
    </rPh>
    <rPh sb="705" eb="707">
      <t>ジギョウ</t>
    </rPh>
    <rPh sb="707" eb="709">
      <t>ケイゾク</t>
    </rPh>
    <rPh sb="714" eb="717">
      <t>アンテイテキ</t>
    </rPh>
    <rPh sb="718" eb="720">
      <t>ケイエイ</t>
    </rPh>
    <rPh sb="725" eb="727">
      <t>ミキワ</t>
    </rPh>
    <rPh sb="731" eb="733">
      <t>ハンダン</t>
    </rPh>
    <phoneticPr fontId="9"/>
  </si>
  <si>
    <t>電気事業により生じた利益は、将来の施設更新に充てるための建設改良積立金等に積み立てることを基本としている。積み立てた後、なお残額がある場合には、繰越利益剰余金としている。
建設改良積立金への積立て　244,000,000円
資本金への組入　105,736,638円
繰越利益剰余金　288,049,569円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</si>
</sst>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shrinkToFit="1"/>
      <protection hidden="1"/>
    </xf>
    <xf numFmtId="0" fontId="10" fillId="0" borderId="10"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8"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120.8</c:v>
                </c:pt>
                <c:pt idx="1">
                  <c:v>109.3</c:v>
                </c:pt>
                <c:pt idx="2">
                  <c:v>108.4</c:v>
                </c:pt>
                <c:pt idx="3">
                  <c:v>107.3</c:v>
                </c:pt>
                <c:pt idx="4">
                  <c:v>109.3</c:v>
                </c:pt>
              </c:numCache>
            </c:numRef>
          </c:val>
          <c:extLst>
            <c:ext xmlns:c16="http://schemas.microsoft.com/office/drawing/2014/chart" uri="{C3380CC4-5D6E-409C-BE32-E72D297353CC}">
              <c16:uniqueId val="{00000000-DBE8-4559-9F0C-F9F0449EADB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DBE8-4559-9F0C-F9F0449EADB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BE8-4559-9F0C-F9F0449EADB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120.1</c:v>
                </c:pt>
                <c:pt idx="1">
                  <c:v>108.6</c:v>
                </c:pt>
                <c:pt idx="2">
                  <c:v>108</c:v>
                </c:pt>
                <c:pt idx="3">
                  <c:v>106.9</c:v>
                </c:pt>
                <c:pt idx="4">
                  <c:v>108.9</c:v>
                </c:pt>
              </c:numCache>
            </c:numRef>
          </c:val>
          <c:extLst>
            <c:ext xmlns:c16="http://schemas.microsoft.com/office/drawing/2014/chart" uri="{C3380CC4-5D6E-409C-BE32-E72D297353CC}">
              <c16:uniqueId val="{00000000-8F6B-4D35-AFE8-FCBA12F136E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8F6B-4D35-AFE8-FCBA12F136E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6B-4D35-AFE8-FCBA12F136E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1520.1</c:v>
                </c:pt>
                <c:pt idx="1">
                  <c:v>1746.7</c:v>
                </c:pt>
                <c:pt idx="2">
                  <c:v>1230.7</c:v>
                </c:pt>
                <c:pt idx="3">
                  <c:v>1112.4000000000001</c:v>
                </c:pt>
                <c:pt idx="4">
                  <c:v>1848.2</c:v>
                </c:pt>
              </c:numCache>
            </c:numRef>
          </c:val>
          <c:extLst>
            <c:ext xmlns:c16="http://schemas.microsoft.com/office/drawing/2014/chart" uri="{C3380CC4-5D6E-409C-BE32-E72D297353CC}">
              <c16:uniqueId val="{00000000-1027-4758-9CBF-F40301C4BFB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1027-4758-9CBF-F40301C4BFB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027-4758-9CBF-F40301C4BFB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7798.5</c:v>
                </c:pt>
                <c:pt idx="1">
                  <c:v>8786.2999999999993</c:v>
                </c:pt>
                <c:pt idx="2">
                  <c:v>8557.7000000000007</c:v>
                </c:pt>
                <c:pt idx="3">
                  <c:v>9495.5</c:v>
                </c:pt>
                <c:pt idx="4">
                  <c:v>9737.7999999999993</c:v>
                </c:pt>
              </c:numCache>
            </c:numRef>
          </c:val>
          <c:extLst>
            <c:ext xmlns:c16="http://schemas.microsoft.com/office/drawing/2014/chart" uri="{C3380CC4-5D6E-409C-BE32-E72D297353CC}">
              <c16:uniqueId val="{00000000-DA75-4F00-A1B9-354FF2AAE07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DA75-4F00-A1B9-354FF2AAE07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1173569</c:v>
                </c:pt>
                <c:pt idx="1">
                  <c:v>929991</c:v>
                </c:pt>
                <c:pt idx="2">
                  <c:v>962378</c:v>
                </c:pt>
                <c:pt idx="3">
                  <c:v>920179</c:v>
                </c:pt>
                <c:pt idx="4">
                  <c:v>989196</c:v>
                </c:pt>
              </c:numCache>
            </c:numRef>
          </c:val>
          <c:extLst>
            <c:ext xmlns:c16="http://schemas.microsoft.com/office/drawing/2014/chart" uri="{C3380CC4-5D6E-409C-BE32-E72D297353CC}">
              <c16:uniqueId val="{00000000-7F36-4E92-807C-5392A6E72E1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7F36-4E92-807C-5392A6E72E1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40.799999999999997</c:v>
                </c:pt>
                <c:pt idx="1">
                  <c:v>40.799999999999997</c:v>
                </c:pt>
                <c:pt idx="2">
                  <c:v>43</c:v>
                </c:pt>
                <c:pt idx="3">
                  <c:v>44.5</c:v>
                </c:pt>
                <c:pt idx="4">
                  <c:v>40</c:v>
                </c:pt>
              </c:numCache>
            </c:numRef>
          </c:val>
          <c:extLst>
            <c:ext xmlns:c16="http://schemas.microsoft.com/office/drawing/2014/chart" uri="{C3380CC4-5D6E-409C-BE32-E72D297353CC}">
              <c16:uniqueId val="{00000000-8895-4257-9EDF-C356DCC9A2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8895-4257-9EDF-C356DCC9A2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14.6</c:v>
                </c:pt>
                <c:pt idx="1">
                  <c:v>19.3</c:v>
                </c:pt>
                <c:pt idx="2">
                  <c:v>22.1</c:v>
                </c:pt>
                <c:pt idx="3">
                  <c:v>31.1</c:v>
                </c:pt>
                <c:pt idx="4">
                  <c:v>26.7</c:v>
                </c:pt>
              </c:numCache>
            </c:numRef>
          </c:val>
          <c:extLst>
            <c:ext xmlns:c16="http://schemas.microsoft.com/office/drawing/2014/chart" uri="{C3380CC4-5D6E-409C-BE32-E72D297353CC}">
              <c16:uniqueId val="{00000000-825C-4AE7-892E-F12E4E8209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825C-4AE7-892E-F12E4E8209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82D-4A16-9EDD-9A2B04327D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582D-4A16-9EDD-9A2B04327D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61.3</c:v>
                </c:pt>
                <c:pt idx="1">
                  <c:v>62.9</c:v>
                </c:pt>
                <c:pt idx="2">
                  <c:v>63</c:v>
                </c:pt>
                <c:pt idx="3">
                  <c:v>64</c:v>
                </c:pt>
                <c:pt idx="4">
                  <c:v>65.599999999999994</c:v>
                </c:pt>
              </c:numCache>
            </c:numRef>
          </c:val>
          <c:extLst>
            <c:ext xmlns:c16="http://schemas.microsoft.com/office/drawing/2014/chart" uri="{C3380CC4-5D6E-409C-BE32-E72D297353CC}">
              <c16:uniqueId val="{00000000-C144-4395-ACF3-D82091362F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C144-4395-ACF3-D82091362F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7.8</c:v>
                </c:pt>
                <c:pt idx="1">
                  <c:v>7.5</c:v>
                </c:pt>
                <c:pt idx="2">
                  <c:v>7.3</c:v>
                </c:pt>
                <c:pt idx="3">
                  <c:v>7.3</c:v>
                </c:pt>
                <c:pt idx="4">
                  <c:v>7.2</c:v>
                </c:pt>
              </c:numCache>
            </c:numRef>
          </c:val>
          <c:extLst>
            <c:ext xmlns:c16="http://schemas.microsoft.com/office/drawing/2014/chart" uri="{C3380CC4-5D6E-409C-BE32-E72D297353CC}">
              <c16:uniqueId val="{00000000-009B-4823-A20D-857482CEA18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009B-4823-A20D-857482CEA18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41.9</c:v>
                </c:pt>
                <c:pt idx="1">
                  <c:v>41.9</c:v>
                </c:pt>
                <c:pt idx="2">
                  <c:v>44.2</c:v>
                </c:pt>
                <c:pt idx="3">
                  <c:v>45.8</c:v>
                </c:pt>
                <c:pt idx="4">
                  <c:v>41.1</c:v>
                </c:pt>
              </c:numCache>
            </c:numRef>
          </c:val>
          <c:extLst>
            <c:ext xmlns:c16="http://schemas.microsoft.com/office/drawing/2014/chart" uri="{C3380CC4-5D6E-409C-BE32-E72D297353CC}">
              <c16:uniqueId val="{00000000-0317-4539-850E-5CADF8E154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0317-4539-850E-5CADF8E154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14.8</c:v>
                </c:pt>
                <c:pt idx="1">
                  <c:v>19</c:v>
                </c:pt>
                <c:pt idx="2">
                  <c:v>22.2</c:v>
                </c:pt>
                <c:pt idx="3">
                  <c:v>32.200000000000003</c:v>
                </c:pt>
                <c:pt idx="4">
                  <c:v>27.6</c:v>
                </c:pt>
              </c:numCache>
            </c:numRef>
          </c:val>
          <c:extLst>
            <c:ext xmlns:c16="http://schemas.microsoft.com/office/drawing/2014/chart" uri="{C3380CC4-5D6E-409C-BE32-E72D297353CC}">
              <c16:uniqueId val="{00000000-3A71-420C-A01C-6F9BF4ADCA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3A71-420C-A01C-6F9BF4ADCA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F36-42D7-8CA4-F52F45C677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2F36-42D7-8CA4-F52F45C677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63.1</c:v>
                </c:pt>
                <c:pt idx="1">
                  <c:v>64.5</c:v>
                </c:pt>
                <c:pt idx="2">
                  <c:v>64.3</c:v>
                </c:pt>
                <c:pt idx="3">
                  <c:v>65.099999999999994</c:v>
                </c:pt>
                <c:pt idx="4">
                  <c:v>66.5</c:v>
                </c:pt>
              </c:numCache>
            </c:numRef>
          </c:val>
          <c:extLst>
            <c:ext xmlns:c16="http://schemas.microsoft.com/office/drawing/2014/chart" uri="{C3380CC4-5D6E-409C-BE32-E72D297353CC}">
              <c16:uniqueId val="{00000000-8B02-48A0-82AE-3664A96BC2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8B02-48A0-82AE-3664A96BC2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FBC-4032-851B-C144BBB824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8FBC-4032-851B-C144BBB824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DB-490A-BB9B-185903BD26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DB-490A-BB9B-185903BD26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01-431E-B129-98AEEC41CE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01-431E-B129-98AEEC41CE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40-4584-94A8-2CA9602897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40-4584-94A8-2CA9602897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2E-44EE-A518-F29BC7F3C6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2E-44EE-A518-F29BC7F3C6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97-4C85-8B0E-65F8B60E33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97-4C85-8B0E-65F8B60E33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36-4CD7-9CF5-2883CA41BC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36-4CD7-9CF5-2883CA41BC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EA-4966-9E0C-DDB5A97C34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EA-4966-9E0C-DDB5A97C34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20-4120-AEDF-F8CD506D58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20-4120-AEDF-F8CD506D58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47-4415-8547-1DA96B7C65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47-4415-8547-1DA96B7C65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72-40A7-8E84-0CF6DEAC02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72-40A7-8E84-0CF6DEAC02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16.7</c:v>
                </c:pt>
                <c:pt idx="1">
                  <c:v>16.2</c:v>
                </c:pt>
                <c:pt idx="2">
                  <c:v>15.9</c:v>
                </c:pt>
                <c:pt idx="3">
                  <c:v>16.7</c:v>
                </c:pt>
                <c:pt idx="4">
                  <c:v>16.2</c:v>
                </c:pt>
              </c:numCache>
            </c:numRef>
          </c:val>
          <c:extLst>
            <c:ext xmlns:c16="http://schemas.microsoft.com/office/drawing/2014/chart" uri="{C3380CC4-5D6E-409C-BE32-E72D297353CC}">
              <c16:uniqueId val="{00000000-CC3E-4603-9C77-65F641247B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CC3E-4603-9C77-65F641247B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12.7</c:v>
                </c:pt>
                <c:pt idx="1">
                  <c:v>22.4</c:v>
                </c:pt>
                <c:pt idx="2">
                  <c:v>19.899999999999999</c:v>
                </c:pt>
                <c:pt idx="3">
                  <c:v>10.5</c:v>
                </c:pt>
                <c:pt idx="4">
                  <c:v>12.6</c:v>
                </c:pt>
              </c:numCache>
            </c:numRef>
          </c:val>
          <c:extLst>
            <c:ext xmlns:c16="http://schemas.microsoft.com/office/drawing/2014/chart" uri="{C3380CC4-5D6E-409C-BE32-E72D297353CC}">
              <c16:uniqueId val="{00000000-64A2-4425-8CB9-BEA2052500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64A2-4425-8CB9-BEA2052500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F93-439F-A252-5A489D385A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CF93-439F-A252-5A489D385A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24.7</c:v>
                </c:pt>
                <c:pt idx="1">
                  <c:v>30</c:v>
                </c:pt>
                <c:pt idx="2">
                  <c:v>35.200000000000003</c:v>
                </c:pt>
                <c:pt idx="3">
                  <c:v>40.4</c:v>
                </c:pt>
                <c:pt idx="4">
                  <c:v>45.6</c:v>
                </c:pt>
              </c:numCache>
            </c:numRef>
          </c:val>
          <c:extLst>
            <c:ext xmlns:c16="http://schemas.microsoft.com/office/drawing/2014/chart" uri="{C3380CC4-5D6E-409C-BE32-E72D297353CC}">
              <c16:uniqueId val="{00000000-D3D6-45AF-8C04-B7141F37ED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D3D6-45AF-8C04-B7141F37ED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B0-4968-B6FE-3266B072F6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0CB0-4968-B6FE-3266B072F6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KA1" zoomScale="70" zoomScaleNormal="70" workbookViewId="0">
      <selection activeCell="KK3" sqref="KK3:VA19"/>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90" t="str">
        <f>データ!H6</f>
        <v>徳島県</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2">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2">
      <c r="A3" s="1"/>
      <c r="B3" s="181" t="str">
        <f>データ!I6</f>
        <v>法適用</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t="str">
        <f>データ!J6</f>
        <v>電気事業</v>
      </c>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t="str">
        <f>データ!K6</f>
        <v>自治体職員</v>
      </c>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82">
        <f>データ!L6</f>
        <v>88.4</v>
      </c>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Y3" s="182"/>
      <c r="IZ3" s="182"/>
      <c r="JA3" s="182"/>
      <c r="JB3" s="182"/>
      <c r="JC3" s="182"/>
      <c r="JD3" s="182"/>
      <c r="JE3" s="182"/>
      <c r="JF3" s="182"/>
      <c r="JG3" s="182"/>
      <c r="JH3" s="182"/>
      <c r="JI3" s="182"/>
      <c r="JJ3" s="182"/>
      <c r="JK3" s="182"/>
      <c r="JL3" s="182"/>
      <c r="JM3" s="182"/>
      <c r="JN3" s="182"/>
      <c r="JO3" s="182"/>
      <c r="JP3" s="182"/>
      <c r="JQ3" s="183"/>
      <c r="JR3" s="1"/>
      <c r="JS3" s="1"/>
      <c r="JT3" s="1"/>
      <c r="JU3" s="1"/>
      <c r="JV3" s="1"/>
      <c r="JW3" s="1"/>
      <c r="JX3" s="1"/>
      <c r="JY3" s="1"/>
      <c r="JZ3" s="1"/>
      <c r="KA3" s="1"/>
      <c r="KB3" s="1"/>
      <c r="KC3" s="1"/>
      <c r="KD3" s="1"/>
      <c r="KE3" s="1"/>
      <c r="KF3" s="1"/>
      <c r="KG3" s="1"/>
      <c r="KH3" s="1"/>
      <c r="KI3" s="1"/>
      <c r="KJ3" s="1"/>
      <c r="KK3" s="184" t="s">
        <v>281</v>
      </c>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L3" s="185"/>
      <c r="LM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N3" s="185"/>
      <c r="NO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P3" s="185"/>
      <c r="PQ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R3" s="185"/>
      <c r="RS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T3" s="185"/>
      <c r="TU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6"/>
      <c r="VB3" s="1"/>
      <c r="VC3" s="1"/>
      <c r="VD3" s="129" t="s">
        <v>278</v>
      </c>
      <c r="VE3" s="130"/>
      <c r="VF3" s="130"/>
      <c r="VG3" s="130"/>
      <c r="VH3" s="130"/>
      <c r="VI3" s="130"/>
      <c r="VJ3" s="131"/>
    </row>
    <row r="4" spans="1:582" ht="23.1" customHeight="1" x14ac:dyDescent="0.2">
      <c r="A4" s="1"/>
      <c r="B4" s="173" t="s">
        <v>8</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t="s">
        <v>9</v>
      </c>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t="s">
        <v>10</v>
      </c>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t="s">
        <v>11</v>
      </c>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5"/>
      <c r="JR4" s="1"/>
      <c r="JS4" s="1"/>
      <c r="JT4" s="1"/>
      <c r="JU4" s="1"/>
      <c r="JV4" s="1"/>
      <c r="JW4" s="1"/>
      <c r="JX4" s="1"/>
      <c r="JY4" s="1"/>
      <c r="JZ4" s="1"/>
      <c r="KA4" s="1"/>
      <c r="KB4" s="1"/>
      <c r="KC4" s="1"/>
      <c r="KD4" s="1"/>
      <c r="KE4" s="1"/>
      <c r="KF4" s="1"/>
      <c r="KG4" s="1"/>
      <c r="KH4" s="1"/>
      <c r="KI4" s="1"/>
      <c r="KJ4" s="1"/>
      <c r="KK4" s="184"/>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LJ4" s="185"/>
      <c r="LK4" s="185"/>
      <c r="LL4" s="185"/>
      <c r="LM4" s="185"/>
      <c r="LN4" s="185"/>
      <c r="LO4" s="185"/>
      <c r="LP4" s="185"/>
      <c r="LQ4" s="185"/>
      <c r="LR4" s="185"/>
      <c r="LS4" s="185"/>
      <c r="LT4" s="185"/>
      <c r="LU4" s="185"/>
      <c r="LV4" s="185"/>
      <c r="LW4" s="185"/>
      <c r="LX4" s="185"/>
      <c r="LY4" s="185"/>
      <c r="LZ4" s="185"/>
      <c r="MA4" s="185"/>
      <c r="MB4" s="185"/>
      <c r="MC4" s="185"/>
      <c r="MD4" s="185"/>
      <c r="ME4" s="185"/>
      <c r="MF4" s="185"/>
      <c r="MG4" s="185"/>
      <c r="MH4" s="185"/>
      <c r="MI4" s="185"/>
      <c r="MJ4" s="185"/>
      <c r="MK4" s="185"/>
      <c r="ML4" s="185"/>
      <c r="MM4" s="185"/>
      <c r="MN4" s="185"/>
      <c r="MO4" s="185"/>
      <c r="MP4" s="185"/>
      <c r="MQ4" s="185"/>
      <c r="MR4" s="185"/>
      <c r="MS4" s="185"/>
      <c r="MT4" s="185"/>
      <c r="MU4" s="185"/>
      <c r="MV4" s="185"/>
      <c r="MW4" s="185"/>
      <c r="MX4" s="185"/>
      <c r="MY4" s="185"/>
      <c r="MZ4" s="185"/>
      <c r="NA4" s="185"/>
      <c r="NB4" s="185"/>
      <c r="NC4" s="185"/>
      <c r="ND4" s="185"/>
      <c r="NE4" s="185"/>
      <c r="NF4" s="185"/>
      <c r="NG4" s="185"/>
      <c r="NH4" s="185"/>
      <c r="NI4" s="185"/>
      <c r="NJ4" s="185"/>
      <c r="NK4" s="185"/>
      <c r="NL4" s="185"/>
      <c r="NM4" s="185"/>
      <c r="NN4" s="185"/>
      <c r="NO4" s="185"/>
      <c r="NP4" s="185"/>
      <c r="NQ4" s="185"/>
      <c r="NR4" s="185"/>
      <c r="NS4" s="185"/>
      <c r="NT4" s="185"/>
      <c r="NU4" s="185"/>
      <c r="NV4" s="185"/>
      <c r="NW4" s="185"/>
      <c r="NX4" s="185"/>
      <c r="NY4" s="185"/>
      <c r="NZ4" s="185"/>
      <c r="OA4" s="185"/>
      <c r="OB4" s="185"/>
      <c r="OC4" s="185"/>
      <c r="OD4" s="185"/>
      <c r="OE4" s="185"/>
      <c r="OF4" s="185"/>
      <c r="OG4" s="185"/>
      <c r="OH4" s="185"/>
      <c r="OI4" s="185"/>
      <c r="OJ4" s="185"/>
      <c r="OK4" s="185"/>
      <c r="OL4" s="185"/>
      <c r="OM4" s="185"/>
      <c r="ON4" s="185"/>
      <c r="OO4" s="185"/>
      <c r="OP4" s="185"/>
      <c r="OQ4" s="185"/>
      <c r="OR4" s="185"/>
      <c r="OS4" s="185"/>
      <c r="OT4" s="185"/>
      <c r="OU4" s="185"/>
      <c r="OV4" s="185"/>
      <c r="OW4" s="185"/>
      <c r="OX4" s="185"/>
      <c r="OY4" s="185"/>
      <c r="OZ4" s="185"/>
      <c r="PA4" s="185"/>
      <c r="PB4" s="185"/>
      <c r="PC4" s="185"/>
      <c r="PD4" s="185"/>
      <c r="PE4" s="185"/>
      <c r="PF4" s="185"/>
      <c r="PG4" s="185"/>
      <c r="PH4" s="185"/>
      <c r="PI4" s="185"/>
      <c r="PJ4" s="185"/>
      <c r="PK4" s="185"/>
      <c r="PL4" s="185"/>
      <c r="PM4" s="185"/>
      <c r="PN4" s="185"/>
      <c r="PO4" s="185"/>
      <c r="PP4" s="185"/>
      <c r="PQ4" s="185"/>
      <c r="PR4" s="185"/>
      <c r="PS4" s="185"/>
      <c r="PT4" s="185"/>
      <c r="PU4" s="185"/>
      <c r="PV4" s="185"/>
      <c r="PW4" s="185"/>
      <c r="PX4" s="185"/>
      <c r="PY4" s="185"/>
      <c r="PZ4" s="185"/>
      <c r="QA4" s="185"/>
      <c r="QB4" s="185"/>
      <c r="QC4" s="185"/>
      <c r="QD4" s="185"/>
      <c r="QE4" s="185"/>
      <c r="QF4" s="185"/>
      <c r="QG4" s="185"/>
      <c r="QH4" s="185"/>
      <c r="QI4" s="185"/>
      <c r="QJ4" s="185"/>
      <c r="QK4" s="185"/>
      <c r="QL4" s="185"/>
      <c r="QM4" s="185"/>
      <c r="QN4" s="185"/>
      <c r="QO4" s="185"/>
      <c r="QP4" s="185"/>
      <c r="QQ4" s="185"/>
      <c r="QR4" s="185"/>
      <c r="QS4" s="185"/>
      <c r="QT4" s="185"/>
      <c r="QU4" s="185"/>
      <c r="QV4" s="185"/>
      <c r="QW4" s="185"/>
      <c r="QX4" s="185"/>
      <c r="QY4" s="185"/>
      <c r="QZ4" s="185"/>
      <c r="RA4" s="185"/>
      <c r="RB4" s="185"/>
      <c r="RC4" s="185"/>
      <c r="RD4" s="185"/>
      <c r="RE4" s="185"/>
      <c r="RF4" s="185"/>
      <c r="RG4" s="185"/>
      <c r="RH4" s="185"/>
      <c r="RI4" s="185"/>
      <c r="RJ4" s="185"/>
      <c r="RK4" s="185"/>
      <c r="RL4" s="185"/>
      <c r="RM4" s="185"/>
      <c r="RN4" s="185"/>
      <c r="RO4" s="185"/>
      <c r="RP4" s="185"/>
      <c r="RQ4" s="185"/>
      <c r="RR4" s="185"/>
      <c r="RS4" s="185"/>
      <c r="RT4" s="185"/>
      <c r="RU4" s="185"/>
      <c r="RV4" s="185"/>
      <c r="RW4" s="185"/>
      <c r="RX4" s="185"/>
      <c r="RY4" s="185"/>
      <c r="RZ4" s="185"/>
      <c r="SA4" s="185"/>
      <c r="SB4" s="185"/>
      <c r="SC4" s="185"/>
      <c r="SD4" s="185"/>
      <c r="SE4" s="185"/>
      <c r="SF4" s="185"/>
      <c r="SG4" s="185"/>
      <c r="SH4" s="185"/>
      <c r="SI4" s="185"/>
      <c r="SJ4" s="185"/>
      <c r="SK4" s="185"/>
      <c r="SL4" s="185"/>
      <c r="SM4" s="185"/>
      <c r="SN4" s="185"/>
      <c r="SO4" s="185"/>
      <c r="SP4" s="185"/>
      <c r="SQ4" s="185"/>
      <c r="SR4" s="185"/>
      <c r="SS4" s="185"/>
      <c r="ST4" s="185"/>
      <c r="SU4" s="185"/>
      <c r="SV4" s="185"/>
      <c r="SW4" s="185"/>
      <c r="SX4" s="185"/>
      <c r="SY4" s="185"/>
      <c r="SZ4" s="185"/>
      <c r="TA4" s="185"/>
      <c r="TB4" s="185"/>
      <c r="TC4" s="185"/>
      <c r="TD4" s="185"/>
      <c r="TE4" s="185"/>
      <c r="TF4" s="185"/>
      <c r="TG4" s="185"/>
      <c r="TH4" s="185"/>
      <c r="TI4" s="185"/>
      <c r="TJ4" s="185"/>
      <c r="TK4" s="185"/>
      <c r="TL4" s="185"/>
      <c r="TM4" s="185"/>
      <c r="TN4" s="185"/>
      <c r="TO4" s="185"/>
      <c r="TP4" s="185"/>
      <c r="TQ4" s="185"/>
      <c r="TR4" s="185"/>
      <c r="TS4" s="185"/>
      <c r="TT4" s="185"/>
      <c r="TU4" s="185"/>
      <c r="TV4" s="185"/>
      <c r="TW4" s="185"/>
      <c r="TX4" s="185"/>
      <c r="TY4" s="185"/>
      <c r="TZ4" s="185"/>
      <c r="UA4" s="185"/>
      <c r="UB4" s="185"/>
      <c r="UC4" s="185"/>
      <c r="UD4" s="185"/>
      <c r="UE4" s="185"/>
      <c r="UF4" s="185"/>
      <c r="UG4" s="185"/>
      <c r="UH4" s="185"/>
      <c r="UI4" s="185"/>
      <c r="UJ4" s="185"/>
      <c r="UK4" s="185"/>
      <c r="UL4" s="185"/>
      <c r="UM4" s="185"/>
      <c r="UN4" s="185"/>
      <c r="UO4" s="185"/>
      <c r="UP4" s="185"/>
      <c r="UQ4" s="185"/>
      <c r="UR4" s="185"/>
      <c r="US4" s="185"/>
      <c r="UT4" s="185"/>
      <c r="UU4" s="185"/>
      <c r="UV4" s="185"/>
      <c r="UW4" s="185"/>
      <c r="UX4" s="185"/>
      <c r="UY4" s="185"/>
      <c r="UZ4" s="185"/>
      <c r="VA4" s="186"/>
      <c r="VB4" s="1"/>
      <c r="VC4" s="1"/>
      <c r="VD4" s="129"/>
      <c r="VE4" s="130"/>
      <c r="VF4" s="130"/>
      <c r="VG4" s="130"/>
      <c r="VH4" s="130"/>
      <c r="VI4" s="130"/>
      <c r="VJ4" s="131"/>
    </row>
    <row r="5" spans="1:582" ht="23.1" customHeight="1" x14ac:dyDescent="0.2">
      <c r="A5" s="1"/>
      <c r="B5" s="176">
        <f>データ!M6</f>
        <v>4</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8"/>
      <c r="BS5" s="179" t="str">
        <f>データ!N6</f>
        <v>-</v>
      </c>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8"/>
      <c r="EJ5" s="179" t="str">
        <f>データ!O6</f>
        <v>-</v>
      </c>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8"/>
      <c r="HA5" s="179">
        <f>データ!P6</f>
        <v>2</v>
      </c>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80"/>
      <c r="JR5" s="1"/>
      <c r="JS5" s="1"/>
      <c r="JT5" s="1"/>
      <c r="JU5" s="1"/>
      <c r="JV5" s="1"/>
      <c r="JW5" s="1"/>
      <c r="JX5" s="1"/>
      <c r="JY5" s="1"/>
      <c r="JZ5" s="1"/>
      <c r="KA5" s="1"/>
      <c r="KB5" s="1"/>
      <c r="KC5" s="1"/>
      <c r="KD5" s="1"/>
      <c r="KE5" s="1"/>
      <c r="KF5" s="1"/>
      <c r="KG5" s="1"/>
      <c r="KH5" s="1"/>
      <c r="KI5" s="1"/>
      <c r="KJ5" s="1"/>
      <c r="KK5" s="184"/>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6"/>
      <c r="VB5" s="1"/>
      <c r="VC5" s="1"/>
      <c r="VD5" s="129"/>
      <c r="VE5" s="130"/>
      <c r="VF5" s="130"/>
      <c r="VG5" s="130"/>
      <c r="VH5" s="130"/>
      <c r="VI5" s="130"/>
      <c r="VJ5" s="131"/>
    </row>
    <row r="6" spans="1:582" ht="23.1" customHeight="1" x14ac:dyDescent="0.2">
      <c r="A6" s="1"/>
      <c r="B6" s="173" t="s">
        <v>12</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t="s">
        <v>13</v>
      </c>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t="s">
        <v>14</v>
      </c>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t="s">
        <v>15</v>
      </c>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5"/>
      <c r="JR6" s="1"/>
      <c r="JS6" s="1"/>
      <c r="JT6" s="1"/>
      <c r="JU6" s="1"/>
      <c r="JV6" s="1"/>
      <c r="JW6" s="1"/>
      <c r="JX6" s="1"/>
      <c r="JY6" s="1"/>
      <c r="JZ6" s="1"/>
      <c r="KA6" s="1"/>
      <c r="KB6" s="1"/>
      <c r="KC6" s="1"/>
      <c r="KD6" s="1"/>
      <c r="KE6" s="1"/>
      <c r="KF6" s="1"/>
      <c r="KG6" s="1"/>
      <c r="KH6" s="1"/>
      <c r="KI6" s="1"/>
      <c r="KJ6" s="1"/>
      <c r="KK6" s="184"/>
      <c r="KL6" s="185"/>
      <c r="KM6" s="185"/>
      <c r="KN6" s="185"/>
      <c r="KO6" s="185"/>
      <c r="KP6" s="185"/>
      <c r="KQ6" s="185"/>
      <c r="KR6" s="185"/>
      <c r="KS6" s="185"/>
      <c r="KT6" s="185"/>
      <c r="KU6" s="185"/>
      <c r="KV6" s="185"/>
      <c r="KW6" s="185"/>
      <c r="KX6" s="185"/>
      <c r="KY6" s="185"/>
      <c r="KZ6" s="185"/>
      <c r="LA6" s="185"/>
      <c r="LB6" s="185"/>
      <c r="LC6" s="185"/>
      <c r="LD6" s="185"/>
      <c r="LE6" s="185"/>
      <c r="LF6" s="185"/>
      <c r="LG6" s="185"/>
      <c r="LH6" s="185"/>
      <c r="LI6" s="185"/>
      <c r="LJ6" s="185"/>
      <c r="LK6" s="185"/>
      <c r="LL6" s="185"/>
      <c r="LM6" s="185"/>
      <c r="LN6" s="185"/>
      <c r="LO6" s="185"/>
      <c r="LP6" s="185"/>
      <c r="LQ6" s="185"/>
      <c r="LR6" s="185"/>
      <c r="LS6" s="185"/>
      <c r="LT6" s="185"/>
      <c r="LU6" s="185"/>
      <c r="LV6" s="185"/>
      <c r="LW6" s="185"/>
      <c r="LX6" s="185"/>
      <c r="LY6" s="185"/>
      <c r="LZ6" s="185"/>
      <c r="MA6" s="185"/>
      <c r="MB6" s="185"/>
      <c r="MC6" s="185"/>
      <c r="MD6" s="185"/>
      <c r="ME6" s="185"/>
      <c r="MF6" s="185"/>
      <c r="MG6" s="185"/>
      <c r="MH6" s="185"/>
      <c r="MI6" s="185"/>
      <c r="MJ6" s="185"/>
      <c r="MK6" s="185"/>
      <c r="ML6" s="185"/>
      <c r="MM6" s="185"/>
      <c r="MN6" s="185"/>
      <c r="MO6" s="185"/>
      <c r="MP6" s="185"/>
      <c r="MQ6" s="185"/>
      <c r="MR6" s="185"/>
      <c r="MS6" s="185"/>
      <c r="MT6" s="185"/>
      <c r="MU6" s="185"/>
      <c r="MV6" s="185"/>
      <c r="MW6" s="185"/>
      <c r="MX6" s="185"/>
      <c r="MY6" s="185"/>
      <c r="MZ6" s="185"/>
      <c r="NA6" s="185"/>
      <c r="NB6" s="185"/>
      <c r="NC6" s="185"/>
      <c r="ND6" s="185"/>
      <c r="NE6" s="185"/>
      <c r="NF6" s="185"/>
      <c r="NG6" s="185"/>
      <c r="NH6" s="185"/>
      <c r="NI6" s="185"/>
      <c r="NJ6" s="185"/>
      <c r="NK6" s="185"/>
      <c r="NL6" s="185"/>
      <c r="NM6" s="185"/>
      <c r="NN6" s="185"/>
      <c r="NO6" s="185"/>
      <c r="NP6" s="185"/>
      <c r="NQ6" s="185"/>
      <c r="NR6" s="185"/>
      <c r="NS6" s="185"/>
      <c r="NT6" s="185"/>
      <c r="NU6" s="185"/>
      <c r="NV6" s="185"/>
      <c r="NW6" s="185"/>
      <c r="NX6" s="185"/>
      <c r="NY6" s="185"/>
      <c r="NZ6" s="185"/>
      <c r="OA6" s="185"/>
      <c r="OB6" s="185"/>
      <c r="OC6" s="185"/>
      <c r="OD6" s="185"/>
      <c r="OE6" s="185"/>
      <c r="OF6" s="185"/>
      <c r="OG6" s="185"/>
      <c r="OH6" s="185"/>
      <c r="OI6" s="185"/>
      <c r="OJ6" s="185"/>
      <c r="OK6" s="185"/>
      <c r="OL6" s="185"/>
      <c r="OM6" s="185"/>
      <c r="ON6" s="185"/>
      <c r="OO6" s="185"/>
      <c r="OP6" s="185"/>
      <c r="OQ6" s="185"/>
      <c r="OR6" s="185"/>
      <c r="OS6" s="185"/>
      <c r="OT6" s="185"/>
      <c r="OU6" s="185"/>
      <c r="OV6" s="185"/>
      <c r="OW6" s="185"/>
      <c r="OX6" s="185"/>
      <c r="OY6" s="185"/>
      <c r="OZ6" s="185"/>
      <c r="PA6" s="185"/>
      <c r="PB6" s="185"/>
      <c r="PC6" s="185"/>
      <c r="PD6" s="185"/>
      <c r="PE6" s="185"/>
      <c r="PF6" s="185"/>
      <c r="PG6" s="185"/>
      <c r="PH6" s="185"/>
      <c r="PI6" s="185"/>
      <c r="PJ6" s="185"/>
      <c r="PK6" s="185"/>
      <c r="PL6" s="185"/>
      <c r="PM6" s="185"/>
      <c r="PN6" s="185"/>
      <c r="PO6" s="185"/>
      <c r="PP6" s="185"/>
      <c r="PQ6" s="185"/>
      <c r="PR6" s="185"/>
      <c r="PS6" s="185"/>
      <c r="PT6" s="185"/>
      <c r="PU6" s="185"/>
      <c r="PV6" s="185"/>
      <c r="PW6" s="185"/>
      <c r="PX6" s="185"/>
      <c r="PY6" s="185"/>
      <c r="PZ6" s="185"/>
      <c r="QA6" s="185"/>
      <c r="QB6" s="185"/>
      <c r="QC6" s="185"/>
      <c r="QD6" s="185"/>
      <c r="QE6" s="185"/>
      <c r="QF6" s="185"/>
      <c r="QG6" s="185"/>
      <c r="QH6" s="185"/>
      <c r="QI6" s="185"/>
      <c r="QJ6" s="185"/>
      <c r="QK6" s="185"/>
      <c r="QL6" s="185"/>
      <c r="QM6" s="185"/>
      <c r="QN6" s="185"/>
      <c r="QO6" s="185"/>
      <c r="QP6" s="185"/>
      <c r="QQ6" s="185"/>
      <c r="QR6" s="185"/>
      <c r="QS6" s="185"/>
      <c r="QT6" s="185"/>
      <c r="QU6" s="185"/>
      <c r="QV6" s="185"/>
      <c r="QW6" s="185"/>
      <c r="QX6" s="185"/>
      <c r="QY6" s="185"/>
      <c r="QZ6" s="185"/>
      <c r="RA6" s="185"/>
      <c r="RB6" s="185"/>
      <c r="RC6" s="185"/>
      <c r="RD6" s="185"/>
      <c r="RE6" s="185"/>
      <c r="RF6" s="185"/>
      <c r="RG6" s="185"/>
      <c r="RH6" s="185"/>
      <c r="RI6" s="185"/>
      <c r="RJ6" s="185"/>
      <c r="RK6" s="185"/>
      <c r="RL6" s="185"/>
      <c r="RM6" s="185"/>
      <c r="RN6" s="185"/>
      <c r="RO6" s="185"/>
      <c r="RP6" s="185"/>
      <c r="RQ6" s="185"/>
      <c r="RR6" s="185"/>
      <c r="RS6" s="185"/>
      <c r="RT6" s="185"/>
      <c r="RU6" s="185"/>
      <c r="RV6" s="185"/>
      <c r="RW6" s="185"/>
      <c r="RX6" s="185"/>
      <c r="RY6" s="185"/>
      <c r="RZ6" s="185"/>
      <c r="SA6" s="185"/>
      <c r="SB6" s="185"/>
      <c r="SC6" s="185"/>
      <c r="SD6" s="185"/>
      <c r="SE6" s="185"/>
      <c r="SF6" s="185"/>
      <c r="SG6" s="185"/>
      <c r="SH6" s="185"/>
      <c r="SI6" s="185"/>
      <c r="SJ6" s="185"/>
      <c r="SK6" s="185"/>
      <c r="SL6" s="185"/>
      <c r="SM6" s="185"/>
      <c r="SN6" s="185"/>
      <c r="SO6" s="185"/>
      <c r="SP6" s="185"/>
      <c r="SQ6" s="185"/>
      <c r="SR6" s="185"/>
      <c r="SS6" s="185"/>
      <c r="ST6" s="185"/>
      <c r="SU6" s="185"/>
      <c r="SV6" s="185"/>
      <c r="SW6" s="185"/>
      <c r="SX6" s="185"/>
      <c r="SY6" s="185"/>
      <c r="SZ6" s="185"/>
      <c r="TA6" s="185"/>
      <c r="TB6" s="185"/>
      <c r="TC6" s="185"/>
      <c r="TD6" s="185"/>
      <c r="TE6" s="185"/>
      <c r="TF6" s="185"/>
      <c r="TG6" s="185"/>
      <c r="TH6" s="185"/>
      <c r="TI6" s="185"/>
      <c r="TJ6" s="185"/>
      <c r="TK6" s="185"/>
      <c r="TL6" s="185"/>
      <c r="TM6" s="185"/>
      <c r="TN6" s="185"/>
      <c r="TO6" s="185"/>
      <c r="TP6" s="185"/>
      <c r="TQ6" s="185"/>
      <c r="TR6" s="185"/>
      <c r="TS6" s="185"/>
      <c r="TT6" s="185"/>
      <c r="TU6" s="185"/>
      <c r="TV6" s="185"/>
      <c r="TW6" s="185"/>
      <c r="TX6" s="185"/>
      <c r="TY6" s="185"/>
      <c r="TZ6" s="185"/>
      <c r="UA6" s="185"/>
      <c r="UB6" s="185"/>
      <c r="UC6" s="185"/>
      <c r="UD6" s="185"/>
      <c r="UE6" s="185"/>
      <c r="UF6" s="185"/>
      <c r="UG6" s="185"/>
      <c r="UH6" s="185"/>
      <c r="UI6" s="185"/>
      <c r="UJ6" s="185"/>
      <c r="UK6" s="185"/>
      <c r="UL6" s="185"/>
      <c r="UM6" s="185"/>
      <c r="UN6" s="185"/>
      <c r="UO6" s="185"/>
      <c r="UP6" s="185"/>
      <c r="UQ6" s="185"/>
      <c r="UR6" s="185"/>
      <c r="US6" s="185"/>
      <c r="UT6" s="185"/>
      <c r="UU6" s="185"/>
      <c r="UV6" s="185"/>
      <c r="UW6" s="185"/>
      <c r="UX6" s="185"/>
      <c r="UY6" s="185"/>
      <c r="UZ6" s="185"/>
      <c r="VA6" s="186"/>
      <c r="VB6" s="1"/>
      <c r="VC6" s="1"/>
      <c r="VD6" s="129"/>
      <c r="VE6" s="130"/>
      <c r="VF6" s="130"/>
      <c r="VG6" s="130"/>
      <c r="VH6" s="130"/>
      <c r="VI6" s="130"/>
      <c r="VJ6" s="131"/>
    </row>
    <row r="7" spans="1:582" ht="22.5" customHeight="1" x14ac:dyDescent="0.2">
      <c r="A7" s="1"/>
      <c r="B7" s="167" t="str">
        <f>データ!Q6</f>
        <v>-</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9" t="s">
        <v>140</v>
      </c>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70" t="s">
        <v>141</v>
      </c>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1" t="str">
        <f>データ!T6</f>
        <v>有</v>
      </c>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2"/>
      <c r="JR7" s="1"/>
      <c r="JS7" s="1"/>
      <c r="JT7" s="1"/>
      <c r="JU7" s="1"/>
      <c r="JV7" s="1"/>
      <c r="JW7" s="1"/>
      <c r="JX7" s="1"/>
      <c r="JY7" s="1"/>
      <c r="JZ7" s="1"/>
      <c r="KA7" s="1"/>
      <c r="KB7" s="1"/>
      <c r="KC7" s="1"/>
      <c r="KD7" s="1"/>
      <c r="KE7" s="1"/>
      <c r="KF7" s="1"/>
      <c r="KG7" s="1"/>
      <c r="KH7" s="1"/>
      <c r="KI7" s="1"/>
      <c r="KJ7" s="1"/>
      <c r="KK7" s="184"/>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LJ7" s="185"/>
      <c r="LK7" s="185"/>
      <c r="LL7" s="185"/>
      <c r="LM7" s="185"/>
      <c r="LN7" s="185"/>
      <c r="LO7" s="185"/>
      <c r="LP7" s="185"/>
      <c r="LQ7" s="185"/>
      <c r="LR7" s="185"/>
      <c r="LS7" s="185"/>
      <c r="LT7" s="185"/>
      <c r="LU7" s="185"/>
      <c r="LV7" s="185"/>
      <c r="LW7" s="185"/>
      <c r="LX7" s="185"/>
      <c r="LY7" s="185"/>
      <c r="LZ7" s="185"/>
      <c r="MA7" s="185"/>
      <c r="MB7" s="185"/>
      <c r="MC7" s="185"/>
      <c r="MD7" s="185"/>
      <c r="ME7" s="185"/>
      <c r="MF7" s="185"/>
      <c r="MG7" s="185"/>
      <c r="MH7" s="185"/>
      <c r="MI7" s="185"/>
      <c r="MJ7" s="185"/>
      <c r="MK7" s="185"/>
      <c r="ML7" s="185"/>
      <c r="MM7" s="185"/>
      <c r="MN7" s="185"/>
      <c r="MO7" s="185"/>
      <c r="MP7" s="185"/>
      <c r="MQ7" s="185"/>
      <c r="MR7" s="185"/>
      <c r="MS7" s="185"/>
      <c r="MT7" s="185"/>
      <c r="MU7" s="185"/>
      <c r="MV7" s="185"/>
      <c r="MW7" s="185"/>
      <c r="MX7" s="185"/>
      <c r="MY7" s="185"/>
      <c r="MZ7" s="185"/>
      <c r="NA7" s="185"/>
      <c r="NB7" s="185"/>
      <c r="NC7" s="185"/>
      <c r="ND7" s="185"/>
      <c r="NE7" s="185"/>
      <c r="NF7" s="185"/>
      <c r="NG7" s="185"/>
      <c r="NH7" s="185"/>
      <c r="NI7" s="185"/>
      <c r="NJ7" s="185"/>
      <c r="NK7" s="185"/>
      <c r="NL7" s="185"/>
      <c r="NM7" s="185"/>
      <c r="NN7" s="185"/>
      <c r="NO7" s="185"/>
      <c r="NP7" s="185"/>
      <c r="NQ7" s="185"/>
      <c r="NR7" s="185"/>
      <c r="NS7" s="185"/>
      <c r="NT7" s="185"/>
      <c r="NU7" s="185"/>
      <c r="NV7" s="185"/>
      <c r="NW7" s="185"/>
      <c r="NX7" s="185"/>
      <c r="NY7" s="185"/>
      <c r="NZ7" s="185"/>
      <c r="OA7" s="185"/>
      <c r="OB7" s="185"/>
      <c r="OC7" s="185"/>
      <c r="OD7" s="185"/>
      <c r="OE7" s="185"/>
      <c r="OF7" s="185"/>
      <c r="OG7" s="185"/>
      <c r="OH7" s="185"/>
      <c r="OI7" s="185"/>
      <c r="OJ7" s="185"/>
      <c r="OK7" s="185"/>
      <c r="OL7" s="185"/>
      <c r="OM7" s="185"/>
      <c r="ON7" s="185"/>
      <c r="OO7" s="185"/>
      <c r="OP7" s="185"/>
      <c r="OQ7" s="185"/>
      <c r="OR7" s="185"/>
      <c r="OS7" s="185"/>
      <c r="OT7" s="185"/>
      <c r="OU7" s="185"/>
      <c r="OV7" s="185"/>
      <c r="OW7" s="185"/>
      <c r="OX7" s="185"/>
      <c r="OY7" s="185"/>
      <c r="OZ7" s="185"/>
      <c r="PA7" s="185"/>
      <c r="PB7" s="185"/>
      <c r="PC7" s="185"/>
      <c r="PD7" s="185"/>
      <c r="PE7" s="185"/>
      <c r="PF7" s="185"/>
      <c r="PG7" s="185"/>
      <c r="PH7" s="185"/>
      <c r="PI7" s="185"/>
      <c r="PJ7" s="185"/>
      <c r="PK7" s="185"/>
      <c r="PL7" s="185"/>
      <c r="PM7" s="185"/>
      <c r="PN7" s="185"/>
      <c r="PO7" s="185"/>
      <c r="PP7" s="185"/>
      <c r="PQ7" s="185"/>
      <c r="PR7" s="185"/>
      <c r="PS7" s="185"/>
      <c r="PT7" s="185"/>
      <c r="PU7" s="185"/>
      <c r="PV7" s="185"/>
      <c r="PW7" s="185"/>
      <c r="PX7" s="185"/>
      <c r="PY7" s="185"/>
      <c r="PZ7" s="185"/>
      <c r="QA7" s="185"/>
      <c r="QB7" s="185"/>
      <c r="QC7" s="185"/>
      <c r="QD7" s="185"/>
      <c r="QE7" s="185"/>
      <c r="QF7" s="185"/>
      <c r="QG7" s="185"/>
      <c r="QH7" s="185"/>
      <c r="QI7" s="185"/>
      <c r="QJ7" s="185"/>
      <c r="QK7" s="185"/>
      <c r="QL7" s="185"/>
      <c r="QM7" s="185"/>
      <c r="QN7" s="185"/>
      <c r="QO7" s="185"/>
      <c r="QP7" s="185"/>
      <c r="QQ7" s="185"/>
      <c r="QR7" s="185"/>
      <c r="QS7" s="185"/>
      <c r="QT7" s="185"/>
      <c r="QU7" s="185"/>
      <c r="QV7" s="185"/>
      <c r="QW7" s="185"/>
      <c r="QX7" s="185"/>
      <c r="QY7" s="185"/>
      <c r="QZ7" s="185"/>
      <c r="RA7" s="185"/>
      <c r="RB7" s="185"/>
      <c r="RC7" s="185"/>
      <c r="RD7" s="185"/>
      <c r="RE7" s="185"/>
      <c r="RF7" s="185"/>
      <c r="RG7" s="185"/>
      <c r="RH7" s="185"/>
      <c r="RI7" s="185"/>
      <c r="RJ7" s="185"/>
      <c r="RK7" s="185"/>
      <c r="RL7" s="185"/>
      <c r="RM7" s="185"/>
      <c r="RN7" s="185"/>
      <c r="RO7" s="185"/>
      <c r="RP7" s="185"/>
      <c r="RQ7" s="185"/>
      <c r="RR7" s="185"/>
      <c r="RS7" s="185"/>
      <c r="RT7" s="185"/>
      <c r="RU7" s="185"/>
      <c r="RV7" s="185"/>
      <c r="RW7" s="185"/>
      <c r="RX7" s="185"/>
      <c r="RY7" s="185"/>
      <c r="RZ7" s="185"/>
      <c r="SA7" s="185"/>
      <c r="SB7" s="185"/>
      <c r="SC7" s="185"/>
      <c r="SD7" s="185"/>
      <c r="SE7" s="185"/>
      <c r="SF7" s="185"/>
      <c r="SG7" s="185"/>
      <c r="SH7" s="185"/>
      <c r="SI7" s="185"/>
      <c r="SJ7" s="185"/>
      <c r="SK7" s="185"/>
      <c r="SL7" s="185"/>
      <c r="SM7" s="185"/>
      <c r="SN7" s="185"/>
      <c r="SO7" s="185"/>
      <c r="SP7" s="185"/>
      <c r="SQ7" s="185"/>
      <c r="SR7" s="185"/>
      <c r="SS7" s="185"/>
      <c r="ST7" s="185"/>
      <c r="SU7" s="185"/>
      <c r="SV7" s="185"/>
      <c r="SW7" s="185"/>
      <c r="SX7" s="185"/>
      <c r="SY7" s="185"/>
      <c r="SZ7" s="185"/>
      <c r="TA7" s="185"/>
      <c r="TB7" s="185"/>
      <c r="TC7" s="185"/>
      <c r="TD7" s="185"/>
      <c r="TE7" s="185"/>
      <c r="TF7" s="185"/>
      <c r="TG7" s="185"/>
      <c r="TH7" s="185"/>
      <c r="TI7" s="185"/>
      <c r="TJ7" s="185"/>
      <c r="TK7" s="185"/>
      <c r="TL7" s="185"/>
      <c r="TM7" s="185"/>
      <c r="TN7" s="185"/>
      <c r="TO7" s="185"/>
      <c r="TP7" s="185"/>
      <c r="TQ7" s="185"/>
      <c r="TR7" s="185"/>
      <c r="TS7" s="185"/>
      <c r="TT7" s="185"/>
      <c r="TU7" s="185"/>
      <c r="TV7" s="185"/>
      <c r="TW7" s="185"/>
      <c r="TX7" s="185"/>
      <c r="TY7" s="185"/>
      <c r="TZ7" s="185"/>
      <c r="UA7" s="185"/>
      <c r="UB7" s="185"/>
      <c r="UC7" s="185"/>
      <c r="UD7" s="185"/>
      <c r="UE7" s="185"/>
      <c r="UF7" s="185"/>
      <c r="UG7" s="185"/>
      <c r="UH7" s="185"/>
      <c r="UI7" s="185"/>
      <c r="UJ7" s="185"/>
      <c r="UK7" s="185"/>
      <c r="UL7" s="185"/>
      <c r="UM7" s="185"/>
      <c r="UN7" s="185"/>
      <c r="UO7" s="185"/>
      <c r="UP7" s="185"/>
      <c r="UQ7" s="185"/>
      <c r="UR7" s="185"/>
      <c r="US7" s="185"/>
      <c r="UT7" s="185"/>
      <c r="UU7" s="185"/>
      <c r="UV7" s="185"/>
      <c r="UW7" s="185"/>
      <c r="UX7" s="185"/>
      <c r="UY7" s="185"/>
      <c r="UZ7" s="185"/>
      <c r="VA7" s="186"/>
      <c r="VB7" s="1"/>
      <c r="VC7" s="1"/>
      <c r="VD7" s="129"/>
      <c r="VE7" s="130"/>
      <c r="VF7" s="130"/>
      <c r="VG7" s="130"/>
      <c r="VH7" s="130"/>
      <c r="VI7" s="130"/>
      <c r="VJ7" s="131"/>
    </row>
    <row r="8" spans="1:582" ht="23.1" customHeight="1" x14ac:dyDescent="0.2">
      <c r="A8" s="1"/>
      <c r="B8" s="173" t="s">
        <v>16</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t="s">
        <v>17</v>
      </c>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5"/>
      <c r="JR8" s="1"/>
      <c r="JS8" s="1"/>
      <c r="JT8" s="1"/>
      <c r="JU8" s="1"/>
      <c r="JV8" s="1"/>
      <c r="JW8" s="1"/>
      <c r="JX8" s="1"/>
      <c r="JY8" s="1"/>
      <c r="JZ8" s="1"/>
      <c r="KA8" s="1"/>
      <c r="KB8" s="1"/>
      <c r="KC8" s="1"/>
      <c r="KD8" s="1"/>
      <c r="KE8" s="1"/>
      <c r="KF8" s="1"/>
      <c r="KG8" s="1"/>
      <c r="KH8" s="1"/>
      <c r="KI8" s="1"/>
      <c r="KJ8" s="1"/>
      <c r="KK8" s="184"/>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6"/>
      <c r="VB8" s="1"/>
      <c r="VC8" s="1"/>
      <c r="VD8" s="129"/>
      <c r="VE8" s="130"/>
      <c r="VF8" s="130"/>
      <c r="VG8" s="130"/>
      <c r="VH8" s="130"/>
      <c r="VI8" s="130"/>
      <c r="VJ8" s="131"/>
    </row>
    <row r="9" spans="1:582" ht="23.1" customHeight="1" thickBot="1" x14ac:dyDescent="0.25">
      <c r="A9" s="1"/>
      <c r="B9" s="160" t="s">
        <v>143</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2">
        <f>データ!V6</f>
        <v>0.9</v>
      </c>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4"/>
      <c r="JR9" s="1"/>
      <c r="JS9" s="1"/>
      <c r="JT9" s="1"/>
      <c r="JU9" s="1"/>
      <c r="JV9" s="1"/>
      <c r="JW9" s="1"/>
      <c r="JX9" s="1"/>
      <c r="JY9" s="1"/>
      <c r="JZ9" s="1"/>
      <c r="KA9" s="1"/>
      <c r="KB9" s="1"/>
      <c r="KC9" s="1"/>
      <c r="KD9" s="1"/>
      <c r="KE9" s="1"/>
      <c r="KF9" s="1"/>
      <c r="KG9" s="1"/>
      <c r="KH9" s="1"/>
      <c r="KI9" s="1"/>
      <c r="KJ9" s="1"/>
      <c r="KK9" s="184"/>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LJ9" s="185"/>
      <c r="LK9" s="185"/>
      <c r="LL9" s="185"/>
      <c r="LM9" s="185"/>
      <c r="LN9" s="185"/>
      <c r="LO9" s="185"/>
      <c r="LP9" s="185"/>
      <c r="LQ9" s="185"/>
      <c r="LR9" s="185"/>
      <c r="LS9" s="185"/>
      <c r="LT9" s="185"/>
      <c r="LU9" s="185"/>
      <c r="LV9" s="185"/>
      <c r="LW9" s="185"/>
      <c r="LX9" s="185"/>
      <c r="LY9" s="185"/>
      <c r="LZ9" s="185"/>
      <c r="MA9" s="185"/>
      <c r="MB9" s="185"/>
      <c r="MC9" s="185"/>
      <c r="MD9" s="185"/>
      <c r="ME9" s="185"/>
      <c r="MF9" s="185"/>
      <c r="MG9" s="185"/>
      <c r="MH9" s="185"/>
      <c r="MI9" s="185"/>
      <c r="MJ9" s="185"/>
      <c r="MK9" s="185"/>
      <c r="ML9" s="185"/>
      <c r="MM9" s="185"/>
      <c r="MN9" s="185"/>
      <c r="MO9" s="185"/>
      <c r="MP9" s="185"/>
      <c r="MQ9" s="185"/>
      <c r="MR9" s="185"/>
      <c r="MS9" s="185"/>
      <c r="MT9" s="185"/>
      <c r="MU9" s="185"/>
      <c r="MV9" s="185"/>
      <c r="MW9" s="185"/>
      <c r="MX9" s="185"/>
      <c r="MY9" s="185"/>
      <c r="MZ9" s="185"/>
      <c r="NA9" s="185"/>
      <c r="NB9" s="185"/>
      <c r="NC9" s="185"/>
      <c r="ND9" s="185"/>
      <c r="NE9" s="185"/>
      <c r="NF9" s="185"/>
      <c r="NG9" s="185"/>
      <c r="NH9" s="185"/>
      <c r="NI9" s="185"/>
      <c r="NJ9" s="185"/>
      <c r="NK9" s="185"/>
      <c r="NL9" s="185"/>
      <c r="NM9" s="185"/>
      <c r="NN9" s="185"/>
      <c r="NO9" s="185"/>
      <c r="NP9" s="185"/>
      <c r="NQ9" s="185"/>
      <c r="NR9" s="185"/>
      <c r="NS9" s="185"/>
      <c r="NT9" s="185"/>
      <c r="NU9" s="185"/>
      <c r="NV9" s="185"/>
      <c r="NW9" s="185"/>
      <c r="NX9" s="185"/>
      <c r="NY9" s="185"/>
      <c r="NZ9" s="185"/>
      <c r="OA9" s="185"/>
      <c r="OB9" s="185"/>
      <c r="OC9" s="185"/>
      <c r="OD9" s="185"/>
      <c r="OE9" s="185"/>
      <c r="OF9" s="185"/>
      <c r="OG9" s="185"/>
      <c r="OH9" s="185"/>
      <c r="OI9" s="185"/>
      <c r="OJ9" s="185"/>
      <c r="OK9" s="185"/>
      <c r="OL9" s="185"/>
      <c r="OM9" s="185"/>
      <c r="ON9" s="185"/>
      <c r="OO9" s="185"/>
      <c r="OP9" s="185"/>
      <c r="OQ9" s="185"/>
      <c r="OR9" s="185"/>
      <c r="OS9" s="185"/>
      <c r="OT9" s="185"/>
      <c r="OU9" s="185"/>
      <c r="OV9" s="185"/>
      <c r="OW9" s="185"/>
      <c r="OX9" s="185"/>
      <c r="OY9" s="185"/>
      <c r="OZ9" s="185"/>
      <c r="PA9" s="185"/>
      <c r="PB9" s="185"/>
      <c r="PC9" s="185"/>
      <c r="PD9" s="185"/>
      <c r="PE9" s="185"/>
      <c r="PF9" s="185"/>
      <c r="PG9" s="185"/>
      <c r="PH9" s="185"/>
      <c r="PI9" s="185"/>
      <c r="PJ9" s="185"/>
      <c r="PK9" s="185"/>
      <c r="PL9" s="185"/>
      <c r="PM9" s="185"/>
      <c r="PN9" s="185"/>
      <c r="PO9" s="185"/>
      <c r="PP9" s="185"/>
      <c r="PQ9" s="185"/>
      <c r="PR9" s="185"/>
      <c r="PS9" s="185"/>
      <c r="PT9" s="185"/>
      <c r="PU9" s="185"/>
      <c r="PV9" s="185"/>
      <c r="PW9" s="185"/>
      <c r="PX9" s="185"/>
      <c r="PY9" s="185"/>
      <c r="PZ9" s="185"/>
      <c r="QA9" s="185"/>
      <c r="QB9" s="185"/>
      <c r="QC9" s="185"/>
      <c r="QD9" s="185"/>
      <c r="QE9" s="185"/>
      <c r="QF9" s="185"/>
      <c r="QG9" s="185"/>
      <c r="QH9" s="185"/>
      <c r="QI9" s="185"/>
      <c r="QJ9" s="185"/>
      <c r="QK9" s="185"/>
      <c r="QL9" s="185"/>
      <c r="QM9" s="185"/>
      <c r="QN9" s="185"/>
      <c r="QO9" s="185"/>
      <c r="QP9" s="185"/>
      <c r="QQ9" s="185"/>
      <c r="QR9" s="185"/>
      <c r="QS9" s="185"/>
      <c r="QT9" s="185"/>
      <c r="QU9" s="185"/>
      <c r="QV9" s="185"/>
      <c r="QW9" s="185"/>
      <c r="QX9" s="185"/>
      <c r="QY9" s="185"/>
      <c r="QZ9" s="185"/>
      <c r="RA9" s="185"/>
      <c r="RB9" s="185"/>
      <c r="RC9" s="185"/>
      <c r="RD9" s="185"/>
      <c r="RE9" s="185"/>
      <c r="RF9" s="185"/>
      <c r="RG9" s="185"/>
      <c r="RH9" s="185"/>
      <c r="RI9" s="185"/>
      <c r="RJ9" s="185"/>
      <c r="RK9" s="185"/>
      <c r="RL9" s="185"/>
      <c r="RM9" s="185"/>
      <c r="RN9" s="185"/>
      <c r="RO9" s="185"/>
      <c r="RP9" s="185"/>
      <c r="RQ9" s="185"/>
      <c r="RR9" s="185"/>
      <c r="RS9" s="185"/>
      <c r="RT9" s="185"/>
      <c r="RU9" s="185"/>
      <c r="RV9" s="185"/>
      <c r="RW9" s="185"/>
      <c r="RX9" s="185"/>
      <c r="RY9" s="185"/>
      <c r="RZ9" s="185"/>
      <c r="SA9" s="185"/>
      <c r="SB9" s="185"/>
      <c r="SC9" s="185"/>
      <c r="SD9" s="185"/>
      <c r="SE9" s="185"/>
      <c r="SF9" s="185"/>
      <c r="SG9" s="185"/>
      <c r="SH9" s="185"/>
      <c r="SI9" s="185"/>
      <c r="SJ9" s="185"/>
      <c r="SK9" s="185"/>
      <c r="SL9" s="185"/>
      <c r="SM9" s="185"/>
      <c r="SN9" s="185"/>
      <c r="SO9" s="185"/>
      <c r="SP9" s="185"/>
      <c r="SQ9" s="185"/>
      <c r="SR9" s="185"/>
      <c r="SS9" s="185"/>
      <c r="ST9" s="185"/>
      <c r="SU9" s="185"/>
      <c r="SV9" s="185"/>
      <c r="SW9" s="185"/>
      <c r="SX9" s="185"/>
      <c r="SY9" s="185"/>
      <c r="SZ9" s="185"/>
      <c r="TA9" s="185"/>
      <c r="TB9" s="185"/>
      <c r="TC9" s="185"/>
      <c r="TD9" s="185"/>
      <c r="TE9" s="185"/>
      <c r="TF9" s="185"/>
      <c r="TG9" s="185"/>
      <c r="TH9" s="185"/>
      <c r="TI9" s="185"/>
      <c r="TJ9" s="185"/>
      <c r="TK9" s="185"/>
      <c r="TL9" s="185"/>
      <c r="TM9" s="185"/>
      <c r="TN9" s="185"/>
      <c r="TO9" s="185"/>
      <c r="TP9" s="185"/>
      <c r="TQ9" s="185"/>
      <c r="TR9" s="185"/>
      <c r="TS9" s="185"/>
      <c r="TT9" s="185"/>
      <c r="TU9" s="185"/>
      <c r="TV9" s="185"/>
      <c r="TW9" s="185"/>
      <c r="TX9" s="185"/>
      <c r="TY9" s="185"/>
      <c r="TZ9" s="185"/>
      <c r="UA9" s="185"/>
      <c r="UB9" s="185"/>
      <c r="UC9" s="185"/>
      <c r="UD9" s="185"/>
      <c r="UE9" s="185"/>
      <c r="UF9" s="185"/>
      <c r="UG9" s="185"/>
      <c r="UH9" s="185"/>
      <c r="UI9" s="185"/>
      <c r="UJ9" s="185"/>
      <c r="UK9" s="185"/>
      <c r="UL9" s="185"/>
      <c r="UM9" s="185"/>
      <c r="UN9" s="185"/>
      <c r="UO9" s="185"/>
      <c r="UP9" s="185"/>
      <c r="UQ9" s="185"/>
      <c r="UR9" s="185"/>
      <c r="US9" s="185"/>
      <c r="UT9" s="185"/>
      <c r="UU9" s="185"/>
      <c r="UV9" s="185"/>
      <c r="UW9" s="185"/>
      <c r="UX9" s="185"/>
      <c r="UY9" s="185"/>
      <c r="UZ9" s="185"/>
      <c r="VA9" s="186"/>
      <c r="VB9" s="1"/>
      <c r="VC9" s="1"/>
      <c r="VD9" s="129"/>
      <c r="VE9" s="130"/>
      <c r="VF9" s="130"/>
      <c r="VG9" s="130"/>
      <c r="VH9" s="130"/>
      <c r="VI9" s="130"/>
      <c r="VJ9" s="131"/>
    </row>
    <row r="10" spans="1:582" ht="27" customHeight="1" thickBot="1" x14ac:dyDescent="0.25">
      <c r="A10" s="1"/>
      <c r="B10" s="165" t="s">
        <v>18</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
      <c r="JS10" s="3"/>
      <c r="JT10" s="3"/>
      <c r="JU10" s="3"/>
      <c r="JV10" s="3"/>
      <c r="JW10" s="3"/>
      <c r="JX10" s="3"/>
      <c r="JY10" s="3"/>
      <c r="JZ10" s="3"/>
      <c r="KA10" s="3"/>
      <c r="KB10" s="3"/>
      <c r="KC10" s="3"/>
      <c r="KD10" s="3"/>
      <c r="KE10" s="3"/>
      <c r="KF10" s="3"/>
      <c r="KG10" s="3"/>
      <c r="KH10" s="3"/>
      <c r="KI10" s="3"/>
      <c r="KJ10" s="4"/>
      <c r="KK10" s="184"/>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6"/>
      <c r="VB10" s="1"/>
      <c r="VC10" s="1"/>
      <c r="VD10" s="129"/>
      <c r="VE10" s="130"/>
      <c r="VF10" s="130"/>
      <c r="VG10" s="130"/>
      <c r="VH10" s="130"/>
      <c r="VI10" s="130"/>
      <c r="VJ10" s="131"/>
    </row>
    <row r="11" spans="1:582" ht="23.1" customHeight="1" x14ac:dyDescent="0.2">
      <c r="A11" s="1"/>
      <c r="B11" s="166" t="s">
        <v>19</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84"/>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6"/>
      <c r="VB11" s="1"/>
      <c r="VC11" s="1"/>
      <c r="VD11" s="129"/>
      <c r="VE11" s="130"/>
      <c r="VF11" s="130"/>
      <c r="VG11" s="130"/>
      <c r="VH11" s="130"/>
      <c r="VI11" s="130"/>
      <c r="VJ11" s="131"/>
    </row>
    <row r="12" spans="1:582" ht="23.1" customHeight="1" x14ac:dyDescent="0.2">
      <c r="A12" s="1"/>
      <c r="B12" s="154" t="s">
        <v>20</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f>データ!W6</f>
        <v>320465</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f>データ!X6</f>
        <v>321098</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f>データ!Y6</f>
        <v>339716</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350752</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315017</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84"/>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6"/>
      <c r="VB12" s="1"/>
      <c r="VC12" s="1"/>
      <c r="VD12" s="129"/>
      <c r="VE12" s="130"/>
      <c r="VF12" s="130"/>
      <c r="VG12" s="130"/>
      <c r="VH12" s="130"/>
      <c r="VI12" s="130"/>
      <c r="VJ12" s="131"/>
    </row>
    <row r="13" spans="1:582" ht="23.1" customHeight="1" x14ac:dyDescent="0.2">
      <c r="A13" s="1"/>
      <c r="B13" s="154" t="s">
        <v>21</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84"/>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6"/>
      <c r="VB13" s="1"/>
      <c r="VC13" s="1"/>
      <c r="VD13" s="129"/>
      <c r="VE13" s="130"/>
      <c r="VF13" s="130"/>
      <c r="VG13" s="130"/>
      <c r="VH13" s="130"/>
      <c r="VI13" s="130"/>
      <c r="VJ13" s="131"/>
    </row>
    <row r="14" spans="1:582" ht="23.1" customHeight="1" x14ac:dyDescent="0.2">
      <c r="A14" s="1"/>
      <c r="B14" s="154" t="s">
        <v>22</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84"/>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LJ14" s="185"/>
      <c r="LK14" s="185"/>
      <c r="LL14" s="185"/>
      <c r="LM14" s="185"/>
      <c r="LN14" s="185"/>
      <c r="LO14" s="185"/>
      <c r="LP14" s="185"/>
      <c r="LQ14" s="185"/>
      <c r="LR14" s="185"/>
      <c r="LS14" s="185"/>
      <c r="LT14" s="185"/>
      <c r="LU14" s="185"/>
      <c r="LV14" s="185"/>
      <c r="LW14" s="185"/>
      <c r="LX14" s="185"/>
      <c r="LY14" s="185"/>
      <c r="LZ14" s="185"/>
      <c r="MA14" s="185"/>
      <c r="MB14" s="185"/>
      <c r="MC14" s="185"/>
      <c r="MD14" s="185"/>
      <c r="ME14" s="185"/>
      <c r="MF14" s="185"/>
      <c r="MG14" s="185"/>
      <c r="MH14" s="185"/>
      <c r="MI14" s="185"/>
      <c r="MJ14" s="185"/>
      <c r="MK14" s="185"/>
      <c r="ML14" s="185"/>
      <c r="MM14" s="185"/>
      <c r="MN14" s="185"/>
      <c r="MO14" s="185"/>
      <c r="MP14" s="185"/>
      <c r="MQ14" s="185"/>
      <c r="MR14" s="185"/>
      <c r="MS14" s="185"/>
      <c r="MT14" s="185"/>
      <c r="MU14" s="185"/>
      <c r="MV14" s="185"/>
      <c r="MW14" s="185"/>
      <c r="MX14" s="185"/>
      <c r="MY14" s="185"/>
      <c r="MZ14" s="185"/>
      <c r="NA14" s="185"/>
      <c r="NB14" s="185"/>
      <c r="NC14" s="185"/>
      <c r="ND14" s="185"/>
      <c r="NE14" s="185"/>
      <c r="NF14" s="185"/>
      <c r="NG14" s="185"/>
      <c r="NH14" s="185"/>
      <c r="NI14" s="185"/>
      <c r="NJ14" s="185"/>
      <c r="NK14" s="185"/>
      <c r="NL14" s="185"/>
      <c r="NM14" s="185"/>
      <c r="NN14" s="185"/>
      <c r="NO14" s="185"/>
      <c r="NP14" s="185"/>
      <c r="NQ14" s="185"/>
      <c r="NR14" s="185"/>
      <c r="NS14" s="185"/>
      <c r="NT14" s="185"/>
      <c r="NU14" s="185"/>
      <c r="NV14" s="185"/>
      <c r="NW14" s="185"/>
      <c r="NX14" s="185"/>
      <c r="NY14" s="185"/>
      <c r="NZ14" s="185"/>
      <c r="OA14" s="185"/>
      <c r="OB14" s="185"/>
      <c r="OC14" s="185"/>
      <c r="OD14" s="185"/>
      <c r="OE14" s="185"/>
      <c r="OF14" s="185"/>
      <c r="OG14" s="185"/>
      <c r="OH14" s="185"/>
      <c r="OI14" s="185"/>
      <c r="OJ14" s="185"/>
      <c r="OK14" s="185"/>
      <c r="OL14" s="185"/>
      <c r="OM14" s="185"/>
      <c r="ON14" s="185"/>
      <c r="OO14" s="185"/>
      <c r="OP14" s="185"/>
      <c r="OQ14" s="185"/>
      <c r="OR14" s="185"/>
      <c r="OS14" s="185"/>
      <c r="OT14" s="185"/>
      <c r="OU14" s="185"/>
      <c r="OV14" s="185"/>
      <c r="OW14" s="185"/>
      <c r="OX14" s="185"/>
      <c r="OY14" s="185"/>
      <c r="OZ14" s="185"/>
      <c r="PA14" s="185"/>
      <c r="PB14" s="185"/>
      <c r="PC14" s="185"/>
      <c r="PD14" s="185"/>
      <c r="PE14" s="185"/>
      <c r="PF14" s="185"/>
      <c r="PG14" s="185"/>
      <c r="PH14" s="185"/>
      <c r="PI14" s="185"/>
      <c r="PJ14" s="185"/>
      <c r="PK14" s="185"/>
      <c r="PL14" s="185"/>
      <c r="PM14" s="185"/>
      <c r="PN14" s="185"/>
      <c r="PO14" s="185"/>
      <c r="PP14" s="185"/>
      <c r="PQ14" s="185"/>
      <c r="PR14" s="185"/>
      <c r="PS14" s="185"/>
      <c r="PT14" s="185"/>
      <c r="PU14" s="185"/>
      <c r="PV14" s="185"/>
      <c r="PW14" s="185"/>
      <c r="PX14" s="185"/>
      <c r="PY14" s="185"/>
      <c r="PZ14" s="185"/>
      <c r="QA14" s="185"/>
      <c r="QB14" s="185"/>
      <c r="QC14" s="185"/>
      <c r="QD14" s="185"/>
      <c r="QE14" s="185"/>
      <c r="QF14" s="185"/>
      <c r="QG14" s="185"/>
      <c r="QH14" s="185"/>
      <c r="QI14" s="185"/>
      <c r="QJ14" s="185"/>
      <c r="QK14" s="185"/>
      <c r="QL14" s="185"/>
      <c r="QM14" s="185"/>
      <c r="QN14" s="185"/>
      <c r="QO14" s="185"/>
      <c r="QP14" s="185"/>
      <c r="QQ14" s="185"/>
      <c r="QR14" s="185"/>
      <c r="QS14" s="185"/>
      <c r="QT14" s="185"/>
      <c r="QU14" s="185"/>
      <c r="QV14" s="185"/>
      <c r="QW14" s="185"/>
      <c r="QX14" s="185"/>
      <c r="QY14" s="185"/>
      <c r="QZ14" s="185"/>
      <c r="RA14" s="185"/>
      <c r="RB14" s="185"/>
      <c r="RC14" s="185"/>
      <c r="RD14" s="185"/>
      <c r="RE14" s="185"/>
      <c r="RF14" s="185"/>
      <c r="RG14" s="185"/>
      <c r="RH14" s="185"/>
      <c r="RI14" s="185"/>
      <c r="RJ14" s="185"/>
      <c r="RK14" s="185"/>
      <c r="RL14" s="185"/>
      <c r="RM14" s="185"/>
      <c r="RN14" s="185"/>
      <c r="RO14" s="185"/>
      <c r="RP14" s="185"/>
      <c r="RQ14" s="185"/>
      <c r="RR14" s="185"/>
      <c r="RS14" s="185"/>
      <c r="RT14" s="185"/>
      <c r="RU14" s="185"/>
      <c r="RV14" s="185"/>
      <c r="RW14" s="185"/>
      <c r="RX14" s="185"/>
      <c r="RY14" s="185"/>
      <c r="RZ14" s="185"/>
      <c r="SA14" s="185"/>
      <c r="SB14" s="185"/>
      <c r="SC14" s="185"/>
      <c r="SD14" s="185"/>
      <c r="SE14" s="185"/>
      <c r="SF14" s="185"/>
      <c r="SG14" s="185"/>
      <c r="SH14" s="185"/>
      <c r="SI14" s="185"/>
      <c r="SJ14" s="185"/>
      <c r="SK14" s="185"/>
      <c r="SL14" s="185"/>
      <c r="SM14" s="185"/>
      <c r="SN14" s="185"/>
      <c r="SO14" s="185"/>
      <c r="SP14" s="185"/>
      <c r="SQ14" s="185"/>
      <c r="SR14" s="185"/>
      <c r="SS14" s="185"/>
      <c r="ST14" s="185"/>
      <c r="SU14" s="185"/>
      <c r="SV14" s="185"/>
      <c r="SW14" s="185"/>
      <c r="SX14" s="185"/>
      <c r="SY14" s="185"/>
      <c r="SZ14" s="185"/>
      <c r="TA14" s="185"/>
      <c r="TB14" s="185"/>
      <c r="TC14" s="185"/>
      <c r="TD14" s="185"/>
      <c r="TE14" s="185"/>
      <c r="TF14" s="185"/>
      <c r="TG14" s="185"/>
      <c r="TH14" s="185"/>
      <c r="TI14" s="185"/>
      <c r="TJ14" s="185"/>
      <c r="TK14" s="185"/>
      <c r="TL14" s="185"/>
      <c r="TM14" s="185"/>
      <c r="TN14" s="185"/>
      <c r="TO14" s="185"/>
      <c r="TP14" s="185"/>
      <c r="TQ14" s="185"/>
      <c r="TR14" s="185"/>
      <c r="TS14" s="185"/>
      <c r="TT14" s="185"/>
      <c r="TU14" s="185"/>
      <c r="TV14" s="185"/>
      <c r="TW14" s="185"/>
      <c r="TX14" s="185"/>
      <c r="TY14" s="185"/>
      <c r="TZ14" s="185"/>
      <c r="UA14" s="185"/>
      <c r="UB14" s="185"/>
      <c r="UC14" s="185"/>
      <c r="UD14" s="185"/>
      <c r="UE14" s="185"/>
      <c r="UF14" s="185"/>
      <c r="UG14" s="185"/>
      <c r="UH14" s="185"/>
      <c r="UI14" s="185"/>
      <c r="UJ14" s="185"/>
      <c r="UK14" s="185"/>
      <c r="UL14" s="185"/>
      <c r="UM14" s="185"/>
      <c r="UN14" s="185"/>
      <c r="UO14" s="185"/>
      <c r="UP14" s="185"/>
      <c r="UQ14" s="185"/>
      <c r="UR14" s="185"/>
      <c r="US14" s="185"/>
      <c r="UT14" s="185"/>
      <c r="UU14" s="185"/>
      <c r="UV14" s="185"/>
      <c r="UW14" s="185"/>
      <c r="UX14" s="185"/>
      <c r="UY14" s="185"/>
      <c r="UZ14" s="185"/>
      <c r="VA14" s="186"/>
      <c r="VB14" s="1"/>
      <c r="VC14" s="1"/>
      <c r="VD14" s="129"/>
      <c r="VE14" s="130"/>
      <c r="VF14" s="130"/>
      <c r="VG14" s="130"/>
      <c r="VH14" s="130"/>
      <c r="VI14" s="130"/>
      <c r="VJ14" s="131"/>
    </row>
    <row r="15" spans="1:582" ht="23.1" customHeight="1" x14ac:dyDescent="0.2">
      <c r="A15" s="1"/>
      <c r="B15" s="154" t="s">
        <v>23</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f>データ!AL6</f>
        <v>5848</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f>データ!AM6</f>
        <v>5678</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f>データ!AN6</f>
        <v>5578</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f>データ!AO6</f>
        <v>5855</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f>データ!AP6</f>
        <v>5661</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84"/>
      <c r="KL15" s="185"/>
      <c r="KM15" s="185"/>
      <c r="KN15" s="185"/>
      <c r="KO15" s="185"/>
      <c r="KP15" s="185"/>
      <c r="KQ15" s="185"/>
      <c r="KR15" s="185"/>
      <c r="KS15" s="185"/>
      <c r="KT15" s="185"/>
      <c r="KU15" s="185"/>
      <c r="KV15" s="185"/>
      <c r="KW15" s="185"/>
      <c r="KX15" s="185"/>
      <c r="KY15" s="185"/>
      <c r="KZ15" s="185"/>
      <c r="LA15" s="185"/>
      <c r="LB15" s="185"/>
      <c r="LC15" s="185"/>
      <c r="LD15" s="185"/>
      <c r="LE15" s="185"/>
      <c r="LF15" s="185"/>
      <c r="LG15" s="185"/>
      <c r="LH15" s="185"/>
      <c r="LI15" s="185"/>
      <c r="LJ15" s="185"/>
      <c r="LK15" s="185"/>
      <c r="LL15" s="185"/>
      <c r="LM15" s="185"/>
      <c r="LN15" s="185"/>
      <c r="LO15" s="185"/>
      <c r="LP15" s="185"/>
      <c r="LQ15" s="185"/>
      <c r="LR15" s="185"/>
      <c r="LS15" s="185"/>
      <c r="LT15" s="185"/>
      <c r="LU15" s="185"/>
      <c r="LV15" s="185"/>
      <c r="LW15" s="185"/>
      <c r="LX15" s="185"/>
      <c r="LY15" s="185"/>
      <c r="LZ15" s="185"/>
      <c r="MA15" s="185"/>
      <c r="MB15" s="185"/>
      <c r="MC15" s="185"/>
      <c r="MD15" s="185"/>
      <c r="ME15" s="185"/>
      <c r="MF15" s="185"/>
      <c r="MG15" s="185"/>
      <c r="MH15" s="185"/>
      <c r="MI15" s="185"/>
      <c r="MJ15" s="185"/>
      <c r="MK15" s="185"/>
      <c r="ML15" s="185"/>
      <c r="MM15" s="185"/>
      <c r="MN15" s="185"/>
      <c r="MO15" s="185"/>
      <c r="MP15" s="185"/>
      <c r="MQ15" s="185"/>
      <c r="MR15" s="185"/>
      <c r="MS15" s="185"/>
      <c r="MT15" s="185"/>
      <c r="MU15" s="185"/>
      <c r="MV15" s="185"/>
      <c r="MW15" s="185"/>
      <c r="MX15" s="185"/>
      <c r="MY15" s="185"/>
      <c r="MZ15" s="185"/>
      <c r="NA15" s="185"/>
      <c r="NB15" s="185"/>
      <c r="NC15" s="185"/>
      <c r="ND15" s="185"/>
      <c r="NE15" s="185"/>
      <c r="NF15" s="185"/>
      <c r="NG15" s="185"/>
      <c r="NH15" s="185"/>
      <c r="NI15" s="185"/>
      <c r="NJ15" s="185"/>
      <c r="NK15" s="185"/>
      <c r="NL15" s="185"/>
      <c r="NM15" s="185"/>
      <c r="NN15" s="185"/>
      <c r="NO15" s="185"/>
      <c r="NP15" s="185"/>
      <c r="NQ15" s="185"/>
      <c r="NR15" s="185"/>
      <c r="NS15" s="185"/>
      <c r="NT15" s="185"/>
      <c r="NU15" s="185"/>
      <c r="NV15" s="185"/>
      <c r="NW15" s="185"/>
      <c r="NX15" s="185"/>
      <c r="NY15" s="185"/>
      <c r="NZ15" s="185"/>
      <c r="OA15" s="185"/>
      <c r="OB15" s="185"/>
      <c r="OC15" s="185"/>
      <c r="OD15" s="185"/>
      <c r="OE15" s="185"/>
      <c r="OF15" s="185"/>
      <c r="OG15" s="185"/>
      <c r="OH15" s="185"/>
      <c r="OI15" s="185"/>
      <c r="OJ15" s="185"/>
      <c r="OK15" s="185"/>
      <c r="OL15" s="185"/>
      <c r="OM15" s="185"/>
      <c r="ON15" s="185"/>
      <c r="OO15" s="185"/>
      <c r="OP15" s="185"/>
      <c r="OQ15" s="185"/>
      <c r="OR15" s="185"/>
      <c r="OS15" s="185"/>
      <c r="OT15" s="185"/>
      <c r="OU15" s="185"/>
      <c r="OV15" s="185"/>
      <c r="OW15" s="185"/>
      <c r="OX15" s="185"/>
      <c r="OY15" s="185"/>
      <c r="OZ15" s="185"/>
      <c r="PA15" s="185"/>
      <c r="PB15" s="185"/>
      <c r="PC15" s="185"/>
      <c r="PD15" s="185"/>
      <c r="PE15" s="185"/>
      <c r="PF15" s="185"/>
      <c r="PG15" s="185"/>
      <c r="PH15" s="185"/>
      <c r="PI15" s="185"/>
      <c r="PJ15" s="185"/>
      <c r="PK15" s="185"/>
      <c r="PL15" s="185"/>
      <c r="PM15" s="185"/>
      <c r="PN15" s="185"/>
      <c r="PO15" s="185"/>
      <c r="PP15" s="185"/>
      <c r="PQ15" s="185"/>
      <c r="PR15" s="185"/>
      <c r="PS15" s="185"/>
      <c r="PT15" s="185"/>
      <c r="PU15" s="185"/>
      <c r="PV15" s="185"/>
      <c r="PW15" s="185"/>
      <c r="PX15" s="185"/>
      <c r="PY15" s="185"/>
      <c r="PZ15" s="185"/>
      <c r="QA15" s="185"/>
      <c r="QB15" s="185"/>
      <c r="QC15" s="185"/>
      <c r="QD15" s="185"/>
      <c r="QE15" s="185"/>
      <c r="QF15" s="185"/>
      <c r="QG15" s="185"/>
      <c r="QH15" s="185"/>
      <c r="QI15" s="185"/>
      <c r="QJ15" s="185"/>
      <c r="QK15" s="185"/>
      <c r="QL15" s="185"/>
      <c r="QM15" s="185"/>
      <c r="QN15" s="185"/>
      <c r="QO15" s="185"/>
      <c r="QP15" s="185"/>
      <c r="QQ15" s="185"/>
      <c r="QR15" s="185"/>
      <c r="QS15" s="185"/>
      <c r="QT15" s="185"/>
      <c r="QU15" s="185"/>
      <c r="QV15" s="185"/>
      <c r="QW15" s="185"/>
      <c r="QX15" s="185"/>
      <c r="QY15" s="185"/>
      <c r="QZ15" s="185"/>
      <c r="RA15" s="185"/>
      <c r="RB15" s="185"/>
      <c r="RC15" s="185"/>
      <c r="RD15" s="185"/>
      <c r="RE15" s="185"/>
      <c r="RF15" s="185"/>
      <c r="RG15" s="185"/>
      <c r="RH15" s="185"/>
      <c r="RI15" s="185"/>
      <c r="RJ15" s="185"/>
      <c r="RK15" s="185"/>
      <c r="RL15" s="185"/>
      <c r="RM15" s="185"/>
      <c r="RN15" s="185"/>
      <c r="RO15" s="185"/>
      <c r="RP15" s="185"/>
      <c r="RQ15" s="185"/>
      <c r="RR15" s="185"/>
      <c r="RS15" s="185"/>
      <c r="RT15" s="185"/>
      <c r="RU15" s="185"/>
      <c r="RV15" s="185"/>
      <c r="RW15" s="185"/>
      <c r="RX15" s="185"/>
      <c r="RY15" s="185"/>
      <c r="RZ15" s="185"/>
      <c r="SA15" s="185"/>
      <c r="SB15" s="185"/>
      <c r="SC15" s="185"/>
      <c r="SD15" s="185"/>
      <c r="SE15" s="185"/>
      <c r="SF15" s="185"/>
      <c r="SG15" s="185"/>
      <c r="SH15" s="185"/>
      <c r="SI15" s="185"/>
      <c r="SJ15" s="185"/>
      <c r="SK15" s="185"/>
      <c r="SL15" s="185"/>
      <c r="SM15" s="185"/>
      <c r="SN15" s="185"/>
      <c r="SO15" s="185"/>
      <c r="SP15" s="185"/>
      <c r="SQ15" s="185"/>
      <c r="SR15" s="185"/>
      <c r="SS15" s="185"/>
      <c r="ST15" s="185"/>
      <c r="SU15" s="185"/>
      <c r="SV15" s="185"/>
      <c r="SW15" s="185"/>
      <c r="SX15" s="185"/>
      <c r="SY15" s="185"/>
      <c r="SZ15" s="185"/>
      <c r="TA15" s="185"/>
      <c r="TB15" s="185"/>
      <c r="TC15" s="185"/>
      <c r="TD15" s="185"/>
      <c r="TE15" s="185"/>
      <c r="TF15" s="185"/>
      <c r="TG15" s="185"/>
      <c r="TH15" s="185"/>
      <c r="TI15" s="185"/>
      <c r="TJ15" s="185"/>
      <c r="TK15" s="185"/>
      <c r="TL15" s="185"/>
      <c r="TM15" s="185"/>
      <c r="TN15" s="185"/>
      <c r="TO15" s="185"/>
      <c r="TP15" s="185"/>
      <c r="TQ15" s="185"/>
      <c r="TR15" s="185"/>
      <c r="TS15" s="185"/>
      <c r="TT15" s="185"/>
      <c r="TU15" s="185"/>
      <c r="TV15" s="185"/>
      <c r="TW15" s="185"/>
      <c r="TX15" s="185"/>
      <c r="TY15" s="185"/>
      <c r="TZ15" s="185"/>
      <c r="UA15" s="185"/>
      <c r="UB15" s="185"/>
      <c r="UC15" s="185"/>
      <c r="UD15" s="185"/>
      <c r="UE15" s="185"/>
      <c r="UF15" s="185"/>
      <c r="UG15" s="185"/>
      <c r="UH15" s="185"/>
      <c r="UI15" s="185"/>
      <c r="UJ15" s="185"/>
      <c r="UK15" s="185"/>
      <c r="UL15" s="185"/>
      <c r="UM15" s="185"/>
      <c r="UN15" s="185"/>
      <c r="UO15" s="185"/>
      <c r="UP15" s="185"/>
      <c r="UQ15" s="185"/>
      <c r="UR15" s="185"/>
      <c r="US15" s="185"/>
      <c r="UT15" s="185"/>
      <c r="UU15" s="185"/>
      <c r="UV15" s="185"/>
      <c r="UW15" s="185"/>
      <c r="UX15" s="185"/>
      <c r="UY15" s="185"/>
      <c r="UZ15" s="185"/>
      <c r="VA15" s="186"/>
      <c r="VB15" s="1"/>
      <c r="VC15" s="1"/>
      <c r="VD15" s="129"/>
      <c r="VE15" s="130"/>
      <c r="VF15" s="130"/>
      <c r="VG15" s="130"/>
      <c r="VH15" s="130"/>
      <c r="VI15" s="130"/>
      <c r="VJ15" s="131"/>
    </row>
    <row r="16" spans="1:582" ht="23.1" customHeight="1" thickBot="1" x14ac:dyDescent="0.25">
      <c r="A16" s="1"/>
      <c r="B16" s="150" t="s">
        <v>24</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326313</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326776</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345294</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356607</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320678</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84"/>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6"/>
      <c r="VB16" s="1"/>
      <c r="VC16" s="1"/>
      <c r="VD16" s="129"/>
      <c r="VE16" s="130"/>
      <c r="VF16" s="130"/>
      <c r="VG16" s="130"/>
      <c r="VH16" s="130"/>
      <c r="VI16" s="130"/>
      <c r="VJ16" s="131"/>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84"/>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6"/>
      <c r="VB17" s="1"/>
      <c r="VC17" s="1"/>
      <c r="VD17" s="129"/>
      <c r="VE17" s="130"/>
      <c r="VF17" s="130"/>
      <c r="VG17" s="130"/>
      <c r="VH17" s="130"/>
      <c r="VI17" s="130"/>
      <c r="VJ17" s="131"/>
    </row>
    <row r="18" spans="1:582" ht="23.1" customHeight="1" x14ac:dyDescent="0.2">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25</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26</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24</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84"/>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6"/>
      <c r="VB18" s="1"/>
      <c r="VC18" s="1"/>
      <c r="VD18" s="129"/>
      <c r="VE18" s="130"/>
      <c r="VF18" s="130"/>
      <c r="VG18" s="130"/>
      <c r="VH18" s="130"/>
      <c r="VI18" s="130"/>
      <c r="VJ18" s="131"/>
    </row>
    <row r="19" spans="1:582" ht="23.1" customHeight="1" thickBot="1" x14ac:dyDescent="0.25">
      <c r="A19" s="1"/>
      <c r="B19" s="150" t="s">
        <v>27</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f>データ!AV6</f>
        <v>2916451</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226461</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3142912</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87"/>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9"/>
      <c r="VB19" s="1"/>
      <c r="VC19" s="1"/>
      <c r="VD19" s="129"/>
      <c r="VE19" s="130"/>
      <c r="VF19" s="130"/>
      <c r="VG19" s="130"/>
      <c r="VH19" s="130"/>
      <c r="VI19" s="130"/>
      <c r="VJ19" s="131"/>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9"/>
      <c r="VE20" s="130"/>
      <c r="VF20" s="130"/>
      <c r="VG20" s="130"/>
      <c r="VH20" s="130"/>
      <c r="VI20" s="130"/>
      <c r="VJ20" s="131"/>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9"/>
      <c r="VE21" s="130"/>
      <c r="VF21" s="130"/>
      <c r="VG21" s="130"/>
      <c r="VH21" s="130"/>
      <c r="VI21" s="130"/>
      <c r="VJ21" s="131"/>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9"/>
      <c r="VE22" s="130"/>
      <c r="VF22" s="130"/>
      <c r="VG22" s="130"/>
      <c r="VH22" s="130"/>
      <c r="VI22" s="130"/>
      <c r="VJ22" s="131"/>
    </row>
    <row r="23" spans="1:582" ht="23.4" customHeight="1" x14ac:dyDescent="0.2">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9"/>
      <c r="VE23" s="130"/>
      <c r="VF23" s="130"/>
      <c r="VG23" s="130"/>
      <c r="VH23" s="130"/>
      <c r="VI23" s="130"/>
      <c r="VJ23" s="131"/>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9"/>
      <c r="VE24" s="130"/>
      <c r="VF24" s="130"/>
      <c r="VG24" s="130"/>
      <c r="VH24" s="130"/>
      <c r="VI24" s="130"/>
      <c r="VJ24" s="131"/>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9"/>
      <c r="VE25" s="130"/>
      <c r="VF25" s="130"/>
      <c r="VG25" s="130"/>
      <c r="VH25" s="130"/>
      <c r="VI25" s="130"/>
      <c r="VJ25" s="131"/>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9"/>
      <c r="VE26" s="130"/>
      <c r="VF26" s="130"/>
      <c r="VG26" s="130"/>
      <c r="VH26" s="130"/>
      <c r="VI26" s="130"/>
      <c r="VJ26" s="131"/>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9"/>
      <c r="VE27" s="130"/>
      <c r="VF27" s="130"/>
      <c r="VG27" s="130"/>
      <c r="VH27" s="130"/>
      <c r="VI27" s="130"/>
      <c r="VJ27" s="131"/>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9"/>
      <c r="VE28" s="130"/>
      <c r="VF28" s="130"/>
      <c r="VG28" s="130"/>
      <c r="VH28" s="130"/>
      <c r="VI28" s="130"/>
      <c r="VJ28" s="131"/>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9"/>
      <c r="VE29" s="130"/>
      <c r="VF29" s="130"/>
      <c r="VG29" s="130"/>
      <c r="VH29" s="130"/>
      <c r="VI29" s="130"/>
      <c r="VJ29" s="131"/>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9"/>
      <c r="VE30" s="130"/>
      <c r="VF30" s="130"/>
      <c r="VG30" s="130"/>
      <c r="VH30" s="130"/>
      <c r="VI30" s="130"/>
      <c r="VJ30" s="131"/>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9"/>
      <c r="VE31" s="130"/>
      <c r="VF31" s="130"/>
      <c r="VG31" s="130"/>
      <c r="VH31" s="130"/>
      <c r="VI31" s="130"/>
      <c r="VJ31" s="131"/>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9"/>
      <c r="VE32" s="130"/>
      <c r="VF32" s="130"/>
      <c r="VG32" s="130"/>
      <c r="VH32" s="130"/>
      <c r="VI32" s="130"/>
      <c r="VJ32" s="131"/>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9"/>
      <c r="VE33" s="130"/>
      <c r="VF33" s="130"/>
      <c r="VG33" s="130"/>
      <c r="VH33" s="130"/>
      <c r="VI33" s="130"/>
      <c r="VJ33" s="131"/>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9"/>
      <c r="VE34" s="130"/>
      <c r="VF34" s="130"/>
      <c r="VG34" s="130"/>
      <c r="VH34" s="130"/>
      <c r="VI34" s="130"/>
      <c r="VJ34" s="131"/>
    </row>
    <row r="35" spans="1:582" ht="14.25" customHeight="1" x14ac:dyDescent="0.2">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9"/>
      <c r="VE35" s="130"/>
      <c r="VF35" s="130"/>
      <c r="VG35" s="130"/>
      <c r="VH35" s="130"/>
      <c r="VI35" s="130"/>
      <c r="VJ35" s="131"/>
    </row>
    <row r="36" spans="1:582" ht="14.25" customHeight="1" x14ac:dyDescent="0.2">
      <c r="A36" s="1"/>
      <c r="B36" s="11"/>
      <c r="C36" s="12"/>
      <c r="D36" s="12"/>
      <c r="E36" s="12"/>
      <c r="F36" s="103" t="s">
        <v>29</v>
      </c>
      <c r="G36" s="104"/>
      <c r="H36" s="104"/>
      <c r="I36" s="104"/>
      <c r="J36" s="104"/>
      <c r="K36" s="104"/>
      <c r="L36" s="104"/>
      <c r="M36" s="104"/>
      <c r="N36" s="104"/>
      <c r="O36" s="104"/>
      <c r="P36" s="104"/>
      <c r="Q36" s="105"/>
      <c r="R36" s="107">
        <f>データ!AY11</f>
        <v>120.8</v>
      </c>
      <c r="S36" s="108"/>
      <c r="T36" s="108"/>
      <c r="U36" s="108"/>
      <c r="V36" s="108"/>
      <c r="W36" s="108"/>
      <c r="X36" s="108"/>
      <c r="Y36" s="108"/>
      <c r="Z36" s="108"/>
      <c r="AA36" s="108"/>
      <c r="AB36" s="108"/>
      <c r="AC36" s="108"/>
      <c r="AD36" s="108"/>
      <c r="AE36" s="108"/>
      <c r="AF36" s="108"/>
      <c r="AG36" s="108"/>
      <c r="AH36" s="108"/>
      <c r="AI36" s="108"/>
      <c r="AJ36" s="109"/>
      <c r="AK36" s="107">
        <f>データ!AZ11</f>
        <v>109.3</v>
      </c>
      <c r="AL36" s="108"/>
      <c r="AM36" s="108"/>
      <c r="AN36" s="108"/>
      <c r="AO36" s="108"/>
      <c r="AP36" s="108"/>
      <c r="AQ36" s="108"/>
      <c r="AR36" s="108"/>
      <c r="AS36" s="108"/>
      <c r="AT36" s="108"/>
      <c r="AU36" s="108"/>
      <c r="AV36" s="108"/>
      <c r="AW36" s="108"/>
      <c r="AX36" s="108"/>
      <c r="AY36" s="108"/>
      <c r="AZ36" s="108"/>
      <c r="BA36" s="108"/>
      <c r="BB36" s="108"/>
      <c r="BC36" s="109"/>
      <c r="BD36" s="107">
        <f>データ!BA11</f>
        <v>108.4</v>
      </c>
      <c r="BE36" s="108"/>
      <c r="BF36" s="108"/>
      <c r="BG36" s="108"/>
      <c r="BH36" s="108"/>
      <c r="BI36" s="108"/>
      <c r="BJ36" s="108"/>
      <c r="BK36" s="108"/>
      <c r="BL36" s="108"/>
      <c r="BM36" s="108"/>
      <c r="BN36" s="108"/>
      <c r="BO36" s="108"/>
      <c r="BP36" s="108"/>
      <c r="BQ36" s="108"/>
      <c r="BR36" s="108"/>
      <c r="BS36" s="108"/>
      <c r="BT36" s="108"/>
      <c r="BU36" s="108"/>
      <c r="BV36" s="109"/>
      <c r="BW36" s="107">
        <f>データ!BB11</f>
        <v>107.3</v>
      </c>
      <c r="BX36" s="108"/>
      <c r="BY36" s="108"/>
      <c r="BZ36" s="108"/>
      <c r="CA36" s="108"/>
      <c r="CB36" s="108"/>
      <c r="CC36" s="108"/>
      <c r="CD36" s="108"/>
      <c r="CE36" s="108"/>
      <c r="CF36" s="108"/>
      <c r="CG36" s="108"/>
      <c r="CH36" s="108"/>
      <c r="CI36" s="108"/>
      <c r="CJ36" s="108"/>
      <c r="CK36" s="108"/>
      <c r="CL36" s="108"/>
      <c r="CM36" s="108"/>
      <c r="CN36" s="108"/>
      <c r="CO36" s="109"/>
      <c r="CP36" s="107">
        <f>データ!BC11</f>
        <v>109.3</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29</v>
      </c>
      <c r="DQ36" s="104"/>
      <c r="DR36" s="104"/>
      <c r="DS36" s="104"/>
      <c r="DT36" s="104"/>
      <c r="DU36" s="104"/>
      <c r="DV36" s="104"/>
      <c r="DW36" s="104"/>
      <c r="DX36" s="104"/>
      <c r="DY36" s="104"/>
      <c r="DZ36" s="104"/>
      <c r="EA36" s="105"/>
      <c r="EB36" s="107">
        <f>データ!BJ11</f>
        <v>120.1</v>
      </c>
      <c r="EC36" s="108"/>
      <c r="ED36" s="108"/>
      <c r="EE36" s="108"/>
      <c r="EF36" s="108"/>
      <c r="EG36" s="108"/>
      <c r="EH36" s="108"/>
      <c r="EI36" s="108"/>
      <c r="EJ36" s="108"/>
      <c r="EK36" s="108"/>
      <c r="EL36" s="108"/>
      <c r="EM36" s="108"/>
      <c r="EN36" s="108"/>
      <c r="EO36" s="108"/>
      <c r="EP36" s="108"/>
      <c r="EQ36" s="108"/>
      <c r="ER36" s="108"/>
      <c r="ES36" s="108"/>
      <c r="ET36" s="109"/>
      <c r="EU36" s="107">
        <f>データ!BK11</f>
        <v>108.6</v>
      </c>
      <c r="EV36" s="108"/>
      <c r="EW36" s="108"/>
      <c r="EX36" s="108"/>
      <c r="EY36" s="108"/>
      <c r="EZ36" s="108"/>
      <c r="FA36" s="108"/>
      <c r="FB36" s="108"/>
      <c r="FC36" s="108"/>
      <c r="FD36" s="108"/>
      <c r="FE36" s="108"/>
      <c r="FF36" s="108"/>
      <c r="FG36" s="108"/>
      <c r="FH36" s="108"/>
      <c r="FI36" s="108"/>
      <c r="FJ36" s="108"/>
      <c r="FK36" s="108"/>
      <c r="FL36" s="108"/>
      <c r="FM36" s="109"/>
      <c r="FN36" s="107">
        <f>データ!BL11</f>
        <v>108</v>
      </c>
      <c r="FO36" s="108"/>
      <c r="FP36" s="108"/>
      <c r="FQ36" s="108"/>
      <c r="FR36" s="108"/>
      <c r="FS36" s="108"/>
      <c r="FT36" s="108"/>
      <c r="FU36" s="108"/>
      <c r="FV36" s="108"/>
      <c r="FW36" s="108"/>
      <c r="FX36" s="108"/>
      <c r="FY36" s="108"/>
      <c r="FZ36" s="108"/>
      <c r="GA36" s="108"/>
      <c r="GB36" s="108"/>
      <c r="GC36" s="108"/>
      <c r="GD36" s="108"/>
      <c r="GE36" s="108"/>
      <c r="GF36" s="109"/>
      <c r="GG36" s="107">
        <f>データ!BM11</f>
        <v>106.9</v>
      </c>
      <c r="GH36" s="108"/>
      <c r="GI36" s="108"/>
      <c r="GJ36" s="108"/>
      <c r="GK36" s="108"/>
      <c r="GL36" s="108"/>
      <c r="GM36" s="108"/>
      <c r="GN36" s="108"/>
      <c r="GO36" s="108"/>
      <c r="GP36" s="108"/>
      <c r="GQ36" s="108"/>
      <c r="GR36" s="108"/>
      <c r="GS36" s="108"/>
      <c r="GT36" s="108"/>
      <c r="GU36" s="108"/>
      <c r="GV36" s="108"/>
      <c r="GW36" s="108"/>
      <c r="GX36" s="108"/>
      <c r="GY36" s="109"/>
      <c r="GZ36" s="107">
        <f>データ!BN11</f>
        <v>108.9</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29</v>
      </c>
      <c r="IA36" s="104"/>
      <c r="IB36" s="104"/>
      <c r="IC36" s="104"/>
      <c r="ID36" s="104"/>
      <c r="IE36" s="104"/>
      <c r="IF36" s="104"/>
      <c r="IG36" s="104"/>
      <c r="IH36" s="104"/>
      <c r="II36" s="104"/>
      <c r="IJ36" s="104"/>
      <c r="IK36" s="105"/>
      <c r="IL36" s="107">
        <f>データ!BU11</f>
        <v>1520.1</v>
      </c>
      <c r="IM36" s="108"/>
      <c r="IN36" s="108"/>
      <c r="IO36" s="108"/>
      <c r="IP36" s="108"/>
      <c r="IQ36" s="108"/>
      <c r="IR36" s="108"/>
      <c r="IS36" s="108"/>
      <c r="IT36" s="108"/>
      <c r="IU36" s="108"/>
      <c r="IV36" s="108"/>
      <c r="IW36" s="108"/>
      <c r="IX36" s="108"/>
      <c r="IY36" s="108"/>
      <c r="IZ36" s="108"/>
      <c r="JA36" s="108"/>
      <c r="JB36" s="108"/>
      <c r="JC36" s="108"/>
      <c r="JD36" s="109"/>
      <c r="JE36" s="107">
        <f>データ!BV11</f>
        <v>1746.7</v>
      </c>
      <c r="JF36" s="108"/>
      <c r="JG36" s="108"/>
      <c r="JH36" s="108"/>
      <c r="JI36" s="108"/>
      <c r="JJ36" s="108"/>
      <c r="JK36" s="108"/>
      <c r="JL36" s="108"/>
      <c r="JM36" s="108"/>
      <c r="JN36" s="108"/>
      <c r="JO36" s="108"/>
      <c r="JP36" s="108"/>
      <c r="JQ36" s="108"/>
      <c r="JR36" s="108"/>
      <c r="JS36" s="108"/>
      <c r="JT36" s="108"/>
      <c r="JU36" s="108"/>
      <c r="JV36" s="108"/>
      <c r="JW36" s="109"/>
      <c r="JX36" s="107">
        <f>データ!BW11</f>
        <v>1230.7</v>
      </c>
      <c r="JY36" s="108"/>
      <c r="JZ36" s="108"/>
      <c r="KA36" s="108"/>
      <c r="KB36" s="108"/>
      <c r="KC36" s="108"/>
      <c r="KD36" s="108"/>
      <c r="KE36" s="108"/>
      <c r="KF36" s="108"/>
      <c r="KG36" s="108"/>
      <c r="KH36" s="108"/>
      <c r="KI36" s="108"/>
      <c r="KJ36" s="108"/>
      <c r="KK36" s="108"/>
      <c r="KL36" s="108"/>
      <c r="KM36" s="108"/>
      <c r="KN36" s="108"/>
      <c r="KO36" s="108"/>
      <c r="KP36" s="109"/>
      <c r="KQ36" s="107">
        <f>データ!BX11</f>
        <v>1112.4000000000001</v>
      </c>
      <c r="KR36" s="108"/>
      <c r="KS36" s="108"/>
      <c r="KT36" s="108"/>
      <c r="KU36" s="108"/>
      <c r="KV36" s="108"/>
      <c r="KW36" s="108"/>
      <c r="KX36" s="108"/>
      <c r="KY36" s="108"/>
      <c r="KZ36" s="108"/>
      <c r="LA36" s="108"/>
      <c r="LB36" s="108"/>
      <c r="LC36" s="108"/>
      <c r="LD36" s="108"/>
      <c r="LE36" s="108"/>
      <c r="LF36" s="108"/>
      <c r="LG36" s="108"/>
      <c r="LH36" s="108"/>
      <c r="LI36" s="109"/>
      <c r="LJ36" s="107">
        <f>データ!BY11</f>
        <v>1848.2</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30</v>
      </c>
      <c r="MK36" s="104"/>
      <c r="ML36" s="104"/>
      <c r="MM36" s="104"/>
      <c r="MN36" s="104"/>
      <c r="MO36" s="104"/>
      <c r="MP36" s="104"/>
      <c r="MQ36" s="104"/>
      <c r="MR36" s="104"/>
      <c r="MS36" s="104"/>
      <c r="MT36" s="104"/>
      <c r="MU36" s="105"/>
      <c r="MV36" s="107">
        <f>データ!CF11</f>
        <v>7798.5</v>
      </c>
      <c r="MW36" s="108"/>
      <c r="MX36" s="108"/>
      <c r="MY36" s="108"/>
      <c r="MZ36" s="108"/>
      <c r="NA36" s="108"/>
      <c r="NB36" s="108"/>
      <c r="NC36" s="108"/>
      <c r="ND36" s="108"/>
      <c r="NE36" s="108"/>
      <c r="NF36" s="108"/>
      <c r="NG36" s="108"/>
      <c r="NH36" s="108"/>
      <c r="NI36" s="108"/>
      <c r="NJ36" s="108"/>
      <c r="NK36" s="108"/>
      <c r="NL36" s="108"/>
      <c r="NM36" s="108"/>
      <c r="NN36" s="109"/>
      <c r="NO36" s="107">
        <f>データ!CG11</f>
        <v>8786.2999999999993</v>
      </c>
      <c r="NP36" s="108"/>
      <c r="NQ36" s="108"/>
      <c r="NR36" s="108"/>
      <c r="NS36" s="108"/>
      <c r="NT36" s="108"/>
      <c r="NU36" s="108"/>
      <c r="NV36" s="108"/>
      <c r="NW36" s="108"/>
      <c r="NX36" s="108"/>
      <c r="NY36" s="108"/>
      <c r="NZ36" s="108"/>
      <c r="OA36" s="108"/>
      <c r="OB36" s="108"/>
      <c r="OC36" s="108"/>
      <c r="OD36" s="108"/>
      <c r="OE36" s="108"/>
      <c r="OF36" s="108"/>
      <c r="OG36" s="109"/>
      <c r="OH36" s="107">
        <f>データ!CH11</f>
        <v>8557.7000000000007</v>
      </c>
      <c r="OI36" s="108"/>
      <c r="OJ36" s="108"/>
      <c r="OK36" s="108"/>
      <c r="OL36" s="108"/>
      <c r="OM36" s="108"/>
      <c r="ON36" s="108"/>
      <c r="OO36" s="108"/>
      <c r="OP36" s="108"/>
      <c r="OQ36" s="108"/>
      <c r="OR36" s="108"/>
      <c r="OS36" s="108"/>
      <c r="OT36" s="108"/>
      <c r="OU36" s="108"/>
      <c r="OV36" s="108"/>
      <c r="OW36" s="108"/>
      <c r="OX36" s="108"/>
      <c r="OY36" s="108"/>
      <c r="OZ36" s="109"/>
      <c r="PA36" s="107">
        <f>データ!CI11</f>
        <v>9495.5</v>
      </c>
      <c r="PB36" s="108"/>
      <c r="PC36" s="108"/>
      <c r="PD36" s="108"/>
      <c r="PE36" s="108"/>
      <c r="PF36" s="108"/>
      <c r="PG36" s="108"/>
      <c r="PH36" s="108"/>
      <c r="PI36" s="108"/>
      <c r="PJ36" s="108"/>
      <c r="PK36" s="108"/>
      <c r="PL36" s="108"/>
      <c r="PM36" s="108"/>
      <c r="PN36" s="108"/>
      <c r="PO36" s="108"/>
      <c r="PP36" s="108"/>
      <c r="PQ36" s="108"/>
      <c r="PR36" s="108"/>
      <c r="PS36" s="109"/>
      <c r="PT36" s="107">
        <f>データ!CJ11</f>
        <v>9737.7999999999993</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1173569</v>
      </c>
      <c r="RH36" s="141"/>
      <c r="RI36" s="141"/>
      <c r="RJ36" s="141"/>
      <c r="RK36" s="141"/>
      <c r="RL36" s="141"/>
      <c r="RM36" s="141"/>
      <c r="RN36" s="141"/>
      <c r="RO36" s="141"/>
      <c r="RP36" s="141"/>
      <c r="RQ36" s="141"/>
      <c r="RR36" s="141"/>
      <c r="RS36" s="141"/>
      <c r="RT36" s="141"/>
      <c r="RU36" s="141"/>
      <c r="RV36" s="141"/>
      <c r="RW36" s="141"/>
      <c r="RX36" s="141"/>
      <c r="RY36" s="142"/>
      <c r="RZ36" s="140">
        <f>データ!CQ11</f>
        <v>929991</v>
      </c>
      <c r="SA36" s="141"/>
      <c r="SB36" s="141"/>
      <c r="SC36" s="141"/>
      <c r="SD36" s="141"/>
      <c r="SE36" s="141"/>
      <c r="SF36" s="141"/>
      <c r="SG36" s="141"/>
      <c r="SH36" s="141"/>
      <c r="SI36" s="141"/>
      <c r="SJ36" s="141"/>
      <c r="SK36" s="141"/>
      <c r="SL36" s="141"/>
      <c r="SM36" s="141"/>
      <c r="SN36" s="141"/>
      <c r="SO36" s="141"/>
      <c r="SP36" s="141"/>
      <c r="SQ36" s="141"/>
      <c r="SR36" s="142"/>
      <c r="SS36" s="140">
        <f>データ!CR11</f>
        <v>962378</v>
      </c>
      <c r="ST36" s="141"/>
      <c r="SU36" s="141"/>
      <c r="SV36" s="141"/>
      <c r="SW36" s="141"/>
      <c r="SX36" s="141"/>
      <c r="SY36" s="141"/>
      <c r="SZ36" s="141"/>
      <c r="TA36" s="141"/>
      <c r="TB36" s="141"/>
      <c r="TC36" s="141"/>
      <c r="TD36" s="141"/>
      <c r="TE36" s="141"/>
      <c r="TF36" s="141"/>
      <c r="TG36" s="141"/>
      <c r="TH36" s="141"/>
      <c r="TI36" s="141"/>
      <c r="TJ36" s="141"/>
      <c r="TK36" s="142"/>
      <c r="TL36" s="140">
        <f>データ!CS11</f>
        <v>920179</v>
      </c>
      <c r="TM36" s="141"/>
      <c r="TN36" s="141"/>
      <c r="TO36" s="141"/>
      <c r="TP36" s="141"/>
      <c r="TQ36" s="141"/>
      <c r="TR36" s="141"/>
      <c r="TS36" s="141"/>
      <c r="TT36" s="141"/>
      <c r="TU36" s="141"/>
      <c r="TV36" s="141"/>
      <c r="TW36" s="141"/>
      <c r="TX36" s="141"/>
      <c r="TY36" s="141"/>
      <c r="TZ36" s="141"/>
      <c r="UA36" s="141"/>
      <c r="UB36" s="141"/>
      <c r="UC36" s="141"/>
      <c r="UD36" s="142"/>
      <c r="UE36" s="140">
        <f>データ!CT11</f>
        <v>989196</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9"/>
      <c r="VE36" s="130"/>
      <c r="VF36" s="130"/>
      <c r="VG36" s="130"/>
      <c r="VH36" s="130"/>
      <c r="VI36" s="130"/>
      <c r="VJ36" s="131"/>
    </row>
    <row r="37" spans="1:582" ht="14.25" customHeight="1" x14ac:dyDescent="0.2">
      <c r="A37" s="1"/>
      <c r="B37" s="11"/>
      <c r="C37" s="12"/>
      <c r="D37" s="12"/>
      <c r="E37" s="12"/>
      <c r="F37" s="103" t="s">
        <v>31</v>
      </c>
      <c r="G37" s="104"/>
      <c r="H37" s="104"/>
      <c r="I37" s="104"/>
      <c r="J37" s="104"/>
      <c r="K37" s="104"/>
      <c r="L37" s="104"/>
      <c r="M37" s="104"/>
      <c r="N37" s="104"/>
      <c r="O37" s="104"/>
      <c r="P37" s="104"/>
      <c r="Q37" s="105"/>
      <c r="R37" s="107">
        <f>データ!AY12</f>
        <v>130.5</v>
      </c>
      <c r="S37" s="108"/>
      <c r="T37" s="108"/>
      <c r="U37" s="108"/>
      <c r="V37" s="108"/>
      <c r="W37" s="108"/>
      <c r="X37" s="108"/>
      <c r="Y37" s="108"/>
      <c r="Z37" s="108"/>
      <c r="AA37" s="108"/>
      <c r="AB37" s="108"/>
      <c r="AC37" s="108"/>
      <c r="AD37" s="108"/>
      <c r="AE37" s="108"/>
      <c r="AF37" s="108"/>
      <c r="AG37" s="108"/>
      <c r="AH37" s="108"/>
      <c r="AI37" s="108"/>
      <c r="AJ37" s="109"/>
      <c r="AK37" s="107">
        <f>データ!AZ12</f>
        <v>129.9</v>
      </c>
      <c r="AL37" s="108"/>
      <c r="AM37" s="108"/>
      <c r="AN37" s="108"/>
      <c r="AO37" s="108"/>
      <c r="AP37" s="108"/>
      <c r="AQ37" s="108"/>
      <c r="AR37" s="108"/>
      <c r="AS37" s="108"/>
      <c r="AT37" s="108"/>
      <c r="AU37" s="108"/>
      <c r="AV37" s="108"/>
      <c r="AW37" s="108"/>
      <c r="AX37" s="108"/>
      <c r="AY37" s="108"/>
      <c r="AZ37" s="108"/>
      <c r="BA37" s="108"/>
      <c r="BB37" s="108"/>
      <c r="BC37" s="109"/>
      <c r="BD37" s="107">
        <f>データ!BA12</f>
        <v>130.19999999999999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134.6</v>
      </c>
      <c r="BX37" s="108"/>
      <c r="BY37" s="108"/>
      <c r="BZ37" s="108"/>
      <c r="CA37" s="108"/>
      <c r="CB37" s="108"/>
      <c r="CC37" s="108"/>
      <c r="CD37" s="108"/>
      <c r="CE37" s="108"/>
      <c r="CF37" s="108"/>
      <c r="CG37" s="108"/>
      <c r="CH37" s="108"/>
      <c r="CI37" s="108"/>
      <c r="CJ37" s="108"/>
      <c r="CK37" s="108"/>
      <c r="CL37" s="108"/>
      <c r="CM37" s="108"/>
      <c r="CN37" s="108"/>
      <c r="CO37" s="109"/>
      <c r="CP37" s="107">
        <f>データ!BC12</f>
        <v>131.19999999999999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31</v>
      </c>
      <c r="DQ37" s="104"/>
      <c r="DR37" s="104"/>
      <c r="DS37" s="104"/>
      <c r="DT37" s="104"/>
      <c r="DU37" s="104"/>
      <c r="DV37" s="104"/>
      <c r="DW37" s="104"/>
      <c r="DX37" s="104"/>
      <c r="DY37" s="104"/>
      <c r="DZ37" s="104"/>
      <c r="EA37" s="105"/>
      <c r="EB37" s="107">
        <f>データ!BJ12</f>
        <v>130.69999999999999</v>
      </c>
      <c r="EC37" s="108"/>
      <c r="ED37" s="108"/>
      <c r="EE37" s="108"/>
      <c r="EF37" s="108"/>
      <c r="EG37" s="108"/>
      <c r="EH37" s="108"/>
      <c r="EI37" s="108"/>
      <c r="EJ37" s="108"/>
      <c r="EK37" s="108"/>
      <c r="EL37" s="108"/>
      <c r="EM37" s="108"/>
      <c r="EN37" s="108"/>
      <c r="EO37" s="108"/>
      <c r="EP37" s="108"/>
      <c r="EQ37" s="108"/>
      <c r="ER37" s="108"/>
      <c r="ES37" s="108"/>
      <c r="ET37" s="109"/>
      <c r="EU37" s="107">
        <f>データ!BK12</f>
        <v>128.9</v>
      </c>
      <c r="EV37" s="108"/>
      <c r="EW37" s="108"/>
      <c r="EX37" s="108"/>
      <c r="EY37" s="108"/>
      <c r="EZ37" s="108"/>
      <c r="FA37" s="108"/>
      <c r="FB37" s="108"/>
      <c r="FC37" s="108"/>
      <c r="FD37" s="108"/>
      <c r="FE37" s="108"/>
      <c r="FF37" s="108"/>
      <c r="FG37" s="108"/>
      <c r="FH37" s="108"/>
      <c r="FI37" s="108"/>
      <c r="FJ37" s="108"/>
      <c r="FK37" s="108"/>
      <c r="FL37" s="108"/>
      <c r="FM37" s="109"/>
      <c r="FN37" s="107">
        <f>データ!BL12</f>
        <v>129.30000000000001</v>
      </c>
      <c r="FO37" s="108"/>
      <c r="FP37" s="108"/>
      <c r="FQ37" s="108"/>
      <c r="FR37" s="108"/>
      <c r="FS37" s="108"/>
      <c r="FT37" s="108"/>
      <c r="FU37" s="108"/>
      <c r="FV37" s="108"/>
      <c r="FW37" s="108"/>
      <c r="FX37" s="108"/>
      <c r="FY37" s="108"/>
      <c r="FZ37" s="108"/>
      <c r="GA37" s="108"/>
      <c r="GB37" s="108"/>
      <c r="GC37" s="108"/>
      <c r="GD37" s="108"/>
      <c r="GE37" s="108"/>
      <c r="GF37" s="109"/>
      <c r="GG37" s="107">
        <f>データ!BM12</f>
        <v>133.80000000000001</v>
      </c>
      <c r="GH37" s="108"/>
      <c r="GI37" s="108"/>
      <c r="GJ37" s="108"/>
      <c r="GK37" s="108"/>
      <c r="GL37" s="108"/>
      <c r="GM37" s="108"/>
      <c r="GN37" s="108"/>
      <c r="GO37" s="108"/>
      <c r="GP37" s="108"/>
      <c r="GQ37" s="108"/>
      <c r="GR37" s="108"/>
      <c r="GS37" s="108"/>
      <c r="GT37" s="108"/>
      <c r="GU37" s="108"/>
      <c r="GV37" s="108"/>
      <c r="GW37" s="108"/>
      <c r="GX37" s="108"/>
      <c r="GY37" s="109"/>
      <c r="GZ37" s="107">
        <f>データ!BN12</f>
        <v>130.19999999999999</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31</v>
      </c>
      <c r="IA37" s="104"/>
      <c r="IB37" s="104"/>
      <c r="IC37" s="104"/>
      <c r="ID37" s="104"/>
      <c r="IE37" s="104"/>
      <c r="IF37" s="104"/>
      <c r="IG37" s="104"/>
      <c r="IH37" s="104"/>
      <c r="II37" s="104"/>
      <c r="IJ37" s="104"/>
      <c r="IK37" s="105"/>
      <c r="IL37" s="107">
        <f>データ!BU12</f>
        <v>707.7</v>
      </c>
      <c r="IM37" s="108"/>
      <c r="IN37" s="108"/>
      <c r="IO37" s="108"/>
      <c r="IP37" s="108"/>
      <c r="IQ37" s="108"/>
      <c r="IR37" s="108"/>
      <c r="IS37" s="108"/>
      <c r="IT37" s="108"/>
      <c r="IU37" s="108"/>
      <c r="IV37" s="108"/>
      <c r="IW37" s="108"/>
      <c r="IX37" s="108"/>
      <c r="IY37" s="108"/>
      <c r="IZ37" s="108"/>
      <c r="JA37" s="108"/>
      <c r="JB37" s="108"/>
      <c r="JC37" s="108"/>
      <c r="JD37" s="109"/>
      <c r="JE37" s="107">
        <f>データ!BV12</f>
        <v>749.1</v>
      </c>
      <c r="JF37" s="108"/>
      <c r="JG37" s="108"/>
      <c r="JH37" s="108"/>
      <c r="JI37" s="108"/>
      <c r="JJ37" s="108"/>
      <c r="JK37" s="108"/>
      <c r="JL37" s="108"/>
      <c r="JM37" s="108"/>
      <c r="JN37" s="108"/>
      <c r="JO37" s="108"/>
      <c r="JP37" s="108"/>
      <c r="JQ37" s="108"/>
      <c r="JR37" s="108"/>
      <c r="JS37" s="108"/>
      <c r="JT37" s="108"/>
      <c r="JU37" s="108"/>
      <c r="JV37" s="108"/>
      <c r="JW37" s="109"/>
      <c r="JX37" s="107">
        <f>データ!BW12</f>
        <v>763.6</v>
      </c>
      <c r="JY37" s="108"/>
      <c r="JZ37" s="108"/>
      <c r="KA37" s="108"/>
      <c r="KB37" s="108"/>
      <c r="KC37" s="108"/>
      <c r="KD37" s="108"/>
      <c r="KE37" s="108"/>
      <c r="KF37" s="108"/>
      <c r="KG37" s="108"/>
      <c r="KH37" s="108"/>
      <c r="KI37" s="108"/>
      <c r="KJ37" s="108"/>
      <c r="KK37" s="108"/>
      <c r="KL37" s="108"/>
      <c r="KM37" s="108"/>
      <c r="KN37" s="108"/>
      <c r="KO37" s="108"/>
      <c r="KP37" s="109"/>
      <c r="KQ37" s="107">
        <f>データ!BX12</f>
        <v>666.3</v>
      </c>
      <c r="KR37" s="108"/>
      <c r="KS37" s="108"/>
      <c r="KT37" s="108"/>
      <c r="KU37" s="108"/>
      <c r="KV37" s="108"/>
      <c r="KW37" s="108"/>
      <c r="KX37" s="108"/>
      <c r="KY37" s="108"/>
      <c r="KZ37" s="108"/>
      <c r="LA37" s="108"/>
      <c r="LB37" s="108"/>
      <c r="LC37" s="108"/>
      <c r="LD37" s="108"/>
      <c r="LE37" s="108"/>
      <c r="LF37" s="108"/>
      <c r="LG37" s="108"/>
      <c r="LH37" s="108"/>
      <c r="LI37" s="109"/>
      <c r="LJ37" s="107">
        <f>データ!BY12</f>
        <v>836.7</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31</v>
      </c>
      <c r="MK37" s="104"/>
      <c r="ML37" s="104"/>
      <c r="MM37" s="104"/>
      <c r="MN37" s="104"/>
      <c r="MO37" s="104"/>
      <c r="MP37" s="104"/>
      <c r="MQ37" s="104"/>
      <c r="MR37" s="104"/>
      <c r="MS37" s="104"/>
      <c r="MT37" s="104"/>
      <c r="MU37" s="105"/>
      <c r="MV37" s="107">
        <f>データ!CF12</f>
        <v>8600.1</v>
      </c>
      <c r="MW37" s="108"/>
      <c r="MX37" s="108"/>
      <c r="MY37" s="108"/>
      <c r="MZ37" s="108"/>
      <c r="NA37" s="108"/>
      <c r="NB37" s="108"/>
      <c r="NC37" s="108"/>
      <c r="ND37" s="108"/>
      <c r="NE37" s="108"/>
      <c r="NF37" s="108"/>
      <c r="NG37" s="108"/>
      <c r="NH37" s="108"/>
      <c r="NI37" s="108"/>
      <c r="NJ37" s="108"/>
      <c r="NK37" s="108"/>
      <c r="NL37" s="108"/>
      <c r="NM37" s="108"/>
      <c r="NN37" s="109"/>
      <c r="NO37" s="107">
        <f>データ!CG12</f>
        <v>9078.5</v>
      </c>
      <c r="NP37" s="108"/>
      <c r="NQ37" s="108"/>
      <c r="NR37" s="108"/>
      <c r="NS37" s="108"/>
      <c r="NT37" s="108"/>
      <c r="NU37" s="108"/>
      <c r="NV37" s="108"/>
      <c r="NW37" s="108"/>
      <c r="NX37" s="108"/>
      <c r="NY37" s="108"/>
      <c r="NZ37" s="108"/>
      <c r="OA37" s="108"/>
      <c r="OB37" s="108"/>
      <c r="OC37" s="108"/>
      <c r="OD37" s="108"/>
      <c r="OE37" s="108"/>
      <c r="OF37" s="108"/>
      <c r="OG37" s="109"/>
      <c r="OH37" s="107">
        <f>データ!CH12</f>
        <v>9106</v>
      </c>
      <c r="OI37" s="108"/>
      <c r="OJ37" s="108"/>
      <c r="OK37" s="108"/>
      <c r="OL37" s="108"/>
      <c r="OM37" s="108"/>
      <c r="ON37" s="108"/>
      <c r="OO37" s="108"/>
      <c r="OP37" s="108"/>
      <c r="OQ37" s="108"/>
      <c r="OR37" s="108"/>
      <c r="OS37" s="108"/>
      <c r="OT37" s="108"/>
      <c r="OU37" s="108"/>
      <c r="OV37" s="108"/>
      <c r="OW37" s="108"/>
      <c r="OX37" s="108"/>
      <c r="OY37" s="108"/>
      <c r="OZ37" s="109"/>
      <c r="PA37" s="107">
        <f>データ!CI12</f>
        <v>9268.1</v>
      </c>
      <c r="PB37" s="108"/>
      <c r="PC37" s="108"/>
      <c r="PD37" s="108"/>
      <c r="PE37" s="108"/>
      <c r="PF37" s="108"/>
      <c r="PG37" s="108"/>
      <c r="PH37" s="108"/>
      <c r="PI37" s="108"/>
      <c r="PJ37" s="108"/>
      <c r="PK37" s="108"/>
      <c r="PL37" s="108"/>
      <c r="PM37" s="108"/>
      <c r="PN37" s="108"/>
      <c r="PO37" s="108"/>
      <c r="PP37" s="108"/>
      <c r="PQ37" s="108"/>
      <c r="PR37" s="108"/>
      <c r="PS37" s="109"/>
      <c r="PT37" s="107">
        <f>データ!CJ12</f>
        <v>9846.1</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31</v>
      </c>
      <c r="QV37" s="104"/>
      <c r="QW37" s="104"/>
      <c r="QX37" s="104"/>
      <c r="QY37" s="104"/>
      <c r="QZ37" s="104"/>
      <c r="RA37" s="104"/>
      <c r="RB37" s="104"/>
      <c r="RC37" s="104"/>
      <c r="RD37" s="104"/>
      <c r="RE37" s="104"/>
      <c r="RF37" s="105"/>
      <c r="RG37" s="140">
        <f>データ!CP12</f>
        <v>1467681</v>
      </c>
      <c r="RH37" s="141"/>
      <c r="RI37" s="141"/>
      <c r="RJ37" s="141"/>
      <c r="RK37" s="141"/>
      <c r="RL37" s="141"/>
      <c r="RM37" s="141"/>
      <c r="RN37" s="141"/>
      <c r="RO37" s="141"/>
      <c r="RP37" s="141"/>
      <c r="RQ37" s="141"/>
      <c r="RR37" s="141"/>
      <c r="RS37" s="141"/>
      <c r="RT37" s="141"/>
      <c r="RU37" s="141"/>
      <c r="RV37" s="141"/>
      <c r="RW37" s="141"/>
      <c r="RX37" s="141"/>
      <c r="RY37" s="142"/>
      <c r="RZ37" s="140">
        <f>データ!CQ12</f>
        <v>1533303</v>
      </c>
      <c r="SA37" s="141"/>
      <c r="SB37" s="141"/>
      <c r="SC37" s="141"/>
      <c r="SD37" s="141"/>
      <c r="SE37" s="141"/>
      <c r="SF37" s="141"/>
      <c r="SG37" s="141"/>
      <c r="SH37" s="141"/>
      <c r="SI37" s="141"/>
      <c r="SJ37" s="141"/>
      <c r="SK37" s="141"/>
      <c r="SL37" s="141"/>
      <c r="SM37" s="141"/>
      <c r="SN37" s="141"/>
      <c r="SO37" s="141"/>
      <c r="SP37" s="141"/>
      <c r="SQ37" s="141"/>
      <c r="SR37" s="142"/>
      <c r="SS37" s="140">
        <f>データ!CR12</f>
        <v>1359753</v>
      </c>
      <c r="ST37" s="141"/>
      <c r="SU37" s="141"/>
      <c r="SV37" s="141"/>
      <c r="SW37" s="141"/>
      <c r="SX37" s="141"/>
      <c r="SY37" s="141"/>
      <c r="SZ37" s="141"/>
      <c r="TA37" s="141"/>
      <c r="TB37" s="141"/>
      <c r="TC37" s="141"/>
      <c r="TD37" s="141"/>
      <c r="TE37" s="141"/>
      <c r="TF37" s="141"/>
      <c r="TG37" s="141"/>
      <c r="TH37" s="141"/>
      <c r="TI37" s="141"/>
      <c r="TJ37" s="141"/>
      <c r="TK37" s="142"/>
      <c r="TL37" s="140">
        <f>データ!CS12</f>
        <v>1430009</v>
      </c>
      <c r="TM37" s="141"/>
      <c r="TN37" s="141"/>
      <c r="TO37" s="141"/>
      <c r="TP37" s="141"/>
      <c r="TQ37" s="141"/>
      <c r="TR37" s="141"/>
      <c r="TS37" s="141"/>
      <c r="TT37" s="141"/>
      <c r="TU37" s="141"/>
      <c r="TV37" s="141"/>
      <c r="TW37" s="141"/>
      <c r="TX37" s="141"/>
      <c r="TY37" s="141"/>
      <c r="TZ37" s="141"/>
      <c r="UA37" s="141"/>
      <c r="UB37" s="141"/>
      <c r="UC37" s="141"/>
      <c r="UD37" s="142"/>
      <c r="UE37" s="140">
        <f>データ!CT12</f>
        <v>1417603</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9"/>
      <c r="VE37" s="130"/>
      <c r="VF37" s="130"/>
      <c r="VG37" s="130"/>
      <c r="VH37" s="130"/>
      <c r="VI37" s="130"/>
      <c r="VJ37" s="131"/>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9"/>
      <c r="VE38" s="130"/>
      <c r="VF38" s="130"/>
      <c r="VG38" s="130"/>
      <c r="VH38" s="130"/>
      <c r="VI38" s="130"/>
      <c r="VJ38" s="131"/>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32"/>
      <c r="VE39" s="133"/>
      <c r="VF39" s="133"/>
      <c r="VG39" s="133"/>
      <c r="VH39" s="133"/>
      <c r="VI39" s="133"/>
      <c r="VJ39" s="134"/>
    </row>
    <row r="40" spans="1:582" ht="29.4" customHeight="1" x14ac:dyDescent="0.2">
      <c r="A40" s="1"/>
      <c r="B40" s="126" t="s">
        <v>32</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27"/>
      <c r="NI40" s="127"/>
      <c r="NJ40" s="127"/>
      <c r="NK40" s="127"/>
      <c r="NL40" s="127"/>
      <c r="NM40" s="127"/>
      <c r="NN40" s="127"/>
      <c r="NO40" s="127"/>
      <c r="NP40" s="127"/>
      <c r="NQ40" s="127"/>
      <c r="NR40" s="127"/>
      <c r="NS40" s="127"/>
      <c r="NT40" s="127"/>
      <c r="NU40" s="127"/>
      <c r="NV40" s="127"/>
      <c r="NW40" s="127"/>
      <c r="NX40" s="127"/>
      <c r="NY40" s="127"/>
      <c r="NZ40" s="127"/>
      <c r="OA40" s="127"/>
      <c r="OB40" s="127"/>
      <c r="OC40" s="127"/>
      <c r="OD40" s="127"/>
      <c r="OE40" s="127"/>
      <c r="OF40" s="127"/>
      <c r="OG40" s="127"/>
      <c r="OH40" s="127"/>
      <c r="OI40" s="127"/>
      <c r="OJ40" s="127"/>
      <c r="OK40" s="127"/>
      <c r="OL40" s="127"/>
      <c r="OM40" s="127"/>
      <c r="ON40" s="127"/>
      <c r="OO40" s="127"/>
      <c r="OP40" s="127"/>
      <c r="OQ40" s="127"/>
      <c r="OR40" s="127"/>
      <c r="OS40" s="127"/>
      <c r="OT40" s="127"/>
      <c r="OU40" s="127"/>
      <c r="OV40" s="127"/>
      <c r="OW40" s="127"/>
      <c r="OX40" s="127"/>
      <c r="OY40" s="127"/>
      <c r="OZ40" s="127"/>
      <c r="PA40" s="127"/>
      <c r="PB40" s="127"/>
      <c r="PC40" s="127"/>
      <c r="PD40" s="127"/>
      <c r="PE40" s="127"/>
      <c r="PF40" s="127"/>
      <c r="PG40" s="127"/>
      <c r="PH40" s="127"/>
      <c r="PI40" s="127"/>
      <c r="PJ40" s="127"/>
      <c r="PK40" s="127"/>
      <c r="PL40" s="127"/>
      <c r="PM40" s="127"/>
      <c r="PN40" s="127"/>
      <c r="PO40" s="127"/>
      <c r="PP40" s="127"/>
      <c r="PQ40" s="127"/>
      <c r="PR40" s="127"/>
      <c r="PS40" s="127"/>
      <c r="PT40" s="127"/>
      <c r="PU40" s="127"/>
      <c r="PV40" s="127"/>
      <c r="PW40" s="127"/>
      <c r="PX40" s="127"/>
      <c r="PY40" s="127"/>
      <c r="PZ40" s="127"/>
      <c r="QA40" s="127"/>
      <c r="QB40" s="127"/>
      <c r="QC40" s="127"/>
      <c r="QD40" s="127"/>
      <c r="QE40" s="127"/>
      <c r="QF40" s="127"/>
      <c r="QG40" s="127"/>
      <c r="QH40" s="127"/>
      <c r="QI40" s="127"/>
      <c r="QJ40" s="127"/>
      <c r="QK40" s="127"/>
      <c r="QL40" s="127"/>
      <c r="QM40" s="127"/>
      <c r="QN40" s="127"/>
      <c r="QO40" s="127"/>
      <c r="QP40" s="127"/>
      <c r="QQ40" s="127"/>
      <c r="QR40" s="127"/>
      <c r="QS40" s="127"/>
      <c r="QT40" s="127"/>
      <c r="QU40" s="127"/>
      <c r="QV40" s="127"/>
      <c r="QW40" s="127"/>
      <c r="QX40" s="127"/>
      <c r="QY40" s="127"/>
      <c r="QZ40" s="127"/>
      <c r="RA40" s="127"/>
      <c r="RB40" s="127"/>
      <c r="RC40" s="127"/>
      <c r="RD40" s="127"/>
      <c r="RE40" s="127"/>
      <c r="RF40" s="127"/>
      <c r="RG40" s="127"/>
      <c r="RH40" s="127"/>
      <c r="RI40" s="127"/>
      <c r="RJ40" s="127"/>
      <c r="RK40" s="127"/>
      <c r="RL40" s="127"/>
      <c r="RM40" s="127"/>
      <c r="RN40" s="127"/>
      <c r="RO40" s="127"/>
      <c r="RP40" s="127"/>
      <c r="RQ40" s="127"/>
      <c r="RR40" s="127"/>
      <c r="RS40" s="127"/>
      <c r="RT40" s="127"/>
      <c r="RU40" s="127"/>
      <c r="RV40" s="127"/>
      <c r="RW40" s="127"/>
      <c r="RX40" s="127"/>
      <c r="RY40" s="127"/>
      <c r="RZ40" s="127"/>
      <c r="SA40" s="127"/>
      <c r="SB40" s="127"/>
      <c r="SC40" s="127"/>
      <c r="SD40" s="127"/>
      <c r="SE40" s="127"/>
      <c r="SF40" s="127"/>
      <c r="SG40" s="127"/>
      <c r="SH40" s="127"/>
      <c r="SI40" s="127"/>
      <c r="SJ40" s="127"/>
      <c r="SK40" s="127"/>
      <c r="SL40" s="127"/>
      <c r="SM40" s="127"/>
      <c r="SN40" s="127"/>
      <c r="SO40" s="127"/>
      <c r="SP40" s="127"/>
      <c r="SQ40" s="127"/>
      <c r="SR40" s="127"/>
      <c r="SS40" s="127"/>
      <c r="ST40" s="127"/>
      <c r="SU40" s="127"/>
      <c r="SV40" s="127"/>
      <c r="SW40" s="127"/>
      <c r="SX40" s="127"/>
      <c r="SY40" s="127"/>
      <c r="SZ40" s="127"/>
      <c r="TA40" s="127"/>
      <c r="TB40" s="127"/>
      <c r="TC40" s="127"/>
      <c r="TD40" s="127"/>
      <c r="TE40" s="127"/>
      <c r="TF40" s="127"/>
      <c r="TG40" s="127"/>
      <c r="TH40" s="127"/>
      <c r="TI40" s="127"/>
      <c r="TJ40" s="127"/>
      <c r="TK40" s="127"/>
      <c r="TL40" s="127"/>
      <c r="TM40" s="127"/>
      <c r="TN40" s="127"/>
      <c r="TO40" s="127"/>
      <c r="TP40" s="127"/>
      <c r="TQ40" s="127"/>
      <c r="TR40" s="127"/>
      <c r="TS40" s="127"/>
      <c r="TT40" s="127"/>
      <c r="TU40" s="127"/>
      <c r="TV40" s="127"/>
      <c r="TW40" s="127"/>
      <c r="TX40" s="127"/>
      <c r="TY40" s="127"/>
      <c r="TZ40" s="127"/>
      <c r="UA40" s="127"/>
      <c r="UB40" s="127"/>
      <c r="UC40" s="127"/>
      <c r="UD40" s="127"/>
      <c r="UE40" s="127"/>
      <c r="UF40" s="127"/>
      <c r="UG40" s="127"/>
      <c r="UH40" s="127"/>
      <c r="UI40" s="127"/>
      <c r="UJ40" s="127"/>
      <c r="UK40" s="127"/>
      <c r="UL40" s="127"/>
      <c r="UM40" s="127"/>
      <c r="UN40" s="127"/>
      <c r="UO40" s="127"/>
      <c r="UP40" s="127"/>
      <c r="UQ40" s="127"/>
      <c r="UR40" s="127"/>
      <c r="US40" s="127"/>
      <c r="UT40" s="127"/>
      <c r="UU40" s="127"/>
      <c r="UV40" s="127"/>
      <c r="UW40" s="127"/>
      <c r="UX40" s="127"/>
      <c r="UY40" s="127"/>
      <c r="UZ40" s="127"/>
      <c r="VA40" s="128"/>
      <c r="VB40" s="1"/>
      <c r="VC40" s="1"/>
      <c r="VD40" s="120" t="s">
        <v>33</v>
      </c>
      <c r="VE40" s="121"/>
      <c r="VF40" s="121"/>
      <c r="VG40" s="121"/>
      <c r="VH40" s="121"/>
      <c r="VI40" s="121"/>
      <c r="VJ40" s="12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9" t="s">
        <v>280</v>
      </c>
      <c r="VE41" s="130"/>
      <c r="VF41" s="130"/>
      <c r="VG41" s="130"/>
      <c r="VH41" s="130"/>
      <c r="VI41" s="130"/>
      <c r="VJ41" s="131"/>
    </row>
    <row r="42" spans="1:582" ht="29.4" customHeight="1" x14ac:dyDescent="0.2">
      <c r="A42" s="1"/>
      <c r="B42" s="135" t="s">
        <v>34</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7"/>
      <c r="DS42" s="138" t="s">
        <v>35</v>
      </c>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c r="IS42" s="136"/>
      <c r="IT42" s="136"/>
      <c r="IU42" s="136"/>
      <c r="IV42" s="136"/>
      <c r="IW42" s="136"/>
      <c r="IX42" s="136"/>
      <c r="IY42" s="136"/>
      <c r="IZ42" s="136"/>
      <c r="JA42" s="136"/>
      <c r="JB42" s="136"/>
      <c r="JC42" s="136"/>
      <c r="JD42" s="136"/>
      <c r="JE42" s="136"/>
      <c r="JF42" s="136"/>
      <c r="JG42" s="136"/>
      <c r="JH42" s="136"/>
      <c r="JI42" s="136"/>
      <c r="JJ42" s="136"/>
      <c r="JK42" s="136"/>
      <c r="JL42" s="136"/>
      <c r="JM42" s="136"/>
      <c r="JN42" s="136"/>
      <c r="JO42" s="136"/>
      <c r="JP42" s="136"/>
      <c r="JQ42" s="136"/>
      <c r="JR42" s="136"/>
      <c r="JS42" s="136"/>
      <c r="JT42" s="136"/>
      <c r="JU42" s="136"/>
      <c r="JV42" s="136"/>
      <c r="JW42" s="136"/>
      <c r="JX42" s="136"/>
      <c r="JY42" s="136"/>
      <c r="JZ42" s="136"/>
      <c r="KA42" s="136"/>
      <c r="KB42" s="136"/>
      <c r="KC42" s="136"/>
      <c r="KD42" s="136"/>
      <c r="KE42" s="136"/>
      <c r="KF42" s="136"/>
      <c r="KG42" s="136"/>
      <c r="KH42" s="136"/>
      <c r="KI42" s="136"/>
      <c r="KJ42" s="136"/>
      <c r="KK42" s="136"/>
      <c r="KL42" s="136"/>
      <c r="KM42" s="136"/>
      <c r="KN42" s="136"/>
      <c r="KO42" s="136"/>
      <c r="KP42" s="136"/>
      <c r="KQ42" s="136"/>
      <c r="KR42" s="136"/>
      <c r="KS42" s="136"/>
      <c r="KT42" s="136"/>
      <c r="KU42" s="136"/>
      <c r="KV42" s="136"/>
      <c r="KW42" s="136"/>
      <c r="KX42" s="136"/>
      <c r="KY42" s="136"/>
      <c r="KZ42" s="136"/>
      <c r="LA42" s="136"/>
      <c r="LB42" s="136"/>
      <c r="LC42" s="136"/>
      <c r="LD42" s="136"/>
      <c r="LE42" s="136"/>
      <c r="LF42" s="136"/>
      <c r="LG42" s="136"/>
      <c r="LH42" s="136"/>
      <c r="LI42" s="136"/>
      <c r="LJ42" s="136"/>
      <c r="LK42" s="136"/>
      <c r="LL42" s="136"/>
      <c r="LM42" s="136"/>
      <c r="LN42" s="136"/>
      <c r="LO42" s="136"/>
      <c r="LP42" s="136"/>
      <c r="LQ42" s="136"/>
      <c r="LR42" s="136"/>
      <c r="LS42" s="136"/>
      <c r="LT42" s="136"/>
      <c r="LU42" s="136"/>
      <c r="LV42" s="136"/>
      <c r="LW42" s="136"/>
      <c r="LX42" s="136"/>
      <c r="LY42" s="136"/>
      <c r="LZ42" s="136"/>
      <c r="MA42" s="136"/>
      <c r="MB42" s="136"/>
      <c r="MC42" s="136"/>
      <c r="MD42" s="136"/>
      <c r="ME42" s="136"/>
      <c r="MF42" s="136"/>
      <c r="MG42" s="136"/>
      <c r="MH42" s="136"/>
      <c r="MI42" s="136"/>
      <c r="MJ42" s="136"/>
      <c r="MK42" s="136"/>
      <c r="ML42" s="136"/>
      <c r="MM42" s="136"/>
      <c r="MN42" s="136"/>
      <c r="MO42" s="136"/>
      <c r="MP42" s="136"/>
      <c r="MQ42" s="136"/>
      <c r="MR42" s="136"/>
      <c r="MS42" s="136"/>
      <c r="MT42" s="136"/>
      <c r="MU42" s="136"/>
      <c r="MV42" s="136"/>
      <c r="MW42" s="136"/>
      <c r="MX42" s="136"/>
      <c r="MY42" s="136"/>
      <c r="MZ42" s="136"/>
      <c r="NA42" s="136"/>
      <c r="NB42" s="136"/>
      <c r="NC42" s="136"/>
      <c r="ND42" s="136"/>
      <c r="NE42" s="136"/>
      <c r="NF42" s="136"/>
      <c r="NG42" s="136"/>
      <c r="NH42" s="136"/>
      <c r="NI42" s="136"/>
      <c r="NJ42" s="136"/>
      <c r="NK42" s="136"/>
      <c r="NL42" s="136"/>
      <c r="NM42" s="136"/>
      <c r="NN42" s="136"/>
      <c r="NO42" s="136"/>
      <c r="NP42" s="136"/>
      <c r="NQ42" s="136"/>
      <c r="NR42" s="136"/>
      <c r="NS42" s="136"/>
      <c r="NT42" s="136"/>
      <c r="NU42" s="136"/>
      <c r="NV42" s="136"/>
      <c r="NW42" s="136"/>
      <c r="NX42" s="136"/>
      <c r="NY42" s="136"/>
      <c r="NZ42" s="136"/>
      <c r="OA42" s="136"/>
      <c r="OB42" s="136"/>
      <c r="OC42" s="136"/>
      <c r="OD42" s="136"/>
      <c r="OE42" s="136"/>
      <c r="OF42" s="136"/>
      <c r="OG42" s="136"/>
      <c r="OH42" s="136"/>
      <c r="OI42" s="136"/>
      <c r="OJ42" s="136"/>
      <c r="OK42" s="136"/>
      <c r="OL42" s="136"/>
      <c r="OM42" s="136"/>
      <c r="ON42" s="136"/>
      <c r="OO42" s="136"/>
      <c r="OP42" s="136"/>
      <c r="OQ42" s="136"/>
      <c r="OR42" s="136"/>
      <c r="OS42" s="136"/>
      <c r="OT42" s="136"/>
      <c r="OU42" s="136"/>
      <c r="OV42" s="136"/>
      <c r="OW42" s="136"/>
      <c r="OX42" s="136"/>
      <c r="OY42" s="136"/>
      <c r="OZ42" s="136"/>
      <c r="PA42" s="136"/>
      <c r="PB42" s="136"/>
      <c r="PC42" s="136"/>
      <c r="PD42" s="136"/>
      <c r="PE42" s="136"/>
      <c r="PF42" s="136"/>
      <c r="PG42" s="136"/>
      <c r="PH42" s="136"/>
      <c r="PI42" s="136"/>
      <c r="PJ42" s="136"/>
      <c r="PK42" s="136"/>
      <c r="PL42" s="136"/>
      <c r="PM42" s="136"/>
      <c r="PN42" s="136"/>
      <c r="PO42" s="136"/>
      <c r="PP42" s="136"/>
      <c r="PQ42" s="136"/>
      <c r="PR42" s="136"/>
      <c r="PS42" s="136"/>
      <c r="PT42" s="136"/>
      <c r="PU42" s="136"/>
      <c r="PV42" s="136"/>
      <c r="PW42" s="136"/>
      <c r="PX42" s="136"/>
      <c r="PY42" s="136"/>
      <c r="PZ42" s="136"/>
      <c r="QA42" s="136"/>
      <c r="QB42" s="136"/>
      <c r="QC42" s="136"/>
      <c r="QD42" s="136"/>
      <c r="QE42" s="136"/>
      <c r="QF42" s="136"/>
      <c r="QG42" s="136"/>
      <c r="QH42" s="136"/>
      <c r="QI42" s="136"/>
      <c r="QJ42" s="136"/>
      <c r="QK42" s="136"/>
      <c r="QL42" s="136"/>
      <c r="QM42" s="136"/>
      <c r="QN42" s="136"/>
      <c r="QO42" s="136"/>
      <c r="QP42" s="136"/>
      <c r="QQ42" s="136"/>
      <c r="QR42" s="136"/>
      <c r="QS42" s="136"/>
      <c r="QT42" s="136"/>
      <c r="QU42" s="136"/>
      <c r="QV42" s="136"/>
      <c r="QW42" s="136"/>
      <c r="QX42" s="136"/>
      <c r="QY42" s="136"/>
      <c r="QZ42" s="136"/>
      <c r="RA42" s="136"/>
      <c r="RB42" s="136"/>
      <c r="RC42" s="136"/>
      <c r="RD42" s="136"/>
      <c r="RE42" s="136"/>
      <c r="RF42" s="136"/>
      <c r="RG42" s="136"/>
      <c r="RH42" s="136"/>
      <c r="RI42" s="136"/>
      <c r="RJ42" s="136"/>
      <c r="RK42" s="136"/>
      <c r="RL42" s="136"/>
      <c r="RM42" s="136"/>
      <c r="RN42" s="136"/>
      <c r="RO42" s="136"/>
      <c r="RP42" s="136"/>
      <c r="RQ42" s="136"/>
      <c r="RR42" s="136"/>
      <c r="RS42" s="136"/>
      <c r="RT42" s="136"/>
      <c r="RU42" s="136"/>
      <c r="RV42" s="136"/>
      <c r="RW42" s="136"/>
      <c r="RX42" s="136"/>
      <c r="RY42" s="136"/>
      <c r="RZ42" s="136"/>
      <c r="SA42" s="136"/>
      <c r="SB42" s="136"/>
      <c r="SC42" s="136"/>
      <c r="SD42" s="136"/>
      <c r="SE42" s="136"/>
      <c r="SF42" s="136"/>
      <c r="SG42" s="136"/>
      <c r="SH42" s="136"/>
      <c r="SI42" s="136"/>
      <c r="SJ42" s="136"/>
      <c r="SK42" s="136"/>
      <c r="SL42" s="136"/>
      <c r="SM42" s="136"/>
      <c r="SN42" s="136"/>
      <c r="SO42" s="136"/>
      <c r="SP42" s="136"/>
      <c r="SQ42" s="136"/>
      <c r="SR42" s="136"/>
      <c r="SS42" s="136"/>
      <c r="ST42" s="136"/>
      <c r="SU42" s="136"/>
      <c r="SV42" s="136"/>
      <c r="SW42" s="136"/>
      <c r="SX42" s="136"/>
      <c r="SY42" s="136"/>
      <c r="SZ42" s="136"/>
      <c r="TA42" s="136"/>
      <c r="TB42" s="136"/>
      <c r="TC42" s="136"/>
      <c r="TD42" s="136"/>
      <c r="TE42" s="136"/>
      <c r="TF42" s="136"/>
      <c r="TG42" s="136"/>
      <c r="TH42" s="136"/>
      <c r="TI42" s="136"/>
      <c r="TJ42" s="136"/>
      <c r="TK42" s="136"/>
      <c r="TL42" s="136"/>
      <c r="TM42" s="136"/>
      <c r="TN42" s="136"/>
      <c r="TO42" s="136"/>
      <c r="TP42" s="136"/>
      <c r="TQ42" s="136"/>
      <c r="TR42" s="136"/>
      <c r="TS42" s="136"/>
      <c r="TT42" s="136"/>
      <c r="TU42" s="136"/>
      <c r="TV42" s="136"/>
      <c r="TW42" s="136"/>
      <c r="TX42" s="136"/>
      <c r="TY42" s="136"/>
      <c r="TZ42" s="136"/>
      <c r="UA42" s="136"/>
      <c r="UB42" s="136"/>
      <c r="UC42" s="136"/>
      <c r="UD42" s="136"/>
      <c r="UE42" s="136"/>
      <c r="UF42" s="136"/>
      <c r="UG42" s="136"/>
      <c r="UH42" s="136"/>
      <c r="UI42" s="136"/>
      <c r="UJ42" s="136"/>
      <c r="UK42" s="136"/>
      <c r="UL42" s="136"/>
      <c r="UM42" s="136"/>
      <c r="UN42" s="136"/>
      <c r="UO42" s="136"/>
      <c r="UP42" s="136"/>
      <c r="UQ42" s="136"/>
      <c r="UR42" s="136"/>
      <c r="US42" s="136"/>
      <c r="UT42" s="136"/>
      <c r="UU42" s="136"/>
      <c r="UV42" s="136"/>
      <c r="UW42" s="136"/>
      <c r="UX42" s="136"/>
      <c r="UY42" s="136"/>
      <c r="UZ42" s="136"/>
      <c r="VA42" s="139"/>
      <c r="VB42" s="1"/>
      <c r="VC42" s="1"/>
      <c r="VD42" s="129"/>
      <c r="VE42" s="130"/>
      <c r="VF42" s="130"/>
      <c r="VG42" s="130"/>
      <c r="VH42" s="130"/>
      <c r="VI42" s="130"/>
      <c r="VJ42" s="131"/>
    </row>
    <row r="43" spans="1:582" ht="43.35"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9"/>
      <c r="VE43" s="130"/>
      <c r="VF43" s="130"/>
      <c r="VG43" s="130"/>
      <c r="VH43" s="130"/>
      <c r="VI43" s="130"/>
      <c r="VJ43" s="131"/>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9"/>
      <c r="VE44" s="130"/>
      <c r="VF44" s="130"/>
      <c r="VG44" s="130"/>
      <c r="VH44" s="130"/>
      <c r="VI44" s="130"/>
      <c r="VJ44" s="131"/>
    </row>
    <row r="45" spans="1:582" ht="16.350000000000001"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9"/>
      <c r="VE45" s="130"/>
      <c r="VF45" s="130"/>
      <c r="VG45" s="130"/>
      <c r="VH45" s="130"/>
      <c r="VI45" s="130"/>
      <c r="VJ45" s="131"/>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9"/>
      <c r="VE46" s="130"/>
      <c r="VF46" s="130"/>
      <c r="VG46" s="130"/>
      <c r="VH46" s="130"/>
      <c r="VI46" s="130"/>
      <c r="VJ46" s="131"/>
    </row>
    <row r="47" spans="1:582" ht="16.350000000000001"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9"/>
      <c r="VE47" s="130"/>
      <c r="VF47" s="130"/>
      <c r="VG47" s="130"/>
      <c r="VH47" s="130"/>
      <c r="VI47" s="130"/>
      <c r="VJ47" s="131"/>
    </row>
    <row r="48" spans="1:582" ht="16.350000000000001"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9"/>
      <c r="VE48" s="130"/>
      <c r="VF48" s="130"/>
      <c r="VG48" s="130"/>
      <c r="VH48" s="130"/>
      <c r="VI48" s="130"/>
      <c r="VJ48" s="131"/>
    </row>
    <row r="49" spans="1:582" ht="16.350000000000001"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9"/>
      <c r="VE49" s="130"/>
      <c r="VF49" s="130"/>
      <c r="VG49" s="130"/>
      <c r="VH49" s="130"/>
      <c r="VI49" s="130"/>
      <c r="VJ49" s="131"/>
    </row>
    <row r="50" spans="1:582" ht="16.350000000000001"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9"/>
      <c r="VE50" s="130"/>
      <c r="VF50" s="130"/>
      <c r="VG50" s="130"/>
      <c r="VH50" s="130"/>
      <c r="VI50" s="130"/>
      <c r="VJ50" s="131"/>
    </row>
    <row r="51" spans="1:582" ht="16.350000000000001"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9"/>
      <c r="VE51" s="130"/>
      <c r="VF51" s="130"/>
      <c r="VG51" s="130"/>
      <c r="VH51" s="130"/>
      <c r="VI51" s="130"/>
      <c r="VJ51" s="131"/>
    </row>
    <row r="52" spans="1:582" ht="16.350000000000001"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9"/>
      <c r="VE52" s="130"/>
      <c r="VF52" s="130"/>
      <c r="VG52" s="130"/>
      <c r="VH52" s="130"/>
      <c r="VI52" s="130"/>
      <c r="VJ52" s="131"/>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9"/>
      <c r="VE53" s="130"/>
      <c r="VF53" s="130"/>
      <c r="VG53" s="130"/>
      <c r="VH53" s="130"/>
      <c r="VI53" s="130"/>
      <c r="VJ53" s="131"/>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9"/>
      <c r="VE54" s="130"/>
      <c r="VF54" s="130"/>
      <c r="VG54" s="130"/>
      <c r="VH54" s="130"/>
      <c r="VI54" s="130"/>
      <c r="VJ54" s="131"/>
    </row>
    <row r="55" spans="1:582" ht="14.25" customHeight="1" x14ac:dyDescent="0.2">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9"/>
      <c r="VE55" s="130"/>
      <c r="VF55" s="130"/>
      <c r="VG55" s="130"/>
      <c r="VH55" s="130"/>
      <c r="VI55" s="130"/>
      <c r="VJ55" s="131"/>
    </row>
    <row r="56" spans="1:582" ht="14.25" customHeight="1" x14ac:dyDescent="0.2">
      <c r="A56" s="1"/>
      <c r="B56" s="30"/>
      <c r="C56" s="25"/>
      <c r="D56" s="25"/>
      <c r="E56" s="25"/>
      <c r="F56" s="25"/>
      <c r="G56" s="25"/>
      <c r="H56" s="103" t="s">
        <v>36</v>
      </c>
      <c r="I56" s="104"/>
      <c r="J56" s="104"/>
      <c r="K56" s="104"/>
      <c r="L56" s="104"/>
      <c r="M56" s="104"/>
      <c r="N56" s="104"/>
      <c r="O56" s="104"/>
      <c r="P56" s="104"/>
      <c r="Q56" s="104"/>
      <c r="R56" s="104"/>
      <c r="S56" s="105"/>
      <c r="T56" s="107">
        <f>データ!DA11</f>
        <v>40.799999999999997</v>
      </c>
      <c r="U56" s="108"/>
      <c r="V56" s="108"/>
      <c r="W56" s="108"/>
      <c r="X56" s="108"/>
      <c r="Y56" s="108"/>
      <c r="Z56" s="108"/>
      <c r="AA56" s="108"/>
      <c r="AB56" s="108"/>
      <c r="AC56" s="108"/>
      <c r="AD56" s="108"/>
      <c r="AE56" s="108"/>
      <c r="AF56" s="108"/>
      <c r="AG56" s="108"/>
      <c r="AH56" s="108"/>
      <c r="AI56" s="108"/>
      <c r="AJ56" s="108"/>
      <c r="AK56" s="108"/>
      <c r="AL56" s="109"/>
      <c r="AM56" s="107">
        <f>データ!DB11</f>
        <v>40.799999999999997</v>
      </c>
      <c r="AN56" s="108"/>
      <c r="AO56" s="108"/>
      <c r="AP56" s="108"/>
      <c r="AQ56" s="108"/>
      <c r="AR56" s="108"/>
      <c r="AS56" s="108"/>
      <c r="AT56" s="108"/>
      <c r="AU56" s="108"/>
      <c r="AV56" s="108"/>
      <c r="AW56" s="108"/>
      <c r="AX56" s="108"/>
      <c r="AY56" s="108"/>
      <c r="AZ56" s="108"/>
      <c r="BA56" s="108"/>
      <c r="BB56" s="108"/>
      <c r="BC56" s="108"/>
      <c r="BD56" s="108"/>
      <c r="BE56" s="109"/>
      <c r="BF56" s="107">
        <f>データ!DC11</f>
        <v>43</v>
      </c>
      <c r="BG56" s="108"/>
      <c r="BH56" s="108"/>
      <c r="BI56" s="108"/>
      <c r="BJ56" s="108"/>
      <c r="BK56" s="108"/>
      <c r="BL56" s="108"/>
      <c r="BM56" s="108"/>
      <c r="BN56" s="108"/>
      <c r="BO56" s="108"/>
      <c r="BP56" s="108"/>
      <c r="BQ56" s="108"/>
      <c r="BR56" s="108"/>
      <c r="BS56" s="108"/>
      <c r="BT56" s="108"/>
      <c r="BU56" s="108"/>
      <c r="BV56" s="108"/>
      <c r="BW56" s="108"/>
      <c r="BX56" s="109"/>
      <c r="BY56" s="107">
        <f>データ!DD11</f>
        <v>44.5</v>
      </c>
      <c r="BZ56" s="108"/>
      <c r="CA56" s="108"/>
      <c r="CB56" s="108"/>
      <c r="CC56" s="108"/>
      <c r="CD56" s="108"/>
      <c r="CE56" s="108"/>
      <c r="CF56" s="108"/>
      <c r="CG56" s="108"/>
      <c r="CH56" s="108"/>
      <c r="CI56" s="108"/>
      <c r="CJ56" s="108"/>
      <c r="CK56" s="108"/>
      <c r="CL56" s="108"/>
      <c r="CM56" s="108"/>
      <c r="CN56" s="108"/>
      <c r="CO56" s="108"/>
      <c r="CP56" s="108"/>
      <c r="CQ56" s="109"/>
      <c r="CR56" s="107">
        <f>データ!DE11</f>
        <v>40</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37</v>
      </c>
      <c r="EB56" s="104"/>
      <c r="EC56" s="104"/>
      <c r="ED56" s="104"/>
      <c r="EE56" s="104"/>
      <c r="EF56" s="104"/>
      <c r="EG56" s="104"/>
      <c r="EH56" s="104"/>
      <c r="EI56" s="104"/>
      <c r="EJ56" s="104"/>
      <c r="EK56" s="104"/>
      <c r="EL56" s="105"/>
      <c r="EM56" s="106">
        <f>データ!EZ11</f>
        <v>41.9</v>
      </c>
      <c r="EN56" s="106"/>
      <c r="EO56" s="106"/>
      <c r="EP56" s="106"/>
      <c r="EQ56" s="106"/>
      <c r="ER56" s="106"/>
      <c r="ES56" s="106"/>
      <c r="ET56" s="106"/>
      <c r="EU56" s="106"/>
      <c r="EV56" s="106"/>
      <c r="EW56" s="106"/>
      <c r="EX56" s="106"/>
      <c r="EY56" s="106"/>
      <c r="EZ56" s="106"/>
      <c r="FA56" s="106"/>
      <c r="FB56" s="106"/>
      <c r="FC56" s="106"/>
      <c r="FD56" s="106">
        <f>データ!FA11</f>
        <v>41.9</v>
      </c>
      <c r="FE56" s="106"/>
      <c r="FF56" s="106"/>
      <c r="FG56" s="106"/>
      <c r="FH56" s="106"/>
      <c r="FI56" s="106"/>
      <c r="FJ56" s="106"/>
      <c r="FK56" s="106"/>
      <c r="FL56" s="106"/>
      <c r="FM56" s="106"/>
      <c r="FN56" s="106"/>
      <c r="FO56" s="106"/>
      <c r="FP56" s="106"/>
      <c r="FQ56" s="106"/>
      <c r="FR56" s="106"/>
      <c r="FS56" s="106"/>
      <c r="FT56" s="106"/>
      <c r="FU56" s="106">
        <f>データ!FB11</f>
        <v>44.2</v>
      </c>
      <c r="FV56" s="106"/>
      <c r="FW56" s="106"/>
      <c r="FX56" s="106"/>
      <c r="FY56" s="106"/>
      <c r="FZ56" s="106"/>
      <c r="GA56" s="106"/>
      <c r="GB56" s="106"/>
      <c r="GC56" s="106"/>
      <c r="GD56" s="106"/>
      <c r="GE56" s="106"/>
      <c r="GF56" s="106"/>
      <c r="GG56" s="106"/>
      <c r="GH56" s="106"/>
      <c r="GI56" s="106"/>
      <c r="GJ56" s="106"/>
      <c r="GK56" s="106"/>
      <c r="GL56" s="106">
        <f>データ!FC11</f>
        <v>45.8</v>
      </c>
      <c r="GM56" s="106"/>
      <c r="GN56" s="106"/>
      <c r="GO56" s="106"/>
      <c r="GP56" s="106"/>
      <c r="GQ56" s="106"/>
      <c r="GR56" s="106"/>
      <c r="GS56" s="106"/>
      <c r="GT56" s="106"/>
      <c r="GU56" s="106"/>
      <c r="GV56" s="106"/>
      <c r="GW56" s="106"/>
      <c r="GX56" s="106"/>
      <c r="GY56" s="106"/>
      <c r="GZ56" s="106"/>
      <c r="HA56" s="106"/>
      <c r="HB56" s="106"/>
      <c r="HC56" s="106">
        <f>データ!FD11</f>
        <v>41.1</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6" t="str">
        <f>データ!IX11</f>
        <v>-</v>
      </c>
      <c r="NE56" s="106"/>
      <c r="NF56" s="106"/>
      <c r="NG56" s="106"/>
      <c r="NH56" s="106"/>
      <c r="NI56" s="106"/>
      <c r="NJ56" s="106"/>
      <c r="NK56" s="106"/>
      <c r="NL56" s="106"/>
      <c r="NM56" s="106"/>
      <c r="NN56" s="106"/>
      <c r="NO56" s="106"/>
      <c r="NP56" s="106"/>
      <c r="NQ56" s="106"/>
      <c r="NR56" s="106"/>
      <c r="NS56" s="106"/>
      <c r="NT56" s="106"/>
      <c r="NU56" s="106" t="str">
        <f>データ!IY11</f>
        <v>-</v>
      </c>
      <c r="NV56" s="106"/>
      <c r="NW56" s="106"/>
      <c r="NX56" s="106"/>
      <c r="NY56" s="106"/>
      <c r="NZ56" s="106"/>
      <c r="OA56" s="106"/>
      <c r="OB56" s="106"/>
      <c r="OC56" s="106"/>
      <c r="OD56" s="106"/>
      <c r="OE56" s="106"/>
      <c r="OF56" s="106"/>
      <c r="OG56" s="106"/>
      <c r="OH56" s="106"/>
      <c r="OI56" s="106"/>
      <c r="OJ56" s="106"/>
      <c r="OK56" s="106"/>
      <c r="OL56" s="106" t="str">
        <f>データ!IZ11</f>
        <v>-</v>
      </c>
      <c r="OM56" s="106"/>
      <c r="ON56" s="106"/>
      <c r="OO56" s="106"/>
      <c r="OP56" s="106"/>
      <c r="OQ56" s="106"/>
      <c r="OR56" s="106"/>
      <c r="OS56" s="106"/>
      <c r="OT56" s="106"/>
      <c r="OU56" s="106"/>
      <c r="OV56" s="106"/>
      <c r="OW56" s="106"/>
      <c r="OX56" s="106"/>
      <c r="OY56" s="106"/>
      <c r="OZ56" s="106"/>
      <c r="PA56" s="106"/>
      <c r="PB56" s="106"/>
      <c r="PC56" s="106" t="str">
        <f>データ!JA11</f>
        <v>-</v>
      </c>
      <c r="PD56" s="106"/>
      <c r="PE56" s="106"/>
      <c r="PF56" s="106"/>
      <c r="PG56" s="106"/>
      <c r="PH56" s="106"/>
      <c r="PI56" s="106"/>
      <c r="PJ56" s="106"/>
      <c r="PK56" s="106"/>
      <c r="PL56" s="106"/>
      <c r="PM56" s="106"/>
      <c r="PN56" s="106"/>
      <c r="PO56" s="106"/>
      <c r="PP56" s="106"/>
      <c r="PQ56" s="106"/>
      <c r="PR56" s="106"/>
      <c r="PS56" s="106"/>
      <c r="PT56" s="106" t="str">
        <f>データ!JB11</f>
        <v>-</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6">
        <f>データ!KW11</f>
        <v>16.7</v>
      </c>
      <c r="RM56" s="106"/>
      <c r="RN56" s="106"/>
      <c r="RO56" s="106"/>
      <c r="RP56" s="106"/>
      <c r="RQ56" s="106"/>
      <c r="RR56" s="106"/>
      <c r="RS56" s="106"/>
      <c r="RT56" s="106"/>
      <c r="RU56" s="106"/>
      <c r="RV56" s="106"/>
      <c r="RW56" s="106"/>
      <c r="RX56" s="106"/>
      <c r="RY56" s="106"/>
      <c r="RZ56" s="106"/>
      <c r="SA56" s="106"/>
      <c r="SB56" s="106"/>
      <c r="SC56" s="106">
        <f>データ!KX11</f>
        <v>16.2</v>
      </c>
      <c r="SD56" s="106"/>
      <c r="SE56" s="106"/>
      <c r="SF56" s="106"/>
      <c r="SG56" s="106"/>
      <c r="SH56" s="106"/>
      <c r="SI56" s="106"/>
      <c r="SJ56" s="106"/>
      <c r="SK56" s="106"/>
      <c r="SL56" s="106"/>
      <c r="SM56" s="106"/>
      <c r="SN56" s="106"/>
      <c r="SO56" s="106"/>
      <c r="SP56" s="106"/>
      <c r="SQ56" s="106"/>
      <c r="SR56" s="106"/>
      <c r="SS56" s="106"/>
      <c r="ST56" s="106">
        <f>データ!KY11</f>
        <v>15.9</v>
      </c>
      <c r="SU56" s="106"/>
      <c r="SV56" s="106"/>
      <c r="SW56" s="106"/>
      <c r="SX56" s="106"/>
      <c r="SY56" s="106"/>
      <c r="SZ56" s="106"/>
      <c r="TA56" s="106"/>
      <c r="TB56" s="106"/>
      <c r="TC56" s="106"/>
      <c r="TD56" s="106"/>
      <c r="TE56" s="106"/>
      <c r="TF56" s="106"/>
      <c r="TG56" s="106"/>
      <c r="TH56" s="106"/>
      <c r="TI56" s="106"/>
      <c r="TJ56" s="106"/>
      <c r="TK56" s="106">
        <f>データ!KZ11</f>
        <v>16.7</v>
      </c>
      <c r="TL56" s="106"/>
      <c r="TM56" s="106"/>
      <c r="TN56" s="106"/>
      <c r="TO56" s="106"/>
      <c r="TP56" s="106"/>
      <c r="TQ56" s="106"/>
      <c r="TR56" s="106"/>
      <c r="TS56" s="106"/>
      <c r="TT56" s="106"/>
      <c r="TU56" s="106"/>
      <c r="TV56" s="106"/>
      <c r="TW56" s="106"/>
      <c r="TX56" s="106"/>
      <c r="TY56" s="106"/>
      <c r="TZ56" s="106"/>
      <c r="UA56" s="106"/>
      <c r="UB56" s="106">
        <f>データ!LA11</f>
        <v>16.2</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9"/>
      <c r="VE56" s="130"/>
      <c r="VF56" s="130"/>
      <c r="VG56" s="130"/>
      <c r="VH56" s="130"/>
      <c r="VI56" s="130"/>
      <c r="VJ56" s="131"/>
    </row>
    <row r="57" spans="1:582" ht="14.25" customHeight="1" x14ac:dyDescent="0.2">
      <c r="A57" s="1"/>
      <c r="B57" s="30"/>
      <c r="C57" s="25"/>
      <c r="D57" s="25"/>
      <c r="E57" s="25"/>
      <c r="F57" s="25"/>
      <c r="G57" s="25"/>
      <c r="H57" s="103" t="s">
        <v>31</v>
      </c>
      <c r="I57" s="104"/>
      <c r="J57" s="104"/>
      <c r="K57" s="104"/>
      <c r="L57" s="104"/>
      <c r="M57" s="104"/>
      <c r="N57" s="104"/>
      <c r="O57" s="104"/>
      <c r="P57" s="104"/>
      <c r="Q57" s="104"/>
      <c r="R57" s="104"/>
      <c r="S57" s="105"/>
      <c r="T57" s="107">
        <f>データ!DA12</f>
        <v>36.4</v>
      </c>
      <c r="U57" s="108"/>
      <c r="V57" s="108"/>
      <c r="W57" s="108"/>
      <c r="X57" s="108"/>
      <c r="Y57" s="108"/>
      <c r="Z57" s="108"/>
      <c r="AA57" s="108"/>
      <c r="AB57" s="108"/>
      <c r="AC57" s="108"/>
      <c r="AD57" s="108"/>
      <c r="AE57" s="108"/>
      <c r="AF57" s="108"/>
      <c r="AG57" s="108"/>
      <c r="AH57" s="108"/>
      <c r="AI57" s="108"/>
      <c r="AJ57" s="108"/>
      <c r="AK57" s="108"/>
      <c r="AL57" s="109"/>
      <c r="AM57" s="107">
        <f>データ!DB12</f>
        <v>35.200000000000003</v>
      </c>
      <c r="AN57" s="108"/>
      <c r="AO57" s="108"/>
      <c r="AP57" s="108"/>
      <c r="AQ57" s="108"/>
      <c r="AR57" s="108"/>
      <c r="AS57" s="108"/>
      <c r="AT57" s="108"/>
      <c r="AU57" s="108"/>
      <c r="AV57" s="108"/>
      <c r="AW57" s="108"/>
      <c r="AX57" s="108"/>
      <c r="AY57" s="108"/>
      <c r="AZ57" s="108"/>
      <c r="BA57" s="108"/>
      <c r="BB57" s="108"/>
      <c r="BC57" s="108"/>
      <c r="BD57" s="108"/>
      <c r="BE57" s="109"/>
      <c r="BF57" s="107">
        <f>データ!DC12</f>
        <v>35</v>
      </c>
      <c r="BG57" s="108"/>
      <c r="BH57" s="108"/>
      <c r="BI57" s="108"/>
      <c r="BJ57" s="108"/>
      <c r="BK57" s="108"/>
      <c r="BL57" s="108"/>
      <c r="BM57" s="108"/>
      <c r="BN57" s="108"/>
      <c r="BO57" s="108"/>
      <c r="BP57" s="108"/>
      <c r="BQ57" s="108"/>
      <c r="BR57" s="108"/>
      <c r="BS57" s="108"/>
      <c r="BT57" s="108"/>
      <c r="BU57" s="108"/>
      <c r="BV57" s="108"/>
      <c r="BW57" s="108"/>
      <c r="BX57" s="109"/>
      <c r="BY57" s="107">
        <f>データ!DD12</f>
        <v>34.4</v>
      </c>
      <c r="BZ57" s="108"/>
      <c r="CA57" s="108"/>
      <c r="CB57" s="108"/>
      <c r="CC57" s="108"/>
      <c r="CD57" s="108"/>
      <c r="CE57" s="108"/>
      <c r="CF57" s="108"/>
      <c r="CG57" s="108"/>
      <c r="CH57" s="108"/>
      <c r="CI57" s="108"/>
      <c r="CJ57" s="108"/>
      <c r="CK57" s="108"/>
      <c r="CL57" s="108"/>
      <c r="CM57" s="108"/>
      <c r="CN57" s="108"/>
      <c r="CO57" s="108"/>
      <c r="CP57" s="108"/>
      <c r="CQ57" s="109"/>
      <c r="CR57" s="107">
        <f>データ!DE12</f>
        <v>32.1</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31</v>
      </c>
      <c r="EB57" s="104"/>
      <c r="EC57" s="104"/>
      <c r="ED57" s="104"/>
      <c r="EE57" s="104"/>
      <c r="EF57" s="104"/>
      <c r="EG57" s="104"/>
      <c r="EH57" s="104"/>
      <c r="EI57" s="104"/>
      <c r="EJ57" s="104"/>
      <c r="EK57" s="104"/>
      <c r="EL57" s="105"/>
      <c r="EM57" s="106">
        <f>データ!EZ12</f>
        <v>38</v>
      </c>
      <c r="EN57" s="106"/>
      <c r="EO57" s="106"/>
      <c r="EP57" s="106"/>
      <c r="EQ57" s="106"/>
      <c r="ER57" s="106"/>
      <c r="ES57" s="106"/>
      <c r="ET57" s="106"/>
      <c r="EU57" s="106"/>
      <c r="EV57" s="106"/>
      <c r="EW57" s="106"/>
      <c r="EX57" s="106"/>
      <c r="EY57" s="106"/>
      <c r="EZ57" s="106"/>
      <c r="FA57" s="106"/>
      <c r="FB57" s="106"/>
      <c r="FC57" s="106"/>
      <c r="FD57" s="106">
        <f>データ!FA12</f>
        <v>36.5</v>
      </c>
      <c r="FE57" s="106"/>
      <c r="FF57" s="106"/>
      <c r="FG57" s="106"/>
      <c r="FH57" s="106"/>
      <c r="FI57" s="106"/>
      <c r="FJ57" s="106"/>
      <c r="FK57" s="106"/>
      <c r="FL57" s="106"/>
      <c r="FM57" s="106"/>
      <c r="FN57" s="106"/>
      <c r="FO57" s="106"/>
      <c r="FP57" s="106"/>
      <c r="FQ57" s="106"/>
      <c r="FR57" s="106"/>
      <c r="FS57" s="106"/>
      <c r="FT57" s="106"/>
      <c r="FU57" s="106">
        <f>データ!FB12</f>
        <v>36.6</v>
      </c>
      <c r="FV57" s="106"/>
      <c r="FW57" s="106"/>
      <c r="FX57" s="106"/>
      <c r="FY57" s="106"/>
      <c r="FZ57" s="106"/>
      <c r="GA57" s="106"/>
      <c r="GB57" s="106"/>
      <c r="GC57" s="106"/>
      <c r="GD57" s="106"/>
      <c r="GE57" s="106"/>
      <c r="GF57" s="106"/>
      <c r="GG57" s="106"/>
      <c r="GH57" s="106"/>
      <c r="GI57" s="106"/>
      <c r="GJ57" s="106"/>
      <c r="GK57" s="106"/>
      <c r="GL57" s="106">
        <f>データ!FC12</f>
        <v>35.799999999999997</v>
      </c>
      <c r="GM57" s="106"/>
      <c r="GN57" s="106"/>
      <c r="GO57" s="106"/>
      <c r="GP57" s="106"/>
      <c r="GQ57" s="106"/>
      <c r="GR57" s="106"/>
      <c r="GS57" s="106"/>
      <c r="GT57" s="106"/>
      <c r="GU57" s="106"/>
      <c r="GV57" s="106"/>
      <c r="GW57" s="106"/>
      <c r="GX57" s="106"/>
      <c r="GY57" s="106"/>
      <c r="GZ57" s="106"/>
      <c r="HA57" s="106"/>
      <c r="HB57" s="106"/>
      <c r="HC57" s="106">
        <f>データ!FD12</f>
        <v>33.299999999999997</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31</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31</v>
      </c>
      <c r="MS57" s="104"/>
      <c r="MT57" s="104"/>
      <c r="MU57" s="104"/>
      <c r="MV57" s="104"/>
      <c r="MW57" s="104"/>
      <c r="MX57" s="104"/>
      <c r="MY57" s="104"/>
      <c r="MZ57" s="104"/>
      <c r="NA57" s="104"/>
      <c r="NB57" s="104"/>
      <c r="NC57" s="105"/>
      <c r="ND57" s="106" t="str">
        <f>データ!IX12</f>
        <v>-</v>
      </c>
      <c r="NE57" s="106"/>
      <c r="NF57" s="106"/>
      <c r="NG57" s="106"/>
      <c r="NH57" s="106"/>
      <c r="NI57" s="106"/>
      <c r="NJ57" s="106"/>
      <c r="NK57" s="106"/>
      <c r="NL57" s="106"/>
      <c r="NM57" s="106"/>
      <c r="NN57" s="106"/>
      <c r="NO57" s="106"/>
      <c r="NP57" s="106"/>
      <c r="NQ57" s="106"/>
      <c r="NR57" s="106"/>
      <c r="NS57" s="106"/>
      <c r="NT57" s="106"/>
      <c r="NU57" s="106" t="str">
        <f>データ!IY12</f>
        <v>-</v>
      </c>
      <c r="NV57" s="106"/>
      <c r="NW57" s="106"/>
      <c r="NX57" s="106"/>
      <c r="NY57" s="106"/>
      <c r="NZ57" s="106"/>
      <c r="OA57" s="106"/>
      <c r="OB57" s="106"/>
      <c r="OC57" s="106"/>
      <c r="OD57" s="106"/>
      <c r="OE57" s="106"/>
      <c r="OF57" s="106"/>
      <c r="OG57" s="106"/>
      <c r="OH57" s="106"/>
      <c r="OI57" s="106"/>
      <c r="OJ57" s="106"/>
      <c r="OK57" s="106"/>
      <c r="OL57" s="106" t="str">
        <f>データ!IZ12</f>
        <v>-</v>
      </c>
      <c r="OM57" s="106"/>
      <c r="ON57" s="106"/>
      <c r="OO57" s="106"/>
      <c r="OP57" s="106"/>
      <c r="OQ57" s="106"/>
      <c r="OR57" s="106"/>
      <c r="OS57" s="106"/>
      <c r="OT57" s="106"/>
      <c r="OU57" s="106"/>
      <c r="OV57" s="106"/>
      <c r="OW57" s="106"/>
      <c r="OX57" s="106"/>
      <c r="OY57" s="106"/>
      <c r="OZ57" s="106"/>
      <c r="PA57" s="106"/>
      <c r="PB57" s="106"/>
      <c r="PC57" s="106" t="str">
        <f>データ!JA12</f>
        <v>-</v>
      </c>
      <c r="PD57" s="106"/>
      <c r="PE57" s="106"/>
      <c r="PF57" s="106"/>
      <c r="PG57" s="106"/>
      <c r="PH57" s="106"/>
      <c r="PI57" s="106"/>
      <c r="PJ57" s="106"/>
      <c r="PK57" s="106"/>
      <c r="PL57" s="106"/>
      <c r="PM57" s="106"/>
      <c r="PN57" s="106"/>
      <c r="PO57" s="106"/>
      <c r="PP57" s="106"/>
      <c r="PQ57" s="106"/>
      <c r="PR57" s="106"/>
      <c r="PS57" s="106"/>
      <c r="PT57" s="106" t="str">
        <f>データ!JB12</f>
        <v>-</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31</v>
      </c>
      <c r="RA57" s="104"/>
      <c r="RB57" s="104"/>
      <c r="RC57" s="104"/>
      <c r="RD57" s="104"/>
      <c r="RE57" s="104"/>
      <c r="RF57" s="104"/>
      <c r="RG57" s="104"/>
      <c r="RH57" s="104"/>
      <c r="RI57" s="104"/>
      <c r="RJ57" s="104"/>
      <c r="RK57" s="105"/>
      <c r="RL57" s="106">
        <f>データ!KW12</f>
        <v>15.4</v>
      </c>
      <c r="RM57" s="106"/>
      <c r="RN57" s="106"/>
      <c r="RO57" s="106"/>
      <c r="RP57" s="106"/>
      <c r="RQ57" s="106"/>
      <c r="RR57" s="106"/>
      <c r="RS57" s="106"/>
      <c r="RT57" s="106"/>
      <c r="RU57" s="106"/>
      <c r="RV57" s="106"/>
      <c r="RW57" s="106"/>
      <c r="RX57" s="106"/>
      <c r="RY57" s="106"/>
      <c r="RZ57" s="106"/>
      <c r="SA57" s="106"/>
      <c r="SB57" s="106"/>
      <c r="SC57" s="106">
        <f>データ!KX12</f>
        <v>15.1</v>
      </c>
      <c r="SD57" s="106"/>
      <c r="SE57" s="106"/>
      <c r="SF57" s="106"/>
      <c r="SG57" s="106"/>
      <c r="SH57" s="106"/>
      <c r="SI57" s="106"/>
      <c r="SJ57" s="106"/>
      <c r="SK57" s="106"/>
      <c r="SL57" s="106"/>
      <c r="SM57" s="106"/>
      <c r="SN57" s="106"/>
      <c r="SO57" s="106"/>
      <c r="SP57" s="106"/>
      <c r="SQ57" s="106"/>
      <c r="SR57" s="106"/>
      <c r="SS57" s="106"/>
      <c r="ST57" s="106">
        <f>データ!KY12</f>
        <v>15.5</v>
      </c>
      <c r="SU57" s="106"/>
      <c r="SV57" s="106"/>
      <c r="SW57" s="106"/>
      <c r="SX57" s="106"/>
      <c r="SY57" s="106"/>
      <c r="SZ57" s="106"/>
      <c r="TA57" s="106"/>
      <c r="TB57" s="106"/>
      <c r="TC57" s="106"/>
      <c r="TD57" s="106"/>
      <c r="TE57" s="106"/>
      <c r="TF57" s="106"/>
      <c r="TG57" s="106"/>
      <c r="TH57" s="106"/>
      <c r="TI57" s="106"/>
      <c r="TJ57" s="106"/>
      <c r="TK57" s="106">
        <f>データ!KZ12</f>
        <v>15.2</v>
      </c>
      <c r="TL57" s="106"/>
      <c r="TM57" s="106"/>
      <c r="TN57" s="106"/>
      <c r="TO57" s="106"/>
      <c r="TP57" s="106"/>
      <c r="TQ57" s="106"/>
      <c r="TR57" s="106"/>
      <c r="TS57" s="106"/>
      <c r="TT57" s="106"/>
      <c r="TU57" s="106"/>
      <c r="TV57" s="106"/>
      <c r="TW57" s="106"/>
      <c r="TX57" s="106"/>
      <c r="TY57" s="106"/>
      <c r="TZ57" s="106"/>
      <c r="UA57" s="106"/>
      <c r="UB57" s="106">
        <f>データ!LA12</f>
        <v>15.2</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9"/>
      <c r="VE57" s="130"/>
      <c r="VF57" s="130"/>
      <c r="VG57" s="130"/>
      <c r="VH57" s="130"/>
      <c r="VI57" s="130"/>
      <c r="VJ57" s="131"/>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9"/>
      <c r="VE58" s="130"/>
      <c r="VF58" s="130"/>
      <c r="VG58" s="130"/>
      <c r="VH58" s="130"/>
      <c r="VI58" s="130"/>
      <c r="VJ58" s="131"/>
    </row>
    <row r="59" spans="1:582" ht="16.350000000000001"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9"/>
      <c r="VE59" s="130"/>
      <c r="VF59" s="130"/>
      <c r="VG59" s="130"/>
      <c r="VH59" s="130"/>
      <c r="VI59" s="130"/>
      <c r="VJ59" s="131"/>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9"/>
      <c r="VE60" s="130"/>
      <c r="VF60" s="130"/>
      <c r="VG60" s="130"/>
      <c r="VH60" s="130"/>
      <c r="VI60" s="130"/>
      <c r="VJ60" s="131"/>
    </row>
    <row r="61" spans="1:582" ht="16.350000000000001"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9"/>
      <c r="VE61" s="130"/>
      <c r="VF61" s="130"/>
      <c r="VG61" s="130"/>
      <c r="VH61" s="130"/>
      <c r="VI61" s="130"/>
      <c r="VJ61" s="131"/>
    </row>
    <row r="62" spans="1:582" ht="16.350000000000001"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9"/>
      <c r="VE62" s="130"/>
      <c r="VF62" s="130"/>
      <c r="VG62" s="130"/>
      <c r="VH62" s="130"/>
      <c r="VI62" s="130"/>
      <c r="VJ62" s="131"/>
    </row>
    <row r="63" spans="1:582" ht="16.350000000000001"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9"/>
      <c r="VE63" s="130"/>
      <c r="VF63" s="130"/>
      <c r="VG63" s="130"/>
      <c r="VH63" s="130"/>
      <c r="VI63" s="130"/>
      <c r="VJ63" s="131"/>
    </row>
    <row r="64" spans="1:582" ht="16.350000000000001"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9"/>
      <c r="VE64" s="130"/>
      <c r="VF64" s="130"/>
      <c r="VG64" s="130"/>
      <c r="VH64" s="130"/>
      <c r="VI64" s="130"/>
      <c r="VJ64" s="131"/>
    </row>
    <row r="65" spans="1:582" ht="16.350000000000001"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9"/>
      <c r="VE65" s="130"/>
      <c r="VF65" s="130"/>
      <c r="VG65" s="130"/>
      <c r="VH65" s="130"/>
      <c r="VI65" s="130"/>
      <c r="VJ65" s="131"/>
    </row>
    <row r="66" spans="1:582" ht="16.350000000000001"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9"/>
      <c r="VE66" s="130"/>
      <c r="VF66" s="130"/>
      <c r="VG66" s="130"/>
      <c r="VH66" s="130"/>
      <c r="VI66" s="130"/>
      <c r="VJ66" s="131"/>
    </row>
    <row r="67" spans="1:582" ht="16.350000000000001"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9"/>
      <c r="VE67" s="130"/>
      <c r="VF67" s="130"/>
      <c r="VG67" s="130"/>
      <c r="VH67" s="130"/>
      <c r="VI67" s="130"/>
      <c r="VJ67" s="131"/>
    </row>
    <row r="68" spans="1:582" ht="16.350000000000001"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9"/>
      <c r="VE68" s="130"/>
      <c r="VF68" s="130"/>
      <c r="VG68" s="130"/>
      <c r="VH68" s="130"/>
      <c r="VI68" s="130"/>
      <c r="VJ68" s="131"/>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9"/>
      <c r="VE69" s="130"/>
      <c r="VF69" s="130"/>
      <c r="VG69" s="130"/>
      <c r="VH69" s="130"/>
      <c r="VI69" s="130"/>
      <c r="VJ69" s="131"/>
    </row>
    <row r="70" spans="1:582" ht="14.25" customHeight="1" x14ac:dyDescent="0.2">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9"/>
      <c r="VE70" s="130"/>
      <c r="VF70" s="130"/>
      <c r="VG70" s="130"/>
      <c r="VH70" s="130"/>
      <c r="VI70" s="130"/>
      <c r="VJ70" s="131"/>
    </row>
    <row r="71" spans="1:582" ht="14.25" customHeight="1" x14ac:dyDescent="0.2">
      <c r="A71" s="1"/>
      <c r="B71" s="30"/>
      <c r="C71" s="25"/>
      <c r="D71" s="25"/>
      <c r="E71" s="25"/>
      <c r="F71" s="25"/>
      <c r="G71" s="25"/>
      <c r="H71" s="103" t="s">
        <v>30</v>
      </c>
      <c r="I71" s="104"/>
      <c r="J71" s="104"/>
      <c r="K71" s="104"/>
      <c r="L71" s="104"/>
      <c r="M71" s="104"/>
      <c r="N71" s="104"/>
      <c r="O71" s="104"/>
      <c r="P71" s="104"/>
      <c r="Q71" s="104"/>
      <c r="R71" s="104"/>
      <c r="S71" s="105"/>
      <c r="T71" s="107">
        <f>データ!DK11</f>
        <v>14.6</v>
      </c>
      <c r="U71" s="108"/>
      <c r="V71" s="108"/>
      <c r="W71" s="108"/>
      <c r="X71" s="108"/>
      <c r="Y71" s="108"/>
      <c r="Z71" s="108"/>
      <c r="AA71" s="108"/>
      <c r="AB71" s="108"/>
      <c r="AC71" s="108"/>
      <c r="AD71" s="108"/>
      <c r="AE71" s="108"/>
      <c r="AF71" s="108"/>
      <c r="AG71" s="108"/>
      <c r="AH71" s="108"/>
      <c r="AI71" s="108"/>
      <c r="AJ71" s="108"/>
      <c r="AK71" s="108"/>
      <c r="AL71" s="109"/>
      <c r="AM71" s="107">
        <f>データ!DL11</f>
        <v>19.3</v>
      </c>
      <c r="AN71" s="108"/>
      <c r="AO71" s="108"/>
      <c r="AP71" s="108"/>
      <c r="AQ71" s="108"/>
      <c r="AR71" s="108"/>
      <c r="AS71" s="108"/>
      <c r="AT71" s="108"/>
      <c r="AU71" s="108"/>
      <c r="AV71" s="108"/>
      <c r="AW71" s="108"/>
      <c r="AX71" s="108"/>
      <c r="AY71" s="108"/>
      <c r="AZ71" s="108"/>
      <c r="BA71" s="108"/>
      <c r="BB71" s="108"/>
      <c r="BC71" s="108"/>
      <c r="BD71" s="108"/>
      <c r="BE71" s="109"/>
      <c r="BF71" s="107">
        <f>データ!DM11</f>
        <v>22.1</v>
      </c>
      <c r="BG71" s="108"/>
      <c r="BH71" s="108"/>
      <c r="BI71" s="108"/>
      <c r="BJ71" s="108"/>
      <c r="BK71" s="108"/>
      <c r="BL71" s="108"/>
      <c r="BM71" s="108"/>
      <c r="BN71" s="108"/>
      <c r="BO71" s="108"/>
      <c r="BP71" s="108"/>
      <c r="BQ71" s="108"/>
      <c r="BR71" s="108"/>
      <c r="BS71" s="108"/>
      <c r="BT71" s="108"/>
      <c r="BU71" s="108"/>
      <c r="BV71" s="108"/>
      <c r="BW71" s="108"/>
      <c r="BX71" s="109"/>
      <c r="BY71" s="107">
        <f>データ!DN11</f>
        <v>31.1</v>
      </c>
      <c r="BZ71" s="108"/>
      <c r="CA71" s="108"/>
      <c r="CB71" s="108"/>
      <c r="CC71" s="108"/>
      <c r="CD71" s="108"/>
      <c r="CE71" s="108"/>
      <c r="CF71" s="108"/>
      <c r="CG71" s="108"/>
      <c r="CH71" s="108"/>
      <c r="CI71" s="108"/>
      <c r="CJ71" s="108"/>
      <c r="CK71" s="108"/>
      <c r="CL71" s="108"/>
      <c r="CM71" s="108"/>
      <c r="CN71" s="108"/>
      <c r="CO71" s="108"/>
      <c r="CP71" s="108"/>
      <c r="CQ71" s="109"/>
      <c r="CR71" s="107">
        <f>データ!DO11</f>
        <v>26.7</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30</v>
      </c>
      <c r="EB71" s="104"/>
      <c r="EC71" s="104"/>
      <c r="ED71" s="104"/>
      <c r="EE71" s="104"/>
      <c r="EF71" s="104"/>
      <c r="EG71" s="104"/>
      <c r="EH71" s="104"/>
      <c r="EI71" s="104"/>
      <c r="EJ71" s="104"/>
      <c r="EK71" s="104"/>
      <c r="EL71" s="105"/>
      <c r="EM71" s="106">
        <f>データ!FJ11</f>
        <v>14.8</v>
      </c>
      <c r="EN71" s="106"/>
      <c r="EO71" s="106"/>
      <c r="EP71" s="106"/>
      <c r="EQ71" s="106"/>
      <c r="ER71" s="106"/>
      <c r="ES71" s="106"/>
      <c r="ET71" s="106"/>
      <c r="EU71" s="106"/>
      <c r="EV71" s="106"/>
      <c r="EW71" s="106"/>
      <c r="EX71" s="106"/>
      <c r="EY71" s="106"/>
      <c r="EZ71" s="106"/>
      <c r="FA71" s="106"/>
      <c r="FB71" s="106"/>
      <c r="FC71" s="106"/>
      <c r="FD71" s="106">
        <f>データ!FK11</f>
        <v>19</v>
      </c>
      <c r="FE71" s="106"/>
      <c r="FF71" s="106"/>
      <c r="FG71" s="106"/>
      <c r="FH71" s="106"/>
      <c r="FI71" s="106"/>
      <c r="FJ71" s="106"/>
      <c r="FK71" s="106"/>
      <c r="FL71" s="106"/>
      <c r="FM71" s="106"/>
      <c r="FN71" s="106"/>
      <c r="FO71" s="106"/>
      <c r="FP71" s="106"/>
      <c r="FQ71" s="106"/>
      <c r="FR71" s="106"/>
      <c r="FS71" s="106"/>
      <c r="FT71" s="106"/>
      <c r="FU71" s="106">
        <f>データ!FL11</f>
        <v>22.2</v>
      </c>
      <c r="FV71" s="106"/>
      <c r="FW71" s="106"/>
      <c r="FX71" s="106"/>
      <c r="FY71" s="106"/>
      <c r="FZ71" s="106"/>
      <c r="GA71" s="106"/>
      <c r="GB71" s="106"/>
      <c r="GC71" s="106"/>
      <c r="GD71" s="106"/>
      <c r="GE71" s="106"/>
      <c r="GF71" s="106"/>
      <c r="GG71" s="106"/>
      <c r="GH71" s="106"/>
      <c r="GI71" s="106"/>
      <c r="GJ71" s="106"/>
      <c r="GK71" s="106"/>
      <c r="GL71" s="106">
        <f>データ!FM11</f>
        <v>32.200000000000003</v>
      </c>
      <c r="GM71" s="106"/>
      <c r="GN71" s="106"/>
      <c r="GO71" s="106"/>
      <c r="GP71" s="106"/>
      <c r="GQ71" s="106"/>
      <c r="GR71" s="106"/>
      <c r="GS71" s="106"/>
      <c r="GT71" s="106"/>
      <c r="GU71" s="106"/>
      <c r="GV71" s="106"/>
      <c r="GW71" s="106"/>
      <c r="GX71" s="106"/>
      <c r="GY71" s="106"/>
      <c r="GZ71" s="106"/>
      <c r="HA71" s="106"/>
      <c r="HB71" s="106"/>
      <c r="HC71" s="106">
        <f>データ!FN11</f>
        <v>27.6</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30</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38</v>
      </c>
      <c r="MS71" s="104"/>
      <c r="MT71" s="104"/>
      <c r="MU71" s="104"/>
      <c r="MV71" s="104"/>
      <c r="MW71" s="104"/>
      <c r="MX71" s="104"/>
      <c r="MY71" s="104"/>
      <c r="MZ71" s="104"/>
      <c r="NA71" s="104"/>
      <c r="NB71" s="104"/>
      <c r="NC71" s="105"/>
      <c r="ND71" s="106" t="str">
        <f>データ!JH11</f>
        <v>-</v>
      </c>
      <c r="NE71" s="106"/>
      <c r="NF71" s="106"/>
      <c r="NG71" s="106"/>
      <c r="NH71" s="106"/>
      <c r="NI71" s="106"/>
      <c r="NJ71" s="106"/>
      <c r="NK71" s="106"/>
      <c r="NL71" s="106"/>
      <c r="NM71" s="106"/>
      <c r="NN71" s="106"/>
      <c r="NO71" s="106"/>
      <c r="NP71" s="106"/>
      <c r="NQ71" s="106"/>
      <c r="NR71" s="106"/>
      <c r="NS71" s="106"/>
      <c r="NT71" s="106"/>
      <c r="NU71" s="106" t="str">
        <f>データ!JI11</f>
        <v>-</v>
      </c>
      <c r="NV71" s="106"/>
      <c r="NW71" s="106"/>
      <c r="NX71" s="106"/>
      <c r="NY71" s="106"/>
      <c r="NZ71" s="106"/>
      <c r="OA71" s="106"/>
      <c r="OB71" s="106"/>
      <c r="OC71" s="106"/>
      <c r="OD71" s="106"/>
      <c r="OE71" s="106"/>
      <c r="OF71" s="106"/>
      <c r="OG71" s="106"/>
      <c r="OH71" s="106"/>
      <c r="OI71" s="106"/>
      <c r="OJ71" s="106"/>
      <c r="OK71" s="106"/>
      <c r="OL71" s="106" t="str">
        <f>データ!JJ11</f>
        <v>-</v>
      </c>
      <c r="OM71" s="106"/>
      <c r="ON71" s="106"/>
      <c r="OO71" s="106"/>
      <c r="OP71" s="106"/>
      <c r="OQ71" s="106"/>
      <c r="OR71" s="106"/>
      <c r="OS71" s="106"/>
      <c r="OT71" s="106"/>
      <c r="OU71" s="106"/>
      <c r="OV71" s="106"/>
      <c r="OW71" s="106"/>
      <c r="OX71" s="106"/>
      <c r="OY71" s="106"/>
      <c r="OZ71" s="106"/>
      <c r="PA71" s="106"/>
      <c r="PB71" s="106"/>
      <c r="PC71" s="106" t="str">
        <f>データ!JK11</f>
        <v>-</v>
      </c>
      <c r="PD71" s="106"/>
      <c r="PE71" s="106"/>
      <c r="PF71" s="106"/>
      <c r="PG71" s="106"/>
      <c r="PH71" s="106"/>
      <c r="PI71" s="106"/>
      <c r="PJ71" s="106"/>
      <c r="PK71" s="106"/>
      <c r="PL71" s="106"/>
      <c r="PM71" s="106"/>
      <c r="PN71" s="106"/>
      <c r="PO71" s="106"/>
      <c r="PP71" s="106"/>
      <c r="PQ71" s="106"/>
      <c r="PR71" s="106"/>
      <c r="PS71" s="106"/>
      <c r="PT71" s="106" t="str">
        <f>データ!JL11</f>
        <v>-</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6">
        <f>データ!LG11</f>
        <v>12.7</v>
      </c>
      <c r="RM71" s="106"/>
      <c r="RN71" s="106"/>
      <c r="RO71" s="106"/>
      <c r="RP71" s="106"/>
      <c r="RQ71" s="106"/>
      <c r="RR71" s="106"/>
      <c r="RS71" s="106"/>
      <c r="RT71" s="106"/>
      <c r="RU71" s="106"/>
      <c r="RV71" s="106"/>
      <c r="RW71" s="106"/>
      <c r="RX71" s="106"/>
      <c r="RY71" s="106"/>
      <c r="RZ71" s="106"/>
      <c r="SA71" s="106"/>
      <c r="SB71" s="106"/>
      <c r="SC71" s="106">
        <f>データ!LH11</f>
        <v>22.4</v>
      </c>
      <c r="SD71" s="106"/>
      <c r="SE71" s="106"/>
      <c r="SF71" s="106"/>
      <c r="SG71" s="106"/>
      <c r="SH71" s="106"/>
      <c r="SI71" s="106"/>
      <c r="SJ71" s="106"/>
      <c r="SK71" s="106"/>
      <c r="SL71" s="106"/>
      <c r="SM71" s="106"/>
      <c r="SN71" s="106"/>
      <c r="SO71" s="106"/>
      <c r="SP71" s="106"/>
      <c r="SQ71" s="106"/>
      <c r="SR71" s="106"/>
      <c r="SS71" s="106"/>
      <c r="ST71" s="106">
        <f>データ!LI11</f>
        <v>19.899999999999999</v>
      </c>
      <c r="SU71" s="106"/>
      <c r="SV71" s="106"/>
      <c r="SW71" s="106"/>
      <c r="SX71" s="106"/>
      <c r="SY71" s="106"/>
      <c r="SZ71" s="106"/>
      <c r="TA71" s="106"/>
      <c r="TB71" s="106"/>
      <c r="TC71" s="106"/>
      <c r="TD71" s="106"/>
      <c r="TE71" s="106"/>
      <c r="TF71" s="106"/>
      <c r="TG71" s="106"/>
      <c r="TH71" s="106"/>
      <c r="TI71" s="106"/>
      <c r="TJ71" s="106"/>
      <c r="TK71" s="106">
        <f>データ!LJ11</f>
        <v>10.5</v>
      </c>
      <c r="TL71" s="106"/>
      <c r="TM71" s="106"/>
      <c r="TN71" s="106"/>
      <c r="TO71" s="106"/>
      <c r="TP71" s="106"/>
      <c r="TQ71" s="106"/>
      <c r="TR71" s="106"/>
      <c r="TS71" s="106"/>
      <c r="TT71" s="106"/>
      <c r="TU71" s="106"/>
      <c r="TV71" s="106"/>
      <c r="TW71" s="106"/>
      <c r="TX71" s="106"/>
      <c r="TY71" s="106"/>
      <c r="TZ71" s="106"/>
      <c r="UA71" s="106"/>
      <c r="UB71" s="106">
        <f>データ!LK11</f>
        <v>12.6</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9"/>
      <c r="VE71" s="130"/>
      <c r="VF71" s="130"/>
      <c r="VG71" s="130"/>
      <c r="VH71" s="130"/>
      <c r="VI71" s="130"/>
      <c r="VJ71" s="131"/>
    </row>
    <row r="72" spans="1:582" ht="14.25" customHeight="1" x14ac:dyDescent="0.2">
      <c r="A72" s="1"/>
      <c r="B72" s="30"/>
      <c r="C72" s="25"/>
      <c r="D72" s="25"/>
      <c r="E72" s="25"/>
      <c r="F72" s="25"/>
      <c r="G72" s="25"/>
      <c r="H72" s="103" t="s">
        <v>31</v>
      </c>
      <c r="I72" s="104"/>
      <c r="J72" s="104"/>
      <c r="K72" s="104"/>
      <c r="L72" s="104"/>
      <c r="M72" s="104"/>
      <c r="N72" s="104"/>
      <c r="O72" s="104"/>
      <c r="P72" s="104"/>
      <c r="Q72" s="104"/>
      <c r="R72" s="104"/>
      <c r="S72" s="105"/>
      <c r="T72" s="107">
        <f>データ!DK12</f>
        <v>19.8</v>
      </c>
      <c r="U72" s="108"/>
      <c r="V72" s="108"/>
      <c r="W72" s="108"/>
      <c r="X72" s="108"/>
      <c r="Y72" s="108"/>
      <c r="Z72" s="108"/>
      <c r="AA72" s="108"/>
      <c r="AB72" s="108"/>
      <c r="AC72" s="108"/>
      <c r="AD72" s="108"/>
      <c r="AE72" s="108"/>
      <c r="AF72" s="108"/>
      <c r="AG72" s="108"/>
      <c r="AH72" s="108"/>
      <c r="AI72" s="108"/>
      <c r="AJ72" s="108"/>
      <c r="AK72" s="108"/>
      <c r="AL72" s="109"/>
      <c r="AM72" s="107">
        <f>データ!DL12</f>
        <v>20.100000000000001</v>
      </c>
      <c r="AN72" s="108"/>
      <c r="AO72" s="108"/>
      <c r="AP72" s="108"/>
      <c r="AQ72" s="108"/>
      <c r="AR72" s="108"/>
      <c r="AS72" s="108"/>
      <c r="AT72" s="108"/>
      <c r="AU72" s="108"/>
      <c r="AV72" s="108"/>
      <c r="AW72" s="108"/>
      <c r="AX72" s="108"/>
      <c r="AY72" s="108"/>
      <c r="AZ72" s="108"/>
      <c r="BA72" s="108"/>
      <c r="BB72" s="108"/>
      <c r="BC72" s="108"/>
      <c r="BD72" s="108"/>
      <c r="BE72" s="109"/>
      <c r="BF72" s="107">
        <f>データ!DM12</f>
        <v>18.5</v>
      </c>
      <c r="BG72" s="108"/>
      <c r="BH72" s="108"/>
      <c r="BI72" s="108"/>
      <c r="BJ72" s="108"/>
      <c r="BK72" s="108"/>
      <c r="BL72" s="108"/>
      <c r="BM72" s="108"/>
      <c r="BN72" s="108"/>
      <c r="BO72" s="108"/>
      <c r="BP72" s="108"/>
      <c r="BQ72" s="108"/>
      <c r="BR72" s="108"/>
      <c r="BS72" s="108"/>
      <c r="BT72" s="108"/>
      <c r="BU72" s="108"/>
      <c r="BV72" s="108"/>
      <c r="BW72" s="108"/>
      <c r="BX72" s="109"/>
      <c r="BY72" s="107">
        <f>データ!DN12</f>
        <v>20.6</v>
      </c>
      <c r="BZ72" s="108"/>
      <c r="CA72" s="108"/>
      <c r="CB72" s="108"/>
      <c r="CC72" s="108"/>
      <c r="CD72" s="108"/>
      <c r="CE72" s="108"/>
      <c r="CF72" s="108"/>
      <c r="CG72" s="108"/>
      <c r="CH72" s="108"/>
      <c r="CI72" s="108"/>
      <c r="CJ72" s="108"/>
      <c r="CK72" s="108"/>
      <c r="CL72" s="108"/>
      <c r="CM72" s="108"/>
      <c r="CN72" s="108"/>
      <c r="CO72" s="108"/>
      <c r="CP72" s="108"/>
      <c r="CQ72" s="109"/>
      <c r="CR72" s="107">
        <f>データ!DO12</f>
        <v>18.899999999999999</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31</v>
      </c>
      <c r="EB72" s="104"/>
      <c r="EC72" s="104"/>
      <c r="ED72" s="104"/>
      <c r="EE72" s="104"/>
      <c r="EF72" s="104"/>
      <c r="EG72" s="104"/>
      <c r="EH72" s="104"/>
      <c r="EI72" s="104"/>
      <c r="EJ72" s="104"/>
      <c r="EK72" s="104"/>
      <c r="EL72" s="105"/>
      <c r="EM72" s="106">
        <f>データ!FJ12</f>
        <v>20.6</v>
      </c>
      <c r="EN72" s="106"/>
      <c r="EO72" s="106"/>
      <c r="EP72" s="106"/>
      <c r="EQ72" s="106"/>
      <c r="ER72" s="106"/>
      <c r="ES72" s="106"/>
      <c r="ET72" s="106"/>
      <c r="EU72" s="106"/>
      <c r="EV72" s="106"/>
      <c r="EW72" s="106"/>
      <c r="EX72" s="106"/>
      <c r="EY72" s="106"/>
      <c r="EZ72" s="106"/>
      <c r="FA72" s="106"/>
      <c r="FB72" s="106"/>
      <c r="FC72" s="106"/>
      <c r="FD72" s="106">
        <f>データ!FK12</f>
        <v>21.6</v>
      </c>
      <c r="FE72" s="106"/>
      <c r="FF72" s="106"/>
      <c r="FG72" s="106"/>
      <c r="FH72" s="106"/>
      <c r="FI72" s="106"/>
      <c r="FJ72" s="106"/>
      <c r="FK72" s="106"/>
      <c r="FL72" s="106"/>
      <c r="FM72" s="106"/>
      <c r="FN72" s="106"/>
      <c r="FO72" s="106"/>
      <c r="FP72" s="106"/>
      <c r="FQ72" s="106"/>
      <c r="FR72" s="106"/>
      <c r="FS72" s="106"/>
      <c r="FT72" s="106"/>
      <c r="FU72" s="106">
        <f>データ!FL12</f>
        <v>20</v>
      </c>
      <c r="FV72" s="106"/>
      <c r="FW72" s="106"/>
      <c r="FX72" s="106"/>
      <c r="FY72" s="106"/>
      <c r="FZ72" s="106"/>
      <c r="GA72" s="106"/>
      <c r="GB72" s="106"/>
      <c r="GC72" s="106"/>
      <c r="GD72" s="106"/>
      <c r="GE72" s="106"/>
      <c r="GF72" s="106"/>
      <c r="GG72" s="106"/>
      <c r="GH72" s="106"/>
      <c r="GI72" s="106"/>
      <c r="GJ72" s="106"/>
      <c r="GK72" s="106"/>
      <c r="GL72" s="106">
        <f>データ!FM12</f>
        <v>22.1</v>
      </c>
      <c r="GM72" s="106"/>
      <c r="GN72" s="106"/>
      <c r="GO72" s="106"/>
      <c r="GP72" s="106"/>
      <c r="GQ72" s="106"/>
      <c r="GR72" s="106"/>
      <c r="GS72" s="106"/>
      <c r="GT72" s="106"/>
      <c r="GU72" s="106"/>
      <c r="GV72" s="106"/>
      <c r="GW72" s="106"/>
      <c r="GX72" s="106"/>
      <c r="GY72" s="106"/>
      <c r="GZ72" s="106"/>
      <c r="HA72" s="106"/>
      <c r="HB72" s="106"/>
      <c r="HC72" s="106">
        <f>データ!FN12</f>
        <v>20.2</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31</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31</v>
      </c>
      <c r="MS72" s="104"/>
      <c r="MT72" s="104"/>
      <c r="MU72" s="104"/>
      <c r="MV72" s="104"/>
      <c r="MW72" s="104"/>
      <c r="MX72" s="104"/>
      <c r="MY72" s="104"/>
      <c r="MZ72" s="104"/>
      <c r="NA72" s="104"/>
      <c r="NB72" s="104"/>
      <c r="NC72" s="105"/>
      <c r="ND72" s="106" t="str">
        <f>データ!JH12</f>
        <v>-</v>
      </c>
      <c r="NE72" s="106"/>
      <c r="NF72" s="106"/>
      <c r="NG72" s="106"/>
      <c r="NH72" s="106"/>
      <c r="NI72" s="106"/>
      <c r="NJ72" s="106"/>
      <c r="NK72" s="106"/>
      <c r="NL72" s="106"/>
      <c r="NM72" s="106"/>
      <c r="NN72" s="106"/>
      <c r="NO72" s="106"/>
      <c r="NP72" s="106"/>
      <c r="NQ72" s="106"/>
      <c r="NR72" s="106"/>
      <c r="NS72" s="106"/>
      <c r="NT72" s="106"/>
      <c r="NU72" s="106" t="str">
        <f>データ!JI12</f>
        <v>-</v>
      </c>
      <c r="NV72" s="106"/>
      <c r="NW72" s="106"/>
      <c r="NX72" s="106"/>
      <c r="NY72" s="106"/>
      <c r="NZ72" s="106"/>
      <c r="OA72" s="106"/>
      <c r="OB72" s="106"/>
      <c r="OC72" s="106"/>
      <c r="OD72" s="106"/>
      <c r="OE72" s="106"/>
      <c r="OF72" s="106"/>
      <c r="OG72" s="106"/>
      <c r="OH72" s="106"/>
      <c r="OI72" s="106"/>
      <c r="OJ72" s="106"/>
      <c r="OK72" s="106"/>
      <c r="OL72" s="106" t="str">
        <f>データ!JJ12</f>
        <v>-</v>
      </c>
      <c r="OM72" s="106"/>
      <c r="ON72" s="106"/>
      <c r="OO72" s="106"/>
      <c r="OP72" s="106"/>
      <c r="OQ72" s="106"/>
      <c r="OR72" s="106"/>
      <c r="OS72" s="106"/>
      <c r="OT72" s="106"/>
      <c r="OU72" s="106"/>
      <c r="OV72" s="106"/>
      <c r="OW72" s="106"/>
      <c r="OX72" s="106"/>
      <c r="OY72" s="106"/>
      <c r="OZ72" s="106"/>
      <c r="PA72" s="106"/>
      <c r="PB72" s="106"/>
      <c r="PC72" s="106" t="str">
        <f>データ!JK12</f>
        <v>-</v>
      </c>
      <c r="PD72" s="106"/>
      <c r="PE72" s="106"/>
      <c r="PF72" s="106"/>
      <c r="PG72" s="106"/>
      <c r="PH72" s="106"/>
      <c r="PI72" s="106"/>
      <c r="PJ72" s="106"/>
      <c r="PK72" s="106"/>
      <c r="PL72" s="106"/>
      <c r="PM72" s="106"/>
      <c r="PN72" s="106"/>
      <c r="PO72" s="106"/>
      <c r="PP72" s="106"/>
      <c r="PQ72" s="106"/>
      <c r="PR72" s="106"/>
      <c r="PS72" s="106"/>
      <c r="PT72" s="106" t="str">
        <f>データ!JL12</f>
        <v>-</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31</v>
      </c>
      <c r="RA72" s="104"/>
      <c r="RB72" s="104"/>
      <c r="RC72" s="104"/>
      <c r="RD72" s="104"/>
      <c r="RE72" s="104"/>
      <c r="RF72" s="104"/>
      <c r="RG72" s="104"/>
      <c r="RH72" s="104"/>
      <c r="RI72" s="104"/>
      <c r="RJ72" s="104"/>
      <c r="RK72" s="105"/>
      <c r="RL72" s="106">
        <f>データ!LG12</f>
        <v>4.0999999999999996</v>
      </c>
      <c r="RM72" s="106"/>
      <c r="RN72" s="106"/>
      <c r="RO72" s="106"/>
      <c r="RP72" s="106"/>
      <c r="RQ72" s="106"/>
      <c r="RR72" s="106"/>
      <c r="RS72" s="106"/>
      <c r="RT72" s="106"/>
      <c r="RU72" s="106"/>
      <c r="RV72" s="106"/>
      <c r="RW72" s="106"/>
      <c r="RX72" s="106"/>
      <c r="RY72" s="106"/>
      <c r="RZ72" s="106"/>
      <c r="SA72" s="106"/>
      <c r="SB72" s="106"/>
      <c r="SC72" s="106">
        <f>データ!LH12</f>
        <v>2.2000000000000002</v>
      </c>
      <c r="SD72" s="106"/>
      <c r="SE72" s="106"/>
      <c r="SF72" s="106"/>
      <c r="SG72" s="106"/>
      <c r="SH72" s="106"/>
      <c r="SI72" s="106"/>
      <c r="SJ72" s="106"/>
      <c r="SK72" s="106"/>
      <c r="SL72" s="106"/>
      <c r="SM72" s="106"/>
      <c r="SN72" s="106"/>
      <c r="SO72" s="106"/>
      <c r="SP72" s="106"/>
      <c r="SQ72" s="106"/>
      <c r="SR72" s="106"/>
      <c r="SS72" s="106"/>
      <c r="ST72" s="106">
        <f>データ!LI12</f>
        <v>2.4</v>
      </c>
      <c r="SU72" s="106"/>
      <c r="SV72" s="106"/>
      <c r="SW72" s="106"/>
      <c r="SX72" s="106"/>
      <c r="SY72" s="106"/>
      <c r="SZ72" s="106"/>
      <c r="TA72" s="106"/>
      <c r="TB72" s="106"/>
      <c r="TC72" s="106"/>
      <c r="TD72" s="106"/>
      <c r="TE72" s="106"/>
      <c r="TF72" s="106"/>
      <c r="TG72" s="106"/>
      <c r="TH72" s="106"/>
      <c r="TI72" s="106"/>
      <c r="TJ72" s="106"/>
      <c r="TK72" s="106">
        <f>データ!LJ12</f>
        <v>3.7</v>
      </c>
      <c r="TL72" s="106"/>
      <c r="TM72" s="106"/>
      <c r="TN72" s="106"/>
      <c r="TO72" s="106"/>
      <c r="TP72" s="106"/>
      <c r="TQ72" s="106"/>
      <c r="TR72" s="106"/>
      <c r="TS72" s="106"/>
      <c r="TT72" s="106"/>
      <c r="TU72" s="106"/>
      <c r="TV72" s="106"/>
      <c r="TW72" s="106"/>
      <c r="TX72" s="106"/>
      <c r="TY72" s="106"/>
      <c r="TZ72" s="106"/>
      <c r="UA72" s="106"/>
      <c r="UB72" s="106">
        <f>データ!LK12</f>
        <v>1.7</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9"/>
      <c r="VE72" s="130"/>
      <c r="VF72" s="130"/>
      <c r="VG72" s="130"/>
      <c r="VH72" s="130"/>
      <c r="VI72" s="130"/>
      <c r="VJ72" s="131"/>
    </row>
    <row r="73" spans="1:582" ht="16.350000000000001"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9"/>
      <c r="VE73" s="130"/>
      <c r="VF73" s="130"/>
      <c r="VG73" s="130"/>
      <c r="VH73" s="130"/>
      <c r="VI73" s="130"/>
      <c r="VJ73" s="131"/>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9"/>
      <c r="VE74" s="130"/>
      <c r="VF74" s="130"/>
      <c r="VG74" s="130"/>
      <c r="VH74" s="130"/>
      <c r="VI74" s="130"/>
      <c r="VJ74" s="131"/>
    </row>
    <row r="75" spans="1:582" ht="16.350000000000001"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9"/>
      <c r="VE75" s="130"/>
      <c r="VF75" s="130"/>
      <c r="VG75" s="130"/>
      <c r="VH75" s="130"/>
      <c r="VI75" s="130"/>
      <c r="VJ75" s="131"/>
    </row>
    <row r="76" spans="1:582" ht="16.350000000000001"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9"/>
      <c r="VE76" s="130"/>
      <c r="VF76" s="130"/>
      <c r="VG76" s="130"/>
      <c r="VH76" s="130"/>
      <c r="VI76" s="130"/>
      <c r="VJ76" s="131"/>
    </row>
    <row r="77" spans="1:582" ht="16.350000000000001"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9"/>
      <c r="VE77" s="130"/>
      <c r="VF77" s="130"/>
      <c r="VG77" s="130"/>
      <c r="VH77" s="130"/>
      <c r="VI77" s="130"/>
      <c r="VJ77" s="131"/>
    </row>
    <row r="78" spans="1:582" ht="16.350000000000001"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9"/>
      <c r="VE78" s="130"/>
      <c r="VF78" s="130"/>
      <c r="VG78" s="130"/>
      <c r="VH78" s="130"/>
      <c r="VI78" s="130"/>
      <c r="VJ78" s="131"/>
    </row>
    <row r="79" spans="1:582" ht="16.350000000000001"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9"/>
      <c r="VE79" s="130"/>
      <c r="VF79" s="130"/>
      <c r="VG79" s="130"/>
      <c r="VH79" s="130"/>
      <c r="VI79" s="130"/>
      <c r="VJ79" s="131"/>
    </row>
    <row r="80" spans="1:582" ht="16.350000000000001"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9"/>
      <c r="VE80" s="130"/>
      <c r="VF80" s="130"/>
      <c r="VG80" s="130"/>
      <c r="VH80" s="130"/>
      <c r="VI80" s="130"/>
      <c r="VJ80" s="131"/>
    </row>
    <row r="81" spans="1:582" ht="16.350000000000001"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9"/>
      <c r="VE81" s="130"/>
      <c r="VF81" s="130"/>
      <c r="VG81" s="130"/>
      <c r="VH81" s="130"/>
      <c r="VI81" s="130"/>
      <c r="VJ81" s="131"/>
    </row>
    <row r="82" spans="1:582" ht="16.350000000000001"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9"/>
      <c r="VE82" s="130"/>
      <c r="VF82" s="130"/>
      <c r="VG82" s="130"/>
      <c r="VH82" s="130"/>
      <c r="VI82" s="130"/>
      <c r="VJ82" s="131"/>
    </row>
    <row r="83" spans="1:582" ht="16.350000000000001"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9"/>
      <c r="VE83" s="130"/>
      <c r="VF83" s="130"/>
      <c r="VG83" s="130"/>
      <c r="VH83" s="130"/>
      <c r="VI83" s="130"/>
      <c r="VJ83" s="131"/>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9"/>
      <c r="VE84" s="130"/>
      <c r="VF84" s="130"/>
      <c r="VG84" s="130"/>
      <c r="VH84" s="130"/>
      <c r="VI84" s="130"/>
      <c r="VJ84" s="131"/>
    </row>
    <row r="85" spans="1:582" ht="14.25" customHeight="1" x14ac:dyDescent="0.2">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9"/>
      <c r="VE85" s="130"/>
      <c r="VF85" s="130"/>
      <c r="VG85" s="130"/>
      <c r="VH85" s="130"/>
      <c r="VI85" s="130"/>
      <c r="VJ85" s="131"/>
    </row>
    <row r="86" spans="1:582" ht="14.25" customHeight="1" x14ac:dyDescent="0.2">
      <c r="A86" s="1"/>
      <c r="B86" s="30"/>
      <c r="C86" s="25"/>
      <c r="D86" s="25"/>
      <c r="E86" s="25"/>
      <c r="F86" s="25"/>
      <c r="G86" s="25"/>
      <c r="H86" s="103" t="s">
        <v>39</v>
      </c>
      <c r="I86" s="104"/>
      <c r="J86" s="104"/>
      <c r="K86" s="104"/>
      <c r="L86" s="104"/>
      <c r="M86" s="104"/>
      <c r="N86" s="104"/>
      <c r="O86" s="104"/>
      <c r="P86" s="104"/>
      <c r="Q86" s="104"/>
      <c r="R86" s="104"/>
      <c r="S86" s="105"/>
      <c r="T86" s="107">
        <f>データ!DU11</f>
        <v>0</v>
      </c>
      <c r="U86" s="108"/>
      <c r="V86" s="108"/>
      <c r="W86" s="108"/>
      <c r="X86" s="108"/>
      <c r="Y86" s="108"/>
      <c r="Z86" s="108"/>
      <c r="AA86" s="108"/>
      <c r="AB86" s="108"/>
      <c r="AC86" s="108"/>
      <c r="AD86" s="108"/>
      <c r="AE86" s="108"/>
      <c r="AF86" s="108"/>
      <c r="AG86" s="108"/>
      <c r="AH86" s="108"/>
      <c r="AI86" s="108"/>
      <c r="AJ86" s="108"/>
      <c r="AK86" s="108"/>
      <c r="AL86" s="109"/>
      <c r="AM86" s="107">
        <f>データ!DV11</f>
        <v>0</v>
      </c>
      <c r="AN86" s="108"/>
      <c r="AO86" s="108"/>
      <c r="AP86" s="108"/>
      <c r="AQ86" s="108"/>
      <c r="AR86" s="108"/>
      <c r="AS86" s="108"/>
      <c r="AT86" s="108"/>
      <c r="AU86" s="108"/>
      <c r="AV86" s="108"/>
      <c r="AW86" s="108"/>
      <c r="AX86" s="108"/>
      <c r="AY86" s="108"/>
      <c r="AZ86" s="108"/>
      <c r="BA86" s="108"/>
      <c r="BB86" s="108"/>
      <c r="BC86" s="108"/>
      <c r="BD86" s="108"/>
      <c r="BE86" s="109"/>
      <c r="BF86" s="107">
        <f>データ!DW11</f>
        <v>0</v>
      </c>
      <c r="BG86" s="108"/>
      <c r="BH86" s="108"/>
      <c r="BI86" s="108"/>
      <c r="BJ86" s="108"/>
      <c r="BK86" s="108"/>
      <c r="BL86" s="108"/>
      <c r="BM86" s="108"/>
      <c r="BN86" s="108"/>
      <c r="BO86" s="108"/>
      <c r="BP86" s="108"/>
      <c r="BQ86" s="108"/>
      <c r="BR86" s="108"/>
      <c r="BS86" s="108"/>
      <c r="BT86" s="108"/>
      <c r="BU86" s="108"/>
      <c r="BV86" s="108"/>
      <c r="BW86" s="108"/>
      <c r="BX86" s="109"/>
      <c r="BY86" s="107">
        <f>データ!DX11</f>
        <v>0</v>
      </c>
      <c r="BZ86" s="108"/>
      <c r="CA86" s="108"/>
      <c r="CB86" s="108"/>
      <c r="CC86" s="108"/>
      <c r="CD86" s="108"/>
      <c r="CE86" s="108"/>
      <c r="CF86" s="108"/>
      <c r="CG86" s="108"/>
      <c r="CH86" s="108"/>
      <c r="CI86" s="108"/>
      <c r="CJ86" s="108"/>
      <c r="CK86" s="108"/>
      <c r="CL86" s="108"/>
      <c r="CM86" s="108"/>
      <c r="CN86" s="108"/>
      <c r="CO86" s="108"/>
      <c r="CP86" s="108"/>
      <c r="CQ86" s="109"/>
      <c r="CR86" s="107">
        <f>データ!DY11</f>
        <v>0</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40</v>
      </c>
      <c r="EB86" s="104"/>
      <c r="EC86" s="104"/>
      <c r="ED86" s="104"/>
      <c r="EE86" s="104"/>
      <c r="EF86" s="104"/>
      <c r="EG86" s="104"/>
      <c r="EH86" s="104"/>
      <c r="EI86" s="104"/>
      <c r="EJ86" s="104"/>
      <c r="EK86" s="104"/>
      <c r="EL86" s="105"/>
      <c r="EM86" s="106">
        <f>データ!FT11</f>
        <v>0</v>
      </c>
      <c r="EN86" s="106"/>
      <c r="EO86" s="106"/>
      <c r="EP86" s="106"/>
      <c r="EQ86" s="106"/>
      <c r="ER86" s="106"/>
      <c r="ES86" s="106"/>
      <c r="ET86" s="106"/>
      <c r="EU86" s="106"/>
      <c r="EV86" s="106"/>
      <c r="EW86" s="106"/>
      <c r="EX86" s="106"/>
      <c r="EY86" s="106"/>
      <c r="EZ86" s="106"/>
      <c r="FA86" s="106"/>
      <c r="FB86" s="106"/>
      <c r="FC86" s="106"/>
      <c r="FD86" s="106">
        <f>データ!FU11</f>
        <v>0</v>
      </c>
      <c r="FE86" s="106"/>
      <c r="FF86" s="106"/>
      <c r="FG86" s="106"/>
      <c r="FH86" s="106"/>
      <c r="FI86" s="106"/>
      <c r="FJ86" s="106"/>
      <c r="FK86" s="106"/>
      <c r="FL86" s="106"/>
      <c r="FM86" s="106"/>
      <c r="FN86" s="106"/>
      <c r="FO86" s="106"/>
      <c r="FP86" s="106"/>
      <c r="FQ86" s="106"/>
      <c r="FR86" s="106"/>
      <c r="FS86" s="106"/>
      <c r="FT86" s="106"/>
      <c r="FU86" s="106">
        <f>データ!FV11</f>
        <v>0</v>
      </c>
      <c r="FV86" s="106"/>
      <c r="FW86" s="106"/>
      <c r="FX86" s="106"/>
      <c r="FY86" s="106"/>
      <c r="FZ86" s="106"/>
      <c r="GA86" s="106"/>
      <c r="GB86" s="106"/>
      <c r="GC86" s="106"/>
      <c r="GD86" s="106"/>
      <c r="GE86" s="106"/>
      <c r="GF86" s="106"/>
      <c r="GG86" s="106"/>
      <c r="GH86" s="106"/>
      <c r="GI86" s="106"/>
      <c r="GJ86" s="106"/>
      <c r="GK86" s="106"/>
      <c r="GL86" s="106">
        <f>データ!FW11</f>
        <v>0</v>
      </c>
      <c r="GM86" s="106"/>
      <c r="GN86" s="106"/>
      <c r="GO86" s="106"/>
      <c r="GP86" s="106"/>
      <c r="GQ86" s="106"/>
      <c r="GR86" s="106"/>
      <c r="GS86" s="106"/>
      <c r="GT86" s="106"/>
      <c r="GU86" s="106"/>
      <c r="GV86" s="106"/>
      <c r="GW86" s="106"/>
      <c r="GX86" s="106"/>
      <c r="GY86" s="106"/>
      <c r="GZ86" s="106"/>
      <c r="HA86" s="106"/>
      <c r="HB86" s="106"/>
      <c r="HC86" s="106">
        <f>データ!FX11</f>
        <v>0</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41</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t="str">
        <f>データ!JR11</f>
        <v>-</v>
      </c>
      <c r="NE86" s="106"/>
      <c r="NF86" s="106"/>
      <c r="NG86" s="106"/>
      <c r="NH86" s="106"/>
      <c r="NI86" s="106"/>
      <c r="NJ86" s="106"/>
      <c r="NK86" s="106"/>
      <c r="NL86" s="106"/>
      <c r="NM86" s="106"/>
      <c r="NN86" s="106"/>
      <c r="NO86" s="106"/>
      <c r="NP86" s="106"/>
      <c r="NQ86" s="106"/>
      <c r="NR86" s="106"/>
      <c r="NS86" s="106"/>
      <c r="NT86" s="106"/>
      <c r="NU86" s="106" t="str">
        <f>データ!JS11</f>
        <v>-</v>
      </c>
      <c r="NV86" s="106"/>
      <c r="NW86" s="106"/>
      <c r="NX86" s="106"/>
      <c r="NY86" s="106"/>
      <c r="NZ86" s="106"/>
      <c r="OA86" s="106"/>
      <c r="OB86" s="106"/>
      <c r="OC86" s="106"/>
      <c r="OD86" s="106"/>
      <c r="OE86" s="106"/>
      <c r="OF86" s="106"/>
      <c r="OG86" s="106"/>
      <c r="OH86" s="106"/>
      <c r="OI86" s="106"/>
      <c r="OJ86" s="106"/>
      <c r="OK86" s="106"/>
      <c r="OL86" s="106" t="str">
        <f>データ!JT11</f>
        <v>-</v>
      </c>
      <c r="OM86" s="106"/>
      <c r="ON86" s="106"/>
      <c r="OO86" s="106"/>
      <c r="OP86" s="106"/>
      <c r="OQ86" s="106"/>
      <c r="OR86" s="106"/>
      <c r="OS86" s="106"/>
      <c r="OT86" s="106"/>
      <c r="OU86" s="106"/>
      <c r="OV86" s="106"/>
      <c r="OW86" s="106"/>
      <c r="OX86" s="106"/>
      <c r="OY86" s="106"/>
      <c r="OZ86" s="106"/>
      <c r="PA86" s="106"/>
      <c r="PB86" s="106"/>
      <c r="PC86" s="106" t="str">
        <f>データ!JU11</f>
        <v>-</v>
      </c>
      <c r="PD86" s="106"/>
      <c r="PE86" s="106"/>
      <c r="PF86" s="106"/>
      <c r="PG86" s="106"/>
      <c r="PH86" s="106"/>
      <c r="PI86" s="106"/>
      <c r="PJ86" s="106"/>
      <c r="PK86" s="106"/>
      <c r="PL86" s="106"/>
      <c r="PM86" s="106"/>
      <c r="PN86" s="106"/>
      <c r="PO86" s="106"/>
      <c r="PP86" s="106"/>
      <c r="PQ86" s="106"/>
      <c r="PR86" s="106"/>
      <c r="PS86" s="106"/>
      <c r="PT86" s="106" t="str">
        <f>データ!JV11</f>
        <v>-</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f>データ!LQ11</f>
        <v>0</v>
      </c>
      <c r="RM86" s="106"/>
      <c r="RN86" s="106"/>
      <c r="RO86" s="106"/>
      <c r="RP86" s="106"/>
      <c r="RQ86" s="106"/>
      <c r="RR86" s="106"/>
      <c r="RS86" s="106"/>
      <c r="RT86" s="106"/>
      <c r="RU86" s="106"/>
      <c r="RV86" s="106"/>
      <c r="RW86" s="106"/>
      <c r="RX86" s="106"/>
      <c r="RY86" s="106"/>
      <c r="RZ86" s="106"/>
      <c r="SA86" s="106"/>
      <c r="SB86" s="106"/>
      <c r="SC86" s="106">
        <f>データ!LR11</f>
        <v>0</v>
      </c>
      <c r="SD86" s="106"/>
      <c r="SE86" s="106"/>
      <c r="SF86" s="106"/>
      <c r="SG86" s="106"/>
      <c r="SH86" s="106"/>
      <c r="SI86" s="106"/>
      <c r="SJ86" s="106"/>
      <c r="SK86" s="106"/>
      <c r="SL86" s="106"/>
      <c r="SM86" s="106"/>
      <c r="SN86" s="106"/>
      <c r="SO86" s="106"/>
      <c r="SP86" s="106"/>
      <c r="SQ86" s="106"/>
      <c r="SR86" s="106"/>
      <c r="SS86" s="106"/>
      <c r="ST86" s="106">
        <f>データ!LS11</f>
        <v>0</v>
      </c>
      <c r="SU86" s="106"/>
      <c r="SV86" s="106"/>
      <c r="SW86" s="106"/>
      <c r="SX86" s="106"/>
      <c r="SY86" s="106"/>
      <c r="SZ86" s="106"/>
      <c r="TA86" s="106"/>
      <c r="TB86" s="106"/>
      <c r="TC86" s="106"/>
      <c r="TD86" s="106"/>
      <c r="TE86" s="106"/>
      <c r="TF86" s="106"/>
      <c r="TG86" s="106"/>
      <c r="TH86" s="106"/>
      <c r="TI86" s="106"/>
      <c r="TJ86" s="106"/>
      <c r="TK86" s="106">
        <f>データ!LT11</f>
        <v>0</v>
      </c>
      <c r="TL86" s="106"/>
      <c r="TM86" s="106"/>
      <c r="TN86" s="106"/>
      <c r="TO86" s="106"/>
      <c r="TP86" s="106"/>
      <c r="TQ86" s="106"/>
      <c r="TR86" s="106"/>
      <c r="TS86" s="106"/>
      <c r="TT86" s="106"/>
      <c r="TU86" s="106"/>
      <c r="TV86" s="106"/>
      <c r="TW86" s="106"/>
      <c r="TX86" s="106"/>
      <c r="TY86" s="106"/>
      <c r="TZ86" s="106"/>
      <c r="UA86" s="106"/>
      <c r="UB86" s="106">
        <f>データ!LU11</f>
        <v>0</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9"/>
      <c r="VE86" s="130"/>
      <c r="VF86" s="130"/>
      <c r="VG86" s="130"/>
      <c r="VH86" s="130"/>
      <c r="VI86" s="130"/>
      <c r="VJ86" s="131"/>
    </row>
    <row r="87" spans="1:582" ht="14.25" customHeight="1" x14ac:dyDescent="0.2">
      <c r="A87" s="1"/>
      <c r="B87" s="30"/>
      <c r="C87" s="25"/>
      <c r="D87" s="25"/>
      <c r="E87" s="25"/>
      <c r="F87" s="25"/>
      <c r="G87" s="25"/>
      <c r="H87" s="103" t="s">
        <v>31</v>
      </c>
      <c r="I87" s="104"/>
      <c r="J87" s="104"/>
      <c r="K87" s="104"/>
      <c r="L87" s="104"/>
      <c r="M87" s="104"/>
      <c r="N87" s="104"/>
      <c r="O87" s="104"/>
      <c r="P87" s="104"/>
      <c r="Q87" s="104"/>
      <c r="R87" s="104"/>
      <c r="S87" s="105"/>
      <c r="T87" s="107">
        <f>データ!DU12</f>
        <v>96.5</v>
      </c>
      <c r="U87" s="108"/>
      <c r="V87" s="108"/>
      <c r="W87" s="108"/>
      <c r="X87" s="108"/>
      <c r="Y87" s="108"/>
      <c r="Z87" s="108"/>
      <c r="AA87" s="108"/>
      <c r="AB87" s="108"/>
      <c r="AC87" s="108"/>
      <c r="AD87" s="108"/>
      <c r="AE87" s="108"/>
      <c r="AF87" s="108"/>
      <c r="AG87" s="108"/>
      <c r="AH87" s="108"/>
      <c r="AI87" s="108"/>
      <c r="AJ87" s="108"/>
      <c r="AK87" s="108"/>
      <c r="AL87" s="109"/>
      <c r="AM87" s="107">
        <f>データ!DV12</f>
        <v>89.3</v>
      </c>
      <c r="AN87" s="108"/>
      <c r="AO87" s="108"/>
      <c r="AP87" s="108"/>
      <c r="AQ87" s="108"/>
      <c r="AR87" s="108"/>
      <c r="AS87" s="108"/>
      <c r="AT87" s="108"/>
      <c r="AU87" s="108"/>
      <c r="AV87" s="108"/>
      <c r="AW87" s="108"/>
      <c r="AX87" s="108"/>
      <c r="AY87" s="108"/>
      <c r="AZ87" s="108"/>
      <c r="BA87" s="108"/>
      <c r="BB87" s="108"/>
      <c r="BC87" s="108"/>
      <c r="BD87" s="108"/>
      <c r="BE87" s="109"/>
      <c r="BF87" s="107">
        <f>データ!DW12</f>
        <v>92.8</v>
      </c>
      <c r="BG87" s="108"/>
      <c r="BH87" s="108"/>
      <c r="BI87" s="108"/>
      <c r="BJ87" s="108"/>
      <c r="BK87" s="108"/>
      <c r="BL87" s="108"/>
      <c r="BM87" s="108"/>
      <c r="BN87" s="108"/>
      <c r="BO87" s="108"/>
      <c r="BP87" s="108"/>
      <c r="BQ87" s="108"/>
      <c r="BR87" s="108"/>
      <c r="BS87" s="108"/>
      <c r="BT87" s="108"/>
      <c r="BU87" s="108"/>
      <c r="BV87" s="108"/>
      <c r="BW87" s="108"/>
      <c r="BX87" s="109"/>
      <c r="BY87" s="107">
        <f>データ!DX12</f>
        <v>95.1</v>
      </c>
      <c r="BZ87" s="108"/>
      <c r="CA87" s="108"/>
      <c r="CB87" s="108"/>
      <c r="CC87" s="108"/>
      <c r="CD87" s="108"/>
      <c r="CE87" s="108"/>
      <c r="CF87" s="108"/>
      <c r="CG87" s="108"/>
      <c r="CH87" s="108"/>
      <c r="CI87" s="108"/>
      <c r="CJ87" s="108"/>
      <c r="CK87" s="108"/>
      <c r="CL87" s="108"/>
      <c r="CM87" s="108"/>
      <c r="CN87" s="108"/>
      <c r="CO87" s="108"/>
      <c r="CP87" s="108"/>
      <c r="CQ87" s="109"/>
      <c r="CR87" s="107">
        <f>データ!DY12</f>
        <v>101.1</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31</v>
      </c>
      <c r="EB87" s="104"/>
      <c r="EC87" s="104"/>
      <c r="ED87" s="104"/>
      <c r="EE87" s="104"/>
      <c r="EF87" s="104"/>
      <c r="EG87" s="104"/>
      <c r="EH87" s="104"/>
      <c r="EI87" s="104"/>
      <c r="EJ87" s="104"/>
      <c r="EK87" s="104"/>
      <c r="EL87" s="105"/>
      <c r="EM87" s="106">
        <f>データ!FT12</f>
        <v>73.2</v>
      </c>
      <c r="EN87" s="106"/>
      <c r="EO87" s="106"/>
      <c r="EP87" s="106"/>
      <c r="EQ87" s="106"/>
      <c r="ER87" s="106"/>
      <c r="ES87" s="106"/>
      <c r="ET87" s="106"/>
      <c r="EU87" s="106"/>
      <c r="EV87" s="106"/>
      <c r="EW87" s="106"/>
      <c r="EX87" s="106"/>
      <c r="EY87" s="106"/>
      <c r="EZ87" s="106"/>
      <c r="FA87" s="106"/>
      <c r="FB87" s="106"/>
      <c r="FC87" s="106"/>
      <c r="FD87" s="106">
        <f>データ!FU12</f>
        <v>71.400000000000006</v>
      </c>
      <c r="FE87" s="106"/>
      <c r="FF87" s="106"/>
      <c r="FG87" s="106"/>
      <c r="FH87" s="106"/>
      <c r="FI87" s="106"/>
      <c r="FJ87" s="106"/>
      <c r="FK87" s="106"/>
      <c r="FL87" s="106"/>
      <c r="FM87" s="106"/>
      <c r="FN87" s="106"/>
      <c r="FO87" s="106"/>
      <c r="FP87" s="106"/>
      <c r="FQ87" s="106"/>
      <c r="FR87" s="106"/>
      <c r="FS87" s="106"/>
      <c r="FT87" s="106"/>
      <c r="FU87" s="106">
        <f>データ!FV12</f>
        <v>82</v>
      </c>
      <c r="FV87" s="106"/>
      <c r="FW87" s="106"/>
      <c r="FX87" s="106"/>
      <c r="FY87" s="106"/>
      <c r="FZ87" s="106"/>
      <c r="GA87" s="106"/>
      <c r="GB87" s="106"/>
      <c r="GC87" s="106"/>
      <c r="GD87" s="106"/>
      <c r="GE87" s="106"/>
      <c r="GF87" s="106"/>
      <c r="GG87" s="106"/>
      <c r="GH87" s="106"/>
      <c r="GI87" s="106"/>
      <c r="GJ87" s="106"/>
      <c r="GK87" s="106"/>
      <c r="GL87" s="106">
        <f>データ!FW12</f>
        <v>87.3</v>
      </c>
      <c r="GM87" s="106"/>
      <c r="GN87" s="106"/>
      <c r="GO87" s="106"/>
      <c r="GP87" s="106"/>
      <c r="GQ87" s="106"/>
      <c r="GR87" s="106"/>
      <c r="GS87" s="106"/>
      <c r="GT87" s="106"/>
      <c r="GU87" s="106"/>
      <c r="GV87" s="106"/>
      <c r="GW87" s="106"/>
      <c r="GX87" s="106"/>
      <c r="GY87" s="106"/>
      <c r="GZ87" s="106"/>
      <c r="HA87" s="106"/>
      <c r="HB87" s="106"/>
      <c r="HC87" s="106">
        <f>データ!FX12</f>
        <v>94.7</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31</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31</v>
      </c>
      <c r="MS87" s="104"/>
      <c r="MT87" s="104"/>
      <c r="MU87" s="104"/>
      <c r="MV87" s="104"/>
      <c r="MW87" s="104"/>
      <c r="MX87" s="104"/>
      <c r="MY87" s="104"/>
      <c r="MZ87" s="104"/>
      <c r="NA87" s="104"/>
      <c r="NB87" s="104"/>
      <c r="NC87" s="105"/>
      <c r="ND87" s="106" t="str">
        <f>データ!JR12</f>
        <v>-</v>
      </c>
      <c r="NE87" s="106"/>
      <c r="NF87" s="106"/>
      <c r="NG87" s="106"/>
      <c r="NH87" s="106"/>
      <c r="NI87" s="106"/>
      <c r="NJ87" s="106"/>
      <c r="NK87" s="106"/>
      <c r="NL87" s="106"/>
      <c r="NM87" s="106"/>
      <c r="NN87" s="106"/>
      <c r="NO87" s="106"/>
      <c r="NP87" s="106"/>
      <c r="NQ87" s="106"/>
      <c r="NR87" s="106"/>
      <c r="NS87" s="106"/>
      <c r="NT87" s="106"/>
      <c r="NU87" s="106" t="str">
        <f>データ!JS12</f>
        <v>-</v>
      </c>
      <c r="NV87" s="106"/>
      <c r="NW87" s="106"/>
      <c r="NX87" s="106"/>
      <c r="NY87" s="106"/>
      <c r="NZ87" s="106"/>
      <c r="OA87" s="106"/>
      <c r="OB87" s="106"/>
      <c r="OC87" s="106"/>
      <c r="OD87" s="106"/>
      <c r="OE87" s="106"/>
      <c r="OF87" s="106"/>
      <c r="OG87" s="106"/>
      <c r="OH87" s="106"/>
      <c r="OI87" s="106"/>
      <c r="OJ87" s="106"/>
      <c r="OK87" s="106"/>
      <c r="OL87" s="106" t="str">
        <f>データ!JT12</f>
        <v>-</v>
      </c>
      <c r="OM87" s="106"/>
      <c r="ON87" s="106"/>
      <c r="OO87" s="106"/>
      <c r="OP87" s="106"/>
      <c r="OQ87" s="106"/>
      <c r="OR87" s="106"/>
      <c r="OS87" s="106"/>
      <c r="OT87" s="106"/>
      <c r="OU87" s="106"/>
      <c r="OV87" s="106"/>
      <c r="OW87" s="106"/>
      <c r="OX87" s="106"/>
      <c r="OY87" s="106"/>
      <c r="OZ87" s="106"/>
      <c r="PA87" s="106"/>
      <c r="PB87" s="106"/>
      <c r="PC87" s="106" t="str">
        <f>データ!JU12</f>
        <v>-</v>
      </c>
      <c r="PD87" s="106"/>
      <c r="PE87" s="106"/>
      <c r="PF87" s="106"/>
      <c r="PG87" s="106"/>
      <c r="PH87" s="106"/>
      <c r="PI87" s="106"/>
      <c r="PJ87" s="106"/>
      <c r="PK87" s="106"/>
      <c r="PL87" s="106"/>
      <c r="PM87" s="106"/>
      <c r="PN87" s="106"/>
      <c r="PO87" s="106"/>
      <c r="PP87" s="106"/>
      <c r="PQ87" s="106"/>
      <c r="PR87" s="106"/>
      <c r="PS87" s="106"/>
      <c r="PT87" s="106" t="str">
        <f>データ!JV12</f>
        <v>-</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31</v>
      </c>
      <c r="RA87" s="104"/>
      <c r="RB87" s="104"/>
      <c r="RC87" s="104"/>
      <c r="RD87" s="104"/>
      <c r="RE87" s="104"/>
      <c r="RF87" s="104"/>
      <c r="RG87" s="104"/>
      <c r="RH87" s="104"/>
      <c r="RI87" s="104"/>
      <c r="RJ87" s="104"/>
      <c r="RK87" s="105"/>
      <c r="RL87" s="106">
        <f>データ!LQ12</f>
        <v>469.5</v>
      </c>
      <c r="RM87" s="106"/>
      <c r="RN87" s="106"/>
      <c r="RO87" s="106"/>
      <c r="RP87" s="106"/>
      <c r="RQ87" s="106"/>
      <c r="RR87" s="106"/>
      <c r="RS87" s="106"/>
      <c r="RT87" s="106"/>
      <c r="RU87" s="106"/>
      <c r="RV87" s="106"/>
      <c r="RW87" s="106"/>
      <c r="RX87" s="106"/>
      <c r="RY87" s="106"/>
      <c r="RZ87" s="106"/>
      <c r="SA87" s="106"/>
      <c r="SB87" s="106"/>
      <c r="SC87" s="106">
        <f>データ!LR12</f>
        <v>391.3</v>
      </c>
      <c r="SD87" s="106"/>
      <c r="SE87" s="106"/>
      <c r="SF87" s="106"/>
      <c r="SG87" s="106"/>
      <c r="SH87" s="106"/>
      <c r="SI87" s="106"/>
      <c r="SJ87" s="106"/>
      <c r="SK87" s="106"/>
      <c r="SL87" s="106"/>
      <c r="SM87" s="106"/>
      <c r="SN87" s="106"/>
      <c r="SO87" s="106"/>
      <c r="SP87" s="106"/>
      <c r="SQ87" s="106"/>
      <c r="SR87" s="106"/>
      <c r="SS87" s="106"/>
      <c r="ST87" s="106">
        <f>データ!LS12</f>
        <v>270.5</v>
      </c>
      <c r="SU87" s="106"/>
      <c r="SV87" s="106"/>
      <c r="SW87" s="106"/>
      <c r="SX87" s="106"/>
      <c r="SY87" s="106"/>
      <c r="SZ87" s="106"/>
      <c r="TA87" s="106"/>
      <c r="TB87" s="106"/>
      <c r="TC87" s="106"/>
      <c r="TD87" s="106"/>
      <c r="TE87" s="106"/>
      <c r="TF87" s="106"/>
      <c r="TG87" s="106"/>
      <c r="TH87" s="106"/>
      <c r="TI87" s="106"/>
      <c r="TJ87" s="106"/>
      <c r="TK87" s="106">
        <f>データ!LT12</f>
        <v>252.2</v>
      </c>
      <c r="TL87" s="106"/>
      <c r="TM87" s="106"/>
      <c r="TN87" s="106"/>
      <c r="TO87" s="106"/>
      <c r="TP87" s="106"/>
      <c r="TQ87" s="106"/>
      <c r="TR87" s="106"/>
      <c r="TS87" s="106"/>
      <c r="TT87" s="106"/>
      <c r="TU87" s="106"/>
      <c r="TV87" s="106"/>
      <c r="TW87" s="106"/>
      <c r="TX87" s="106"/>
      <c r="TY87" s="106"/>
      <c r="TZ87" s="106"/>
      <c r="UA87" s="106"/>
      <c r="UB87" s="106">
        <f>データ!LU12</f>
        <v>230.4</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9"/>
      <c r="VE87" s="130"/>
      <c r="VF87" s="130"/>
      <c r="VG87" s="130"/>
      <c r="VH87" s="130"/>
      <c r="VI87" s="130"/>
      <c r="VJ87" s="131"/>
    </row>
    <row r="88" spans="1:582" ht="16.350000000000001"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9"/>
      <c r="VE88" s="130"/>
      <c r="VF88" s="130"/>
      <c r="VG88" s="130"/>
      <c r="VH88" s="130"/>
      <c r="VI88" s="130"/>
      <c r="VJ88" s="131"/>
    </row>
    <row r="89" spans="1:582" ht="16.350000000000001"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9"/>
      <c r="VE89" s="130"/>
      <c r="VF89" s="130"/>
      <c r="VG89" s="130"/>
      <c r="VH89" s="130"/>
      <c r="VI89" s="130"/>
      <c r="VJ89" s="131"/>
    </row>
    <row r="90" spans="1:582" ht="16.350000000000001"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9"/>
      <c r="VE90" s="130"/>
      <c r="VF90" s="130"/>
      <c r="VG90" s="130"/>
      <c r="VH90" s="130"/>
      <c r="VI90" s="130"/>
      <c r="VJ90" s="131"/>
    </row>
    <row r="91" spans="1:582" ht="16.350000000000001"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9"/>
      <c r="VE91" s="130"/>
      <c r="VF91" s="130"/>
      <c r="VG91" s="130"/>
      <c r="VH91" s="130"/>
      <c r="VI91" s="130"/>
      <c r="VJ91" s="131"/>
    </row>
    <row r="92" spans="1:582" ht="16.350000000000001"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9"/>
      <c r="VE92" s="130"/>
      <c r="VF92" s="130"/>
      <c r="VG92" s="130"/>
      <c r="VH92" s="130"/>
      <c r="VI92" s="130"/>
      <c r="VJ92" s="131"/>
    </row>
    <row r="93" spans="1:582" ht="16.350000000000001"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9"/>
      <c r="VE93" s="130"/>
      <c r="VF93" s="130"/>
      <c r="VG93" s="130"/>
      <c r="VH93" s="130"/>
      <c r="VI93" s="130"/>
      <c r="VJ93" s="131"/>
    </row>
    <row r="94" spans="1:582" ht="16.350000000000001"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9"/>
      <c r="VE94" s="130"/>
      <c r="VF94" s="130"/>
      <c r="VG94" s="130"/>
      <c r="VH94" s="130"/>
      <c r="VI94" s="130"/>
      <c r="VJ94" s="131"/>
    </row>
    <row r="95" spans="1:582" ht="16.350000000000001"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9"/>
      <c r="VE95" s="130"/>
      <c r="VF95" s="130"/>
      <c r="VG95" s="130"/>
      <c r="VH95" s="130"/>
      <c r="VI95" s="130"/>
      <c r="VJ95" s="131"/>
    </row>
    <row r="96" spans="1:582" ht="16.350000000000001"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9"/>
      <c r="VE96" s="130"/>
      <c r="VF96" s="130"/>
      <c r="VG96" s="130"/>
      <c r="VH96" s="130"/>
      <c r="VI96" s="130"/>
      <c r="VJ96" s="131"/>
    </row>
    <row r="97" spans="1:582" ht="16.350000000000001"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32"/>
      <c r="VE97" s="133"/>
      <c r="VF97" s="133"/>
      <c r="VG97" s="133"/>
      <c r="VH97" s="133"/>
      <c r="VI97" s="133"/>
      <c r="VJ97" s="134"/>
    </row>
    <row r="98" spans="1:582" ht="16.350000000000001"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20" t="s">
        <v>42</v>
      </c>
      <c r="VE98" s="121"/>
      <c r="VF98" s="121"/>
      <c r="VG98" s="121"/>
      <c r="VH98" s="121"/>
      <c r="VI98" s="121"/>
      <c r="VJ98" s="122"/>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23"/>
      <c r="VE99" s="124"/>
      <c r="VF99" s="124"/>
      <c r="VG99" s="124"/>
      <c r="VH99" s="124"/>
      <c r="VI99" s="124"/>
      <c r="VJ99" s="125"/>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14" t="s">
        <v>279</v>
      </c>
      <c r="VE100" s="115"/>
      <c r="VF100" s="115"/>
      <c r="VG100" s="115"/>
      <c r="VH100" s="115"/>
      <c r="VI100" s="115"/>
      <c r="VJ100" s="116"/>
    </row>
    <row r="101" spans="1:582" ht="13.5" customHeight="1" x14ac:dyDescent="0.2">
      <c r="A101" s="1"/>
      <c r="B101" s="30"/>
      <c r="C101" s="25"/>
      <c r="D101" s="25"/>
      <c r="E101" s="25"/>
      <c r="F101" s="25"/>
      <c r="G101" s="25"/>
      <c r="H101" s="103" t="s">
        <v>43</v>
      </c>
      <c r="I101" s="104"/>
      <c r="J101" s="104"/>
      <c r="K101" s="104"/>
      <c r="L101" s="104"/>
      <c r="M101" s="104"/>
      <c r="N101" s="104"/>
      <c r="O101" s="104"/>
      <c r="P101" s="104"/>
      <c r="Q101" s="104"/>
      <c r="R101" s="104"/>
      <c r="S101" s="105"/>
      <c r="T101" s="107">
        <f>データ!EE11</f>
        <v>61.3</v>
      </c>
      <c r="U101" s="108"/>
      <c r="V101" s="108"/>
      <c r="W101" s="108"/>
      <c r="X101" s="108"/>
      <c r="Y101" s="108"/>
      <c r="Z101" s="108"/>
      <c r="AA101" s="108"/>
      <c r="AB101" s="108"/>
      <c r="AC101" s="108"/>
      <c r="AD101" s="108"/>
      <c r="AE101" s="108"/>
      <c r="AF101" s="108"/>
      <c r="AG101" s="108"/>
      <c r="AH101" s="108"/>
      <c r="AI101" s="108"/>
      <c r="AJ101" s="108"/>
      <c r="AK101" s="108"/>
      <c r="AL101" s="109"/>
      <c r="AM101" s="107">
        <f>データ!EF11</f>
        <v>62.9</v>
      </c>
      <c r="AN101" s="108"/>
      <c r="AO101" s="108"/>
      <c r="AP101" s="108"/>
      <c r="AQ101" s="108"/>
      <c r="AR101" s="108"/>
      <c r="AS101" s="108"/>
      <c r="AT101" s="108"/>
      <c r="AU101" s="108"/>
      <c r="AV101" s="108"/>
      <c r="AW101" s="108"/>
      <c r="AX101" s="108"/>
      <c r="AY101" s="108"/>
      <c r="AZ101" s="108"/>
      <c r="BA101" s="108"/>
      <c r="BB101" s="108"/>
      <c r="BC101" s="108"/>
      <c r="BD101" s="108"/>
      <c r="BE101" s="109"/>
      <c r="BF101" s="107">
        <f>データ!EG11</f>
        <v>63</v>
      </c>
      <c r="BG101" s="108"/>
      <c r="BH101" s="108"/>
      <c r="BI101" s="108"/>
      <c r="BJ101" s="108"/>
      <c r="BK101" s="108"/>
      <c r="BL101" s="108"/>
      <c r="BM101" s="108"/>
      <c r="BN101" s="108"/>
      <c r="BO101" s="108"/>
      <c r="BP101" s="108"/>
      <c r="BQ101" s="108"/>
      <c r="BR101" s="108"/>
      <c r="BS101" s="108"/>
      <c r="BT101" s="108"/>
      <c r="BU101" s="108"/>
      <c r="BV101" s="108"/>
      <c r="BW101" s="108"/>
      <c r="BX101" s="109"/>
      <c r="BY101" s="107">
        <f>データ!EH11</f>
        <v>64</v>
      </c>
      <c r="BZ101" s="108"/>
      <c r="CA101" s="108"/>
      <c r="CB101" s="108"/>
      <c r="CC101" s="108"/>
      <c r="CD101" s="108"/>
      <c r="CE101" s="108"/>
      <c r="CF101" s="108"/>
      <c r="CG101" s="108"/>
      <c r="CH101" s="108"/>
      <c r="CI101" s="108"/>
      <c r="CJ101" s="108"/>
      <c r="CK101" s="108"/>
      <c r="CL101" s="108"/>
      <c r="CM101" s="108"/>
      <c r="CN101" s="108"/>
      <c r="CO101" s="108"/>
      <c r="CP101" s="108"/>
      <c r="CQ101" s="109"/>
      <c r="CR101" s="107">
        <f>データ!EI11</f>
        <v>65.599999999999994</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6">
        <f>データ!GD11</f>
        <v>63.1</v>
      </c>
      <c r="EN101" s="106"/>
      <c r="EO101" s="106"/>
      <c r="EP101" s="106"/>
      <c r="EQ101" s="106"/>
      <c r="ER101" s="106"/>
      <c r="ES101" s="106"/>
      <c r="ET101" s="106"/>
      <c r="EU101" s="106"/>
      <c r="EV101" s="106"/>
      <c r="EW101" s="106"/>
      <c r="EX101" s="106"/>
      <c r="EY101" s="106"/>
      <c r="EZ101" s="106"/>
      <c r="FA101" s="106"/>
      <c r="FB101" s="106"/>
      <c r="FC101" s="106"/>
      <c r="FD101" s="106">
        <f>データ!GE11</f>
        <v>64.5</v>
      </c>
      <c r="FE101" s="106"/>
      <c r="FF101" s="106"/>
      <c r="FG101" s="106"/>
      <c r="FH101" s="106"/>
      <c r="FI101" s="106"/>
      <c r="FJ101" s="106"/>
      <c r="FK101" s="106"/>
      <c r="FL101" s="106"/>
      <c r="FM101" s="106"/>
      <c r="FN101" s="106"/>
      <c r="FO101" s="106"/>
      <c r="FP101" s="106"/>
      <c r="FQ101" s="106"/>
      <c r="FR101" s="106"/>
      <c r="FS101" s="106"/>
      <c r="FT101" s="106"/>
      <c r="FU101" s="106">
        <f>データ!GF11</f>
        <v>64.3</v>
      </c>
      <c r="FV101" s="106"/>
      <c r="FW101" s="106"/>
      <c r="FX101" s="106"/>
      <c r="FY101" s="106"/>
      <c r="FZ101" s="106"/>
      <c r="GA101" s="106"/>
      <c r="GB101" s="106"/>
      <c r="GC101" s="106"/>
      <c r="GD101" s="106"/>
      <c r="GE101" s="106"/>
      <c r="GF101" s="106"/>
      <c r="GG101" s="106"/>
      <c r="GH101" s="106"/>
      <c r="GI101" s="106"/>
      <c r="GJ101" s="106"/>
      <c r="GK101" s="106"/>
      <c r="GL101" s="106">
        <f>データ!GG11</f>
        <v>65.099999999999994</v>
      </c>
      <c r="GM101" s="106"/>
      <c r="GN101" s="106"/>
      <c r="GO101" s="106"/>
      <c r="GP101" s="106"/>
      <c r="GQ101" s="106"/>
      <c r="GR101" s="106"/>
      <c r="GS101" s="106"/>
      <c r="GT101" s="106"/>
      <c r="GU101" s="106"/>
      <c r="GV101" s="106"/>
      <c r="GW101" s="106"/>
      <c r="GX101" s="106"/>
      <c r="GY101" s="106"/>
      <c r="GZ101" s="106"/>
      <c r="HA101" s="106"/>
      <c r="HB101" s="106"/>
      <c r="HC101" s="106">
        <f>データ!GH11</f>
        <v>66.5</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6">
        <f>データ!MA11</f>
        <v>24.7</v>
      </c>
      <c r="RM101" s="106"/>
      <c r="RN101" s="106"/>
      <c r="RO101" s="106"/>
      <c r="RP101" s="106"/>
      <c r="RQ101" s="106"/>
      <c r="RR101" s="106"/>
      <c r="RS101" s="106"/>
      <c r="RT101" s="106"/>
      <c r="RU101" s="106"/>
      <c r="RV101" s="106"/>
      <c r="RW101" s="106"/>
      <c r="RX101" s="106"/>
      <c r="RY101" s="106"/>
      <c r="RZ101" s="106"/>
      <c r="SA101" s="106"/>
      <c r="SB101" s="106"/>
      <c r="SC101" s="106">
        <f>データ!MB11</f>
        <v>30</v>
      </c>
      <c r="SD101" s="106"/>
      <c r="SE101" s="106"/>
      <c r="SF101" s="106"/>
      <c r="SG101" s="106"/>
      <c r="SH101" s="106"/>
      <c r="SI101" s="106"/>
      <c r="SJ101" s="106"/>
      <c r="SK101" s="106"/>
      <c r="SL101" s="106"/>
      <c r="SM101" s="106"/>
      <c r="SN101" s="106"/>
      <c r="SO101" s="106"/>
      <c r="SP101" s="106"/>
      <c r="SQ101" s="106"/>
      <c r="SR101" s="106"/>
      <c r="SS101" s="106"/>
      <c r="ST101" s="106">
        <f>データ!MC11</f>
        <v>35.200000000000003</v>
      </c>
      <c r="SU101" s="106"/>
      <c r="SV101" s="106"/>
      <c r="SW101" s="106"/>
      <c r="SX101" s="106"/>
      <c r="SY101" s="106"/>
      <c r="SZ101" s="106"/>
      <c r="TA101" s="106"/>
      <c r="TB101" s="106"/>
      <c r="TC101" s="106"/>
      <c r="TD101" s="106"/>
      <c r="TE101" s="106"/>
      <c r="TF101" s="106"/>
      <c r="TG101" s="106"/>
      <c r="TH101" s="106"/>
      <c r="TI101" s="106"/>
      <c r="TJ101" s="106"/>
      <c r="TK101" s="106">
        <f>データ!MD11</f>
        <v>40.4</v>
      </c>
      <c r="TL101" s="106"/>
      <c r="TM101" s="106"/>
      <c r="TN101" s="106"/>
      <c r="TO101" s="106"/>
      <c r="TP101" s="106"/>
      <c r="TQ101" s="106"/>
      <c r="TR101" s="106"/>
      <c r="TS101" s="106"/>
      <c r="TT101" s="106"/>
      <c r="TU101" s="106"/>
      <c r="TV101" s="106"/>
      <c r="TW101" s="106"/>
      <c r="TX101" s="106"/>
      <c r="TY101" s="106"/>
      <c r="TZ101" s="106"/>
      <c r="UA101" s="106"/>
      <c r="UB101" s="106">
        <f>データ!ME11</f>
        <v>45.6</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14"/>
      <c r="VE101" s="115"/>
      <c r="VF101" s="115"/>
      <c r="VG101" s="115"/>
      <c r="VH101" s="115"/>
      <c r="VI101" s="115"/>
      <c r="VJ101" s="116"/>
    </row>
    <row r="102" spans="1:582" ht="13.5" customHeight="1" x14ac:dyDescent="0.2">
      <c r="A102" s="1"/>
      <c r="B102" s="30"/>
      <c r="C102" s="25"/>
      <c r="D102" s="25"/>
      <c r="E102" s="25"/>
      <c r="F102" s="25"/>
      <c r="G102" s="25"/>
      <c r="H102" s="103" t="s">
        <v>31</v>
      </c>
      <c r="I102" s="104"/>
      <c r="J102" s="104"/>
      <c r="K102" s="104"/>
      <c r="L102" s="104"/>
      <c r="M102" s="104"/>
      <c r="N102" s="104"/>
      <c r="O102" s="104"/>
      <c r="P102" s="104"/>
      <c r="Q102" s="104"/>
      <c r="R102" s="104"/>
      <c r="S102" s="105"/>
      <c r="T102" s="107">
        <f>データ!EE12</f>
        <v>60.1</v>
      </c>
      <c r="U102" s="108"/>
      <c r="V102" s="108"/>
      <c r="W102" s="108"/>
      <c r="X102" s="108"/>
      <c r="Y102" s="108"/>
      <c r="Z102" s="108"/>
      <c r="AA102" s="108"/>
      <c r="AB102" s="108"/>
      <c r="AC102" s="108"/>
      <c r="AD102" s="108"/>
      <c r="AE102" s="108"/>
      <c r="AF102" s="108"/>
      <c r="AG102" s="108"/>
      <c r="AH102" s="108"/>
      <c r="AI102" s="108"/>
      <c r="AJ102" s="108"/>
      <c r="AK102" s="108"/>
      <c r="AL102" s="109"/>
      <c r="AM102" s="107">
        <f>データ!EF12</f>
        <v>61.2</v>
      </c>
      <c r="AN102" s="108"/>
      <c r="AO102" s="108"/>
      <c r="AP102" s="108"/>
      <c r="AQ102" s="108"/>
      <c r="AR102" s="108"/>
      <c r="AS102" s="108"/>
      <c r="AT102" s="108"/>
      <c r="AU102" s="108"/>
      <c r="AV102" s="108"/>
      <c r="AW102" s="108"/>
      <c r="AX102" s="108"/>
      <c r="AY102" s="108"/>
      <c r="AZ102" s="108"/>
      <c r="BA102" s="108"/>
      <c r="BB102" s="108"/>
      <c r="BC102" s="108"/>
      <c r="BD102" s="108"/>
      <c r="BE102" s="109"/>
      <c r="BF102" s="107">
        <f>データ!EG12</f>
        <v>61.9</v>
      </c>
      <c r="BG102" s="108"/>
      <c r="BH102" s="108"/>
      <c r="BI102" s="108"/>
      <c r="BJ102" s="108"/>
      <c r="BK102" s="108"/>
      <c r="BL102" s="108"/>
      <c r="BM102" s="108"/>
      <c r="BN102" s="108"/>
      <c r="BO102" s="108"/>
      <c r="BP102" s="108"/>
      <c r="BQ102" s="108"/>
      <c r="BR102" s="108"/>
      <c r="BS102" s="108"/>
      <c r="BT102" s="108"/>
      <c r="BU102" s="108"/>
      <c r="BV102" s="108"/>
      <c r="BW102" s="108"/>
      <c r="BX102" s="109"/>
      <c r="BY102" s="107">
        <f>データ!EH12</f>
        <v>62</v>
      </c>
      <c r="BZ102" s="108"/>
      <c r="CA102" s="108"/>
      <c r="CB102" s="108"/>
      <c r="CC102" s="108"/>
      <c r="CD102" s="108"/>
      <c r="CE102" s="108"/>
      <c r="CF102" s="108"/>
      <c r="CG102" s="108"/>
      <c r="CH102" s="108"/>
      <c r="CI102" s="108"/>
      <c r="CJ102" s="108"/>
      <c r="CK102" s="108"/>
      <c r="CL102" s="108"/>
      <c r="CM102" s="108"/>
      <c r="CN102" s="108"/>
      <c r="CO102" s="108"/>
      <c r="CP102" s="108"/>
      <c r="CQ102" s="109"/>
      <c r="CR102" s="107">
        <f>データ!EI12</f>
        <v>60.7</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31</v>
      </c>
      <c r="EB102" s="104"/>
      <c r="EC102" s="104"/>
      <c r="ED102" s="104"/>
      <c r="EE102" s="104"/>
      <c r="EF102" s="104"/>
      <c r="EG102" s="104"/>
      <c r="EH102" s="104"/>
      <c r="EI102" s="104"/>
      <c r="EJ102" s="104"/>
      <c r="EK102" s="104"/>
      <c r="EL102" s="105"/>
      <c r="EM102" s="106">
        <f>データ!GD12</f>
        <v>62.6</v>
      </c>
      <c r="EN102" s="106"/>
      <c r="EO102" s="106"/>
      <c r="EP102" s="106"/>
      <c r="EQ102" s="106"/>
      <c r="ER102" s="106"/>
      <c r="ES102" s="106"/>
      <c r="ET102" s="106"/>
      <c r="EU102" s="106"/>
      <c r="EV102" s="106"/>
      <c r="EW102" s="106"/>
      <c r="EX102" s="106"/>
      <c r="EY102" s="106"/>
      <c r="EZ102" s="106"/>
      <c r="FA102" s="106"/>
      <c r="FB102" s="106"/>
      <c r="FC102" s="106"/>
      <c r="FD102" s="106">
        <f>データ!GE12</f>
        <v>63.4</v>
      </c>
      <c r="FE102" s="106"/>
      <c r="FF102" s="106"/>
      <c r="FG102" s="106"/>
      <c r="FH102" s="106"/>
      <c r="FI102" s="106"/>
      <c r="FJ102" s="106"/>
      <c r="FK102" s="106"/>
      <c r="FL102" s="106"/>
      <c r="FM102" s="106"/>
      <c r="FN102" s="106"/>
      <c r="FO102" s="106"/>
      <c r="FP102" s="106"/>
      <c r="FQ102" s="106"/>
      <c r="FR102" s="106"/>
      <c r="FS102" s="106"/>
      <c r="FT102" s="106"/>
      <c r="FU102" s="106">
        <f>データ!GF12</f>
        <v>63.8</v>
      </c>
      <c r="FV102" s="106"/>
      <c r="FW102" s="106"/>
      <c r="FX102" s="106"/>
      <c r="FY102" s="106"/>
      <c r="FZ102" s="106"/>
      <c r="GA102" s="106"/>
      <c r="GB102" s="106"/>
      <c r="GC102" s="106"/>
      <c r="GD102" s="106"/>
      <c r="GE102" s="106"/>
      <c r="GF102" s="106"/>
      <c r="GG102" s="106"/>
      <c r="GH102" s="106"/>
      <c r="GI102" s="106"/>
      <c r="GJ102" s="106"/>
      <c r="GK102" s="106"/>
      <c r="GL102" s="106">
        <f>データ!GG12</f>
        <v>63.6</v>
      </c>
      <c r="GM102" s="106"/>
      <c r="GN102" s="106"/>
      <c r="GO102" s="106"/>
      <c r="GP102" s="106"/>
      <c r="GQ102" s="106"/>
      <c r="GR102" s="106"/>
      <c r="GS102" s="106"/>
      <c r="GT102" s="106"/>
      <c r="GU102" s="106"/>
      <c r="GV102" s="106"/>
      <c r="GW102" s="106"/>
      <c r="GX102" s="106"/>
      <c r="GY102" s="106"/>
      <c r="GZ102" s="106"/>
      <c r="HA102" s="106"/>
      <c r="HB102" s="106"/>
      <c r="HC102" s="106">
        <f>データ!GH12</f>
        <v>62</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31</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31</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31</v>
      </c>
      <c r="RA102" s="104"/>
      <c r="RB102" s="104"/>
      <c r="RC102" s="104"/>
      <c r="RD102" s="104"/>
      <c r="RE102" s="104"/>
      <c r="RF102" s="104"/>
      <c r="RG102" s="104"/>
      <c r="RH102" s="104"/>
      <c r="RI102" s="104"/>
      <c r="RJ102" s="104"/>
      <c r="RK102" s="105"/>
      <c r="RL102" s="106">
        <f>データ!MA12</f>
        <v>16.100000000000001</v>
      </c>
      <c r="RM102" s="106"/>
      <c r="RN102" s="106"/>
      <c r="RO102" s="106"/>
      <c r="RP102" s="106"/>
      <c r="RQ102" s="106"/>
      <c r="RR102" s="106"/>
      <c r="RS102" s="106"/>
      <c r="RT102" s="106"/>
      <c r="RU102" s="106"/>
      <c r="RV102" s="106"/>
      <c r="RW102" s="106"/>
      <c r="RX102" s="106"/>
      <c r="RY102" s="106"/>
      <c r="RZ102" s="106"/>
      <c r="SA102" s="106"/>
      <c r="SB102" s="106"/>
      <c r="SC102" s="106">
        <f>データ!MB12</f>
        <v>22.3</v>
      </c>
      <c r="SD102" s="106"/>
      <c r="SE102" s="106"/>
      <c r="SF102" s="106"/>
      <c r="SG102" s="106"/>
      <c r="SH102" s="106"/>
      <c r="SI102" s="106"/>
      <c r="SJ102" s="106"/>
      <c r="SK102" s="106"/>
      <c r="SL102" s="106"/>
      <c r="SM102" s="106"/>
      <c r="SN102" s="106"/>
      <c r="SO102" s="106"/>
      <c r="SP102" s="106"/>
      <c r="SQ102" s="106"/>
      <c r="SR102" s="106"/>
      <c r="SS102" s="106"/>
      <c r="ST102" s="106">
        <f>データ!MC12</f>
        <v>27.3</v>
      </c>
      <c r="SU102" s="106"/>
      <c r="SV102" s="106"/>
      <c r="SW102" s="106"/>
      <c r="SX102" s="106"/>
      <c r="SY102" s="106"/>
      <c r="SZ102" s="106"/>
      <c r="TA102" s="106"/>
      <c r="TB102" s="106"/>
      <c r="TC102" s="106"/>
      <c r="TD102" s="106"/>
      <c r="TE102" s="106"/>
      <c r="TF102" s="106"/>
      <c r="TG102" s="106"/>
      <c r="TH102" s="106"/>
      <c r="TI102" s="106"/>
      <c r="TJ102" s="106"/>
      <c r="TK102" s="106">
        <f>データ!MD12</f>
        <v>32.5</v>
      </c>
      <c r="TL102" s="106"/>
      <c r="TM102" s="106"/>
      <c r="TN102" s="106"/>
      <c r="TO102" s="106"/>
      <c r="TP102" s="106"/>
      <c r="TQ102" s="106"/>
      <c r="TR102" s="106"/>
      <c r="TS102" s="106"/>
      <c r="TT102" s="106"/>
      <c r="TU102" s="106"/>
      <c r="TV102" s="106"/>
      <c r="TW102" s="106"/>
      <c r="TX102" s="106"/>
      <c r="TY102" s="106"/>
      <c r="TZ102" s="106"/>
      <c r="UA102" s="106"/>
      <c r="UB102" s="106">
        <f>データ!ME12</f>
        <v>37.4</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14"/>
      <c r="VE102" s="115"/>
      <c r="VF102" s="115"/>
      <c r="VG102" s="115"/>
      <c r="VH102" s="115"/>
      <c r="VI102" s="115"/>
      <c r="VJ102" s="116"/>
    </row>
    <row r="103" spans="1:582" ht="16.350000000000001"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14"/>
      <c r="VE103" s="115"/>
      <c r="VF103" s="115"/>
      <c r="VG103" s="115"/>
      <c r="VH103" s="115"/>
      <c r="VI103" s="115"/>
      <c r="VJ103" s="116"/>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14"/>
      <c r="VE104" s="115"/>
      <c r="VF104" s="115"/>
      <c r="VG104" s="115"/>
      <c r="VH104" s="115"/>
      <c r="VI104" s="115"/>
      <c r="VJ104" s="116"/>
    </row>
    <row r="105" spans="1:582" ht="16.350000000000001"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14"/>
      <c r="VE105" s="115"/>
      <c r="VF105" s="115"/>
      <c r="VG105" s="115"/>
      <c r="VH105" s="115"/>
      <c r="VI105" s="115"/>
      <c r="VJ105" s="116"/>
    </row>
    <row r="106" spans="1:582" ht="16.350000000000001"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14"/>
      <c r="VE106" s="115"/>
      <c r="VF106" s="115"/>
      <c r="VG106" s="115"/>
      <c r="VH106" s="115"/>
      <c r="VI106" s="115"/>
      <c r="VJ106" s="116"/>
    </row>
    <row r="107" spans="1:582" ht="16.350000000000001"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14"/>
      <c r="VE107" s="115"/>
      <c r="VF107" s="115"/>
      <c r="VG107" s="115"/>
      <c r="VH107" s="115"/>
      <c r="VI107" s="115"/>
      <c r="VJ107" s="116"/>
    </row>
    <row r="108" spans="1:582" ht="16.350000000000001"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14"/>
      <c r="VE108" s="115"/>
      <c r="VF108" s="115"/>
      <c r="VG108" s="115"/>
      <c r="VH108" s="115"/>
      <c r="VI108" s="115"/>
      <c r="VJ108" s="116"/>
    </row>
    <row r="109" spans="1:582" ht="16.350000000000001"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14"/>
      <c r="VE109" s="115"/>
      <c r="VF109" s="115"/>
      <c r="VG109" s="115"/>
      <c r="VH109" s="115"/>
      <c r="VI109" s="115"/>
      <c r="VJ109" s="116"/>
    </row>
    <row r="110" spans="1:582" ht="16.350000000000001"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14"/>
      <c r="VE110" s="115"/>
      <c r="VF110" s="115"/>
      <c r="VG110" s="115"/>
      <c r="VH110" s="115"/>
      <c r="VI110" s="115"/>
      <c r="VJ110" s="116"/>
    </row>
    <row r="111" spans="1:582" ht="16.350000000000001"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14"/>
      <c r="VE111" s="115"/>
      <c r="VF111" s="115"/>
      <c r="VG111" s="115"/>
      <c r="VH111" s="115"/>
      <c r="VI111" s="115"/>
      <c r="VJ111" s="116"/>
    </row>
    <row r="112" spans="1:582" ht="16.350000000000001"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14"/>
      <c r="VE112" s="115"/>
      <c r="VF112" s="115"/>
      <c r="VG112" s="115"/>
      <c r="VH112" s="115"/>
      <c r="VI112" s="115"/>
      <c r="VJ112" s="116"/>
    </row>
    <row r="113" spans="1:582" ht="16.350000000000001"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14"/>
      <c r="VE113" s="115"/>
      <c r="VF113" s="115"/>
      <c r="VG113" s="115"/>
      <c r="VH113" s="115"/>
      <c r="VI113" s="115"/>
      <c r="VJ113" s="116"/>
    </row>
    <row r="114" spans="1:582" ht="16.350000000000001"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14"/>
      <c r="VE114" s="115"/>
      <c r="VF114" s="115"/>
      <c r="VG114" s="115"/>
      <c r="VH114" s="115"/>
      <c r="VI114" s="115"/>
      <c r="VJ114" s="116"/>
    </row>
    <row r="115" spans="1:582" ht="16.350000000000001"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14"/>
      <c r="VE115" s="115"/>
      <c r="VF115" s="115"/>
      <c r="VG115" s="115"/>
      <c r="VH115" s="115"/>
      <c r="VI115" s="115"/>
      <c r="VJ115" s="116"/>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14"/>
      <c r="VE116" s="115"/>
      <c r="VF116" s="115"/>
      <c r="VG116" s="115"/>
      <c r="VH116" s="115"/>
      <c r="VI116" s="115"/>
      <c r="VJ116" s="116"/>
    </row>
    <row r="117" spans="1:582" ht="13.5" customHeight="1" x14ac:dyDescent="0.2">
      <c r="A117" s="1"/>
      <c r="B117" s="30"/>
      <c r="C117" s="25"/>
      <c r="D117" s="25"/>
      <c r="E117" s="25"/>
      <c r="F117" s="25"/>
      <c r="G117" s="25"/>
      <c r="H117" s="103" t="s">
        <v>30</v>
      </c>
      <c r="I117" s="104"/>
      <c r="J117" s="104"/>
      <c r="K117" s="104"/>
      <c r="L117" s="104"/>
      <c r="M117" s="104"/>
      <c r="N117" s="104"/>
      <c r="O117" s="104"/>
      <c r="P117" s="104"/>
      <c r="Q117" s="104"/>
      <c r="R117" s="104"/>
      <c r="S117" s="105"/>
      <c r="T117" s="107">
        <f>データ!EO11</f>
        <v>7.8</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7.5</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7.3</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7.3</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7.2</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6">
        <f>データ!GN11</f>
        <v>0</v>
      </c>
      <c r="EN117" s="106"/>
      <c r="EO117" s="106"/>
      <c r="EP117" s="106"/>
      <c r="EQ117" s="106"/>
      <c r="ER117" s="106"/>
      <c r="ES117" s="106"/>
      <c r="ET117" s="106"/>
      <c r="EU117" s="106"/>
      <c r="EV117" s="106"/>
      <c r="EW117" s="106"/>
      <c r="EX117" s="106"/>
      <c r="EY117" s="106"/>
      <c r="EZ117" s="106"/>
      <c r="FA117" s="106"/>
      <c r="FB117" s="106"/>
      <c r="FC117" s="106"/>
      <c r="FD117" s="106">
        <f>データ!GO11</f>
        <v>0</v>
      </c>
      <c r="FE117" s="106"/>
      <c r="FF117" s="106"/>
      <c r="FG117" s="106"/>
      <c r="FH117" s="106"/>
      <c r="FI117" s="106"/>
      <c r="FJ117" s="106"/>
      <c r="FK117" s="106"/>
      <c r="FL117" s="106"/>
      <c r="FM117" s="106"/>
      <c r="FN117" s="106"/>
      <c r="FO117" s="106"/>
      <c r="FP117" s="106"/>
      <c r="FQ117" s="106"/>
      <c r="FR117" s="106"/>
      <c r="FS117" s="106"/>
      <c r="FT117" s="106"/>
      <c r="FU117" s="106">
        <f>データ!GP11</f>
        <v>0</v>
      </c>
      <c r="FV117" s="106"/>
      <c r="FW117" s="106"/>
      <c r="FX117" s="106"/>
      <c r="FY117" s="106"/>
      <c r="FZ117" s="106"/>
      <c r="GA117" s="106"/>
      <c r="GB117" s="106"/>
      <c r="GC117" s="106"/>
      <c r="GD117" s="106"/>
      <c r="GE117" s="106"/>
      <c r="GF117" s="106"/>
      <c r="GG117" s="106"/>
      <c r="GH117" s="106"/>
      <c r="GI117" s="106"/>
      <c r="GJ117" s="106"/>
      <c r="GK117" s="106"/>
      <c r="GL117" s="106">
        <f>データ!GQ11</f>
        <v>0</v>
      </c>
      <c r="GM117" s="106"/>
      <c r="GN117" s="106"/>
      <c r="GO117" s="106"/>
      <c r="GP117" s="106"/>
      <c r="GQ117" s="106"/>
      <c r="GR117" s="106"/>
      <c r="GS117" s="106"/>
      <c r="GT117" s="106"/>
      <c r="GU117" s="106"/>
      <c r="GV117" s="106"/>
      <c r="GW117" s="106"/>
      <c r="GX117" s="106"/>
      <c r="GY117" s="106"/>
      <c r="GZ117" s="106"/>
      <c r="HA117" s="106"/>
      <c r="HB117" s="106"/>
      <c r="HC117" s="106">
        <f>データ!GR11</f>
        <v>0</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44</v>
      </c>
      <c r="MS117" s="104"/>
      <c r="MT117" s="104"/>
      <c r="MU117" s="104"/>
      <c r="MV117" s="104"/>
      <c r="MW117" s="104"/>
      <c r="MX117" s="104"/>
      <c r="MY117" s="104"/>
      <c r="MZ117" s="104"/>
      <c r="NA117" s="104"/>
      <c r="NB117" s="104"/>
      <c r="NC117" s="105"/>
      <c r="ND117" s="106" t="str">
        <f>データ!KL11</f>
        <v>-</v>
      </c>
      <c r="NE117" s="106"/>
      <c r="NF117" s="106"/>
      <c r="NG117" s="106"/>
      <c r="NH117" s="106"/>
      <c r="NI117" s="106"/>
      <c r="NJ117" s="106"/>
      <c r="NK117" s="106"/>
      <c r="NL117" s="106"/>
      <c r="NM117" s="106"/>
      <c r="NN117" s="106"/>
      <c r="NO117" s="106"/>
      <c r="NP117" s="106"/>
      <c r="NQ117" s="106"/>
      <c r="NR117" s="106"/>
      <c r="NS117" s="106"/>
      <c r="NT117" s="106"/>
      <c r="NU117" s="106" t="str">
        <f>データ!KM11</f>
        <v>-</v>
      </c>
      <c r="NV117" s="106"/>
      <c r="NW117" s="106"/>
      <c r="NX117" s="106"/>
      <c r="NY117" s="106"/>
      <c r="NZ117" s="106"/>
      <c r="OA117" s="106"/>
      <c r="OB117" s="106"/>
      <c r="OC117" s="106"/>
      <c r="OD117" s="106"/>
      <c r="OE117" s="106"/>
      <c r="OF117" s="106"/>
      <c r="OG117" s="106"/>
      <c r="OH117" s="106"/>
      <c r="OI117" s="106"/>
      <c r="OJ117" s="106"/>
      <c r="OK117" s="106"/>
      <c r="OL117" s="106" t="str">
        <f>データ!KN11</f>
        <v>-</v>
      </c>
      <c r="OM117" s="106"/>
      <c r="ON117" s="106"/>
      <c r="OO117" s="106"/>
      <c r="OP117" s="106"/>
      <c r="OQ117" s="106"/>
      <c r="OR117" s="106"/>
      <c r="OS117" s="106"/>
      <c r="OT117" s="106"/>
      <c r="OU117" s="106"/>
      <c r="OV117" s="106"/>
      <c r="OW117" s="106"/>
      <c r="OX117" s="106"/>
      <c r="OY117" s="106"/>
      <c r="OZ117" s="106"/>
      <c r="PA117" s="106"/>
      <c r="PB117" s="106"/>
      <c r="PC117" s="106" t="str">
        <f>データ!KO11</f>
        <v>-</v>
      </c>
      <c r="PD117" s="106"/>
      <c r="PE117" s="106"/>
      <c r="PF117" s="106"/>
      <c r="PG117" s="106"/>
      <c r="PH117" s="106"/>
      <c r="PI117" s="106"/>
      <c r="PJ117" s="106"/>
      <c r="PK117" s="106"/>
      <c r="PL117" s="106"/>
      <c r="PM117" s="106"/>
      <c r="PN117" s="106"/>
      <c r="PO117" s="106"/>
      <c r="PP117" s="106"/>
      <c r="PQ117" s="106"/>
      <c r="PR117" s="106"/>
      <c r="PS117" s="106"/>
      <c r="PT117" s="106" t="str">
        <f>データ!KP11</f>
        <v>-</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6">
        <f>データ!MK11</f>
        <v>100</v>
      </c>
      <c r="RM117" s="106"/>
      <c r="RN117" s="106"/>
      <c r="RO117" s="106"/>
      <c r="RP117" s="106"/>
      <c r="RQ117" s="106"/>
      <c r="RR117" s="106"/>
      <c r="RS117" s="106"/>
      <c r="RT117" s="106"/>
      <c r="RU117" s="106"/>
      <c r="RV117" s="106"/>
      <c r="RW117" s="106"/>
      <c r="RX117" s="106"/>
      <c r="RY117" s="106"/>
      <c r="RZ117" s="106"/>
      <c r="SA117" s="106"/>
      <c r="SB117" s="106"/>
      <c r="SC117" s="106">
        <f>データ!ML11</f>
        <v>100</v>
      </c>
      <c r="SD117" s="106"/>
      <c r="SE117" s="106"/>
      <c r="SF117" s="106"/>
      <c r="SG117" s="106"/>
      <c r="SH117" s="106"/>
      <c r="SI117" s="106"/>
      <c r="SJ117" s="106"/>
      <c r="SK117" s="106"/>
      <c r="SL117" s="106"/>
      <c r="SM117" s="106"/>
      <c r="SN117" s="106"/>
      <c r="SO117" s="106"/>
      <c r="SP117" s="106"/>
      <c r="SQ117" s="106"/>
      <c r="SR117" s="106"/>
      <c r="SS117" s="106"/>
      <c r="ST117" s="106">
        <f>データ!MM11</f>
        <v>100</v>
      </c>
      <c r="SU117" s="106"/>
      <c r="SV117" s="106"/>
      <c r="SW117" s="106"/>
      <c r="SX117" s="106"/>
      <c r="SY117" s="106"/>
      <c r="SZ117" s="106"/>
      <c r="TA117" s="106"/>
      <c r="TB117" s="106"/>
      <c r="TC117" s="106"/>
      <c r="TD117" s="106"/>
      <c r="TE117" s="106"/>
      <c r="TF117" s="106"/>
      <c r="TG117" s="106"/>
      <c r="TH117" s="106"/>
      <c r="TI117" s="106"/>
      <c r="TJ117" s="106"/>
      <c r="TK117" s="106">
        <f>データ!MN11</f>
        <v>100</v>
      </c>
      <c r="TL117" s="106"/>
      <c r="TM117" s="106"/>
      <c r="TN117" s="106"/>
      <c r="TO117" s="106"/>
      <c r="TP117" s="106"/>
      <c r="TQ117" s="106"/>
      <c r="TR117" s="106"/>
      <c r="TS117" s="106"/>
      <c r="TT117" s="106"/>
      <c r="TU117" s="106"/>
      <c r="TV117" s="106"/>
      <c r="TW117" s="106"/>
      <c r="TX117" s="106"/>
      <c r="TY117" s="106"/>
      <c r="TZ117" s="106"/>
      <c r="UA117" s="106"/>
      <c r="UB117" s="106">
        <f>データ!MO11</f>
        <v>100</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14"/>
      <c r="VE117" s="115"/>
      <c r="VF117" s="115"/>
      <c r="VG117" s="115"/>
      <c r="VH117" s="115"/>
      <c r="VI117" s="115"/>
      <c r="VJ117" s="116"/>
    </row>
    <row r="118" spans="1:582" ht="13.5" customHeight="1" x14ac:dyDescent="0.2">
      <c r="A118" s="1"/>
      <c r="B118" s="30"/>
      <c r="C118" s="25"/>
      <c r="D118" s="25"/>
      <c r="E118" s="25"/>
      <c r="F118" s="25"/>
      <c r="G118" s="25"/>
      <c r="H118" s="103" t="s">
        <v>31</v>
      </c>
      <c r="I118" s="104"/>
      <c r="J118" s="104"/>
      <c r="K118" s="104"/>
      <c r="L118" s="104"/>
      <c r="M118" s="104"/>
      <c r="N118" s="104"/>
      <c r="O118" s="104"/>
      <c r="P118" s="104"/>
      <c r="Q118" s="104"/>
      <c r="R118" s="104"/>
      <c r="S118" s="105"/>
      <c r="T118" s="107">
        <f>データ!EO12</f>
        <v>21.1</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22.3</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22.1</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23</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28.8</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31</v>
      </c>
      <c r="EB118" s="104"/>
      <c r="EC118" s="104"/>
      <c r="ED118" s="104"/>
      <c r="EE118" s="104"/>
      <c r="EF118" s="104"/>
      <c r="EG118" s="104"/>
      <c r="EH118" s="104"/>
      <c r="EI118" s="104"/>
      <c r="EJ118" s="104"/>
      <c r="EK118" s="104"/>
      <c r="EL118" s="105"/>
      <c r="EM118" s="106">
        <f>データ!GN12</f>
        <v>15.3</v>
      </c>
      <c r="EN118" s="106"/>
      <c r="EO118" s="106"/>
      <c r="EP118" s="106"/>
      <c r="EQ118" s="106"/>
      <c r="ER118" s="106"/>
      <c r="ES118" s="106"/>
      <c r="ET118" s="106"/>
      <c r="EU118" s="106"/>
      <c r="EV118" s="106"/>
      <c r="EW118" s="106"/>
      <c r="EX118" s="106"/>
      <c r="EY118" s="106"/>
      <c r="EZ118" s="106"/>
      <c r="FA118" s="106"/>
      <c r="FB118" s="106"/>
      <c r="FC118" s="106"/>
      <c r="FD118" s="106">
        <f>データ!GO12</f>
        <v>16.100000000000001</v>
      </c>
      <c r="FE118" s="106"/>
      <c r="FF118" s="106"/>
      <c r="FG118" s="106"/>
      <c r="FH118" s="106"/>
      <c r="FI118" s="106"/>
      <c r="FJ118" s="106"/>
      <c r="FK118" s="106"/>
      <c r="FL118" s="106"/>
      <c r="FM118" s="106"/>
      <c r="FN118" s="106"/>
      <c r="FO118" s="106"/>
      <c r="FP118" s="106"/>
      <c r="FQ118" s="106"/>
      <c r="FR118" s="106"/>
      <c r="FS118" s="106"/>
      <c r="FT118" s="106"/>
      <c r="FU118" s="106">
        <f>データ!GP12</f>
        <v>15.2</v>
      </c>
      <c r="FV118" s="106"/>
      <c r="FW118" s="106"/>
      <c r="FX118" s="106"/>
      <c r="FY118" s="106"/>
      <c r="FZ118" s="106"/>
      <c r="GA118" s="106"/>
      <c r="GB118" s="106"/>
      <c r="GC118" s="106"/>
      <c r="GD118" s="106"/>
      <c r="GE118" s="106"/>
      <c r="GF118" s="106"/>
      <c r="GG118" s="106"/>
      <c r="GH118" s="106"/>
      <c r="GI118" s="106"/>
      <c r="GJ118" s="106"/>
      <c r="GK118" s="106"/>
      <c r="GL118" s="106">
        <f>データ!GQ12</f>
        <v>17.7</v>
      </c>
      <c r="GM118" s="106"/>
      <c r="GN118" s="106"/>
      <c r="GO118" s="106"/>
      <c r="GP118" s="106"/>
      <c r="GQ118" s="106"/>
      <c r="GR118" s="106"/>
      <c r="GS118" s="106"/>
      <c r="GT118" s="106"/>
      <c r="GU118" s="106"/>
      <c r="GV118" s="106"/>
      <c r="GW118" s="106"/>
      <c r="GX118" s="106"/>
      <c r="GY118" s="106"/>
      <c r="GZ118" s="106"/>
      <c r="HA118" s="106"/>
      <c r="HB118" s="106"/>
      <c r="HC118" s="106">
        <f>データ!GR12</f>
        <v>21.9</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31</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31</v>
      </c>
      <c r="MS118" s="104"/>
      <c r="MT118" s="104"/>
      <c r="MU118" s="104"/>
      <c r="MV118" s="104"/>
      <c r="MW118" s="104"/>
      <c r="MX118" s="104"/>
      <c r="MY118" s="104"/>
      <c r="MZ118" s="104"/>
      <c r="NA118" s="104"/>
      <c r="NB118" s="104"/>
      <c r="NC118" s="105"/>
      <c r="ND118" s="106" t="str">
        <f>データ!KL12</f>
        <v>-</v>
      </c>
      <c r="NE118" s="106"/>
      <c r="NF118" s="106"/>
      <c r="NG118" s="106"/>
      <c r="NH118" s="106"/>
      <c r="NI118" s="106"/>
      <c r="NJ118" s="106"/>
      <c r="NK118" s="106"/>
      <c r="NL118" s="106"/>
      <c r="NM118" s="106"/>
      <c r="NN118" s="106"/>
      <c r="NO118" s="106"/>
      <c r="NP118" s="106"/>
      <c r="NQ118" s="106"/>
      <c r="NR118" s="106"/>
      <c r="NS118" s="106"/>
      <c r="NT118" s="106"/>
      <c r="NU118" s="106" t="str">
        <f>データ!KM12</f>
        <v>-</v>
      </c>
      <c r="NV118" s="106"/>
      <c r="NW118" s="106"/>
      <c r="NX118" s="106"/>
      <c r="NY118" s="106"/>
      <c r="NZ118" s="106"/>
      <c r="OA118" s="106"/>
      <c r="OB118" s="106"/>
      <c r="OC118" s="106"/>
      <c r="OD118" s="106"/>
      <c r="OE118" s="106"/>
      <c r="OF118" s="106"/>
      <c r="OG118" s="106"/>
      <c r="OH118" s="106"/>
      <c r="OI118" s="106"/>
      <c r="OJ118" s="106"/>
      <c r="OK118" s="106"/>
      <c r="OL118" s="106" t="str">
        <f>データ!KN12</f>
        <v>-</v>
      </c>
      <c r="OM118" s="106"/>
      <c r="ON118" s="106"/>
      <c r="OO118" s="106"/>
      <c r="OP118" s="106"/>
      <c r="OQ118" s="106"/>
      <c r="OR118" s="106"/>
      <c r="OS118" s="106"/>
      <c r="OT118" s="106"/>
      <c r="OU118" s="106"/>
      <c r="OV118" s="106"/>
      <c r="OW118" s="106"/>
      <c r="OX118" s="106"/>
      <c r="OY118" s="106"/>
      <c r="OZ118" s="106"/>
      <c r="PA118" s="106"/>
      <c r="PB118" s="106"/>
      <c r="PC118" s="106" t="str">
        <f>データ!KO12</f>
        <v>-</v>
      </c>
      <c r="PD118" s="106"/>
      <c r="PE118" s="106"/>
      <c r="PF118" s="106"/>
      <c r="PG118" s="106"/>
      <c r="PH118" s="106"/>
      <c r="PI118" s="106"/>
      <c r="PJ118" s="106"/>
      <c r="PK118" s="106"/>
      <c r="PL118" s="106"/>
      <c r="PM118" s="106"/>
      <c r="PN118" s="106"/>
      <c r="PO118" s="106"/>
      <c r="PP118" s="106"/>
      <c r="PQ118" s="106"/>
      <c r="PR118" s="106"/>
      <c r="PS118" s="106"/>
      <c r="PT118" s="106" t="str">
        <f>データ!KP12</f>
        <v>-</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31</v>
      </c>
      <c r="RA118" s="104"/>
      <c r="RB118" s="104"/>
      <c r="RC118" s="104"/>
      <c r="RD118" s="104"/>
      <c r="RE118" s="104"/>
      <c r="RF118" s="104"/>
      <c r="RG118" s="104"/>
      <c r="RH118" s="104"/>
      <c r="RI118" s="104"/>
      <c r="RJ118" s="104"/>
      <c r="RK118" s="105"/>
      <c r="RL118" s="106">
        <f>データ!MK12</f>
        <v>100</v>
      </c>
      <c r="RM118" s="106"/>
      <c r="RN118" s="106"/>
      <c r="RO118" s="106"/>
      <c r="RP118" s="106"/>
      <c r="RQ118" s="106"/>
      <c r="RR118" s="106"/>
      <c r="RS118" s="106"/>
      <c r="RT118" s="106"/>
      <c r="RU118" s="106"/>
      <c r="RV118" s="106"/>
      <c r="RW118" s="106"/>
      <c r="RX118" s="106"/>
      <c r="RY118" s="106"/>
      <c r="RZ118" s="106"/>
      <c r="SA118" s="106"/>
      <c r="SB118" s="106"/>
      <c r="SC118" s="106">
        <f>データ!ML12</f>
        <v>100</v>
      </c>
      <c r="SD118" s="106"/>
      <c r="SE118" s="106"/>
      <c r="SF118" s="106"/>
      <c r="SG118" s="106"/>
      <c r="SH118" s="106"/>
      <c r="SI118" s="106"/>
      <c r="SJ118" s="106"/>
      <c r="SK118" s="106"/>
      <c r="SL118" s="106"/>
      <c r="SM118" s="106"/>
      <c r="SN118" s="106"/>
      <c r="SO118" s="106"/>
      <c r="SP118" s="106"/>
      <c r="SQ118" s="106"/>
      <c r="SR118" s="106"/>
      <c r="SS118" s="106"/>
      <c r="ST118" s="106">
        <f>データ!MM12</f>
        <v>100</v>
      </c>
      <c r="SU118" s="106"/>
      <c r="SV118" s="106"/>
      <c r="SW118" s="106"/>
      <c r="SX118" s="106"/>
      <c r="SY118" s="106"/>
      <c r="SZ118" s="106"/>
      <c r="TA118" s="106"/>
      <c r="TB118" s="106"/>
      <c r="TC118" s="106"/>
      <c r="TD118" s="106"/>
      <c r="TE118" s="106"/>
      <c r="TF118" s="106"/>
      <c r="TG118" s="106"/>
      <c r="TH118" s="106"/>
      <c r="TI118" s="106"/>
      <c r="TJ118" s="106"/>
      <c r="TK118" s="106">
        <f>データ!MN12</f>
        <v>100</v>
      </c>
      <c r="TL118" s="106"/>
      <c r="TM118" s="106"/>
      <c r="TN118" s="106"/>
      <c r="TO118" s="106"/>
      <c r="TP118" s="106"/>
      <c r="TQ118" s="106"/>
      <c r="TR118" s="106"/>
      <c r="TS118" s="106"/>
      <c r="TT118" s="106"/>
      <c r="TU118" s="106"/>
      <c r="TV118" s="106"/>
      <c r="TW118" s="106"/>
      <c r="TX118" s="106"/>
      <c r="TY118" s="106"/>
      <c r="TZ118" s="106"/>
      <c r="UA118" s="106"/>
      <c r="UB118" s="106">
        <f>データ!MO12</f>
        <v>100</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14"/>
      <c r="VE118" s="115"/>
      <c r="VF118" s="115"/>
      <c r="VG118" s="115"/>
      <c r="VH118" s="115"/>
      <c r="VI118" s="115"/>
      <c r="VJ118" s="116"/>
    </row>
    <row r="119" spans="1:582" ht="16.350000000000001"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14"/>
      <c r="VE119" s="115"/>
      <c r="VF119" s="115"/>
      <c r="VG119" s="115"/>
      <c r="VH119" s="115"/>
      <c r="VI119" s="115"/>
      <c r="VJ119" s="116"/>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14"/>
      <c r="VE120" s="115"/>
      <c r="VF120" s="115"/>
      <c r="VG120" s="115"/>
      <c r="VH120" s="115"/>
      <c r="VI120" s="115"/>
      <c r="VJ120" s="116"/>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17"/>
      <c r="VE121" s="118"/>
      <c r="VF121" s="118"/>
      <c r="VG121" s="118"/>
      <c r="VH121" s="118"/>
      <c r="VI121" s="118"/>
      <c r="VJ121" s="119"/>
    </row>
    <row r="122" spans="1:582" ht="21" customHeight="1" x14ac:dyDescent="0.2">
      <c r="A122" s="1"/>
      <c r="B122" s="102" t="s">
        <v>45</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2">
      <c r="B125" s="2" t="s">
        <v>46</v>
      </c>
      <c r="C125" s="2" t="s">
        <v>47</v>
      </c>
      <c r="D125" s="2" t="s">
        <v>48</v>
      </c>
      <c r="E125" s="2" t="s">
        <v>49</v>
      </c>
      <c r="F125" s="2" t="s">
        <v>50</v>
      </c>
      <c r="G125" s="2" t="s">
        <v>51</v>
      </c>
    </row>
    <row r="126" spans="1:582" ht="13.5" hidden="1" customHeight="1" x14ac:dyDescent="0.2">
      <c r="C126" s="2" t="str">
        <f>データ!CY9</f>
        <v>（最大出力合計91,500kW）</v>
      </c>
      <c r="D126" s="2" t="str">
        <f>データ!EX9</f>
        <v>（最大出力合計87,500kW）</v>
      </c>
      <c r="E126" s="2" t="str">
        <f>データ!GW9</f>
        <v>（最大出力合計-kW）</v>
      </c>
      <c r="F126" s="2" t="str">
        <f>データ!IV9</f>
        <v>（最大出力合計-kW）</v>
      </c>
      <c r="G126" s="2" t="str">
        <f>データ!KU9</f>
        <v>（最大出力合計4,000kW）</v>
      </c>
    </row>
  </sheetData>
  <sheetProtection algorithmName="SHA-512" hashValue="JDccPfFdmBbvxyW8b2zBqRJyuwkuaOjNaEeVWuyRJwZZGdd8/RICyIQswQ70Tlz8f+w3rLaDVfudhFFpwIyE0Q==" saltValue="hw+wdbaNg3IE7Hq1Zy815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0" t="s">
        <v>52</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53</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54</v>
      </c>
      <c r="B3" s="43" t="s">
        <v>55</v>
      </c>
      <c r="C3" s="43" t="s">
        <v>56</v>
      </c>
      <c r="D3" s="43" t="s">
        <v>57</v>
      </c>
      <c r="E3" s="43" t="s">
        <v>58</v>
      </c>
      <c r="F3" s="43" t="s">
        <v>59</v>
      </c>
      <c r="G3" s="43" t="s">
        <v>60</v>
      </c>
      <c r="H3" s="44" t="s">
        <v>61</v>
      </c>
      <c r="I3" s="45"/>
      <c r="J3" s="45"/>
      <c r="K3" s="45"/>
      <c r="L3" s="45"/>
      <c r="M3" s="45"/>
      <c r="N3" s="45"/>
      <c r="O3" s="45"/>
      <c r="P3" s="45"/>
      <c r="Q3" s="45"/>
      <c r="R3" s="45"/>
      <c r="S3" s="45"/>
      <c r="T3" s="45"/>
      <c r="U3" s="45"/>
      <c r="V3" s="45"/>
      <c r="W3" s="46" t="s">
        <v>62</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63</v>
      </c>
      <c r="AW3" s="45"/>
      <c r="AX3" s="50"/>
      <c r="AY3" s="47" t="s">
        <v>64</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47</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65</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66</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67</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68</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69</v>
      </c>
      <c r="MV3" s="47"/>
      <c r="MW3" s="47"/>
      <c r="MX3" s="47"/>
      <c r="MY3" s="47"/>
      <c r="MZ3" s="47"/>
      <c r="NA3" s="47"/>
      <c r="NB3" s="47"/>
      <c r="NC3" s="47"/>
      <c r="ND3" s="47"/>
      <c r="NE3" s="47"/>
      <c r="NF3" s="47"/>
      <c r="NG3" s="47"/>
      <c r="NH3" s="47"/>
      <c r="NI3" s="47"/>
      <c r="NJ3" s="51"/>
    </row>
    <row r="4" spans="1:374" x14ac:dyDescent="0.2">
      <c r="A4" s="42" t="s">
        <v>70</v>
      </c>
      <c r="B4" s="52"/>
      <c r="C4" s="52"/>
      <c r="D4" s="52"/>
      <c r="E4" s="52"/>
      <c r="F4" s="52"/>
      <c r="G4" s="52"/>
      <c r="H4" s="53"/>
      <c r="I4" s="54"/>
      <c r="J4" s="54"/>
      <c r="K4" s="54"/>
      <c r="L4" s="54"/>
      <c r="M4" s="54"/>
      <c r="N4" s="54"/>
      <c r="O4" s="54"/>
      <c r="P4" s="54"/>
      <c r="Q4" s="54"/>
      <c r="R4" s="54"/>
      <c r="S4" s="54"/>
      <c r="T4" s="54"/>
      <c r="U4" s="54"/>
      <c r="V4" s="54"/>
      <c r="W4" s="46" t="s">
        <v>71</v>
      </c>
      <c r="X4" s="47"/>
      <c r="Y4" s="47"/>
      <c r="Z4" s="47"/>
      <c r="AA4" s="47"/>
      <c r="AB4" s="46" t="s">
        <v>72</v>
      </c>
      <c r="AC4" s="47"/>
      <c r="AD4" s="47"/>
      <c r="AE4" s="47"/>
      <c r="AF4" s="51"/>
      <c r="AG4" s="46" t="s">
        <v>73</v>
      </c>
      <c r="AH4" s="47"/>
      <c r="AI4" s="47"/>
      <c r="AJ4" s="47"/>
      <c r="AK4" s="51"/>
      <c r="AL4" s="46" t="s">
        <v>74</v>
      </c>
      <c r="AM4" s="47"/>
      <c r="AN4" s="47"/>
      <c r="AO4" s="47"/>
      <c r="AP4" s="51"/>
      <c r="AQ4" s="46" t="s">
        <v>75</v>
      </c>
      <c r="AR4" s="47"/>
      <c r="AS4" s="47"/>
      <c r="AT4" s="47"/>
      <c r="AU4" s="47"/>
      <c r="AV4" s="55"/>
      <c r="AW4" s="54"/>
      <c r="AX4" s="56"/>
      <c r="AY4" s="46" t="s">
        <v>76</v>
      </c>
      <c r="AZ4" s="47"/>
      <c r="BA4" s="47"/>
      <c r="BB4" s="47"/>
      <c r="BC4" s="47"/>
      <c r="BD4" s="47"/>
      <c r="BE4" s="47"/>
      <c r="BF4" s="47"/>
      <c r="BG4" s="47"/>
      <c r="BH4" s="47"/>
      <c r="BI4" s="51"/>
      <c r="BJ4" s="46" t="s">
        <v>77</v>
      </c>
      <c r="BK4" s="47"/>
      <c r="BL4" s="47"/>
      <c r="BM4" s="47"/>
      <c r="BN4" s="47"/>
      <c r="BO4" s="47"/>
      <c r="BP4" s="47"/>
      <c r="BQ4" s="47"/>
      <c r="BR4" s="47"/>
      <c r="BS4" s="47"/>
      <c r="BT4" s="51"/>
      <c r="BU4" s="46" t="s">
        <v>78</v>
      </c>
      <c r="BV4" s="47"/>
      <c r="BW4" s="47"/>
      <c r="BX4" s="47"/>
      <c r="BY4" s="47"/>
      <c r="BZ4" s="47"/>
      <c r="CA4" s="47"/>
      <c r="CB4" s="47"/>
      <c r="CC4" s="47"/>
      <c r="CD4" s="47"/>
      <c r="CE4" s="51"/>
      <c r="CF4" s="46" t="s">
        <v>79</v>
      </c>
      <c r="CG4" s="47"/>
      <c r="CH4" s="47"/>
      <c r="CI4" s="47"/>
      <c r="CJ4" s="47"/>
      <c r="CK4" s="47"/>
      <c r="CL4" s="47"/>
      <c r="CM4" s="47"/>
      <c r="CN4" s="47"/>
      <c r="CO4" s="51"/>
      <c r="CP4" s="46" t="s">
        <v>80</v>
      </c>
      <c r="CQ4" s="47"/>
      <c r="CR4" s="47"/>
      <c r="CS4" s="47"/>
      <c r="CT4" s="47"/>
      <c r="CU4" s="47"/>
      <c r="CV4" s="47"/>
      <c r="CW4" s="47"/>
      <c r="CX4" s="47"/>
      <c r="CY4" s="51"/>
      <c r="CZ4" s="57"/>
      <c r="DA4" s="46" t="s">
        <v>81</v>
      </c>
      <c r="DB4" s="47"/>
      <c r="DC4" s="47"/>
      <c r="DD4" s="47"/>
      <c r="DE4" s="47"/>
      <c r="DF4" s="47"/>
      <c r="DG4" s="47"/>
      <c r="DH4" s="47"/>
      <c r="DI4" s="47"/>
      <c r="DJ4" s="51"/>
      <c r="DK4" s="46" t="s">
        <v>82</v>
      </c>
      <c r="DL4" s="47"/>
      <c r="DM4" s="47"/>
      <c r="DN4" s="47"/>
      <c r="DO4" s="47"/>
      <c r="DP4" s="47"/>
      <c r="DQ4" s="47"/>
      <c r="DR4" s="47"/>
      <c r="DS4" s="47"/>
      <c r="DT4" s="51"/>
      <c r="DU4" s="46" t="s">
        <v>83</v>
      </c>
      <c r="DV4" s="47"/>
      <c r="DW4" s="47"/>
      <c r="DX4" s="47"/>
      <c r="DY4" s="47"/>
      <c r="DZ4" s="47"/>
      <c r="EA4" s="47"/>
      <c r="EB4" s="47"/>
      <c r="EC4" s="47"/>
      <c r="ED4" s="51"/>
      <c r="EE4" s="46" t="s">
        <v>84</v>
      </c>
      <c r="EF4" s="47"/>
      <c r="EG4" s="47"/>
      <c r="EH4" s="47"/>
      <c r="EI4" s="47"/>
      <c r="EJ4" s="47"/>
      <c r="EK4" s="47"/>
      <c r="EL4" s="47"/>
      <c r="EM4" s="47"/>
      <c r="EN4" s="51"/>
      <c r="EO4" s="46" t="s">
        <v>85</v>
      </c>
      <c r="EP4" s="47"/>
      <c r="EQ4" s="47"/>
      <c r="ER4" s="47"/>
      <c r="ES4" s="47"/>
      <c r="ET4" s="47"/>
      <c r="EU4" s="47"/>
      <c r="EV4" s="47"/>
      <c r="EW4" s="47"/>
      <c r="EX4" s="51"/>
      <c r="EY4" s="57"/>
      <c r="EZ4" s="46" t="s">
        <v>81</v>
      </c>
      <c r="FA4" s="47"/>
      <c r="FB4" s="47"/>
      <c r="FC4" s="47"/>
      <c r="FD4" s="47"/>
      <c r="FE4" s="47"/>
      <c r="FF4" s="47"/>
      <c r="FG4" s="47"/>
      <c r="FH4" s="47"/>
      <c r="FI4" s="51"/>
      <c r="FJ4" s="46" t="s">
        <v>82</v>
      </c>
      <c r="FK4" s="47"/>
      <c r="FL4" s="47"/>
      <c r="FM4" s="47"/>
      <c r="FN4" s="47"/>
      <c r="FO4" s="47"/>
      <c r="FP4" s="47"/>
      <c r="FQ4" s="47"/>
      <c r="FR4" s="47"/>
      <c r="FS4" s="51"/>
      <c r="FT4" s="46" t="s">
        <v>83</v>
      </c>
      <c r="FU4" s="47"/>
      <c r="FV4" s="47"/>
      <c r="FW4" s="47"/>
      <c r="FX4" s="47"/>
      <c r="FY4" s="47"/>
      <c r="FZ4" s="47"/>
      <c r="GA4" s="47"/>
      <c r="GB4" s="47"/>
      <c r="GC4" s="51"/>
      <c r="GD4" s="46" t="s">
        <v>84</v>
      </c>
      <c r="GE4" s="47"/>
      <c r="GF4" s="47"/>
      <c r="GG4" s="47"/>
      <c r="GH4" s="47"/>
      <c r="GI4" s="47"/>
      <c r="GJ4" s="47"/>
      <c r="GK4" s="47"/>
      <c r="GL4" s="47"/>
      <c r="GM4" s="51"/>
      <c r="GN4" s="46" t="s">
        <v>85</v>
      </c>
      <c r="GO4" s="47"/>
      <c r="GP4" s="47"/>
      <c r="GQ4" s="47"/>
      <c r="GR4" s="47"/>
      <c r="GS4" s="47"/>
      <c r="GT4" s="47"/>
      <c r="GU4" s="47"/>
      <c r="GV4" s="47"/>
      <c r="GW4" s="51"/>
      <c r="GX4" s="57"/>
      <c r="GY4" s="46" t="s">
        <v>81</v>
      </c>
      <c r="GZ4" s="47"/>
      <c r="HA4" s="47"/>
      <c r="HB4" s="47"/>
      <c r="HC4" s="47"/>
      <c r="HD4" s="47"/>
      <c r="HE4" s="47"/>
      <c r="HF4" s="47"/>
      <c r="HG4" s="47"/>
      <c r="HH4" s="51"/>
      <c r="HI4" s="46" t="s">
        <v>82</v>
      </c>
      <c r="HJ4" s="47"/>
      <c r="HK4" s="47"/>
      <c r="HL4" s="47"/>
      <c r="HM4" s="47"/>
      <c r="HN4" s="47"/>
      <c r="HO4" s="47"/>
      <c r="HP4" s="47"/>
      <c r="HQ4" s="47"/>
      <c r="HR4" s="51"/>
      <c r="HS4" s="46" t="s">
        <v>83</v>
      </c>
      <c r="HT4" s="47"/>
      <c r="HU4" s="47"/>
      <c r="HV4" s="47"/>
      <c r="HW4" s="47"/>
      <c r="HX4" s="47"/>
      <c r="HY4" s="47"/>
      <c r="HZ4" s="47"/>
      <c r="IA4" s="47"/>
      <c r="IB4" s="51"/>
      <c r="IC4" s="46" t="s">
        <v>84</v>
      </c>
      <c r="ID4" s="47"/>
      <c r="IE4" s="47"/>
      <c r="IF4" s="47"/>
      <c r="IG4" s="47"/>
      <c r="IH4" s="47"/>
      <c r="II4" s="47"/>
      <c r="IJ4" s="47"/>
      <c r="IK4" s="47"/>
      <c r="IL4" s="51"/>
      <c r="IM4" s="46" t="s">
        <v>85</v>
      </c>
      <c r="IN4" s="47"/>
      <c r="IO4" s="47"/>
      <c r="IP4" s="47"/>
      <c r="IQ4" s="47"/>
      <c r="IR4" s="47"/>
      <c r="IS4" s="47"/>
      <c r="IT4" s="47"/>
      <c r="IU4" s="47"/>
      <c r="IV4" s="51"/>
      <c r="IW4" s="57"/>
      <c r="IX4" s="46" t="s">
        <v>81</v>
      </c>
      <c r="IY4" s="47"/>
      <c r="IZ4" s="47"/>
      <c r="JA4" s="47"/>
      <c r="JB4" s="47"/>
      <c r="JC4" s="47"/>
      <c r="JD4" s="47"/>
      <c r="JE4" s="47"/>
      <c r="JF4" s="47"/>
      <c r="JG4" s="51"/>
      <c r="JH4" s="46" t="s">
        <v>82</v>
      </c>
      <c r="JI4" s="47"/>
      <c r="JJ4" s="47"/>
      <c r="JK4" s="47"/>
      <c r="JL4" s="47"/>
      <c r="JM4" s="47"/>
      <c r="JN4" s="47"/>
      <c r="JO4" s="47"/>
      <c r="JP4" s="47"/>
      <c r="JQ4" s="51"/>
      <c r="JR4" s="46" t="s">
        <v>83</v>
      </c>
      <c r="JS4" s="47"/>
      <c r="JT4" s="47"/>
      <c r="JU4" s="47"/>
      <c r="JV4" s="47"/>
      <c r="JW4" s="47"/>
      <c r="JX4" s="47"/>
      <c r="JY4" s="47"/>
      <c r="JZ4" s="47"/>
      <c r="KA4" s="51"/>
      <c r="KB4" s="46" t="s">
        <v>84</v>
      </c>
      <c r="KC4" s="47"/>
      <c r="KD4" s="47"/>
      <c r="KE4" s="47"/>
      <c r="KF4" s="47"/>
      <c r="KG4" s="47"/>
      <c r="KH4" s="47"/>
      <c r="KI4" s="47"/>
      <c r="KJ4" s="47"/>
      <c r="KK4" s="51"/>
      <c r="KL4" s="46" t="s">
        <v>85</v>
      </c>
      <c r="KM4" s="47"/>
      <c r="KN4" s="47"/>
      <c r="KO4" s="47"/>
      <c r="KP4" s="47"/>
      <c r="KQ4" s="47"/>
      <c r="KR4" s="47"/>
      <c r="KS4" s="47"/>
      <c r="KT4" s="47"/>
      <c r="KU4" s="51"/>
      <c r="KV4" s="57"/>
      <c r="KW4" s="46" t="s">
        <v>81</v>
      </c>
      <c r="KX4" s="47"/>
      <c r="KY4" s="47"/>
      <c r="KZ4" s="47"/>
      <c r="LA4" s="47"/>
      <c r="LB4" s="47"/>
      <c r="LC4" s="47"/>
      <c r="LD4" s="47"/>
      <c r="LE4" s="47"/>
      <c r="LF4" s="51"/>
      <c r="LG4" s="46" t="s">
        <v>82</v>
      </c>
      <c r="LH4" s="47"/>
      <c r="LI4" s="47"/>
      <c r="LJ4" s="47"/>
      <c r="LK4" s="47"/>
      <c r="LL4" s="47"/>
      <c r="LM4" s="47"/>
      <c r="LN4" s="47"/>
      <c r="LO4" s="47"/>
      <c r="LP4" s="51"/>
      <c r="LQ4" s="46" t="s">
        <v>83</v>
      </c>
      <c r="LR4" s="47"/>
      <c r="LS4" s="47"/>
      <c r="LT4" s="47"/>
      <c r="LU4" s="47"/>
      <c r="LV4" s="47"/>
      <c r="LW4" s="47"/>
      <c r="LX4" s="47"/>
      <c r="LY4" s="47"/>
      <c r="LZ4" s="51"/>
      <c r="MA4" s="46" t="s">
        <v>84</v>
      </c>
      <c r="MB4" s="47"/>
      <c r="MC4" s="47"/>
      <c r="MD4" s="47"/>
      <c r="ME4" s="47"/>
      <c r="MF4" s="47"/>
      <c r="MG4" s="47"/>
      <c r="MH4" s="47"/>
      <c r="MI4" s="47"/>
      <c r="MJ4" s="51"/>
      <c r="MK4" s="46" t="s">
        <v>85</v>
      </c>
      <c r="ML4" s="47"/>
      <c r="MM4" s="47"/>
      <c r="MN4" s="47"/>
      <c r="MO4" s="47"/>
      <c r="MP4" s="47"/>
      <c r="MQ4" s="47"/>
      <c r="MR4" s="47"/>
      <c r="MS4" s="47"/>
      <c r="MT4" s="51"/>
      <c r="MU4" s="46" t="s">
        <v>86</v>
      </c>
      <c r="MV4" s="47"/>
      <c r="MW4" s="47"/>
      <c r="MX4" s="51"/>
      <c r="MY4" s="46" t="s">
        <v>49</v>
      </c>
      <c r="MZ4" s="47"/>
      <c r="NA4" s="47"/>
      <c r="NB4" s="51"/>
      <c r="NC4" s="46" t="s">
        <v>50</v>
      </c>
      <c r="ND4" s="47"/>
      <c r="NE4" s="47"/>
      <c r="NF4" s="51"/>
      <c r="NG4" s="46" t="s">
        <v>87</v>
      </c>
      <c r="NH4" s="47"/>
      <c r="NI4" s="47"/>
      <c r="NJ4" s="51"/>
    </row>
    <row r="5" spans="1:374" x14ac:dyDescent="0.2">
      <c r="A5" s="42" t="s">
        <v>88</v>
      </c>
      <c r="B5" s="58"/>
      <c r="C5" s="58"/>
      <c r="D5" s="58"/>
      <c r="E5" s="58"/>
      <c r="F5" s="58"/>
      <c r="G5" s="58"/>
      <c r="H5" s="58" t="s">
        <v>89</v>
      </c>
      <c r="I5" s="59" t="s">
        <v>90</v>
      </c>
      <c r="J5" s="59" t="s">
        <v>91</v>
      </c>
      <c r="K5" s="59" t="s">
        <v>92</v>
      </c>
      <c r="L5" s="59" t="s">
        <v>93</v>
      </c>
      <c r="M5" s="59" t="s">
        <v>94</v>
      </c>
      <c r="N5" s="59" t="s">
        <v>95</v>
      </c>
      <c r="O5" s="59" t="s">
        <v>96</v>
      </c>
      <c r="P5" s="59" t="s">
        <v>97</v>
      </c>
      <c r="Q5" s="59" t="s">
        <v>98</v>
      </c>
      <c r="R5" s="59" t="s">
        <v>99</v>
      </c>
      <c r="S5" s="59" t="s">
        <v>100</v>
      </c>
      <c r="T5" s="59" t="s">
        <v>101</v>
      </c>
      <c r="U5" s="59" t="s">
        <v>102</v>
      </c>
      <c r="V5" s="59" t="s">
        <v>103</v>
      </c>
      <c r="W5" s="59" t="s">
        <v>104</v>
      </c>
      <c r="X5" s="59" t="s">
        <v>105</v>
      </c>
      <c r="Y5" s="59" t="s">
        <v>106</v>
      </c>
      <c r="Z5" s="59" t="s">
        <v>107</v>
      </c>
      <c r="AA5" s="59" t="s">
        <v>108</v>
      </c>
      <c r="AB5" s="59" t="s">
        <v>104</v>
      </c>
      <c r="AC5" s="59" t="s">
        <v>105</v>
      </c>
      <c r="AD5" s="59" t="s">
        <v>106</v>
      </c>
      <c r="AE5" s="59" t="s">
        <v>107</v>
      </c>
      <c r="AF5" s="59" t="s">
        <v>108</v>
      </c>
      <c r="AG5" s="59" t="s">
        <v>104</v>
      </c>
      <c r="AH5" s="59" t="s">
        <v>105</v>
      </c>
      <c r="AI5" s="59" t="s">
        <v>106</v>
      </c>
      <c r="AJ5" s="59" t="s">
        <v>107</v>
      </c>
      <c r="AK5" s="59" t="s">
        <v>108</v>
      </c>
      <c r="AL5" s="59" t="s">
        <v>104</v>
      </c>
      <c r="AM5" s="59" t="s">
        <v>105</v>
      </c>
      <c r="AN5" s="59" t="s">
        <v>106</v>
      </c>
      <c r="AO5" s="59" t="s">
        <v>107</v>
      </c>
      <c r="AP5" s="59" t="s">
        <v>108</v>
      </c>
      <c r="AQ5" s="59" t="s">
        <v>104</v>
      </c>
      <c r="AR5" s="59" t="s">
        <v>105</v>
      </c>
      <c r="AS5" s="59" t="s">
        <v>106</v>
      </c>
      <c r="AT5" s="59" t="s">
        <v>107</v>
      </c>
      <c r="AU5" s="59" t="s">
        <v>108</v>
      </c>
      <c r="AV5" s="59" t="s">
        <v>109</v>
      </c>
      <c r="AW5" s="59" t="s">
        <v>110</v>
      </c>
      <c r="AX5" s="59" t="s">
        <v>111</v>
      </c>
      <c r="AY5" s="59" t="s">
        <v>112</v>
      </c>
      <c r="AZ5" s="59" t="s">
        <v>113</v>
      </c>
      <c r="BA5" s="59" t="s">
        <v>114</v>
      </c>
      <c r="BB5" s="59" t="s">
        <v>115</v>
      </c>
      <c r="BC5" s="59" t="s">
        <v>116</v>
      </c>
      <c r="BD5" s="59" t="s">
        <v>117</v>
      </c>
      <c r="BE5" s="59" t="s">
        <v>118</v>
      </c>
      <c r="BF5" s="59" t="s">
        <v>119</v>
      </c>
      <c r="BG5" s="59" t="s">
        <v>120</v>
      </c>
      <c r="BH5" s="59" t="s">
        <v>121</v>
      </c>
      <c r="BI5" s="59" t="s">
        <v>122</v>
      </c>
      <c r="BJ5" s="59" t="s">
        <v>112</v>
      </c>
      <c r="BK5" s="59" t="s">
        <v>113</v>
      </c>
      <c r="BL5" s="59" t="s">
        <v>114</v>
      </c>
      <c r="BM5" s="59" t="s">
        <v>115</v>
      </c>
      <c r="BN5" s="59" t="s">
        <v>116</v>
      </c>
      <c r="BO5" s="59" t="s">
        <v>117</v>
      </c>
      <c r="BP5" s="59" t="s">
        <v>118</v>
      </c>
      <c r="BQ5" s="59" t="s">
        <v>119</v>
      </c>
      <c r="BR5" s="59" t="s">
        <v>120</v>
      </c>
      <c r="BS5" s="59" t="s">
        <v>121</v>
      </c>
      <c r="BT5" s="59" t="s">
        <v>122</v>
      </c>
      <c r="BU5" s="59" t="s">
        <v>112</v>
      </c>
      <c r="BV5" s="59" t="s">
        <v>113</v>
      </c>
      <c r="BW5" s="59" t="s">
        <v>114</v>
      </c>
      <c r="BX5" s="59" t="s">
        <v>115</v>
      </c>
      <c r="BY5" s="59" t="s">
        <v>116</v>
      </c>
      <c r="BZ5" s="59" t="s">
        <v>117</v>
      </c>
      <c r="CA5" s="59" t="s">
        <v>118</v>
      </c>
      <c r="CB5" s="59" t="s">
        <v>119</v>
      </c>
      <c r="CC5" s="59" t="s">
        <v>120</v>
      </c>
      <c r="CD5" s="59" t="s">
        <v>121</v>
      </c>
      <c r="CE5" s="59" t="s">
        <v>122</v>
      </c>
      <c r="CF5" s="59" t="s">
        <v>112</v>
      </c>
      <c r="CG5" s="59" t="s">
        <v>113</v>
      </c>
      <c r="CH5" s="59" t="s">
        <v>114</v>
      </c>
      <c r="CI5" s="59" t="s">
        <v>115</v>
      </c>
      <c r="CJ5" s="59" t="s">
        <v>116</v>
      </c>
      <c r="CK5" s="59" t="s">
        <v>117</v>
      </c>
      <c r="CL5" s="59" t="s">
        <v>118</v>
      </c>
      <c r="CM5" s="59" t="s">
        <v>119</v>
      </c>
      <c r="CN5" s="59" t="s">
        <v>120</v>
      </c>
      <c r="CO5" s="59" t="s">
        <v>121</v>
      </c>
      <c r="CP5" s="59" t="s">
        <v>112</v>
      </c>
      <c r="CQ5" s="59" t="s">
        <v>113</v>
      </c>
      <c r="CR5" s="59" t="s">
        <v>114</v>
      </c>
      <c r="CS5" s="59" t="s">
        <v>115</v>
      </c>
      <c r="CT5" s="59" t="s">
        <v>116</v>
      </c>
      <c r="CU5" s="59" t="s">
        <v>117</v>
      </c>
      <c r="CV5" s="59" t="s">
        <v>118</v>
      </c>
      <c r="CW5" s="59" t="s">
        <v>119</v>
      </c>
      <c r="CX5" s="59" t="s">
        <v>120</v>
      </c>
      <c r="CY5" s="59" t="s">
        <v>121</v>
      </c>
      <c r="CZ5" s="59" t="s">
        <v>123</v>
      </c>
      <c r="DA5" s="59" t="s">
        <v>112</v>
      </c>
      <c r="DB5" s="59" t="s">
        <v>113</v>
      </c>
      <c r="DC5" s="59" t="s">
        <v>114</v>
      </c>
      <c r="DD5" s="59" t="s">
        <v>115</v>
      </c>
      <c r="DE5" s="59" t="s">
        <v>116</v>
      </c>
      <c r="DF5" s="59" t="s">
        <v>117</v>
      </c>
      <c r="DG5" s="59" t="s">
        <v>118</v>
      </c>
      <c r="DH5" s="59" t="s">
        <v>119</v>
      </c>
      <c r="DI5" s="59" t="s">
        <v>120</v>
      </c>
      <c r="DJ5" s="59" t="s">
        <v>121</v>
      </c>
      <c r="DK5" s="59" t="s">
        <v>112</v>
      </c>
      <c r="DL5" s="59" t="s">
        <v>113</v>
      </c>
      <c r="DM5" s="59" t="s">
        <v>114</v>
      </c>
      <c r="DN5" s="59" t="s">
        <v>115</v>
      </c>
      <c r="DO5" s="59" t="s">
        <v>116</v>
      </c>
      <c r="DP5" s="59" t="s">
        <v>117</v>
      </c>
      <c r="DQ5" s="59" t="s">
        <v>118</v>
      </c>
      <c r="DR5" s="59" t="s">
        <v>119</v>
      </c>
      <c r="DS5" s="59" t="s">
        <v>120</v>
      </c>
      <c r="DT5" s="59" t="s">
        <v>121</v>
      </c>
      <c r="DU5" s="59" t="s">
        <v>112</v>
      </c>
      <c r="DV5" s="59" t="s">
        <v>113</v>
      </c>
      <c r="DW5" s="59" t="s">
        <v>114</v>
      </c>
      <c r="DX5" s="59" t="s">
        <v>115</v>
      </c>
      <c r="DY5" s="59" t="s">
        <v>116</v>
      </c>
      <c r="DZ5" s="59" t="s">
        <v>117</v>
      </c>
      <c r="EA5" s="59" t="s">
        <v>118</v>
      </c>
      <c r="EB5" s="59" t="s">
        <v>119</v>
      </c>
      <c r="EC5" s="59" t="s">
        <v>120</v>
      </c>
      <c r="ED5" s="59" t="s">
        <v>121</v>
      </c>
      <c r="EE5" s="59" t="s">
        <v>112</v>
      </c>
      <c r="EF5" s="59" t="s">
        <v>113</v>
      </c>
      <c r="EG5" s="59" t="s">
        <v>114</v>
      </c>
      <c r="EH5" s="59" t="s">
        <v>115</v>
      </c>
      <c r="EI5" s="59" t="s">
        <v>116</v>
      </c>
      <c r="EJ5" s="59" t="s">
        <v>117</v>
      </c>
      <c r="EK5" s="59" t="s">
        <v>118</v>
      </c>
      <c r="EL5" s="59" t="s">
        <v>119</v>
      </c>
      <c r="EM5" s="59" t="s">
        <v>120</v>
      </c>
      <c r="EN5" s="59" t="s">
        <v>121</v>
      </c>
      <c r="EO5" s="59" t="s">
        <v>112</v>
      </c>
      <c r="EP5" s="59" t="s">
        <v>113</v>
      </c>
      <c r="EQ5" s="59" t="s">
        <v>114</v>
      </c>
      <c r="ER5" s="59" t="s">
        <v>115</v>
      </c>
      <c r="ES5" s="59" t="s">
        <v>116</v>
      </c>
      <c r="ET5" s="59" t="s">
        <v>117</v>
      </c>
      <c r="EU5" s="59" t="s">
        <v>118</v>
      </c>
      <c r="EV5" s="59" t="s">
        <v>119</v>
      </c>
      <c r="EW5" s="59" t="s">
        <v>120</v>
      </c>
      <c r="EX5" s="59" t="s">
        <v>121</v>
      </c>
      <c r="EY5" s="59" t="s">
        <v>123</v>
      </c>
      <c r="EZ5" s="59" t="s">
        <v>112</v>
      </c>
      <c r="FA5" s="59" t="s">
        <v>113</v>
      </c>
      <c r="FB5" s="59" t="s">
        <v>114</v>
      </c>
      <c r="FC5" s="59" t="s">
        <v>115</v>
      </c>
      <c r="FD5" s="59" t="s">
        <v>116</v>
      </c>
      <c r="FE5" s="59" t="s">
        <v>117</v>
      </c>
      <c r="FF5" s="59" t="s">
        <v>118</v>
      </c>
      <c r="FG5" s="59" t="s">
        <v>119</v>
      </c>
      <c r="FH5" s="59" t="s">
        <v>120</v>
      </c>
      <c r="FI5" s="59" t="s">
        <v>121</v>
      </c>
      <c r="FJ5" s="59" t="s">
        <v>112</v>
      </c>
      <c r="FK5" s="59" t="s">
        <v>113</v>
      </c>
      <c r="FL5" s="59" t="s">
        <v>114</v>
      </c>
      <c r="FM5" s="59" t="s">
        <v>115</v>
      </c>
      <c r="FN5" s="59" t="s">
        <v>116</v>
      </c>
      <c r="FO5" s="59" t="s">
        <v>117</v>
      </c>
      <c r="FP5" s="59" t="s">
        <v>118</v>
      </c>
      <c r="FQ5" s="59" t="s">
        <v>119</v>
      </c>
      <c r="FR5" s="59" t="s">
        <v>120</v>
      </c>
      <c r="FS5" s="59" t="s">
        <v>121</v>
      </c>
      <c r="FT5" s="59" t="s">
        <v>112</v>
      </c>
      <c r="FU5" s="59" t="s">
        <v>113</v>
      </c>
      <c r="FV5" s="59" t="s">
        <v>114</v>
      </c>
      <c r="FW5" s="59" t="s">
        <v>115</v>
      </c>
      <c r="FX5" s="59" t="s">
        <v>116</v>
      </c>
      <c r="FY5" s="59" t="s">
        <v>117</v>
      </c>
      <c r="FZ5" s="59" t="s">
        <v>118</v>
      </c>
      <c r="GA5" s="59" t="s">
        <v>119</v>
      </c>
      <c r="GB5" s="59" t="s">
        <v>120</v>
      </c>
      <c r="GC5" s="59" t="s">
        <v>121</v>
      </c>
      <c r="GD5" s="59" t="s">
        <v>112</v>
      </c>
      <c r="GE5" s="59" t="s">
        <v>113</v>
      </c>
      <c r="GF5" s="59" t="s">
        <v>114</v>
      </c>
      <c r="GG5" s="59" t="s">
        <v>115</v>
      </c>
      <c r="GH5" s="59" t="s">
        <v>116</v>
      </c>
      <c r="GI5" s="59" t="s">
        <v>117</v>
      </c>
      <c r="GJ5" s="59" t="s">
        <v>118</v>
      </c>
      <c r="GK5" s="59" t="s">
        <v>119</v>
      </c>
      <c r="GL5" s="59" t="s">
        <v>120</v>
      </c>
      <c r="GM5" s="59" t="s">
        <v>121</v>
      </c>
      <c r="GN5" s="59" t="s">
        <v>112</v>
      </c>
      <c r="GO5" s="59" t="s">
        <v>113</v>
      </c>
      <c r="GP5" s="59" t="s">
        <v>114</v>
      </c>
      <c r="GQ5" s="59" t="s">
        <v>115</v>
      </c>
      <c r="GR5" s="59" t="s">
        <v>116</v>
      </c>
      <c r="GS5" s="59" t="s">
        <v>117</v>
      </c>
      <c r="GT5" s="59" t="s">
        <v>118</v>
      </c>
      <c r="GU5" s="59" t="s">
        <v>119</v>
      </c>
      <c r="GV5" s="59" t="s">
        <v>120</v>
      </c>
      <c r="GW5" s="59" t="s">
        <v>121</v>
      </c>
      <c r="GX5" s="59" t="s">
        <v>123</v>
      </c>
      <c r="GY5" s="59" t="s">
        <v>112</v>
      </c>
      <c r="GZ5" s="59" t="s">
        <v>113</v>
      </c>
      <c r="HA5" s="59" t="s">
        <v>114</v>
      </c>
      <c r="HB5" s="59" t="s">
        <v>115</v>
      </c>
      <c r="HC5" s="59" t="s">
        <v>116</v>
      </c>
      <c r="HD5" s="59" t="s">
        <v>117</v>
      </c>
      <c r="HE5" s="59" t="s">
        <v>118</v>
      </c>
      <c r="HF5" s="59" t="s">
        <v>119</v>
      </c>
      <c r="HG5" s="59" t="s">
        <v>120</v>
      </c>
      <c r="HH5" s="59" t="s">
        <v>121</v>
      </c>
      <c r="HI5" s="59" t="s">
        <v>112</v>
      </c>
      <c r="HJ5" s="59" t="s">
        <v>113</v>
      </c>
      <c r="HK5" s="59" t="s">
        <v>114</v>
      </c>
      <c r="HL5" s="59" t="s">
        <v>115</v>
      </c>
      <c r="HM5" s="59" t="s">
        <v>116</v>
      </c>
      <c r="HN5" s="59" t="s">
        <v>117</v>
      </c>
      <c r="HO5" s="59" t="s">
        <v>118</v>
      </c>
      <c r="HP5" s="59" t="s">
        <v>119</v>
      </c>
      <c r="HQ5" s="59" t="s">
        <v>120</v>
      </c>
      <c r="HR5" s="59" t="s">
        <v>121</v>
      </c>
      <c r="HS5" s="59" t="s">
        <v>112</v>
      </c>
      <c r="HT5" s="59" t="s">
        <v>113</v>
      </c>
      <c r="HU5" s="59" t="s">
        <v>114</v>
      </c>
      <c r="HV5" s="59" t="s">
        <v>115</v>
      </c>
      <c r="HW5" s="59" t="s">
        <v>116</v>
      </c>
      <c r="HX5" s="59" t="s">
        <v>117</v>
      </c>
      <c r="HY5" s="59" t="s">
        <v>118</v>
      </c>
      <c r="HZ5" s="59" t="s">
        <v>119</v>
      </c>
      <c r="IA5" s="59" t="s">
        <v>120</v>
      </c>
      <c r="IB5" s="59" t="s">
        <v>121</v>
      </c>
      <c r="IC5" s="59" t="s">
        <v>112</v>
      </c>
      <c r="ID5" s="59" t="s">
        <v>113</v>
      </c>
      <c r="IE5" s="59" t="s">
        <v>114</v>
      </c>
      <c r="IF5" s="59" t="s">
        <v>115</v>
      </c>
      <c r="IG5" s="59" t="s">
        <v>116</v>
      </c>
      <c r="IH5" s="59" t="s">
        <v>117</v>
      </c>
      <c r="II5" s="59" t="s">
        <v>118</v>
      </c>
      <c r="IJ5" s="59" t="s">
        <v>119</v>
      </c>
      <c r="IK5" s="59" t="s">
        <v>120</v>
      </c>
      <c r="IL5" s="59" t="s">
        <v>121</v>
      </c>
      <c r="IM5" s="59" t="s">
        <v>112</v>
      </c>
      <c r="IN5" s="59" t="s">
        <v>113</v>
      </c>
      <c r="IO5" s="59" t="s">
        <v>114</v>
      </c>
      <c r="IP5" s="59" t="s">
        <v>115</v>
      </c>
      <c r="IQ5" s="59" t="s">
        <v>116</v>
      </c>
      <c r="IR5" s="59" t="s">
        <v>117</v>
      </c>
      <c r="IS5" s="59" t="s">
        <v>118</v>
      </c>
      <c r="IT5" s="59" t="s">
        <v>119</v>
      </c>
      <c r="IU5" s="59" t="s">
        <v>120</v>
      </c>
      <c r="IV5" s="59" t="s">
        <v>121</v>
      </c>
      <c r="IW5" s="59" t="s">
        <v>123</v>
      </c>
      <c r="IX5" s="59" t="s">
        <v>112</v>
      </c>
      <c r="IY5" s="59" t="s">
        <v>113</v>
      </c>
      <c r="IZ5" s="59" t="s">
        <v>114</v>
      </c>
      <c r="JA5" s="59" t="s">
        <v>115</v>
      </c>
      <c r="JB5" s="59" t="s">
        <v>116</v>
      </c>
      <c r="JC5" s="59" t="s">
        <v>117</v>
      </c>
      <c r="JD5" s="59" t="s">
        <v>118</v>
      </c>
      <c r="JE5" s="59" t="s">
        <v>119</v>
      </c>
      <c r="JF5" s="59" t="s">
        <v>120</v>
      </c>
      <c r="JG5" s="59" t="s">
        <v>121</v>
      </c>
      <c r="JH5" s="59" t="s">
        <v>112</v>
      </c>
      <c r="JI5" s="59" t="s">
        <v>113</v>
      </c>
      <c r="JJ5" s="59" t="s">
        <v>114</v>
      </c>
      <c r="JK5" s="59" t="s">
        <v>115</v>
      </c>
      <c r="JL5" s="59" t="s">
        <v>116</v>
      </c>
      <c r="JM5" s="59" t="s">
        <v>117</v>
      </c>
      <c r="JN5" s="59" t="s">
        <v>118</v>
      </c>
      <c r="JO5" s="59" t="s">
        <v>119</v>
      </c>
      <c r="JP5" s="59" t="s">
        <v>120</v>
      </c>
      <c r="JQ5" s="59" t="s">
        <v>121</v>
      </c>
      <c r="JR5" s="59" t="s">
        <v>112</v>
      </c>
      <c r="JS5" s="59" t="s">
        <v>113</v>
      </c>
      <c r="JT5" s="59" t="s">
        <v>114</v>
      </c>
      <c r="JU5" s="59" t="s">
        <v>115</v>
      </c>
      <c r="JV5" s="59" t="s">
        <v>116</v>
      </c>
      <c r="JW5" s="59" t="s">
        <v>117</v>
      </c>
      <c r="JX5" s="59" t="s">
        <v>118</v>
      </c>
      <c r="JY5" s="59" t="s">
        <v>119</v>
      </c>
      <c r="JZ5" s="59" t="s">
        <v>120</v>
      </c>
      <c r="KA5" s="59" t="s">
        <v>121</v>
      </c>
      <c r="KB5" s="59" t="s">
        <v>112</v>
      </c>
      <c r="KC5" s="59" t="s">
        <v>113</v>
      </c>
      <c r="KD5" s="59" t="s">
        <v>114</v>
      </c>
      <c r="KE5" s="59" t="s">
        <v>115</v>
      </c>
      <c r="KF5" s="59" t="s">
        <v>116</v>
      </c>
      <c r="KG5" s="59" t="s">
        <v>117</v>
      </c>
      <c r="KH5" s="59" t="s">
        <v>118</v>
      </c>
      <c r="KI5" s="59" t="s">
        <v>119</v>
      </c>
      <c r="KJ5" s="59" t="s">
        <v>120</v>
      </c>
      <c r="KK5" s="59" t="s">
        <v>121</v>
      </c>
      <c r="KL5" s="59" t="s">
        <v>112</v>
      </c>
      <c r="KM5" s="59" t="s">
        <v>113</v>
      </c>
      <c r="KN5" s="59" t="s">
        <v>114</v>
      </c>
      <c r="KO5" s="59" t="s">
        <v>115</v>
      </c>
      <c r="KP5" s="59" t="s">
        <v>116</v>
      </c>
      <c r="KQ5" s="59" t="s">
        <v>117</v>
      </c>
      <c r="KR5" s="59" t="s">
        <v>118</v>
      </c>
      <c r="KS5" s="59" t="s">
        <v>119</v>
      </c>
      <c r="KT5" s="59" t="s">
        <v>120</v>
      </c>
      <c r="KU5" s="59" t="s">
        <v>121</v>
      </c>
      <c r="KV5" s="59" t="s">
        <v>123</v>
      </c>
      <c r="KW5" s="59" t="s">
        <v>112</v>
      </c>
      <c r="KX5" s="59" t="s">
        <v>113</v>
      </c>
      <c r="KY5" s="59" t="s">
        <v>114</v>
      </c>
      <c r="KZ5" s="59" t="s">
        <v>115</v>
      </c>
      <c r="LA5" s="59" t="s">
        <v>116</v>
      </c>
      <c r="LB5" s="59" t="s">
        <v>117</v>
      </c>
      <c r="LC5" s="59" t="s">
        <v>118</v>
      </c>
      <c r="LD5" s="59" t="s">
        <v>119</v>
      </c>
      <c r="LE5" s="59" t="s">
        <v>120</v>
      </c>
      <c r="LF5" s="59" t="s">
        <v>121</v>
      </c>
      <c r="LG5" s="59" t="s">
        <v>112</v>
      </c>
      <c r="LH5" s="59" t="s">
        <v>113</v>
      </c>
      <c r="LI5" s="59" t="s">
        <v>114</v>
      </c>
      <c r="LJ5" s="59" t="s">
        <v>115</v>
      </c>
      <c r="LK5" s="59" t="s">
        <v>116</v>
      </c>
      <c r="LL5" s="59" t="s">
        <v>117</v>
      </c>
      <c r="LM5" s="59" t="s">
        <v>118</v>
      </c>
      <c r="LN5" s="59" t="s">
        <v>119</v>
      </c>
      <c r="LO5" s="59" t="s">
        <v>120</v>
      </c>
      <c r="LP5" s="59" t="s">
        <v>121</v>
      </c>
      <c r="LQ5" s="59" t="s">
        <v>112</v>
      </c>
      <c r="LR5" s="59" t="s">
        <v>113</v>
      </c>
      <c r="LS5" s="59" t="s">
        <v>114</v>
      </c>
      <c r="LT5" s="59" t="s">
        <v>115</v>
      </c>
      <c r="LU5" s="59" t="s">
        <v>116</v>
      </c>
      <c r="LV5" s="59" t="s">
        <v>117</v>
      </c>
      <c r="LW5" s="59" t="s">
        <v>118</v>
      </c>
      <c r="LX5" s="59" t="s">
        <v>119</v>
      </c>
      <c r="LY5" s="59" t="s">
        <v>120</v>
      </c>
      <c r="LZ5" s="59" t="s">
        <v>121</v>
      </c>
      <c r="MA5" s="59" t="s">
        <v>112</v>
      </c>
      <c r="MB5" s="59" t="s">
        <v>113</v>
      </c>
      <c r="MC5" s="59" t="s">
        <v>114</v>
      </c>
      <c r="MD5" s="59" t="s">
        <v>115</v>
      </c>
      <c r="ME5" s="59" t="s">
        <v>116</v>
      </c>
      <c r="MF5" s="59" t="s">
        <v>117</v>
      </c>
      <c r="MG5" s="59" t="s">
        <v>118</v>
      </c>
      <c r="MH5" s="59" t="s">
        <v>119</v>
      </c>
      <c r="MI5" s="59" t="s">
        <v>120</v>
      </c>
      <c r="MJ5" s="59" t="s">
        <v>121</v>
      </c>
      <c r="MK5" s="59" t="s">
        <v>112</v>
      </c>
      <c r="ML5" s="59" t="s">
        <v>113</v>
      </c>
      <c r="MM5" s="59" t="s">
        <v>114</v>
      </c>
      <c r="MN5" s="59" t="s">
        <v>115</v>
      </c>
      <c r="MO5" s="59" t="s">
        <v>116</v>
      </c>
      <c r="MP5" s="59" t="s">
        <v>117</v>
      </c>
      <c r="MQ5" s="59" t="s">
        <v>118</v>
      </c>
      <c r="MR5" s="59" t="s">
        <v>119</v>
      </c>
      <c r="MS5" s="59" t="s">
        <v>120</v>
      </c>
      <c r="MT5" s="59" t="s">
        <v>121</v>
      </c>
      <c r="MU5" s="59" t="s">
        <v>124</v>
      </c>
      <c r="MV5" s="59" t="s">
        <v>125</v>
      </c>
      <c r="MW5" s="59" t="s">
        <v>126</v>
      </c>
      <c r="MX5" s="59" t="s">
        <v>127</v>
      </c>
      <c r="MY5" s="59" t="s">
        <v>124</v>
      </c>
      <c r="MZ5" s="59" t="s">
        <v>125</v>
      </c>
      <c r="NA5" s="59" t="s">
        <v>126</v>
      </c>
      <c r="NB5" s="59" t="s">
        <v>127</v>
      </c>
      <c r="NC5" s="59" t="s">
        <v>124</v>
      </c>
      <c r="ND5" s="59" t="s">
        <v>125</v>
      </c>
      <c r="NE5" s="59" t="s">
        <v>126</v>
      </c>
      <c r="NF5" s="59" t="s">
        <v>127</v>
      </c>
      <c r="NG5" s="59" t="s">
        <v>124</v>
      </c>
      <c r="NH5" s="59" t="s">
        <v>125</v>
      </c>
      <c r="NI5" s="59" t="s">
        <v>126</v>
      </c>
      <c r="NJ5" s="59" t="s">
        <v>127</v>
      </c>
    </row>
    <row r="6" spans="1:374" s="69" customFormat="1" ht="79.2" x14ac:dyDescent="0.2">
      <c r="A6" s="42" t="s">
        <v>128</v>
      </c>
      <c r="B6" s="60" t="str">
        <f>B7</f>
        <v>2021</v>
      </c>
      <c r="C6" s="60" t="str">
        <f t="shared" ref="C6:AX6" si="6">C7</f>
        <v>360007</v>
      </c>
      <c r="D6" s="60" t="str">
        <f t="shared" si="6"/>
        <v>46</v>
      </c>
      <c r="E6" s="60" t="str">
        <f t="shared" si="6"/>
        <v>04</v>
      </c>
      <c r="F6" s="60" t="str">
        <f t="shared" si="6"/>
        <v>0</v>
      </c>
      <c r="G6" s="60" t="str">
        <f t="shared" si="6"/>
        <v>000</v>
      </c>
      <c r="H6" s="60" t="str">
        <f t="shared" si="6"/>
        <v>徳島県</v>
      </c>
      <c r="I6" s="60" t="str">
        <f t="shared" si="6"/>
        <v>法適用</v>
      </c>
      <c r="J6" s="60" t="str">
        <f t="shared" si="6"/>
        <v>電気事業</v>
      </c>
      <c r="K6" s="60" t="str">
        <f t="shared" si="6"/>
        <v>自治体職員</v>
      </c>
      <c r="L6" s="61">
        <f t="shared" si="6"/>
        <v>88.4</v>
      </c>
      <c r="M6" s="62">
        <f t="shared" si="6"/>
        <v>4</v>
      </c>
      <c r="N6" s="62" t="str">
        <f t="shared" si="6"/>
        <v>-</v>
      </c>
      <c r="O6" s="62" t="str">
        <f t="shared" si="6"/>
        <v>-</v>
      </c>
      <c r="P6" s="62">
        <f t="shared" si="6"/>
        <v>2</v>
      </c>
      <c r="Q6" s="62" t="str">
        <f t="shared" si="6"/>
        <v>-</v>
      </c>
      <c r="R6" s="63" t="str">
        <f>R7</f>
        <v>令和６年３月３１日　日野谷発電所、川口発電所、坂州発電所、勝浦発電所</v>
      </c>
      <c r="S6" s="64" t="str">
        <f t="shared" si="6"/>
        <v>令和１５年３月３１日　マリンピア沖洲太陽光発電所、和田島発電所</v>
      </c>
      <c r="T6" s="60" t="str">
        <f t="shared" si="6"/>
        <v>有</v>
      </c>
      <c r="U6" s="64" t="str">
        <f t="shared" si="6"/>
        <v>四国電力株式会社</v>
      </c>
      <c r="V6" s="61">
        <f t="shared" si="6"/>
        <v>0.9</v>
      </c>
      <c r="W6" s="62">
        <f>W7</f>
        <v>320465</v>
      </c>
      <c r="X6" s="62">
        <f t="shared" si="6"/>
        <v>321098</v>
      </c>
      <c r="Y6" s="62">
        <f t="shared" si="6"/>
        <v>339716</v>
      </c>
      <c r="Z6" s="62">
        <f t="shared" si="6"/>
        <v>350752</v>
      </c>
      <c r="AA6" s="62">
        <f t="shared" si="6"/>
        <v>315017</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5848</v>
      </c>
      <c r="AM6" s="62">
        <f t="shared" si="6"/>
        <v>5678</v>
      </c>
      <c r="AN6" s="62">
        <f t="shared" si="6"/>
        <v>5578</v>
      </c>
      <c r="AO6" s="62">
        <f t="shared" si="6"/>
        <v>5855</v>
      </c>
      <c r="AP6" s="62">
        <f t="shared" si="6"/>
        <v>5661</v>
      </c>
      <c r="AQ6" s="62">
        <f t="shared" si="6"/>
        <v>326313</v>
      </c>
      <c r="AR6" s="62">
        <f t="shared" si="6"/>
        <v>326776</v>
      </c>
      <c r="AS6" s="62">
        <f t="shared" si="6"/>
        <v>345294</v>
      </c>
      <c r="AT6" s="62">
        <f t="shared" si="6"/>
        <v>356607</v>
      </c>
      <c r="AU6" s="62">
        <f t="shared" si="6"/>
        <v>320678</v>
      </c>
      <c r="AV6" s="62">
        <f t="shared" si="6"/>
        <v>2916451</v>
      </c>
      <c r="AW6" s="62">
        <f t="shared" si="6"/>
        <v>226461</v>
      </c>
      <c r="AX6" s="62">
        <f t="shared" si="6"/>
        <v>3142912</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79.2" x14ac:dyDescent="0.2">
      <c r="A7" s="42"/>
      <c r="B7" s="70" t="s">
        <v>129</v>
      </c>
      <c r="C7" s="70" t="s">
        <v>130</v>
      </c>
      <c r="D7" s="70" t="s">
        <v>131</v>
      </c>
      <c r="E7" s="70" t="s">
        <v>132</v>
      </c>
      <c r="F7" s="70" t="s">
        <v>133</v>
      </c>
      <c r="G7" s="70" t="s">
        <v>134</v>
      </c>
      <c r="H7" s="70" t="s">
        <v>135</v>
      </c>
      <c r="I7" s="70" t="s">
        <v>136</v>
      </c>
      <c r="J7" s="70" t="s">
        <v>137</v>
      </c>
      <c r="K7" s="70" t="s">
        <v>138</v>
      </c>
      <c r="L7" s="71">
        <v>88.4</v>
      </c>
      <c r="M7" s="72">
        <v>4</v>
      </c>
      <c r="N7" s="72" t="s">
        <v>139</v>
      </c>
      <c r="O7" s="73" t="s">
        <v>139</v>
      </c>
      <c r="P7" s="73">
        <v>2</v>
      </c>
      <c r="Q7" s="73" t="s">
        <v>139</v>
      </c>
      <c r="R7" s="74" t="s">
        <v>140</v>
      </c>
      <c r="S7" s="74" t="s">
        <v>141</v>
      </c>
      <c r="T7" s="75" t="s">
        <v>142</v>
      </c>
      <c r="U7" s="74" t="s">
        <v>143</v>
      </c>
      <c r="V7" s="71">
        <v>0.9</v>
      </c>
      <c r="W7" s="73">
        <v>320465</v>
      </c>
      <c r="X7" s="73">
        <v>321098</v>
      </c>
      <c r="Y7" s="73">
        <v>339716</v>
      </c>
      <c r="Z7" s="73">
        <v>350752</v>
      </c>
      <c r="AA7" s="73">
        <v>315017</v>
      </c>
      <c r="AB7" s="73" t="s">
        <v>139</v>
      </c>
      <c r="AC7" s="73" t="s">
        <v>139</v>
      </c>
      <c r="AD7" s="73" t="s">
        <v>139</v>
      </c>
      <c r="AE7" s="73" t="s">
        <v>139</v>
      </c>
      <c r="AF7" s="73" t="s">
        <v>139</v>
      </c>
      <c r="AG7" s="73" t="s">
        <v>139</v>
      </c>
      <c r="AH7" s="73" t="s">
        <v>139</v>
      </c>
      <c r="AI7" s="73" t="s">
        <v>139</v>
      </c>
      <c r="AJ7" s="73" t="s">
        <v>139</v>
      </c>
      <c r="AK7" s="73" t="s">
        <v>139</v>
      </c>
      <c r="AL7" s="73">
        <v>5848</v>
      </c>
      <c r="AM7" s="73">
        <v>5678</v>
      </c>
      <c r="AN7" s="73">
        <v>5578</v>
      </c>
      <c r="AO7" s="73">
        <v>5855</v>
      </c>
      <c r="AP7" s="73">
        <v>5661</v>
      </c>
      <c r="AQ7" s="73">
        <v>326313</v>
      </c>
      <c r="AR7" s="73">
        <v>326776</v>
      </c>
      <c r="AS7" s="73">
        <v>345294</v>
      </c>
      <c r="AT7" s="73">
        <v>356607</v>
      </c>
      <c r="AU7" s="73">
        <v>320678</v>
      </c>
      <c r="AV7" s="73">
        <v>2916451</v>
      </c>
      <c r="AW7" s="73">
        <v>226461</v>
      </c>
      <c r="AX7" s="73">
        <v>3142912</v>
      </c>
      <c r="AY7" s="76">
        <v>120.8</v>
      </c>
      <c r="AZ7" s="76">
        <v>109.3</v>
      </c>
      <c r="BA7" s="76">
        <v>108.4</v>
      </c>
      <c r="BB7" s="76">
        <v>107.3</v>
      </c>
      <c r="BC7" s="76">
        <v>109.3</v>
      </c>
      <c r="BD7" s="76">
        <v>130.5</v>
      </c>
      <c r="BE7" s="76">
        <v>129.9</v>
      </c>
      <c r="BF7" s="76">
        <v>130.19999999999999</v>
      </c>
      <c r="BG7" s="76">
        <v>134.6</v>
      </c>
      <c r="BH7" s="76">
        <v>131.19999999999999</v>
      </c>
      <c r="BI7" s="76">
        <v>100</v>
      </c>
      <c r="BJ7" s="76">
        <v>120.1</v>
      </c>
      <c r="BK7" s="76">
        <v>108.6</v>
      </c>
      <c r="BL7" s="76">
        <v>108</v>
      </c>
      <c r="BM7" s="76">
        <v>106.9</v>
      </c>
      <c r="BN7" s="76">
        <v>108.9</v>
      </c>
      <c r="BO7" s="76">
        <v>130.69999999999999</v>
      </c>
      <c r="BP7" s="76">
        <v>128.9</v>
      </c>
      <c r="BQ7" s="76">
        <v>129.30000000000001</v>
      </c>
      <c r="BR7" s="76">
        <v>133.80000000000001</v>
      </c>
      <c r="BS7" s="76">
        <v>130.19999999999999</v>
      </c>
      <c r="BT7" s="76">
        <v>100</v>
      </c>
      <c r="BU7" s="76">
        <v>1520.1</v>
      </c>
      <c r="BV7" s="76">
        <v>1746.7</v>
      </c>
      <c r="BW7" s="76">
        <v>1230.7</v>
      </c>
      <c r="BX7" s="76">
        <v>1112.4000000000001</v>
      </c>
      <c r="BY7" s="76">
        <v>1848.2</v>
      </c>
      <c r="BZ7" s="76">
        <v>707.7</v>
      </c>
      <c r="CA7" s="76">
        <v>749.1</v>
      </c>
      <c r="CB7" s="76">
        <v>763.6</v>
      </c>
      <c r="CC7" s="76">
        <v>666.3</v>
      </c>
      <c r="CD7" s="76">
        <v>836.7</v>
      </c>
      <c r="CE7" s="76">
        <v>100</v>
      </c>
      <c r="CF7" s="76">
        <v>7798.5</v>
      </c>
      <c r="CG7" s="76">
        <v>8786.2999999999993</v>
      </c>
      <c r="CH7" s="76">
        <v>8557.7000000000007</v>
      </c>
      <c r="CI7" s="76">
        <v>9495.5</v>
      </c>
      <c r="CJ7" s="76">
        <v>9737.7999999999993</v>
      </c>
      <c r="CK7" s="76">
        <v>8600.1</v>
      </c>
      <c r="CL7" s="76">
        <v>9078.5</v>
      </c>
      <c r="CM7" s="76">
        <v>9106</v>
      </c>
      <c r="CN7" s="76">
        <v>9268.1</v>
      </c>
      <c r="CO7" s="76">
        <v>9846.1</v>
      </c>
      <c r="CP7" s="73">
        <v>1173569</v>
      </c>
      <c r="CQ7" s="73">
        <v>929991</v>
      </c>
      <c r="CR7" s="73">
        <v>962378</v>
      </c>
      <c r="CS7" s="73">
        <v>920179</v>
      </c>
      <c r="CT7" s="73">
        <v>989196</v>
      </c>
      <c r="CU7" s="73">
        <v>1467681</v>
      </c>
      <c r="CV7" s="73">
        <v>1533303</v>
      </c>
      <c r="CW7" s="73">
        <v>1359753</v>
      </c>
      <c r="CX7" s="73">
        <v>1430009</v>
      </c>
      <c r="CY7" s="73">
        <v>1417603</v>
      </c>
      <c r="CZ7" s="73">
        <v>91500</v>
      </c>
      <c r="DA7" s="76">
        <v>40.799999999999997</v>
      </c>
      <c r="DB7" s="76">
        <v>40.799999999999997</v>
      </c>
      <c r="DC7" s="76">
        <v>43</v>
      </c>
      <c r="DD7" s="76">
        <v>44.5</v>
      </c>
      <c r="DE7" s="76">
        <v>40</v>
      </c>
      <c r="DF7" s="76">
        <v>36.4</v>
      </c>
      <c r="DG7" s="76">
        <v>35.200000000000003</v>
      </c>
      <c r="DH7" s="76">
        <v>35</v>
      </c>
      <c r="DI7" s="76">
        <v>34.4</v>
      </c>
      <c r="DJ7" s="76">
        <v>32.1</v>
      </c>
      <c r="DK7" s="76">
        <v>14.6</v>
      </c>
      <c r="DL7" s="76">
        <v>19.3</v>
      </c>
      <c r="DM7" s="76">
        <v>22.1</v>
      </c>
      <c r="DN7" s="76">
        <v>31.1</v>
      </c>
      <c r="DO7" s="76">
        <v>26.7</v>
      </c>
      <c r="DP7" s="76">
        <v>19.8</v>
      </c>
      <c r="DQ7" s="76">
        <v>20.100000000000001</v>
      </c>
      <c r="DR7" s="76">
        <v>18.5</v>
      </c>
      <c r="DS7" s="76">
        <v>20.6</v>
      </c>
      <c r="DT7" s="76">
        <v>18.899999999999999</v>
      </c>
      <c r="DU7" s="76">
        <v>0</v>
      </c>
      <c r="DV7" s="76">
        <v>0</v>
      </c>
      <c r="DW7" s="76">
        <v>0</v>
      </c>
      <c r="DX7" s="76">
        <v>0</v>
      </c>
      <c r="DY7" s="76">
        <v>0</v>
      </c>
      <c r="DZ7" s="76">
        <v>96.5</v>
      </c>
      <c r="EA7" s="76">
        <v>89.3</v>
      </c>
      <c r="EB7" s="76">
        <v>92.8</v>
      </c>
      <c r="EC7" s="76">
        <v>95.1</v>
      </c>
      <c r="ED7" s="76">
        <v>101.1</v>
      </c>
      <c r="EE7" s="76">
        <v>61.3</v>
      </c>
      <c r="EF7" s="76">
        <v>62.9</v>
      </c>
      <c r="EG7" s="76">
        <v>63</v>
      </c>
      <c r="EH7" s="76">
        <v>64</v>
      </c>
      <c r="EI7" s="76">
        <v>65.599999999999994</v>
      </c>
      <c r="EJ7" s="76">
        <v>60.1</v>
      </c>
      <c r="EK7" s="76">
        <v>61.2</v>
      </c>
      <c r="EL7" s="76">
        <v>61.9</v>
      </c>
      <c r="EM7" s="76">
        <v>62</v>
      </c>
      <c r="EN7" s="76">
        <v>60.7</v>
      </c>
      <c r="EO7" s="76">
        <v>7.8</v>
      </c>
      <c r="EP7" s="76">
        <v>7.5</v>
      </c>
      <c r="EQ7" s="76">
        <v>7.3</v>
      </c>
      <c r="ER7" s="76">
        <v>7.3</v>
      </c>
      <c r="ES7" s="76">
        <v>7.2</v>
      </c>
      <c r="ET7" s="76">
        <v>21.1</v>
      </c>
      <c r="EU7" s="76">
        <v>22.3</v>
      </c>
      <c r="EV7" s="76">
        <v>22.1</v>
      </c>
      <c r="EW7" s="76">
        <v>23</v>
      </c>
      <c r="EX7" s="76">
        <v>28.8</v>
      </c>
      <c r="EY7" s="73">
        <v>87500</v>
      </c>
      <c r="EZ7" s="76">
        <v>41.9</v>
      </c>
      <c r="FA7" s="76">
        <v>41.9</v>
      </c>
      <c r="FB7" s="76">
        <v>44.2</v>
      </c>
      <c r="FC7" s="76">
        <v>45.8</v>
      </c>
      <c r="FD7" s="76">
        <v>41.1</v>
      </c>
      <c r="FE7" s="76">
        <v>38</v>
      </c>
      <c r="FF7" s="76">
        <v>36.5</v>
      </c>
      <c r="FG7" s="76">
        <v>36.6</v>
      </c>
      <c r="FH7" s="76">
        <v>35.799999999999997</v>
      </c>
      <c r="FI7" s="76">
        <v>33.299999999999997</v>
      </c>
      <c r="FJ7" s="76">
        <v>14.8</v>
      </c>
      <c r="FK7" s="76">
        <v>19</v>
      </c>
      <c r="FL7" s="76">
        <v>22.2</v>
      </c>
      <c r="FM7" s="76">
        <v>32.200000000000003</v>
      </c>
      <c r="FN7" s="76">
        <v>27.6</v>
      </c>
      <c r="FO7" s="76">
        <v>20.6</v>
      </c>
      <c r="FP7" s="76">
        <v>21.6</v>
      </c>
      <c r="FQ7" s="76">
        <v>20</v>
      </c>
      <c r="FR7" s="76">
        <v>22.1</v>
      </c>
      <c r="FS7" s="76">
        <v>20.2</v>
      </c>
      <c r="FT7" s="76">
        <v>0</v>
      </c>
      <c r="FU7" s="76">
        <v>0</v>
      </c>
      <c r="FV7" s="76">
        <v>0</v>
      </c>
      <c r="FW7" s="76">
        <v>0</v>
      </c>
      <c r="FX7" s="76">
        <v>0</v>
      </c>
      <c r="FY7" s="76">
        <v>73.2</v>
      </c>
      <c r="FZ7" s="76">
        <v>71.400000000000006</v>
      </c>
      <c r="GA7" s="76">
        <v>82</v>
      </c>
      <c r="GB7" s="76">
        <v>87.3</v>
      </c>
      <c r="GC7" s="76">
        <v>94.7</v>
      </c>
      <c r="GD7" s="76">
        <v>63.1</v>
      </c>
      <c r="GE7" s="76">
        <v>64.5</v>
      </c>
      <c r="GF7" s="76">
        <v>64.3</v>
      </c>
      <c r="GG7" s="76">
        <v>65.099999999999994</v>
      </c>
      <c r="GH7" s="76">
        <v>66.5</v>
      </c>
      <c r="GI7" s="76">
        <v>62.6</v>
      </c>
      <c r="GJ7" s="76">
        <v>63.4</v>
      </c>
      <c r="GK7" s="76">
        <v>63.8</v>
      </c>
      <c r="GL7" s="76">
        <v>63.6</v>
      </c>
      <c r="GM7" s="76">
        <v>62</v>
      </c>
      <c r="GN7" s="76">
        <v>0</v>
      </c>
      <c r="GO7" s="76">
        <v>0</v>
      </c>
      <c r="GP7" s="76">
        <v>0</v>
      </c>
      <c r="GQ7" s="76">
        <v>0</v>
      </c>
      <c r="GR7" s="76">
        <v>0</v>
      </c>
      <c r="GS7" s="76">
        <v>15.3</v>
      </c>
      <c r="GT7" s="76">
        <v>16.100000000000001</v>
      </c>
      <c r="GU7" s="76">
        <v>15.2</v>
      </c>
      <c r="GV7" s="76">
        <v>17.7</v>
      </c>
      <c r="GW7" s="76">
        <v>21.9</v>
      </c>
      <c r="GX7" s="73" t="s">
        <v>139</v>
      </c>
      <c r="GY7" s="76" t="s">
        <v>139</v>
      </c>
      <c r="GZ7" s="76" t="s">
        <v>139</v>
      </c>
      <c r="HA7" s="76" t="s">
        <v>139</v>
      </c>
      <c r="HB7" s="76" t="s">
        <v>139</v>
      </c>
      <c r="HC7" s="76" t="s">
        <v>139</v>
      </c>
      <c r="HD7" s="76">
        <v>16.899999999999999</v>
      </c>
      <c r="HE7" s="76">
        <v>17.100000000000001</v>
      </c>
      <c r="HF7" s="76">
        <v>18.2</v>
      </c>
      <c r="HG7" s="76">
        <v>17.3</v>
      </c>
      <c r="HH7" s="76">
        <v>17.2</v>
      </c>
      <c r="HI7" s="76" t="s">
        <v>139</v>
      </c>
      <c r="HJ7" s="76" t="s">
        <v>139</v>
      </c>
      <c r="HK7" s="76" t="s">
        <v>139</v>
      </c>
      <c r="HL7" s="76" t="s">
        <v>139</v>
      </c>
      <c r="HM7" s="76" t="s">
        <v>139</v>
      </c>
      <c r="HN7" s="76">
        <v>30.9</v>
      </c>
      <c r="HO7" s="76">
        <v>22.4</v>
      </c>
      <c r="HP7" s="76">
        <v>4.3</v>
      </c>
      <c r="HQ7" s="76">
        <v>19.2</v>
      </c>
      <c r="HR7" s="76">
        <v>14</v>
      </c>
      <c r="HS7" s="76" t="s">
        <v>139</v>
      </c>
      <c r="HT7" s="76" t="s">
        <v>139</v>
      </c>
      <c r="HU7" s="76" t="s">
        <v>139</v>
      </c>
      <c r="HV7" s="76" t="s">
        <v>139</v>
      </c>
      <c r="HW7" s="76" t="s">
        <v>139</v>
      </c>
      <c r="HX7" s="76">
        <v>0</v>
      </c>
      <c r="HY7" s="76">
        <v>0</v>
      </c>
      <c r="HZ7" s="76">
        <v>0</v>
      </c>
      <c r="IA7" s="76">
        <v>0</v>
      </c>
      <c r="IB7" s="76">
        <v>0</v>
      </c>
      <c r="IC7" s="76" t="s">
        <v>139</v>
      </c>
      <c r="ID7" s="76" t="s">
        <v>139</v>
      </c>
      <c r="IE7" s="76" t="s">
        <v>139</v>
      </c>
      <c r="IF7" s="76" t="s">
        <v>139</v>
      </c>
      <c r="IG7" s="76" t="s">
        <v>139</v>
      </c>
      <c r="IH7" s="76">
        <v>81</v>
      </c>
      <c r="II7" s="76">
        <v>84.5</v>
      </c>
      <c r="IJ7" s="76">
        <v>82.7</v>
      </c>
      <c r="IK7" s="76">
        <v>88</v>
      </c>
      <c r="IL7" s="76">
        <v>93.3</v>
      </c>
      <c r="IM7" s="76" t="s">
        <v>139</v>
      </c>
      <c r="IN7" s="76" t="s">
        <v>139</v>
      </c>
      <c r="IO7" s="76" t="s">
        <v>139</v>
      </c>
      <c r="IP7" s="76" t="s">
        <v>139</v>
      </c>
      <c r="IQ7" s="76" t="s">
        <v>139</v>
      </c>
      <c r="IR7" s="76">
        <v>26.5</v>
      </c>
      <c r="IS7" s="76">
        <v>0</v>
      </c>
      <c r="IT7" s="76">
        <v>0</v>
      </c>
      <c r="IU7" s="76">
        <v>0</v>
      </c>
      <c r="IV7" s="76">
        <v>0</v>
      </c>
      <c r="IW7" s="73" t="s">
        <v>139</v>
      </c>
      <c r="IX7" s="76" t="s">
        <v>139</v>
      </c>
      <c r="IY7" s="76" t="s">
        <v>139</v>
      </c>
      <c r="IZ7" s="76" t="s">
        <v>139</v>
      </c>
      <c r="JA7" s="76" t="s">
        <v>139</v>
      </c>
      <c r="JB7" s="76" t="s">
        <v>139</v>
      </c>
      <c r="JC7" s="76">
        <v>13.1</v>
      </c>
      <c r="JD7" s="76">
        <v>19.899999999999999</v>
      </c>
      <c r="JE7" s="76">
        <v>16.899999999999999</v>
      </c>
      <c r="JF7" s="76">
        <v>20.9</v>
      </c>
      <c r="JG7" s="76">
        <v>21.5</v>
      </c>
      <c r="JH7" s="76" t="s">
        <v>139</v>
      </c>
      <c r="JI7" s="76" t="s">
        <v>139</v>
      </c>
      <c r="JJ7" s="76" t="s">
        <v>139</v>
      </c>
      <c r="JK7" s="76" t="s">
        <v>139</v>
      </c>
      <c r="JL7" s="76" t="s">
        <v>139</v>
      </c>
      <c r="JM7" s="76">
        <v>25</v>
      </c>
      <c r="JN7" s="76">
        <v>12.9</v>
      </c>
      <c r="JO7" s="76">
        <v>14</v>
      </c>
      <c r="JP7" s="76">
        <v>15.5</v>
      </c>
      <c r="JQ7" s="76">
        <v>16.2</v>
      </c>
      <c r="JR7" s="76" t="s">
        <v>139</v>
      </c>
      <c r="JS7" s="76" t="s">
        <v>139</v>
      </c>
      <c r="JT7" s="76" t="s">
        <v>139</v>
      </c>
      <c r="JU7" s="76" t="s">
        <v>139</v>
      </c>
      <c r="JV7" s="76" t="s">
        <v>139</v>
      </c>
      <c r="JW7" s="76">
        <v>267.7</v>
      </c>
      <c r="JX7" s="76">
        <v>155.5</v>
      </c>
      <c r="JY7" s="76">
        <v>121</v>
      </c>
      <c r="JZ7" s="76">
        <v>81.7</v>
      </c>
      <c r="KA7" s="76">
        <v>91.3</v>
      </c>
      <c r="KB7" s="76" t="s">
        <v>139</v>
      </c>
      <c r="KC7" s="76" t="s">
        <v>139</v>
      </c>
      <c r="KD7" s="76" t="s">
        <v>139</v>
      </c>
      <c r="KE7" s="76" t="s">
        <v>139</v>
      </c>
      <c r="KF7" s="76" t="s">
        <v>139</v>
      </c>
      <c r="KG7" s="76">
        <v>29</v>
      </c>
      <c r="KH7" s="76">
        <v>32.4</v>
      </c>
      <c r="KI7" s="76">
        <v>42.4</v>
      </c>
      <c r="KJ7" s="76">
        <v>45.4</v>
      </c>
      <c r="KK7" s="76">
        <v>44.2</v>
      </c>
      <c r="KL7" s="76" t="s">
        <v>139</v>
      </c>
      <c r="KM7" s="76" t="s">
        <v>139</v>
      </c>
      <c r="KN7" s="76" t="s">
        <v>139</v>
      </c>
      <c r="KO7" s="76" t="s">
        <v>139</v>
      </c>
      <c r="KP7" s="76" t="s">
        <v>139</v>
      </c>
      <c r="KQ7" s="76">
        <v>100</v>
      </c>
      <c r="KR7" s="76">
        <v>100</v>
      </c>
      <c r="KS7" s="76">
        <v>100</v>
      </c>
      <c r="KT7" s="76">
        <v>56</v>
      </c>
      <c r="KU7" s="76">
        <v>99.9</v>
      </c>
      <c r="KV7" s="73">
        <v>4000</v>
      </c>
      <c r="KW7" s="76">
        <v>16.7</v>
      </c>
      <c r="KX7" s="76">
        <v>16.2</v>
      </c>
      <c r="KY7" s="76">
        <v>15.9</v>
      </c>
      <c r="KZ7" s="76">
        <v>16.7</v>
      </c>
      <c r="LA7" s="76">
        <v>16.2</v>
      </c>
      <c r="LB7" s="76">
        <v>15.4</v>
      </c>
      <c r="LC7" s="76">
        <v>15.1</v>
      </c>
      <c r="LD7" s="76">
        <v>15.5</v>
      </c>
      <c r="LE7" s="76">
        <v>15.2</v>
      </c>
      <c r="LF7" s="76">
        <v>15.2</v>
      </c>
      <c r="LG7" s="76">
        <v>12.7</v>
      </c>
      <c r="LH7" s="76">
        <v>22.4</v>
      </c>
      <c r="LI7" s="76">
        <v>19.899999999999999</v>
      </c>
      <c r="LJ7" s="76">
        <v>10.5</v>
      </c>
      <c r="LK7" s="76">
        <v>12.6</v>
      </c>
      <c r="LL7" s="76">
        <v>4.0999999999999996</v>
      </c>
      <c r="LM7" s="76">
        <v>2.2000000000000002</v>
      </c>
      <c r="LN7" s="76">
        <v>2.4</v>
      </c>
      <c r="LO7" s="76">
        <v>3.7</v>
      </c>
      <c r="LP7" s="76">
        <v>1.7</v>
      </c>
      <c r="LQ7" s="76">
        <v>0</v>
      </c>
      <c r="LR7" s="76">
        <v>0</v>
      </c>
      <c r="LS7" s="76">
        <v>0</v>
      </c>
      <c r="LT7" s="76">
        <v>0</v>
      </c>
      <c r="LU7" s="76">
        <v>0</v>
      </c>
      <c r="LV7" s="76">
        <v>469.5</v>
      </c>
      <c r="LW7" s="76">
        <v>391.3</v>
      </c>
      <c r="LX7" s="76">
        <v>270.5</v>
      </c>
      <c r="LY7" s="76">
        <v>252.2</v>
      </c>
      <c r="LZ7" s="76">
        <v>230.4</v>
      </c>
      <c r="MA7" s="76">
        <v>24.7</v>
      </c>
      <c r="MB7" s="76">
        <v>30</v>
      </c>
      <c r="MC7" s="76">
        <v>35.200000000000003</v>
      </c>
      <c r="MD7" s="76">
        <v>40.4</v>
      </c>
      <c r="ME7" s="76">
        <v>45.6</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v>4</v>
      </c>
      <c r="MV7" s="76">
        <v>4</v>
      </c>
      <c r="MW7" s="76">
        <v>4</v>
      </c>
      <c r="MX7" s="76">
        <v>4</v>
      </c>
      <c r="MY7" s="76" t="s">
        <v>139</v>
      </c>
      <c r="MZ7" s="76" t="s">
        <v>139</v>
      </c>
      <c r="NA7" s="76" t="s">
        <v>139</v>
      </c>
      <c r="NB7" s="76" t="s">
        <v>139</v>
      </c>
      <c r="NC7" s="76" t="s">
        <v>139</v>
      </c>
      <c r="ND7" s="76" t="s">
        <v>139</v>
      </c>
      <c r="NE7" s="76" t="s">
        <v>139</v>
      </c>
      <c r="NF7" s="76" t="s">
        <v>139</v>
      </c>
      <c r="NG7" s="76">
        <v>2</v>
      </c>
      <c r="NH7" s="76">
        <v>2</v>
      </c>
      <c r="NI7" s="76">
        <v>2</v>
      </c>
      <c r="NJ7" s="76">
        <v>2</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144</v>
      </c>
      <c r="FB8" s="78"/>
      <c r="FC8" s="78"/>
      <c r="FD8" s="78"/>
      <c r="FE8" s="78"/>
      <c r="FF8" s="79"/>
      <c r="FG8" s="78"/>
      <c r="FH8" s="78"/>
      <c r="FI8" s="78" t="str">
        <f>FJ4</f>
        <v>修繕費比率（％）</v>
      </c>
      <c r="FJ8" s="78" t="b">
        <f>IF(SUM($M$6,$MU$7:$MX$7)=0,FALSE,TRUE)</f>
        <v>1</v>
      </c>
      <c r="FK8" s="80" t="s">
        <v>144</v>
      </c>
      <c r="FL8" s="78"/>
      <c r="FM8" s="78"/>
      <c r="FN8" s="78"/>
      <c r="FO8" s="78"/>
      <c r="FP8" s="78"/>
      <c r="FQ8" s="79"/>
      <c r="FR8" s="78"/>
      <c r="FS8" s="78" t="str">
        <f>FT4</f>
        <v>企業債残高対料金収入比率（％）</v>
      </c>
      <c r="FT8" s="78" t="b">
        <f>IF(SUM($M$6,$MU$7:$MX$7)=0,FALSE,TRUE)</f>
        <v>1</v>
      </c>
      <c r="FU8" s="80" t="s">
        <v>144</v>
      </c>
      <c r="FV8" s="78"/>
      <c r="FW8" s="78"/>
      <c r="FX8" s="78"/>
      <c r="FY8" s="78"/>
      <c r="FZ8" s="78"/>
      <c r="GA8" s="78"/>
      <c r="GB8" s="79"/>
      <c r="GC8" s="78" t="str">
        <f>GD4</f>
        <v>有形固定資産減価償却率（％）</v>
      </c>
      <c r="GD8" s="78" t="b">
        <f>IF(SUM($M$6,$MU$7:$MX$7)=0,FALSE,TRUE)</f>
        <v>1</v>
      </c>
      <c r="GE8" s="80" t="s">
        <v>144</v>
      </c>
      <c r="GF8" s="78"/>
      <c r="GG8" s="78"/>
      <c r="GH8" s="78"/>
      <c r="GI8" s="78"/>
      <c r="GJ8" s="78"/>
      <c r="GK8" s="78"/>
      <c r="GL8" s="78"/>
      <c r="GM8" s="78" t="str">
        <f>GN4</f>
        <v>FIT収入割合（％）</v>
      </c>
      <c r="GN8" s="78" t="b">
        <f>IF(SUM($M$6,$MU$7:$MX$7)=0,FALSE,TRUE)</f>
        <v>1</v>
      </c>
      <c r="GO8" s="80" t="s">
        <v>144</v>
      </c>
      <c r="GP8" s="78"/>
      <c r="GQ8" s="78"/>
      <c r="GR8" s="78"/>
      <c r="GS8" s="77"/>
      <c r="GT8" s="77"/>
      <c r="GU8" s="77"/>
      <c r="GV8" s="77"/>
      <c r="GW8" s="78" t="str">
        <f>GX5</f>
        <v>最大出力合計</v>
      </c>
      <c r="GX8" s="78" t="str">
        <f>GY4</f>
        <v>設備利用率（％）</v>
      </c>
      <c r="GY8" s="78" t="b">
        <f>IF(SUM($N$7,$MY$7:$NB$7)=0,FALSE,TRUE)</f>
        <v>0</v>
      </c>
      <c r="GZ8" s="80" t="s">
        <v>144</v>
      </c>
      <c r="HA8" s="78"/>
      <c r="HB8" s="78"/>
      <c r="HC8" s="78"/>
      <c r="HD8" s="78"/>
      <c r="HE8" s="79"/>
      <c r="HF8" s="78"/>
      <c r="HG8" s="78"/>
      <c r="HH8" s="78" t="str">
        <f>HI4</f>
        <v>修繕費比率（％）</v>
      </c>
      <c r="HI8" s="78" t="b">
        <f>IF(SUM($N$7,$MY$7:$NB$7)=0,FALSE,TRUE)</f>
        <v>0</v>
      </c>
      <c r="HJ8" s="80" t="s">
        <v>144</v>
      </c>
      <c r="HK8" s="78"/>
      <c r="HL8" s="78"/>
      <c r="HM8" s="78"/>
      <c r="HN8" s="78"/>
      <c r="HO8" s="78"/>
      <c r="HP8" s="79"/>
      <c r="HQ8" s="78"/>
      <c r="HR8" s="78" t="str">
        <f>HS4</f>
        <v>企業債残高対料金収入比率（％）</v>
      </c>
      <c r="HS8" s="78" t="b">
        <f>IF(SUM($N$7,$MY$7:$NB$7)=0,FALSE,TRUE)</f>
        <v>0</v>
      </c>
      <c r="HT8" s="80" t="s">
        <v>144</v>
      </c>
      <c r="HU8" s="78"/>
      <c r="HV8" s="78"/>
      <c r="HW8" s="78"/>
      <c r="HX8" s="78"/>
      <c r="HY8" s="78"/>
      <c r="HZ8" s="78"/>
      <c r="IA8" s="79"/>
      <c r="IB8" s="78" t="str">
        <f>IC4</f>
        <v>有形固定資産減価償却率（％）</v>
      </c>
      <c r="IC8" s="78" t="b">
        <f>IF(SUM($N$7,$MY$7:$NB$7)=0,FALSE,TRUE)</f>
        <v>0</v>
      </c>
      <c r="ID8" s="80" t="s">
        <v>144</v>
      </c>
      <c r="IE8" s="78"/>
      <c r="IF8" s="78"/>
      <c r="IG8" s="78"/>
      <c r="IH8" s="78"/>
      <c r="II8" s="78"/>
      <c r="IJ8" s="78"/>
      <c r="IK8" s="78"/>
      <c r="IL8" s="78" t="str">
        <f>IM4</f>
        <v>FIT収入割合（％）</v>
      </c>
      <c r="IM8" s="78" t="b">
        <f>IF(SUM($N$7,$MY$7:$NB$7)=0,FALSE,TRUE)</f>
        <v>0</v>
      </c>
      <c r="IN8" s="80" t="s">
        <v>144</v>
      </c>
      <c r="IO8" s="78"/>
      <c r="IP8" s="78"/>
      <c r="IQ8" s="78"/>
      <c r="IR8" s="77"/>
      <c r="IS8" s="77"/>
      <c r="IT8" s="77"/>
      <c r="IU8" s="77"/>
      <c r="IV8" s="78" t="str">
        <f>IW5</f>
        <v>最大出力合計</v>
      </c>
      <c r="IW8" s="78" t="str">
        <f>IX4</f>
        <v>設備利用率（％）</v>
      </c>
      <c r="IX8" s="78" t="b">
        <f>IF(SUM($O$7,$NC$7:$NF$7)=0,FALSE,TRUE)</f>
        <v>0</v>
      </c>
      <c r="IY8" s="80" t="s">
        <v>144</v>
      </c>
      <c r="IZ8" s="78"/>
      <c r="JA8" s="78"/>
      <c r="JB8" s="78"/>
      <c r="JC8" s="78"/>
      <c r="JD8" s="79"/>
      <c r="JE8" s="78"/>
      <c r="JF8" s="78"/>
      <c r="JG8" s="78" t="str">
        <f>JH4</f>
        <v>修繕費比率（％）</v>
      </c>
      <c r="JH8" s="78" t="b">
        <f>IF(SUM($O$7,$NC$7:$NF$7)=0,FALSE,TRUE)</f>
        <v>0</v>
      </c>
      <c r="JI8" s="80" t="s">
        <v>144</v>
      </c>
      <c r="JJ8" s="78"/>
      <c r="JK8" s="78"/>
      <c r="JL8" s="78"/>
      <c r="JM8" s="78"/>
      <c r="JN8" s="78"/>
      <c r="JO8" s="79"/>
      <c r="JP8" s="78"/>
      <c r="JQ8" s="78" t="str">
        <f>JR4</f>
        <v>企業債残高対料金収入比率（％）</v>
      </c>
      <c r="JR8" s="78" t="b">
        <f>IF(SUM($O$7,$NC$7:$NF$7)=0,FALSE,TRUE)</f>
        <v>0</v>
      </c>
      <c r="JS8" s="80" t="s">
        <v>144</v>
      </c>
      <c r="JT8" s="78"/>
      <c r="JU8" s="78"/>
      <c r="JV8" s="78"/>
      <c r="JW8" s="78"/>
      <c r="JX8" s="78"/>
      <c r="JY8" s="78"/>
      <c r="JZ8" s="79"/>
      <c r="KA8" s="78" t="str">
        <f>KB4</f>
        <v>有形固定資産減価償却率（％）</v>
      </c>
      <c r="KB8" s="78" t="b">
        <f>IF(SUM($O$7,$NC$7:$NF$7)=0,FALSE,TRUE)</f>
        <v>0</v>
      </c>
      <c r="KC8" s="80" t="s">
        <v>144</v>
      </c>
      <c r="KD8" s="78"/>
      <c r="KE8" s="78"/>
      <c r="KF8" s="78"/>
      <c r="KG8" s="78"/>
      <c r="KH8" s="78"/>
      <c r="KI8" s="78"/>
      <c r="KJ8" s="78"/>
      <c r="KK8" s="78" t="str">
        <f>KL4</f>
        <v>FIT収入割合（％）</v>
      </c>
      <c r="KL8" s="78" t="b">
        <f>IF(SUM($O$7,$NC$7:$NF$7)=0,FALSE,TRUE)</f>
        <v>0</v>
      </c>
      <c r="KM8" s="80" t="s">
        <v>144</v>
      </c>
      <c r="KN8" s="78"/>
      <c r="KO8" s="78"/>
      <c r="KP8" s="78"/>
      <c r="KQ8" s="77"/>
      <c r="KR8" s="77"/>
      <c r="KS8" s="77"/>
      <c r="KT8" s="77"/>
      <c r="KU8" s="78" t="str">
        <f>KV5</f>
        <v>最大出力合計</v>
      </c>
      <c r="KV8" s="78" t="str">
        <f>KW4</f>
        <v>設備利用率（％）</v>
      </c>
      <c r="KW8" s="78" t="b">
        <f>IF(SUM($P$7,$NG$7:$NJ$7)=0,FALSE,TRUE)</f>
        <v>1</v>
      </c>
      <c r="KX8" s="80" t="s">
        <v>144</v>
      </c>
      <c r="KY8" s="78"/>
      <c r="KZ8" s="78"/>
      <c r="LA8" s="78"/>
      <c r="LB8" s="78"/>
      <c r="LC8" s="79"/>
      <c r="LD8" s="78"/>
      <c r="LE8" s="78"/>
      <c r="LF8" s="78" t="str">
        <f>LG4</f>
        <v>修繕費比率（％）</v>
      </c>
      <c r="LG8" s="78" t="b">
        <f>IF(SUM($P$7,$NG$7:$NJ$7)=0,FALSE,TRUE)</f>
        <v>1</v>
      </c>
      <c r="LH8" s="80" t="s">
        <v>144</v>
      </c>
      <c r="LI8" s="78"/>
      <c r="LJ8" s="78"/>
      <c r="LK8" s="78"/>
      <c r="LL8" s="78"/>
      <c r="LM8" s="78"/>
      <c r="LN8" s="79"/>
      <c r="LO8" s="78"/>
      <c r="LP8" s="78" t="str">
        <f>LQ4</f>
        <v>企業債残高対料金収入比率（％）</v>
      </c>
      <c r="LQ8" s="78" t="b">
        <f>IF(SUM($P$7,$NG$7:$NJ$7)=0,FALSE,TRUE)</f>
        <v>1</v>
      </c>
      <c r="LR8" s="80" t="s">
        <v>144</v>
      </c>
      <c r="LS8" s="78"/>
      <c r="LT8" s="78"/>
      <c r="LU8" s="78"/>
      <c r="LV8" s="78"/>
      <c r="LW8" s="78"/>
      <c r="LX8" s="78"/>
      <c r="LY8" s="79"/>
      <c r="LZ8" s="78" t="str">
        <f>MA4</f>
        <v>有形固定資産減価償却率（％）</v>
      </c>
      <c r="MA8" s="78" t="b">
        <f>IF(SUM($P$7,$NG$7:$NJ$7)=0,FALSE,TRUE)</f>
        <v>1</v>
      </c>
      <c r="MB8" s="80" t="s">
        <v>144</v>
      </c>
      <c r="MC8" s="78"/>
      <c r="MD8" s="78"/>
      <c r="ME8" s="78"/>
      <c r="MF8" s="78"/>
      <c r="MG8" s="78"/>
      <c r="MH8" s="78"/>
      <c r="MI8" s="78"/>
      <c r="MJ8" s="78" t="str">
        <f>MK4</f>
        <v>FIT収入割合（％）</v>
      </c>
      <c r="MK8" s="78" t="b">
        <f>IF(SUM($P$7,$NG$7:$NJ$7)=0,FALSE,TRUE)</f>
        <v>1</v>
      </c>
      <c r="ML8" s="80" t="s">
        <v>144</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145</v>
      </c>
      <c r="C9" s="82" t="s">
        <v>146</v>
      </c>
      <c r="D9" s="82" t="s">
        <v>147</v>
      </c>
      <c r="E9" s="82" t="s">
        <v>148</v>
      </c>
      <c r="F9" s="82" t="s">
        <v>149</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150</v>
      </c>
      <c r="AY9" s="83"/>
      <c r="AZ9" s="83"/>
      <c r="BA9" s="83"/>
      <c r="BB9" s="83"/>
      <c r="BC9" s="83"/>
      <c r="BD9" s="77"/>
      <c r="BE9" s="78"/>
      <c r="BF9" s="78"/>
      <c r="BG9" s="78"/>
      <c r="BH9" s="78"/>
      <c r="BI9" s="78" t="s">
        <v>150</v>
      </c>
      <c r="BJ9" s="83"/>
      <c r="BK9" s="83"/>
      <c r="BL9" s="83"/>
      <c r="BM9" s="83"/>
      <c r="BN9" s="83"/>
      <c r="BO9" s="77"/>
      <c r="BP9" s="78"/>
      <c r="BQ9" s="78"/>
      <c r="BR9" s="78"/>
      <c r="BS9" s="78"/>
      <c r="BT9" s="78" t="s">
        <v>150</v>
      </c>
      <c r="BU9" s="83"/>
      <c r="BV9" s="83"/>
      <c r="BW9" s="83"/>
      <c r="BX9" s="83"/>
      <c r="BY9" s="83"/>
      <c r="BZ9" s="77"/>
      <c r="CA9" s="78"/>
      <c r="CB9" s="78"/>
      <c r="CC9" s="78"/>
      <c r="CD9" s="78"/>
      <c r="CE9" s="78" t="s">
        <v>150</v>
      </c>
      <c r="CF9" s="83"/>
      <c r="CG9" s="83"/>
      <c r="CH9" s="83"/>
      <c r="CI9" s="83"/>
      <c r="CJ9" s="83"/>
      <c r="CK9" s="77"/>
      <c r="CL9" s="78"/>
      <c r="CM9" s="78"/>
      <c r="CN9" s="78"/>
      <c r="CO9" s="78" t="s">
        <v>150</v>
      </c>
      <c r="CP9" s="83"/>
      <c r="CQ9" s="83"/>
      <c r="CR9" s="83"/>
      <c r="CS9" s="83"/>
      <c r="CT9" s="83"/>
      <c r="CU9" s="78"/>
      <c r="CV9" s="77"/>
      <c r="CW9" s="78"/>
      <c r="CX9" s="78"/>
      <c r="CY9" s="84" t="str">
        <f>"（最大出力合計"&amp;TEXT(CZ7,"#,##0")&amp;"kW）"</f>
        <v>（最大出力合計91,500kW）</v>
      </c>
      <c r="CZ9" s="78" t="s">
        <v>150</v>
      </c>
      <c r="DA9" s="83"/>
      <c r="DB9" s="83"/>
      <c r="DC9" s="83"/>
      <c r="DD9" s="83"/>
      <c r="DE9" s="83"/>
      <c r="DF9" s="78"/>
      <c r="DG9" s="77"/>
      <c r="DH9" s="78"/>
      <c r="DI9" s="78"/>
      <c r="DJ9" s="78" t="s">
        <v>150</v>
      </c>
      <c r="DK9" s="83"/>
      <c r="DL9" s="83"/>
      <c r="DM9" s="83"/>
      <c r="DN9" s="83"/>
      <c r="DO9" s="83"/>
      <c r="DP9" s="78"/>
      <c r="DQ9" s="78"/>
      <c r="DR9" s="77"/>
      <c r="DS9" s="78"/>
      <c r="DT9" s="78" t="s">
        <v>150</v>
      </c>
      <c r="DU9" s="83"/>
      <c r="DV9" s="83"/>
      <c r="DW9" s="83"/>
      <c r="DX9" s="83"/>
      <c r="DY9" s="83"/>
      <c r="DZ9" s="78"/>
      <c r="EA9" s="78"/>
      <c r="EB9" s="78"/>
      <c r="EC9" s="77"/>
      <c r="ED9" s="78" t="s">
        <v>150</v>
      </c>
      <c r="EE9" s="83"/>
      <c r="EF9" s="83"/>
      <c r="EG9" s="83"/>
      <c r="EH9" s="83"/>
      <c r="EI9" s="83"/>
      <c r="EJ9" s="78"/>
      <c r="EK9" s="78"/>
      <c r="EL9" s="78"/>
      <c r="EM9" s="78"/>
      <c r="EN9" s="78" t="s">
        <v>150</v>
      </c>
      <c r="EO9" s="83"/>
      <c r="EP9" s="83"/>
      <c r="EQ9" s="83"/>
      <c r="ER9" s="83"/>
      <c r="ES9" s="83"/>
      <c r="ET9" s="77"/>
      <c r="EU9" s="77"/>
      <c r="EV9" s="77"/>
      <c r="EW9" s="77"/>
      <c r="EX9" s="84" t="str">
        <f>"（最大出力合計"&amp;TEXT(EY7,"#,##0")&amp;"kW）"</f>
        <v>（最大出力合計87,500kW）</v>
      </c>
      <c r="EY9" s="78" t="s">
        <v>150</v>
      </c>
      <c r="EZ9" s="83"/>
      <c r="FA9" s="83"/>
      <c r="FB9" s="83"/>
      <c r="FC9" s="83"/>
      <c r="FD9" s="83"/>
      <c r="FE9" s="78"/>
      <c r="FF9" s="77"/>
      <c r="FG9" s="78"/>
      <c r="FH9" s="78"/>
      <c r="FI9" s="78" t="s">
        <v>150</v>
      </c>
      <c r="FJ9" s="83"/>
      <c r="FK9" s="83"/>
      <c r="FL9" s="83"/>
      <c r="FM9" s="83"/>
      <c r="FN9" s="83"/>
      <c r="FO9" s="78"/>
      <c r="FP9" s="78"/>
      <c r="FQ9" s="77"/>
      <c r="FR9" s="78"/>
      <c r="FS9" s="78" t="s">
        <v>150</v>
      </c>
      <c r="FT9" s="83"/>
      <c r="FU9" s="83"/>
      <c r="FV9" s="83"/>
      <c r="FW9" s="83"/>
      <c r="FX9" s="83"/>
      <c r="FY9" s="78"/>
      <c r="FZ9" s="78"/>
      <c r="GA9" s="78"/>
      <c r="GB9" s="77"/>
      <c r="GC9" s="78" t="s">
        <v>150</v>
      </c>
      <c r="GD9" s="83"/>
      <c r="GE9" s="83"/>
      <c r="GF9" s="83"/>
      <c r="GG9" s="83"/>
      <c r="GH9" s="83"/>
      <c r="GI9" s="78"/>
      <c r="GJ9" s="78"/>
      <c r="GK9" s="78"/>
      <c r="GL9" s="78"/>
      <c r="GM9" s="78" t="s">
        <v>150</v>
      </c>
      <c r="GN9" s="83"/>
      <c r="GO9" s="83"/>
      <c r="GP9" s="83"/>
      <c r="GQ9" s="83"/>
      <c r="GR9" s="83"/>
      <c r="GS9" s="77"/>
      <c r="GT9" s="77"/>
      <c r="GU9" s="77"/>
      <c r="GV9" s="77"/>
      <c r="GW9" s="84" t="str">
        <f>"（最大出力合計"&amp;TEXT(GX7,"#,##0")&amp;"kW）"</f>
        <v>（最大出力合計-kW）</v>
      </c>
      <c r="GX9" s="78" t="s">
        <v>150</v>
      </c>
      <c r="GY9" s="83"/>
      <c r="GZ9" s="83"/>
      <c r="HA9" s="83"/>
      <c r="HB9" s="83"/>
      <c r="HC9" s="83"/>
      <c r="HD9" s="78"/>
      <c r="HE9" s="77"/>
      <c r="HF9" s="78"/>
      <c r="HG9" s="78"/>
      <c r="HH9" s="78" t="s">
        <v>150</v>
      </c>
      <c r="HI9" s="83"/>
      <c r="HJ9" s="83"/>
      <c r="HK9" s="83"/>
      <c r="HL9" s="83"/>
      <c r="HM9" s="83"/>
      <c r="HN9" s="78"/>
      <c r="HO9" s="78"/>
      <c r="HP9" s="77"/>
      <c r="HQ9" s="78"/>
      <c r="HR9" s="78" t="s">
        <v>150</v>
      </c>
      <c r="HS9" s="83"/>
      <c r="HT9" s="83"/>
      <c r="HU9" s="83"/>
      <c r="HV9" s="83"/>
      <c r="HW9" s="83"/>
      <c r="HX9" s="78"/>
      <c r="HY9" s="78"/>
      <c r="HZ9" s="78"/>
      <c r="IA9" s="77"/>
      <c r="IB9" s="78" t="s">
        <v>150</v>
      </c>
      <c r="IC9" s="83"/>
      <c r="ID9" s="83"/>
      <c r="IE9" s="83"/>
      <c r="IF9" s="83"/>
      <c r="IG9" s="83"/>
      <c r="IH9" s="78"/>
      <c r="II9" s="78"/>
      <c r="IJ9" s="78"/>
      <c r="IK9" s="78"/>
      <c r="IL9" s="78" t="s">
        <v>150</v>
      </c>
      <c r="IM9" s="83"/>
      <c r="IN9" s="83"/>
      <c r="IO9" s="83"/>
      <c r="IP9" s="83"/>
      <c r="IQ9" s="83"/>
      <c r="IR9" s="77"/>
      <c r="IS9" s="77"/>
      <c r="IT9" s="77"/>
      <c r="IU9" s="77"/>
      <c r="IV9" s="84" t="str">
        <f>"（最大出力合計"&amp;TEXT(IW7,"#,##0")&amp;"kW）"</f>
        <v>（最大出力合計-kW）</v>
      </c>
      <c r="IW9" s="78" t="s">
        <v>150</v>
      </c>
      <c r="IX9" s="83"/>
      <c r="IY9" s="83"/>
      <c r="IZ9" s="83"/>
      <c r="JA9" s="83"/>
      <c r="JB9" s="83"/>
      <c r="JC9" s="78"/>
      <c r="JD9" s="77"/>
      <c r="JE9" s="78"/>
      <c r="JF9" s="78"/>
      <c r="JG9" s="78" t="s">
        <v>150</v>
      </c>
      <c r="JH9" s="83"/>
      <c r="JI9" s="83"/>
      <c r="JJ9" s="83"/>
      <c r="JK9" s="83"/>
      <c r="JL9" s="83"/>
      <c r="JM9" s="78"/>
      <c r="JN9" s="78"/>
      <c r="JO9" s="77"/>
      <c r="JP9" s="78"/>
      <c r="JQ9" s="78" t="s">
        <v>150</v>
      </c>
      <c r="JR9" s="83"/>
      <c r="JS9" s="83"/>
      <c r="JT9" s="83"/>
      <c r="JU9" s="83"/>
      <c r="JV9" s="83"/>
      <c r="JW9" s="78"/>
      <c r="JX9" s="78"/>
      <c r="JY9" s="78"/>
      <c r="JZ9" s="77"/>
      <c r="KA9" s="78" t="s">
        <v>150</v>
      </c>
      <c r="KB9" s="83"/>
      <c r="KC9" s="83"/>
      <c r="KD9" s="83"/>
      <c r="KE9" s="83"/>
      <c r="KF9" s="83"/>
      <c r="KG9" s="78"/>
      <c r="KH9" s="78"/>
      <c r="KI9" s="78"/>
      <c r="KJ9" s="78"/>
      <c r="KK9" s="78" t="s">
        <v>150</v>
      </c>
      <c r="KL9" s="83"/>
      <c r="KM9" s="83"/>
      <c r="KN9" s="83"/>
      <c r="KO9" s="83"/>
      <c r="KP9" s="83"/>
      <c r="KQ9" s="77"/>
      <c r="KR9" s="77"/>
      <c r="KS9" s="77"/>
      <c r="KT9" s="77"/>
      <c r="KU9" s="84" t="str">
        <f>"（最大出力合計"&amp;TEXT(KV7,"#,##0")&amp;"kW）"</f>
        <v>（最大出力合計4,000kW）</v>
      </c>
      <c r="KV9" s="78" t="s">
        <v>150</v>
      </c>
      <c r="KW9" s="83"/>
      <c r="KX9" s="83"/>
      <c r="KY9" s="83"/>
      <c r="KZ9" s="83"/>
      <c r="LA9" s="83"/>
      <c r="LB9" s="78"/>
      <c r="LC9" s="77"/>
      <c r="LD9" s="78"/>
      <c r="LE9" s="78"/>
      <c r="LF9" s="78" t="s">
        <v>150</v>
      </c>
      <c r="LG9" s="83"/>
      <c r="LH9" s="83"/>
      <c r="LI9" s="83"/>
      <c r="LJ9" s="83"/>
      <c r="LK9" s="83"/>
      <c r="LL9" s="78"/>
      <c r="LM9" s="78"/>
      <c r="LN9" s="77"/>
      <c r="LO9" s="78"/>
      <c r="LP9" s="78" t="s">
        <v>150</v>
      </c>
      <c r="LQ9" s="83"/>
      <c r="LR9" s="83"/>
      <c r="LS9" s="83"/>
      <c r="LT9" s="83"/>
      <c r="LU9" s="83"/>
      <c r="LV9" s="78"/>
      <c r="LW9" s="78"/>
      <c r="LX9" s="78"/>
      <c r="LY9" s="77"/>
      <c r="LZ9" s="78" t="s">
        <v>150</v>
      </c>
      <c r="MA9" s="83"/>
      <c r="MB9" s="83"/>
      <c r="MC9" s="83"/>
      <c r="MD9" s="83"/>
      <c r="ME9" s="83"/>
      <c r="MF9" s="78"/>
      <c r="MG9" s="78"/>
      <c r="MH9" s="78"/>
      <c r="MI9" s="78"/>
      <c r="MJ9" s="78" t="s">
        <v>150</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151</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152</v>
      </c>
      <c r="AY11" s="88">
        <f>AY7</f>
        <v>120.8</v>
      </c>
      <c r="AZ11" s="88">
        <f>AZ7</f>
        <v>109.3</v>
      </c>
      <c r="BA11" s="88">
        <f>BA7</f>
        <v>108.4</v>
      </c>
      <c r="BB11" s="88">
        <f>BB7</f>
        <v>107.3</v>
      </c>
      <c r="BC11" s="88">
        <f>BC7</f>
        <v>109.3</v>
      </c>
      <c r="BD11" s="77"/>
      <c r="BE11" s="77"/>
      <c r="BF11" s="77"/>
      <c r="BG11" s="77"/>
      <c r="BH11" s="77"/>
      <c r="BI11" s="87" t="s">
        <v>152</v>
      </c>
      <c r="BJ11" s="88">
        <f>BJ7</f>
        <v>120.1</v>
      </c>
      <c r="BK11" s="88">
        <f>BK7</f>
        <v>108.6</v>
      </c>
      <c r="BL11" s="88">
        <f>BL7</f>
        <v>108</v>
      </c>
      <c r="BM11" s="88">
        <f>BM7</f>
        <v>106.9</v>
      </c>
      <c r="BN11" s="88">
        <f>BN7</f>
        <v>108.9</v>
      </c>
      <c r="BO11" s="77"/>
      <c r="BP11" s="77"/>
      <c r="BQ11" s="77"/>
      <c r="BR11" s="77"/>
      <c r="BS11" s="77"/>
      <c r="BT11" s="87" t="s">
        <v>152</v>
      </c>
      <c r="BU11" s="88">
        <f>BU7</f>
        <v>1520.1</v>
      </c>
      <c r="BV11" s="88">
        <f>BV7</f>
        <v>1746.7</v>
      </c>
      <c r="BW11" s="88">
        <f>BW7</f>
        <v>1230.7</v>
      </c>
      <c r="BX11" s="88">
        <f>BX7</f>
        <v>1112.4000000000001</v>
      </c>
      <c r="BY11" s="88">
        <f>BY7</f>
        <v>1848.2</v>
      </c>
      <c r="BZ11" s="77"/>
      <c r="CA11" s="77"/>
      <c r="CB11" s="77"/>
      <c r="CC11" s="77"/>
      <c r="CD11" s="77"/>
      <c r="CE11" s="87" t="s">
        <v>152</v>
      </c>
      <c r="CF11" s="88">
        <f>CF7</f>
        <v>7798.5</v>
      </c>
      <c r="CG11" s="88">
        <f>CG7</f>
        <v>8786.2999999999993</v>
      </c>
      <c r="CH11" s="88">
        <f>CH7</f>
        <v>8557.7000000000007</v>
      </c>
      <c r="CI11" s="88">
        <f>CI7</f>
        <v>9495.5</v>
      </c>
      <c r="CJ11" s="88">
        <f>CJ7</f>
        <v>9737.7999999999993</v>
      </c>
      <c r="CK11" s="77"/>
      <c r="CL11" s="77"/>
      <c r="CM11" s="77"/>
      <c r="CN11" s="77"/>
      <c r="CO11" s="87" t="s">
        <v>152</v>
      </c>
      <c r="CP11" s="89">
        <f>CP7</f>
        <v>1173569</v>
      </c>
      <c r="CQ11" s="89">
        <f>CQ7</f>
        <v>929991</v>
      </c>
      <c r="CR11" s="89">
        <f>CR7</f>
        <v>962378</v>
      </c>
      <c r="CS11" s="89">
        <f>CS7</f>
        <v>920179</v>
      </c>
      <c r="CT11" s="89">
        <f>CT7</f>
        <v>989196</v>
      </c>
      <c r="CU11" s="77"/>
      <c r="CV11" s="77"/>
      <c r="CW11" s="77"/>
      <c r="CX11" s="77"/>
      <c r="CY11" s="77"/>
      <c r="CZ11" s="87" t="s">
        <v>152</v>
      </c>
      <c r="DA11" s="88">
        <f>DA7</f>
        <v>40.799999999999997</v>
      </c>
      <c r="DB11" s="88">
        <f>DB7</f>
        <v>40.799999999999997</v>
      </c>
      <c r="DC11" s="88">
        <f>DC7</f>
        <v>43</v>
      </c>
      <c r="DD11" s="88">
        <f>DD7</f>
        <v>44.5</v>
      </c>
      <c r="DE11" s="88">
        <f>DE7</f>
        <v>40</v>
      </c>
      <c r="DF11" s="77"/>
      <c r="DG11" s="77"/>
      <c r="DH11" s="77"/>
      <c r="DI11" s="77"/>
      <c r="DJ11" s="87" t="s">
        <v>152</v>
      </c>
      <c r="DK11" s="88">
        <f>DK7</f>
        <v>14.6</v>
      </c>
      <c r="DL11" s="88">
        <f>DL7</f>
        <v>19.3</v>
      </c>
      <c r="DM11" s="88">
        <f>DM7</f>
        <v>22.1</v>
      </c>
      <c r="DN11" s="88">
        <f>DN7</f>
        <v>31.1</v>
      </c>
      <c r="DO11" s="88">
        <f>DO7</f>
        <v>26.7</v>
      </c>
      <c r="DP11" s="77"/>
      <c r="DQ11" s="77"/>
      <c r="DR11" s="77"/>
      <c r="DS11" s="77"/>
      <c r="DT11" s="87" t="s">
        <v>152</v>
      </c>
      <c r="DU11" s="88">
        <f>DU7</f>
        <v>0</v>
      </c>
      <c r="DV11" s="88">
        <f>DV7</f>
        <v>0</v>
      </c>
      <c r="DW11" s="88">
        <f>DW7</f>
        <v>0</v>
      </c>
      <c r="DX11" s="88">
        <f>DX7</f>
        <v>0</v>
      </c>
      <c r="DY11" s="88">
        <f>DY7</f>
        <v>0</v>
      </c>
      <c r="DZ11" s="77"/>
      <c r="EA11" s="77"/>
      <c r="EB11" s="77"/>
      <c r="EC11" s="77"/>
      <c r="ED11" s="87" t="s">
        <v>153</v>
      </c>
      <c r="EE11" s="88">
        <f>EE7</f>
        <v>61.3</v>
      </c>
      <c r="EF11" s="88">
        <f>EF7</f>
        <v>62.9</v>
      </c>
      <c r="EG11" s="88">
        <f>EG7</f>
        <v>63</v>
      </c>
      <c r="EH11" s="88">
        <f>EH7</f>
        <v>64</v>
      </c>
      <c r="EI11" s="88">
        <f>EI7</f>
        <v>65.599999999999994</v>
      </c>
      <c r="EJ11" s="77"/>
      <c r="EK11" s="77"/>
      <c r="EL11" s="77"/>
      <c r="EM11" s="77"/>
      <c r="EN11" s="87" t="s">
        <v>154</v>
      </c>
      <c r="EO11" s="88">
        <f>EO7</f>
        <v>7.8</v>
      </c>
      <c r="EP11" s="88">
        <f>EP7</f>
        <v>7.5</v>
      </c>
      <c r="EQ11" s="88">
        <f>EQ7</f>
        <v>7.3</v>
      </c>
      <c r="ER11" s="88">
        <f>ER7</f>
        <v>7.3</v>
      </c>
      <c r="ES11" s="88">
        <f>ES7</f>
        <v>7.2</v>
      </c>
      <c r="ET11" s="77"/>
      <c r="EU11" s="77"/>
      <c r="EV11" s="77"/>
      <c r="EW11" s="77"/>
      <c r="EX11" s="77"/>
      <c r="EY11" s="87" t="s">
        <v>152</v>
      </c>
      <c r="EZ11" s="88">
        <f>EZ7</f>
        <v>41.9</v>
      </c>
      <c r="FA11" s="88">
        <f>FA7</f>
        <v>41.9</v>
      </c>
      <c r="FB11" s="88">
        <f>FB7</f>
        <v>44.2</v>
      </c>
      <c r="FC11" s="88">
        <f>FC7</f>
        <v>45.8</v>
      </c>
      <c r="FD11" s="88">
        <f>FD7</f>
        <v>41.1</v>
      </c>
      <c r="FE11" s="77"/>
      <c r="FF11" s="77"/>
      <c r="FG11" s="77"/>
      <c r="FH11" s="77"/>
      <c r="FI11" s="87" t="s">
        <v>152</v>
      </c>
      <c r="FJ11" s="88">
        <f>FJ7</f>
        <v>14.8</v>
      </c>
      <c r="FK11" s="88">
        <f>FK7</f>
        <v>19</v>
      </c>
      <c r="FL11" s="88">
        <f>FL7</f>
        <v>22.2</v>
      </c>
      <c r="FM11" s="88">
        <f>FM7</f>
        <v>32.200000000000003</v>
      </c>
      <c r="FN11" s="88">
        <f>FN7</f>
        <v>27.6</v>
      </c>
      <c r="FO11" s="77"/>
      <c r="FP11" s="77"/>
      <c r="FQ11" s="77"/>
      <c r="FR11" s="77"/>
      <c r="FS11" s="87" t="s">
        <v>155</v>
      </c>
      <c r="FT11" s="88">
        <f>FT7</f>
        <v>0</v>
      </c>
      <c r="FU11" s="88">
        <f>FU7</f>
        <v>0</v>
      </c>
      <c r="FV11" s="88">
        <f>FV7</f>
        <v>0</v>
      </c>
      <c r="FW11" s="88">
        <f>FW7</f>
        <v>0</v>
      </c>
      <c r="FX11" s="88">
        <f>FX7</f>
        <v>0</v>
      </c>
      <c r="FY11" s="77"/>
      <c r="FZ11" s="77"/>
      <c r="GA11" s="77"/>
      <c r="GB11" s="77"/>
      <c r="GC11" s="87" t="s">
        <v>152</v>
      </c>
      <c r="GD11" s="88">
        <f>GD7</f>
        <v>63.1</v>
      </c>
      <c r="GE11" s="88">
        <f>GE7</f>
        <v>64.5</v>
      </c>
      <c r="GF11" s="88">
        <f>GF7</f>
        <v>64.3</v>
      </c>
      <c r="GG11" s="88">
        <f>GG7</f>
        <v>65.099999999999994</v>
      </c>
      <c r="GH11" s="88">
        <f>GH7</f>
        <v>66.5</v>
      </c>
      <c r="GI11" s="77"/>
      <c r="GJ11" s="77"/>
      <c r="GK11" s="77"/>
      <c r="GL11" s="77"/>
      <c r="GM11" s="87" t="s">
        <v>155</v>
      </c>
      <c r="GN11" s="88">
        <f>GN7</f>
        <v>0</v>
      </c>
      <c r="GO11" s="88">
        <f>GO7</f>
        <v>0</v>
      </c>
      <c r="GP11" s="88">
        <f>GP7</f>
        <v>0</v>
      </c>
      <c r="GQ11" s="88">
        <f>GQ7</f>
        <v>0</v>
      </c>
      <c r="GR11" s="88">
        <f>GR7</f>
        <v>0</v>
      </c>
      <c r="GS11" s="77"/>
      <c r="GT11" s="77"/>
      <c r="GU11" s="77"/>
      <c r="GV11" s="77"/>
      <c r="GW11" s="77"/>
      <c r="GX11" s="87" t="s">
        <v>152</v>
      </c>
      <c r="GY11" s="88" t="str">
        <f>GY7</f>
        <v>-</v>
      </c>
      <c r="GZ11" s="88" t="str">
        <f>GZ7</f>
        <v>-</v>
      </c>
      <c r="HA11" s="88" t="str">
        <f>HA7</f>
        <v>-</v>
      </c>
      <c r="HB11" s="88" t="str">
        <f>HB7</f>
        <v>-</v>
      </c>
      <c r="HC11" s="88" t="str">
        <f>HC7</f>
        <v>-</v>
      </c>
      <c r="HD11" s="77"/>
      <c r="HE11" s="77"/>
      <c r="HF11" s="77"/>
      <c r="HG11" s="77"/>
      <c r="HH11" s="87" t="s">
        <v>152</v>
      </c>
      <c r="HI11" s="88" t="str">
        <f>HI7</f>
        <v>-</v>
      </c>
      <c r="HJ11" s="88" t="str">
        <f>HJ7</f>
        <v>-</v>
      </c>
      <c r="HK11" s="88" t="str">
        <f>HK7</f>
        <v>-</v>
      </c>
      <c r="HL11" s="88" t="str">
        <f>HL7</f>
        <v>-</v>
      </c>
      <c r="HM11" s="88" t="str">
        <f>HM7</f>
        <v>-</v>
      </c>
      <c r="HN11" s="77"/>
      <c r="HO11" s="77"/>
      <c r="HP11" s="77"/>
      <c r="HQ11" s="77"/>
      <c r="HR11" s="87" t="s">
        <v>152</v>
      </c>
      <c r="HS11" s="88" t="str">
        <f>HS7</f>
        <v>-</v>
      </c>
      <c r="HT11" s="88" t="str">
        <f>HT7</f>
        <v>-</v>
      </c>
      <c r="HU11" s="88" t="str">
        <f>HU7</f>
        <v>-</v>
      </c>
      <c r="HV11" s="88" t="str">
        <f>HV7</f>
        <v>-</v>
      </c>
      <c r="HW11" s="88" t="str">
        <f>HW7</f>
        <v>-</v>
      </c>
      <c r="HX11" s="77"/>
      <c r="HY11" s="77"/>
      <c r="HZ11" s="77"/>
      <c r="IA11" s="77"/>
      <c r="IB11" s="87" t="s">
        <v>152</v>
      </c>
      <c r="IC11" s="88" t="str">
        <f>IC7</f>
        <v>-</v>
      </c>
      <c r="ID11" s="88" t="str">
        <f>ID7</f>
        <v>-</v>
      </c>
      <c r="IE11" s="88" t="str">
        <f>IE7</f>
        <v>-</v>
      </c>
      <c r="IF11" s="88" t="str">
        <f>IF7</f>
        <v>-</v>
      </c>
      <c r="IG11" s="88" t="str">
        <f>IG7</f>
        <v>-</v>
      </c>
      <c r="IH11" s="77"/>
      <c r="II11" s="77"/>
      <c r="IJ11" s="77"/>
      <c r="IK11" s="77"/>
      <c r="IL11" s="87" t="s">
        <v>152</v>
      </c>
      <c r="IM11" s="88" t="str">
        <f>IM7</f>
        <v>-</v>
      </c>
      <c r="IN11" s="88" t="str">
        <f>IN7</f>
        <v>-</v>
      </c>
      <c r="IO11" s="88" t="str">
        <f>IO7</f>
        <v>-</v>
      </c>
      <c r="IP11" s="88" t="str">
        <f>IP7</f>
        <v>-</v>
      </c>
      <c r="IQ11" s="88" t="str">
        <f>IQ7</f>
        <v>-</v>
      </c>
      <c r="IR11" s="77"/>
      <c r="IS11" s="77"/>
      <c r="IT11" s="77"/>
      <c r="IU11" s="77"/>
      <c r="IV11" s="77"/>
      <c r="IW11" s="87" t="s">
        <v>152</v>
      </c>
      <c r="IX11" s="88" t="str">
        <f>IX7</f>
        <v>-</v>
      </c>
      <c r="IY11" s="88" t="str">
        <f>IY7</f>
        <v>-</v>
      </c>
      <c r="IZ11" s="88" t="str">
        <f>IZ7</f>
        <v>-</v>
      </c>
      <c r="JA11" s="88" t="str">
        <f>JA7</f>
        <v>-</v>
      </c>
      <c r="JB11" s="88" t="str">
        <f>JB7</f>
        <v>-</v>
      </c>
      <c r="JC11" s="77"/>
      <c r="JD11" s="77"/>
      <c r="JE11" s="77"/>
      <c r="JF11" s="77"/>
      <c r="JG11" s="87" t="s">
        <v>152</v>
      </c>
      <c r="JH11" s="88" t="str">
        <f>JH7</f>
        <v>-</v>
      </c>
      <c r="JI11" s="88" t="str">
        <f>JI7</f>
        <v>-</v>
      </c>
      <c r="JJ11" s="88" t="str">
        <f>JJ7</f>
        <v>-</v>
      </c>
      <c r="JK11" s="88" t="str">
        <f>JK7</f>
        <v>-</v>
      </c>
      <c r="JL11" s="88" t="str">
        <f>JL7</f>
        <v>-</v>
      </c>
      <c r="JM11" s="77"/>
      <c r="JN11" s="77"/>
      <c r="JO11" s="77"/>
      <c r="JP11" s="77"/>
      <c r="JQ11" s="87" t="s">
        <v>152</v>
      </c>
      <c r="JR11" s="88" t="str">
        <f>JR7</f>
        <v>-</v>
      </c>
      <c r="JS11" s="88" t="str">
        <f>JS7</f>
        <v>-</v>
      </c>
      <c r="JT11" s="88" t="str">
        <f>JT7</f>
        <v>-</v>
      </c>
      <c r="JU11" s="88" t="str">
        <f>JU7</f>
        <v>-</v>
      </c>
      <c r="JV11" s="88" t="str">
        <f>JV7</f>
        <v>-</v>
      </c>
      <c r="JW11" s="77"/>
      <c r="JX11" s="77"/>
      <c r="JY11" s="77"/>
      <c r="JZ11" s="77"/>
      <c r="KA11" s="87" t="s">
        <v>156</v>
      </c>
      <c r="KB11" s="88" t="str">
        <f>KB7</f>
        <v>-</v>
      </c>
      <c r="KC11" s="88" t="str">
        <f>KC7</f>
        <v>-</v>
      </c>
      <c r="KD11" s="88" t="str">
        <f>KD7</f>
        <v>-</v>
      </c>
      <c r="KE11" s="88" t="str">
        <f>KE7</f>
        <v>-</v>
      </c>
      <c r="KF11" s="88" t="str">
        <f>KF7</f>
        <v>-</v>
      </c>
      <c r="KG11" s="77"/>
      <c r="KH11" s="77"/>
      <c r="KI11" s="77"/>
      <c r="KJ11" s="77"/>
      <c r="KK11" s="87" t="s">
        <v>152</v>
      </c>
      <c r="KL11" s="88" t="str">
        <f>KL7</f>
        <v>-</v>
      </c>
      <c r="KM11" s="88" t="str">
        <f>KM7</f>
        <v>-</v>
      </c>
      <c r="KN11" s="88" t="str">
        <f>KN7</f>
        <v>-</v>
      </c>
      <c r="KO11" s="88" t="str">
        <f>KO7</f>
        <v>-</v>
      </c>
      <c r="KP11" s="88" t="str">
        <f>KP7</f>
        <v>-</v>
      </c>
      <c r="KQ11" s="77"/>
      <c r="KR11" s="77"/>
      <c r="KS11" s="77"/>
      <c r="KT11" s="77"/>
      <c r="KU11" s="77"/>
      <c r="KV11" s="87" t="s">
        <v>157</v>
      </c>
      <c r="KW11" s="88">
        <f>KW7</f>
        <v>16.7</v>
      </c>
      <c r="KX11" s="88">
        <f>KX7</f>
        <v>16.2</v>
      </c>
      <c r="KY11" s="88">
        <f>KY7</f>
        <v>15.9</v>
      </c>
      <c r="KZ11" s="88">
        <f>KZ7</f>
        <v>16.7</v>
      </c>
      <c r="LA11" s="88">
        <f>LA7</f>
        <v>16.2</v>
      </c>
      <c r="LB11" s="77"/>
      <c r="LC11" s="77"/>
      <c r="LD11" s="77"/>
      <c r="LE11" s="77"/>
      <c r="LF11" s="87" t="s">
        <v>152</v>
      </c>
      <c r="LG11" s="88">
        <f>LG7</f>
        <v>12.7</v>
      </c>
      <c r="LH11" s="88">
        <f>LH7</f>
        <v>22.4</v>
      </c>
      <c r="LI11" s="88">
        <f>LI7</f>
        <v>19.899999999999999</v>
      </c>
      <c r="LJ11" s="88">
        <f>LJ7</f>
        <v>10.5</v>
      </c>
      <c r="LK11" s="88">
        <f>LK7</f>
        <v>12.6</v>
      </c>
      <c r="LL11" s="77"/>
      <c r="LM11" s="77"/>
      <c r="LN11" s="77"/>
      <c r="LO11" s="77"/>
      <c r="LP11" s="87" t="s">
        <v>152</v>
      </c>
      <c r="LQ11" s="88">
        <f>LQ7</f>
        <v>0</v>
      </c>
      <c r="LR11" s="88">
        <f>LR7</f>
        <v>0</v>
      </c>
      <c r="LS11" s="88">
        <f>LS7</f>
        <v>0</v>
      </c>
      <c r="LT11" s="88">
        <f>LT7</f>
        <v>0</v>
      </c>
      <c r="LU11" s="88">
        <f>LU7</f>
        <v>0</v>
      </c>
      <c r="LV11" s="77"/>
      <c r="LW11" s="77"/>
      <c r="LX11" s="77"/>
      <c r="LY11" s="77"/>
      <c r="LZ11" s="87" t="s">
        <v>158</v>
      </c>
      <c r="MA11" s="88">
        <f>MA7</f>
        <v>24.7</v>
      </c>
      <c r="MB11" s="88">
        <f>MB7</f>
        <v>30</v>
      </c>
      <c r="MC11" s="88">
        <f>MC7</f>
        <v>35.200000000000003</v>
      </c>
      <c r="MD11" s="88">
        <f>MD7</f>
        <v>40.4</v>
      </c>
      <c r="ME11" s="88">
        <f>ME7</f>
        <v>45.6</v>
      </c>
      <c r="MF11" s="77"/>
      <c r="MG11" s="77"/>
      <c r="MH11" s="77"/>
      <c r="MI11" s="77"/>
      <c r="MJ11" s="87" t="s">
        <v>159</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160</v>
      </c>
      <c r="AY12" s="88">
        <f>BD7</f>
        <v>130.5</v>
      </c>
      <c r="AZ12" s="88">
        <f>BE7</f>
        <v>129.9</v>
      </c>
      <c r="BA12" s="88">
        <f>BF7</f>
        <v>130.19999999999999</v>
      </c>
      <c r="BB12" s="88">
        <f>BG7</f>
        <v>134.6</v>
      </c>
      <c r="BC12" s="88">
        <f>BH7</f>
        <v>131.19999999999999</v>
      </c>
      <c r="BD12" s="77"/>
      <c r="BE12" s="77"/>
      <c r="BF12" s="77"/>
      <c r="BG12" s="77"/>
      <c r="BH12" s="77"/>
      <c r="BI12" s="87" t="s">
        <v>160</v>
      </c>
      <c r="BJ12" s="88">
        <f>BO7</f>
        <v>130.69999999999999</v>
      </c>
      <c r="BK12" s="88">
        <f>BP7</f>
        <v>128.9</v>
      </c>
      <c r="BL12" s="88">
        <f>BQ7</f>
        <v>129.30000000000001</v>
      </c>
      <c r="BM12" s="88">
        <f>BR7</f>
        <v>133.80000000000001</v>
      </c>
      <c r="BN12" s="88">
        <f>BS7</f>
        <v>130.19999999999999</v>
      </c>
      <c r="BO12" s="77"/>
      <c r="BP12" s="77"/>
      <c r="BQ12" s="77"/>
      <c r="BR12" s="77"/>
      <c r="BS12" s="77"/>
      <c r="BT12" s="87" t="s">
        <v>161</v>
      </c>
      <c r="BU12" s="88">
        <f>BZ7</f>
        <v>707.7</v>
      </c>
      <c r="BV12" s="88">
        <f>CA7</f>
        <v>749.1</v>
      </c>
      <c r="BW12" s="88">
        <f>CB7</f>
        <v>763.6</v>
      </c>
      <c r="BX12" s="88">
        <f>CC7</f>
        <v>666.3</v>
      </c>
      <c r="BY12" s="88">
        <f>CD7</f>
        <v>836.7</v>
      </c>
      <c r="BZ12" s="77"/>
      <c r="CA12" s="77"/>
      <c r="CB12" s="77"/>
      <c r="CC12" s="77"/>
      <c r="CD12" s="77"/>
      <c r="CE12" s="87" t="s">
        <v>160</v>
      </c>
      <c r="CF12" s="88">
        <f>CK7</f>
        <v>8600.1</v>
      </c>
      <c r="CG12" s="88">
        <f>CL7</f>
        <v>9078.5</v>
      </c>
      <c r="CH12" s="88">
        <f>CM7</f>
        <v>9106</v>
      </c>
      <c r="CI12" s="88">
        <f>CN7</f>
        <v>9268.1</v>
      </c>
      <c r="CJ12" s="88">
        <f>CO7</f>
        <v>9846.1</v>
      </c>
      <c r="CK12" s="77"/>
      <c r="CL12" s="77"/>
      <c r="CM12" s="77"/>
      <c r="CN12" s="77"/>
      <c r="CO12" s="87" t="s">
        <v>160</v>
      </c>
      <c r="CP12" s="89">
        <f>CU7</f>
        <v>1467681</v>
      </c>
      <c r="CQ12" s="89">
        <f>CV7</f>
        <v>1533303</v>
      </c>
      <c r="CR12" s="89">
        <f>CW7</f>
        <v>1359753</v>
      </c>
      <c r="CS12" s="89">
        <f>CX7</f>
        <v>1430009</v>
      </c>
      <c r="CT12" s="89">
        <f>CY7</f>
        <v>1417603</v>
      </c>
      <c r="CU12" s="77"/>
      <c r="CV12" s="77"/>
      <c r="CW12" s="77"/>
      <c r="CX12" s="77"/>
      <c r="CY12" s="77"/>
      <c r="CZ12" s="87" t="s">
        <v>160</v>
      </c>
      <c r="DA12" s="88">
        <f>DF7</f>
        <v>36.4</v>
      </c>
      <c r="DB12" s="88">
        <f>DG7</f>
        <v>35.200000000000003</v>
      </c>
      <c r="DC12" s="88">
        <f>DH7</f>
        <v>35</v>
      </c>
      <c r="DD12" s="88">
        <f>DI7</f>
        <v>34.4</v>
      </c>
      <c r="DE12" s="88">
        <f>DJ7</f>
        <v>32.1</v>
      </c>
      <c r="DF12" s="77"/>
      <c r="DG12" s="77"/>
      <c r="DH12" s="77"/>
      <c r="DI12" s="77"/>
      <c r="DJ12" s="87" t="s">
        <v>160</v>
      </c>
      <c r="DK12" s="88">
        <f>DP7</f>
        <v>19.8</v>
      </c>
      <c r="DL12" s="88">
        <f>DQ7</f>
        <v>20.100000000000001</v>
      </c>
      <c r="DM12" s="88">
        <f>DR7</f>
        <v>18.5</v>
      </c>
      <c r="DN12" s="88">
        <f>DS7</f>
        <v>20.6</v>
      </c>
      <c r="DO12" s="88">
        <f>DT7</f>
        <v>18.899999999999999</v>
      </c>
      <c r="DP12" s="77"/>
      <c r="DQ12" s="77"/>
      <c r="DR12" s="77"/>
      <c r="DS12" s="77"/>
      <c r="DT12" s="87" t="s">
        <v>160</v>
      </c>
      <c r="DU12" s="88">
        <f>DZ7</f>
        <v>96.5</v>
      </c>
      <c r="DV12" s="88">
        <f>EA7</f>
        <v>89.3</v>
      </c>
      <c r="DW12" s="88">
        <f>EB7</f>
        <v>92.8</v>
      </c>
      <c r="DX12" s="88">
        <f>EC7</f>
        <v>95.1</v>
      </c>
      <c r="DY12" s="88">
        <f>ED7</f>
        <v>101.1</v>
      </c>
      <c r="DZ12" s="77"/>
      <c r="EA12" s="77"/>
      <c r="EB12" s="77"/>
      <c r="EC12" s="77"/>
      <c r="ED12" s="87" t="s">
        <v>160</v>
      </c>
      <c r="EE12" s="88">
        <f>EJ7</f>
        <v>60.1</v>
      </c>
      <c r="EF12" s="88">
        <f>EK7</f>
        <v>61.2</v>
      </c>
      <c r="EG12" s="88">
        <f>EL7</f>
        <v>61.9</v>
      </c>
      <c r="EH12" s="88">
        <f>EM7</f>
        <v>62</v>
      </c>
      <c r="EI12" s="88">
        <f>EN7</f>
        <v>60.7</v>
      </c>
      <c r="EJ12" s="77"/>
      <c r="EK12" s="77"/>
      <c r="EL12" s="77"/>
      <c r="EM12" s="77"/>
      <c r="EN12" s="87" t="s">
        <v>160</v>
      </c>
      <c r="EO12" s="88">
        <f>ET7</f>
        <v>21.1</v>
      </c>
      <c r="EP12" s="88">
        <f>EU7</f>
        <v>22.3</v>
      </c>
      <c r="EQ12" s="88">
        <f>EV7</f>
        <v>22.1</v>
      </c>
      <c r="ER12" s="88">
        <f>EW7</f>
        <v>23</v>
      </c>
      <c r="ES12" s="88">
        <f>EX7</f>
        <v>28.8</v>
      </c>
      <c r="ET12" s="77"/>
      <c r="EU12" s="77"/>
      <c r="EV12" s="77"/>
      <c r="EW12" s="77"/>
      <c r="EX12" s="77"/>
      <c r="EY12" s="87" t="s">
        <v>161</v>
      </c>
      <c r="EZ12" s="88">
        <f>IF($EZ$8,FE7,"-")</f>
        <v>38</v>
      </c>
      <c r="FA12" s="88">
        <f>IF($EZ$8,FF7,"-")</f>
        <v>36.5</v>
      </c>
      <c r="FB12" s="88">
        <f>IF($EZ$8,FG7,"-")</f>
        <v>36.6</v>
      </c>
      <c r="FC12" s="88">
        <f>IF($EZ$8,FH7,"-")</f>
        <v>35.799999999999997</v>
      </c>
      <c r="FD12" s="88">
        <f>IF($EZ$8,FI7,"-")</f>
        <v>33.299999999999997</v>
      </c>
      <c r="FE12" s="77"/>
      <c r="FF12" s="77"/>
      <c r="FG12" s="77"/>
      <c r="FH12" s="77"/>
      <c r="FI12" s="87" t="s">
        <v>161</v>
      </c>
      <c r="FJ12" s="88">
        <f>IF($FJ$8,FO7,"-")</f>
        <v>20.6</v>
      </c>
      <c r="FK12" s="88">
        <f>IF($FJ$8,FP7,"-")</f>
        <v>21.6</v>
      </c>
      <c r="FL12" s="88">
        <f>IF($FJ$8,FQ7,"-")</f>
        <v>20</v>
      </c>
      <c r="FM12" s="88">
        <f>IF($FJ$8,FR7,"-")</f>
        <v>22.1</v>
      </c>
      <c r="FN12" s="88">
        <f>IF($FJ$8,FS7,"-")</f>
        <v>20.2</v>
      </c>
      <c r="FO12" s="77"/>
      <c r="FP12" s="77"/>
      <c r="FQ12" s="77"/>
      <c r="FR12" s="77"/>
      <c r="FS12" s="87" t="s">
        <v>162</v>
      </c>
      <c r="FT12" s="88">
        <f>IF($FT$8,FY7,"-")</f>
        <v>73.2</v>
      </c>
      <c r="FU12" s="88">
        <f>IF($FT$8,FZ7,"-")</f>
        <v>71.400000000000006</v>
      </c>
      <c r="FV12" s="88">
        <f>IF($FT$8,GA7,"-")</f>
        <v>82</v>
      </c>
      <c r="FW12" s="88">
        <f>IF($FT$8,GB7,"-")</f>
        <v>87.3</v>
      </c>
      <c r="FX12" s="88">
        <f>IF($FT$8,GC7,"-")</f>
        <v>94.7</v>
      </c>
      <c r="FY12" s="77"/>
      <c r="FZ12" s="77"/>
      <c r="GA12" s="77"/>
      <c r="GB12" s="77"/>
      <c r="GC12" s="87" t="s">
        <v>162</v>
      </c>
      <c r="GD12" s="88">
        <f>IF($GD$8,GI7,"-")</f>
        <v>62.6</v>
      </c>
      <c r="GE12" s="88">
        <f>IF($GD$8,GJ7,"-")</f>
        <v>63.4</v>
      </c>
      <c r="GF12" s="88">
        <f>IF($GD$8,GK7,"-")</f>
        <v>63.8</v>
      </c>
      <c r="GG12" s="88">
        <f>IF($GD$8,GL7,"-")</f>
        <v>63.6</v>
      </c>
      <c r="GH12" s="88">
        <f>IF($GD$8,GM7,"-")</f>
        <v>62</v>
      </c>
      <c r="GI12" s="77"/>
      <c r="GJ12" s="77"/>
      <c r="GK12" s="77"/>
      <c r="GL12" s="77"/>
      <c r="GM12" s="87" t="s">
        <v>161</v>
      </c>
      <c r="GN12" s="88">
        <f>IF($GN$8,GS7,"-")</f>
        <v>15.3</v>
      </c>
      <c r="GO12" s="88">
        <f>IF($GN$8,GT7,"-")</f>
        <v>16.100000000000001</v>
      </c>
      <c r="GP12" s="88">
        <f>IF($GN$8,GU7,"-")</f>
        <v>15.2</v>
      </c>
      <c r="GQ12" s="88">
        <f>IF($GN$8,GV7,"-")</f>
        <v>17.7</v>
      </c>
      <c r="GR12" s="88">
        <f>IF($GN$8,GW7,"-")</f>
        <v>21.9</v>
      </c>
      <c r="GS12" s="77"/>
      <c r="GT12" s="77"/>
      <c r="GU12" s="77"/>
      <c r="GV12" s="77"/>
      <c r="GW12" s="77"/>
      <c r="GX12" s="87" t="s">
        <v>162</v>
      </c>
      <c r="GY12" s="88" t="str">
        <f>IF($GY$8,HD7,"-")</f>
        <v>-</v>
      </c>
      <c r="GZ12" s="88" t="str">
        <f>IF($GY$8,HE7,"-")</f>
        <v>-</v>
      </c>
      <c r="HA12" s="88" t="str">
        <f>IF($GY$8,HF7,"-")</f>
        <v>-</v>
      </c>
      <c r="HB12" s="88" t="str">
        <f>IF($GY$8,HG7,"-")</f>
        <v>-</v>
      </c>
      <c r="HC12" s="88" t="str">
        <f>IF($GY$8,HH7,"-")</f>
        <v>-</v>
      </c>
      <c r="HD12" s="77"/>
      <c r="HE12" s="77"/>
      <c r="HF12" s="77"/>
      <c r="HG12" s="77"/>
      <c r="HH12" s="87" t="s">
        <v>160</v>
      </c>
      <c r="HI12" s="88" t="str">
        <f>IF($HI$8,HN7,"-")</f>
        <v>-</v>
      </c>
      <c r="HJ12" s="88" t="str">
        <f>IF($HI$8,HO7,"-")</f>
        <v>-</v>
      </c>
      <c r="HK12" s="88" t="str">
        <f>IF($HI$8,HP7,"-")</f>
        <v>-</v>
      </c>
      <c r="HL12" s="88" t="str">
        <f>IF($HI$8,HQ7,"-")</f>
        <v>-</v>
      </c>
      <c r="HM12" s="88" t="str">
        <f>IF($HI$8,HR7,"-")</f>
        <v>-</v>
      </c>
      <c r="HN12" s="77"/>
      <c r="HO12" s="77"/>
      <c r="HP12" s="77"/>
      <c r="HQ12" s="77"/>
      <c r="HR12" s="87" t="s">
        <v>162</v>
      </c>
      <c r="HS12" s="88" t="str">
        <f>IF($HS$8,HX7,"-")</f>
        <v>-</v>
      </c>
      <c r="HT12" s="88" t="str">
        <f>IF($HS$8,HY7,"-")</f>
        <v>-</v>
      </c>
      <c r="HU12" s="88" t="str">
        <f>IF($HS$8,HZ7,"-")</f>
        <v>-</v>
      </c>
      <c r="HV12" s="88" t="str">
        <f>IF($HS$8,IA7,"-")</f>
        <v>-</v>
      </c>
      <c r="HW12" s="88" t="str">
        <f>IF($HS$8,IB7,"-")</f>
        <v>-</v>
      </c>
      <c r="HX12" s="77"/>
      <c r="HY12" s="77"/>
      <c r="HZ12" s="77"/>
      <c r="IA12" s="77"/>
      <c r="IB12" s="87" t="s">
        <v>162</v>
      </c>
      <c r="IC12" s="88" t="str">
        <f>IF($IC$8,IH7,"-")</f>
        <v>-</v>
      </c>
      <c r="ID12" s="88" t="str">
        <f>IF($IC$8,II7,"-")</f>
        <v>-</v>
      </c>
      <c r="IE12" s="88" t="str">
        <f>IF($IC$8,IJ7,"-")</f>
        <v>-</v>
      </c>
      <c r="IF12" s="88" t="str">
        <f>IF($IC$8,IK7,"-")</f>
        <v>-</v>
      </c>
      <c r="IG12" s="88" t="str">
        <f>IF($IC$8,IL7,"-")</f>
        <v>-</v>
      </c>
      <c r="IH12" s="77"/>
      <c r="II12" s="77"/>
      <c r="IJ12" s="77"/>
      <c r="IK12" s="77"/>
      <c r="IL12" s="87" t="s">
        <v>160</v>
      </c>
      <c r="IM12" s="88" t="str">
        <f>IF($IM$8,IR7,"-")</f>
        <v>-</v>
      </c>
      <c r="IN12" s="88" t="str">
        <f>IF($IM$8,IS7,"-")</f>
        <v>-</v>
      </c>
      <c r="IO12" s="88" t="str">
        <f>IF($IM$8,IT7,"-")</f>
        <v>-</v>
      </c>
      <c r="IP12" s="88" t="str">
        <f>IF($IM$8,IU7,"-")</f>
        <v>-</v>
      </c>
      <c r="IQ12" s="88" t="str">
        <f>IF($IM$8,IV7,"-")</f>
        <v>-</v>
      </c>
      <c r="IR12" s="77"/>
      <c r="IS12" s="77"/>
      <c r="IT12" s="77"/>
      <c r="IU12" s="77"/>
      <c r="IV12" s="77"/>
      <c r="IW12" s="87" t="s">
        <v>160</v>
      </c>
      <c r="IX12" s="88" t="str">
        <f>IF($IX$8,JC7,"-")</f>
        <v>-</v>
      </c>
      <c r="IY12" s="88" t="str">
        <f>IF($IX$8,JD7,"-")</f>
        <v>-</v>
      </c>
      <c r="IZ12" s="88" t="str">
        <f>IF($IX$8,JE7,"-")</f>
        <v>-</v>
      </c>
      <c r="JA12" s="88" t="str">
        <f>IF($IX$8,JF7,"-")</f>
        <v>-</v>
      </c>
      <c r="JB12" s="88" t="str">
        <f>IF($IX$8,JG7,"-")</f>
        <v>-</v>
      </c>
      <c r="JC12" s="77"/>
      <c r="JD12" s="77"/>
      <c r="JE12" s="77"/>
      <c r="JF12" s="77"/>
      <c r="JG12" s="87" t="s">
        <v>162</v>
      </c>
      <c r="JH12" s="88" t="str">
        <f>IF($JH$8,JM7,"-")</f>
        <v>-</v>
      </c>
      <c r="JI12" s="88" t="str">
        <f>IF($JH$8,JN7,"-")</f>
        <v>-</v>
      </c>
      <c r="JJ12" s="88" t="str">
        <f>IF($JH$8,JO7,"-")</f>
        <v>-</v>
      </c>
      <c r="JK12" s="88" t="str">
        <f>IF($JH$8,JP7,"-")</f>
        <v>-</v>
      </c>
      <c r="JL12" s="88" t="str">
        <f>IF($JH$8,JQ7,"-")</f>
        <v>-</v>
      </c>
      <c r="JM12" s="77"/>
      <c r="JN12" s="77"/>
      <c r="JO12" s="77"/>
      <c r="JP12" s="77"/>
      <c r="JQ12" s="87" t="s">
        <v>160</v>
      </c>
      <c r="JR12" s="88" t="str">
        <f>IF($JR$8,JW7,"-")</f>
        <v>-</v>
      </c>
      <c r="JS12" s="88" t="str">
        <f>IF($JR$8,JX7,"-")</f>
        <v>-</v>
      </c>
      <c r="JT12" s="88" t="str">
        <f>IF($JR$8,JY7,"-")</f>
        <v>-</v>
      </c>
      <c r="JU12" s="88" t="str">
        <f>IF($JR$8,JZ7,"-")</f>
        <v>-</v>
      </c>
      <c r="JV12" s="88" t="str">
        <f>IF($JR$8,KA7,"-")</f>
        <v>-</v>
      </c>
      <c r="JW12" s="77"/>
      <c r="JX12" s="77"/>
      <c r="JY12" s="77"/>
      <c r="JZ12" s="77"/>
      <c r="KA12" s="87" t="s">
        <v>161</v>
      </c>
      <c r="KB12" s="88" t="str">
        <f>IF($KB$8,KG7,"-")</f>
        <v>-</v>
      </c>
      <c r="KC12" s="88" t="str">
        <f>IF($KB$8,KH7,"-")</f>
        <v>-</v>
      </c>
      <c r="KD12" s="88" t="str">
        <f>IF($KB$8,KI7,"-")</f>
        <v>-</v>
      </c>
      <c r="KE12" s="88" t="str">
        <f>IF($KB$8,KJ7,"-")</f>
        <v>-</v>
      </c>
      <c r="KF12" s="88" t="str">
        <f>IF($KB$8,KK7,"-")</f>
        <v>-</v>
      </c>
      <c r="KG12" s="77"/>
      <c r="KH12" s="77"/>
      <c r="KI12" s="77"/>
      <c r="KJ12" s="77"/>
      <c r="KK12" s="87" t="s">
        <v>162</v>
      </c>
      <c r="KL12" s="88" t="str">
        <f>IF($KL$8,KQ7,"-")</f>
        <v>-</v>
      </c>
      <c r="KM12" s="88" t="str">
        <f>IF($KL$8,KR7,"-")</f>
        <v>-</v>
      </c>
      <c r="KN12" s="88" t="str">
        <f>IF($KL$8,KS7,"-")</f>
        <v>-</v>
      </c>
      <c r="KO12" s="88" t="str">
        <f>IF($KL$8,KT7,"-")</f>
        <v>-</v>
      </c>
      <c r="KP12" s="88" t="str">
        <f>IF($KL$8,KU7,"-")</f>
        <v>-</v>
      </c>
      <c r="KQ12" s="77"/>
      <c r="KR12" s="77"/>
      <c r="KS12" s="77"/>
      <c r="KT12" s="77"/>
      <c r="KU12" s="77"/>
      <c r="KV12" s="87" t="s">
        <v>161</v>
      </c>
      <c r="KW12" s="88">
        <f>IF($KW$8,LB7,"-")</f>
        <v>15.4</v>
      </c>
      <c r="KX12" s="88">
        <f>IF($KW$8,LC7,"-")</f>
        <v>15.1</v>
      </c>
      <c r="KY12" s="88">
        <f>IF($KW$8,LD7,"-")</f>
        <v>15.5</v>
      </c>
      <c r="KZ12" s="88">
        <f>IF($KW$8,LE7,"-")</f>
        <v>15.2</v>
      </c>
      <c r="LA12" s="88">
        <f>IF($KW$8,LF7,"-")</f>
        <v>15.2</v>
      </c>
      <c r="LB12" s="77"/>
      <c r="LC12" s="77"/>
      <c r="LD12" s="77"/>
      <c r="LE12" s="77"/>
      <c r="LF12" s="87" t="s">
        <v>160</v>
      </c>
      <c r="LG12" s="88">
        <f>IF($LG$8,LL7,"-")</f>
        <v>4.0999999999999996</v>
      </c>
      <c r="LH12" s="88">
        <f>IF($LG$8,LM7,"-")</f>
        <v>2.2000000000000002</v>
      </c>
      <c r="LI12" s="88">
        <f>IF($LG$8,LN7,"-")</f>
        <v>2.4</v>
      </c>
      <c r="LJ12" s="88">
        <f>IF($LG$8,LO7,"-")</f>
        <v>3.7</v>
      </c>
      <c r="LK12" s="88">
        <f>IF($LG$8,LP7,"-")</f>
        <v>1.7</v>
      </c>
      <c r="LL12" s="77"/>
      <c r="LM12" s="77"/>
      <c r="LN12" s="77"/>
      <c r="LO12" s="77"/>
      <c r="LP12" s="87" t="s">
        <v>162</v>
      </c>
      <c r="LQ12" s="88">
        <f>IF($LQ$8,LV7,"-")</f>
        <v>469.5</v>
      </c>
      <c r="LR12" s="88">
        <f>IF($LQ$8,LW7,"-")</f>
        <v>391.3</v>
      </c>
      <c r="LS12" s="88">
        <f>IF($LQ$8,LX7,"-")</f>
        <v>270.5</v>
      </c>
      <c r="LT12" s="88">
        <f>IF($LQ$8,LY7,"-")</f>
        <v>252.2</v>
      </c>
      <c r="LU12" s="88">
        <f>IF($LQ$8,LZ7,"-")</f>
        <v>230.4</v>
      </c>
      <c r="LV12" s="77"/>
      <c r="LW12" s="77"/>
      <c r="LX12" s="77"/>
      <c r="LY12" s="77"/>
      <c r="LZ12" s="87" t="s">
        <v>162</v>
      </c>
      <c r="MA12" s="88">
        <f>IF($MA$8,MF7,"-")</f>
        <v>16.100000000000001</v>
      </c>
      <c r="MB12" s="88">
        <f>IF($MA$8,MG7,"-")</f>
        <v>22.3</v>
      </c>
      <c r="MC12" s="88">
        <f>IF($MA$8,MH7,"-")</f>
        <v>27.3</v>
      </c>
      <c r="MD12" s="88">
        <f>IF($MA$8,MI7,"-")</f>
        <v>32.5</v>
      </c>
      <c r="ME12" s="88">
        <f>IF($MA$8,MJ7,"-")</f>
        <v>37.4</v>
      </c>
      <c r="MF12" s="77"/>
      <c r="MG12" s="77"/>
      <c r="MH12" s="77"/>
      <c r="MI12" s="77"/>
      <c r="MJ12" s="87" t="s">
        <v>160</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163</v>
      </c>
      <c r="AY13" s="88">
        <f>$BI$7</f>
        <v>100</v>
      </c>
      <c r="AZ13" s="88">
        <f>$BI$7</f>
        <v>100</v>
      </c>
      <c r="BA13" s="88">
        <f>$BI$7</f>
        <v>100</v>
      </c>
      <c r="BB13" s="88">
        <f>$BI$7</f>
        <v>100</v>
      </c>
      <c r="BC13" s="88">
        <f>$BI$7</f>
        <v>100</v>
      </c>
      <c r="BD13" s="77"/>
      <c r="BE13" s="77"/>
      <c r="BF13" s="77"/>
      <c r="BG13" s="77"/>
      <c r="BH13" s="77"/>
      <c r="BI13" s="87" t="s">
        <v>163</v>
      </c>
      <c r="BJ13" s="88">
        <f>$BT$7</f>
        <v>100</v>
      </c>
      <c r="BK13" s="88">
        <f>$BT$7</f>
        <v>100</v>
      </c>
      <c r="BL13" s="88">
        <f>$BT$7</f>
        <v>100</v>
      </c>
      <c r="BM13" s="88">
        <f>$BT$7</f>
        <v>100</v>
      </c>
      <c r="BN13" s="88">
        <f>$BT$7</f>
        <v>100</v>
      </c>
      <c r="BO13" s="77"/>
      <c r="BP13" s="77"/>
      <c r="BQ13" s="77"/>
      <c r="BR13" s="77"/>
      <c r="BS13" s="77"/>
      <c r="BT13" s="87" t="s">
        <v>163</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164</v>
      </c>
      <c r="C14" s="92"/>
      <c r="D14" s="93"/>
      <c r="E14" s="92"/>
      <c r="F14" s="212" t="s">
        <v>165</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202" t="s">
        <v>166</v>
      </c>
      <c r="C15" s="202"/>
      <c r="D15" s="93"/>
      <c r="E15" s="90">
        <v>1</v>
      </c>
      <c r="F15" s="202" t="s">
        <v>167</v>
      </c>
      <c r="G15" s="202"/>
      <c r="H15" s="95" t="s">
        <v>168</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169</v>
      </c>
      <c r="AY15" s="96"/>
      <c r="AZ15" s="96"/>
      <c r="BA15" s="96"/>
      <c r="BB15" s="96"/>
      <c r="BC15" s="96"/>
      <c r="BD15" s="93"/>
      <c r="BE15" s="93"/>
      <c r="BF15" s="93"/>
      <c r="BG15" s="93"/>
      <c r="BH15" s="93"/>
      <c r="BI15" s="94" t="s">
        <v>169</v>
      </c>
      <c r="BJ15" s="96"/>
      <c r="BK15" s="96"/>
      <c r="BL15" s="96"/>
      <c r="BM15" s="96"/>
      <c r="BN15" s="96"/>
      <c r="BO15" s="93"/>
      <c r="BP15" s="93"/>
      <c r="BQ15" s="93"/>
      <c r="BR15" s="93"/>
      <c r="BS15" s="93"/>
      <c r="BT15" s="94" t="s">
        <v>169</v>
      </c>
      <c r="BU15" s="96"/>
      <c r="BV15" s="96"/>
      <c r="BW15" s="96"/>
      <c r="BX15" s="96"/>
      <c r="BY15" s="96"/>
      <c r="BZ15" s="93"/>
      <c r="CA15" s="93"/>
      <c r="CB15" s="93"/>
      <c r="CC15" s="93"/>
      <c r="CD15" s="93"/>
      <c r="CE15" s="94" t="s">
        <v>169</v>
      </c>
      <c r="CF15" s="96"/>
      <c r="CG15" s="96"/>
      <c r="CH15" s="96"/>
      <c r="CI15" s="96"/>
      <c r="CJ15" s="96"/>
      <c r="CK15" s="93"/>
      <c r="CL15" s="93"/>
      <c r="CM15" s="93"/>
      <c r="CN15" s="93"/>
      <c r="CO15" s="94" t="s">
        <v>169</v>
      </c>
      <c r="CP15" s="96"/>
      <c r="CQ15" s="96"/>
      <c r="CR15" s="96"/>
      <c r="CS15" s="96"/>
      <c r="CT15" s="96"/>
      <c r="CU15" s="93"/>
      <c r="CV15" s="93"/>
      <c r="CW15" s="93"/>
      <c r="CX15" s="93"/>
      <c r="CY15" s="93"/>
      <c r="CZ15" s="94" t="s">
        <v>169</v>
      </c>
      <c r="DA15" s="96"/>
      <c r="DB15" s="96"/>
      <c r="DC15" s="96"/>
      <c r="DD15" s="96"/>
      <c r="DE15" s="96"/>
      <c r="DF15" s="93"/>
      <c r="DG15" s="93"/>
      <c r="DH15" s="93"/>
      <c r="DI15" s="93"/>
      <c r="DJ15" s="94" t="s">
        <v>169</v>
      </c>
      <c r="DK15" s="96"/>
      <c r="DL15" s="96"/>
      <c r="DM15" s="96"/>
      <c r="DN15" s="96"/>
      <c r="DO15" s="96"/>
      <c r="DP15" s="93"/>
      <c r="DQ15" s="93"/>
      <c r="DR15" s="93"/>
      <c r="DS15" s="93"/>
      <c r="DT15" s="94" t="s">
        <v>169</v>
      </c>
      <c r="DU15" s="96"/>
      <c r="DV15" s="96"/>
      <c r="DW15" s="96"/>
      <c r="DX15" s="96"/>
      <c r="DY15" s="96"/>
      <c r="DZ15" s="93"/>
      <c r="EA15" s="93"/>
      <c r="EB15" s="93"/>
      <c r="EC15" s="93"/>
      <c r="ED15" s="94" t="s">
        <v>169</v>
      </c>
      <c r="EE15" s="96"/>
      <c r="EF15" s="96"/>
      <c r="EG15" s="96"/>
      <c r="EH15" s="96"/>
      <c r="EI15" s="96"/>
      <c r="EJ15" s="93"/>
      <c r="EK15" s="93"/>
      <c r="EL15" s="93"/>
      <c r="EM15" s="93"/>
      <c r="EN15" s="94" t="s">
        <v>169</v>
      </c>
      <c r="EO15" s="96"/>
      <c r="EP15" s="96"/>
      <c r="EQ15" s="96"/>
      <c r="ER15" s="96"/>
      <c r="ES15" s="96"/>
      <c r="ET15" s="93"/>
      <c r="EU15" s="93"/>
      <c r="EV15" s="93"/>
      <c r="EW15" s="93"/>
      <c r="EX15" s="93"/>
      <c r="EY15" s="94" t="s">
        <v>169</v>
      </c>
      <c r="EZ15" s="96"/>
      <c r="FA15" s="96"/>
      <c r="FB15" s="96"/>
      <c r="FC15" s="96"/>
      <c r="FD15" s="96"/>
      <c r="FE15" s="93"/>
      <c r="FF15" s="93"/>
      <c r="FG15" s="93"/>
      <c r="FH15" s="93"/>
      <c r="FI15" s="94" t="s">
        <v>169</v>
      </c>
      <c r="FJ15" s="96"/>
      <c r="FK15" s="96"/>
      <c r="FL15" s="96"/>
      <c r="FM15" s="96"/>
      <c r="FN15" s="96"/>
      <c r="FO15" s="93"/>
      <c r="FP15" s="93"/>
      <c r="FQ15" s="93"/>
      <c r="FR15" s="93"/>
      <c r="FS15" s="94" t="s">
        <v>169</v>
      </c>
      <c r="FT15" s="96"/>
      <c r="FU15" s="96"/>
      <c r="FV15" s="96"/>
      <c r="FW15" s="96"/>
      <c r="FX15" s="96"/>
      <c r="FY15" s="93"/>
      <c r="FZ15" s="93"/>
      <c r="GA15" s="93"/>
      <c r="GB15" s="93"/>
      <c r="GC15" s="94" t="s">
        <v>169</v>
      </c>
      <c r="GD15" s="96"/>
      <c r="GE15" s="96"/>
      <c r="GF15" s="96"/>
      <c r="GG15" s="96"/>
      <c r="GH15" s="96"/>
      <c r="GI15" s="93"/>
      <c r="GJ15" s="93"/>
      <c r="GK15" s="93"/>
      <c r="GL15" s="93"/>
      <c r="GM15" s="94" t="s">
        <v>169</v>
      </c>
      <c r="GN15" s="96"/>
      <c r="GO15" s="96"/>
      <c r="GP15" s="96"/>
      <c r="GQ15" s="96"/>
      <c r="GR15" s="96"/>
      <c r="GS15" s="93"/>
      <c r="GT15" s="93"/>
      <c r="GU15" s="93"/>
      <c r="GV15" s="93"/>
      <c r="GW15" s="93"/>
      <c r="GX15" s="94" t="s">
        <v>169</v>
      </c>
      <c r="GY15" s="96"/>
      <c r="GZ15" s="96"/>
      <c r="HA15" s="96"/>
      <c r="HB15" s="96"/>
      <c r="HC15" s="96"/>
      <c r="HD15" s="93"/>
      <c r="HE15" s="93"/>
      <c r="HF15" s="93"/>
      <c r="HG15" s="93"/>
      <c r="HH15" s="94" t="s">
        <v>169</v>
      </c>
      <c r="HI15" s="96"/>
      <c r="HJ15" s="96"/>
      <c r="HK15" s="96"/>
      <c r="HL15" s="96"/>
      <c r="HM15" s="96"/>
      <c r="HN15" s="93"/>
      <c r="HO15" s="93"/>
      <c r="HP15" s="93"/>
      <c r="HQ15" s="93"/>
      <c r="HR15" s="94" t="s">
        <v>169</v>
      </c>
      <c r="HS15" s="96"/>
      <c r="HT15" s="96"/>
      <c r="HU15" s="96"/>
      <c r="HV15" s="96"/>
      <c r="HW15" s="96"/>
      <c r="HX15" s="93"/>
      <c r="HY15" s="93"/>
      <c r="HZ15" s="93"/>
      <c r="IA15" s="93"/>
      <c r="IB15" s="94" t="s">
        <v>169</v>
      </c>
      <c r="IC15" s="96"/>
      <c r="ID15" s="96"/>
      <c r="IE15" s="96"/>
      <c r="IF15" s="96"/>
      <c r="IG15" s="96"/>
      <c r="IH15" s="93"/>
      <c r="II15" s="93"/>
      <c r="IJ15" s="93"/>
      <c r="IK15" s="93"/>
      <c r="IL15" s="94" t="s">
        <v>169</v>
      </c>
      <c r="IM15" s="96"/>
      <c r="IN15" s="96"/>
      <c r="IO15" s="96"/>
      <c r="IP15" s="96"/>
      <c r="IQ15" s="96"/>
      <c r="IR15" s="93"/>
      <c r="IS15" s="93"/>
      <c r="IT15" s="93"/>
      <c r="IU15" s="93"/>
      <c r="IV15" s="93"/>
      <c r="IW15" s="94" t="s">
        <v>169</v>
      </c>
      <c r="IX15" s="96"/>
      <c r="IY15" s="96"/>
      <c r="IZ15" s="96"/>
      <c r="JA15" s="96"/>
      <c r="JB15" s="96"/>
      <c r="JC15" s="93"/>
      <c r="JD15" s="93"/>
      <c r="JE15" s="93"/>
      <c r="JF15" s="93"/>
      <c r="JG15" s="94" t="s">
        <v>169</v>
      </c>
      <c r="JH15" s="96"/>
      <c r="JI15" s="96"/>
      <c r="JJ15" s="96"/>
      <c r="JK15" s="96"/>
      <c r="JL15" s="96"/>
      <c r="JM15" s="93"/>
      <c r="JN15" s="93"/>
      <c r="JO15" s="93"/>
      <c r="JP15" s="93"/>
      <c r="JQ15" s="94" t="s">
        <v>169</v>
      </c>
      <c r="JR15" s="96"/>
      <c r="JS15" s="96"/>
      <c r="JT15" s="96"/>
      <c r="JU15" s="96"/>
      <c r="JV15" s="96"/>
      <c r="JW15" s="93"/>
      <c r="JX15" s="93"/>
      <c r="JY15" s="93"/>
      <c r="JZ15" s="93"/>
      <c r="KA15" s="94" t="s">
        <v>169</v>
      </c>
      <c r="KB15" s="96"/>
      <c r="KC15" s="96"/>
      <c r="KD15" s="96"/>
      <c r="KE15" s="96"/>
      <c r="KF15" s="96"/>
      <c r="KG15" s="93"/>
      <c r="KH15" s="93"/>
      <c r="KI15" s="93"/>
      <c r="KJ15" s="93"/>
      <c r="KK15" s="94" t="s">
        <v>169</v>
      </c>
      <c r="KL15" s="96"/>
      <c r="KM15" s="96"/>
      <c r="KN15" s="96"/>
      <c r="KO15" s="96"/>
      <c r="KP15" s="96"/>
      <c r="KQ15" s="93"/>
      <c r="KR15" s="93"/>
      <c r="KS15" s="93"/>
      <c r="KT15" s="93"/>
      <c r="KU15" s="93"/>
      <c r="KV15" s="94" t="s">
        <v>169</v>
      </c>
      <c r="KW15" s="96"/>
      <c r="KX15" s="96"/>
      <c r="KY15" s="96"/>
      <c r="KZ15" s="96"/>
      <c r="LA15" s="96"/>
      <c r="LB15" s="93"/>
      <c r="LC15" s="93"/>
      <c r="LD15" s="93"/>
      <c r="LE15" s="93"/>
      <c r="LF15" s="94" t="s">
        <v>169</v>
      </c>
      <c r="LG15" s="96"/>
      <c r="LH15" s="96"/>
      <c r="LI15" s="96"/>
      <c r="LJ15" s="96"/>
      <c r="LK15" s="96"/>
      <c r="LL15" s="93"/>
      <c r="LM15" s="93"/>
      <c r="LN15" s="93"/>
      <c r="LO15" s="93"/>
      <c r="LP15" s="94" t="s">
        <v>169</v>
      </c>
      <c r="LQ15" s="96"/>
      <c r="LR15" s="96"/>
      <c r="LS15" s="96"/>
      <c r="LT15" s="96"/>
      <c r="LU15" s="96"/>
      <c r="LV15" s="93"/>
      <c r="LW15" s="93"/>
      <c r="LX15" s="93"/>
      <c r="LY15" s="93"/>
      <c r="LZ15" s="94" t="s">
        <v>169</v>
      </c>
      <c r="MA15" s="96"/>
      <c r="MB15" s="96"/>
      <c r="MC15" s="96"/>
      <c r="MD15" s="96"/>
      <c r="ME15" s="96"/>
      <c r="MF15" s="93"/>
      <c r="MG15" s="93"/>
      <c r="MH15" s="93"/>
      <c r="MI15" s="93"/>
      <c r="MJ15" s="94" t="s">
        <v>169</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202" t="s">
        <v>170</v>
      </c>
      <c r="C16" s="202"/>
      <c r="D16" s="93"/>
      <c r="E16" s="90">
        <f>E15+1</f>
        <v>2</v>
      </c>
      <c r="F16" s="202" t="s">
        <v>171</v>
      </c>
      <c r="G16" s="202"/>
      <c r="H16" s="95" t="s">
        <v>172</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4" si="7">A16+1</f>
        <v>3</v>
      </c>
      <c r="B17" s="202" t="s">
        <v>173</v>
      </c>
      <c r="C17" s="202"/>
      <c r="D17" s="93"/>
      <c r="E17" s="90">
        <f t="shared" ref="E17" si="8">E16+1</f>
        <v>3</v>
      </c>
      <c r="F17" s="202" t="s">
        <v>16</v>
      </c>
      <c r="G17" s="202"/>
      <c r="H17" s="95" t="s">
        <v>174</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175</v>
      </c>
      <c r="AY17" s="99">
        <f>IF(AY7="-",NA(),AY7)</f>
        <v>120.8</v>
      </c>
      <c r="AZ17" s="99">
        <f t="shared" ref="AZ17:BC17" si="9">IF(AZ7="-",NA(),AZ7)</f>
        <v>109.3</v>
      </c>
      <c r="BA17" s="99">
        <f t="shared" si="9"/>
        <v>108.4</v>
      </c>
      <c r="BB17" s="99">
        <f t="shared" si="9"/>
        <v>107.3</v>
      </c>
      <c r="BC17" s="99">
        <f t="shared" si="9"/>
        <v>109.3</v>
      </c>
      <c r="BD17" s="93"/>
      <c r="BE17" s="93"/>
      <c r="BF17" s="93"/>
      <c r="BG17" s="93"/>
      <c r="BH17" s="93"/>
      <c r="BI17" s="98" t="s">
        <v>175</v>
      </c>
      <c r="BJ17" s="99">
        <f>IF(BJ7="-",NA(),BJ7)</f>
        <v>120.1</v>
      </c>
      <c r="BK17" s="99">
        <f t="shared" ref="BK17:BN17" si="10">IF(BK7="-",NA(),BK7)</f>
        <v>108.6</v>
      </c>
      <c r="BL17" s="99">
        <f t="shared" si="10"/>
        <v>108</v>
      </c>
      <c r="BM17" s="99">
        <f t="shared" si="10"/>
        <v>106.9</v>
      </c>
      <c r="BN17" s="99">
        <f t="shared" si="10"/>
        <v>108.9</v>
      </c>
      <c r="BO17" s="93"/>
      <c r="BP17" s="93"/>
      <c r="BQ17" s="93"/>
      <c r="BR17" s="93"/>
      <c r="BS17" s="93"/>
      <c r="BT17" s="98" t="s">
        <v>175</v>
      </c>
      <c r="BU17" s="99">
        <f>IF(BU7="-",NA(),BU7)</f>
        <v>1520.1</v>
      </c>
      <c r="BV17" s="99">
        <f t="shared" ref="BV17:BY17" si="11">IF(BV7="-",NA(),BV7)</f>
        <v>1746.7</v>
      </c>
      <c r="BW17" s="99">
        <f t="shared" si="11"/>
        <v>1230.7</v>
      </c>
      <c r="BX17" s="99">
        <f t="shared" si="11"/>
        <v>1112.4000000000001</v>
      </c>
      <c r="BY17" s="99">
        <f t="shared" si="11"/>
        <v>1848.2</v>
      </c>
      <c r="BZ17" s="93"/>
      <c r="CA17" s="93"/>
      <c r="CB17" s="93"/>
      <c r="CC17" s="93"/>
      <c r="CD17" s="93"/>
      <c r="CE17" s="98" t="s">
        <v>175</v>
      </c>
      <c r="CF17" s="99">
        <f>IF(CF7="-",NA(),CF7)</f>
        <v>7798.5</v>
      </c>
      <c r="CG17" s="99">
        <f t="shared" ref="CG17:CJ17" si="12">IF(CG7="-",NA(),CG7)</f>
        <v>8786.2999999999993</v>
      </c>
      <c r="CH17" s="99">
        <f t="shared" si="12"/>
        <v>8557.7000000000007</v>
      </c>
      <c r="CI17" s="99">
        <f t="shared" si="12"/>
        <v>9495.5</v>
      </c>
      <c r="CJ17" s="99">
        <f t="shared" si="12"/>
        <v>9737.7999999999993</v>
      </c>
      <c r="CK17" s="93"/>
      <c r="CL17" s="93"/>
      <c r="CM17" s="93"/>
      <c r="CN17" s="93"/>
      <c r="CO17" s="98" t="s">
        <v>175</v>
      </c>
      <c r="CP17" s="100">
        <f>IF(CP7="-",NA(),CP7)</f>
        <v>1173569</v>
      </c>
      <c r="CQ17" s="100">
        <f t="shared" ref="CQ17:CT17" si="13">IF(CQ7="-",NA(),CQ7)</f>
        <v>929991</v>
      </c>
      <c r="CR17" s="100">
        <f t="shared" si="13"/>
        <v>962378</v>
      </c>
      <c r="CS17" s="100">
        <f t="shared" si="13"/>
        <v>920179</v>
      </c>
      <c r="CT17" s="100">
        <f t="shared" si="13"/>
        <v>989196</v>
      </c>
      <c r="CU17" s="93"/>
      <c r="CV17" s="93"/>
      <c r="CW17" s="93"/>
      <c r="CX17" s="93"/>
      <c r="CY17" s="93"/>
      <c r="CZ17" s="98" t="s">
        <v>176</v>
      </c>
      <c r="DA17" s="99">
        <f>IF(DA7="-",NA(),DA7)</f>
        <v>40.799999999999997</v>
      </c>
      <c r="DB17" s="99">
        <f t="shared" ref="DB17:DE17" si="14">IF(DB7="-",NA(),DB7)</f>
        <v>40.799999999999997</v>
      </c>
      <c r="DC17" s="99">
        <f t="shared" si="14"/>
        <v>43</v>
      </c>
      <c r="DD17" s="99">
        <f t="shared" si="14"/>
        <v>44.5</v>
      </c>
      <c r="DE17" s="99">
        <f t="shared" si="14"/>
        <v>40</v>
      </c>
      <c r="DF17" s="93"/>
      <c r="DG17" s="93"/>
      <c r="DH17" s="93"/>
      <c r="DI17" s="93"/>
      <c r="DJ17" s="98" t="s">
        <v>176</v>
      </c>
      <c r="DK17" s="99">
        <f>IF(DK7="-",NA(),DK7)</f>
        <v>14.6</v>
      </c>
      <c r="DL17" s="99">
        <f t="shared" ref="DL17:DO17" si="15">IF(DL7="-",NA(),DL7)</f>
        <v>19.3</v>
      </c>
      <c r="DM17" s="99">
        <f t="shared" si="15"/>
        <v>22.1</v>
      </c>
      <c r="DN17" s="99">
        <f t="shared" si="15"/>
        <v>31.1</v>
      </c>
      <c r="DO17" s="99">
        <f t="shared" si="15"/>
        <v>26.7</v>
      </c>
      <c r="DP17" s="93"/>
      <c r="DQ17" s="93"/>
      <c r="DR17" s="93"/>
      <c r="DS17" s="93"/>
      <c r="DT17" s="98" t="s">
        <v>175</v>
      </c>
      <c r="DU17" s="99">
        <f>IF(DU7="-",NA(),DU7)</f>
        <v>0</v>
      </c>
      <c r="DV17" s="99">
        <f t="shared" ref="DV17:DY17" si="16">IF(DV7="-",NA(),DV7)</f>
        <v>0</v>
      </c>
      <c r="DW17" s="99">
        <f t="shared" si="16"/>
        <v>0</v>
      </c>
      <c r="DX17" s="99">
        <f t="shared" si="16"/>
        <v>0</v>
      </c>
      <c r="DY17" s="99">
        <f t="shared" si="16"/>
        <v>0</v>
      </c>
      <c r="DZ17" s="93"/>
      <c r="EA17" s="93"/>
      <c r="EB17" s="93"/>
      <c r="EC17" s="93"/>
      <c r="ED17" s="98" t="s">
        <v>175</v>
      </c>
      <c r="EE17" s="99">
        <f>IF(EE7="-",NA(),EE7)</f>
        <v>61.3</v>
      </c>
      <c r="EF17" s="99">
        <f t="shared" ref="EF17:EI17" si="17">IF(EF7="-",NA(),EF7)</f>
        <v>62.9</v>
      </c>
      <c r="EG17" s="99">
        <f t="shared" si="17"/>
        <v>63</v>
      </c>
      <c r="EH17" s="99">
        <f t="shared" si="17"/>
        <v>64</v>
      </c>
      <c r="EI17" s="99">
        <f t="shared" si="17"/>
        <v>65.599999999999994</v>
      </c>
      <c r="EJ17" s="93"/>
      <c r="EK17" s="93"/>
      <c r="EL17" s="93"/>
      <c r="EM17" s="93"/>
      <c r="EN17" s="98" t="s">
        <v>175</v>
      </c>
      <c r="EO17" s="99">
        <f>IF(EO7="-",NA(),EO7)</f>
        <v>7.8</v>
      </c>
      <c r="EP17" s="99">
        <f t="shared" ref="EP17:ES17" si="18">IF(EP7="-",NA(),EP7)</f>
        <v>7.5</v>
      </c>
      <c r="EQ17" s="99">
        <f t="shared" si="18"/>
        <v>7.3</v>
      </c>
      <c r="ER17" s="99">
        <f t="shared" si="18"/>
        <v>7.3</v>
      </c>
      <c r="ES17" s="99">
        <f t="shared" si="18"/>
        <v>7.2</v>
      </c>
      <c r="ET17" s="93"/>
      <c r="EU17" s="93"/>
      <c r="EV17" s="93"/>
      <c r="EW17" s="93"/>
      <c r="EX17" s="93"/>
      <c r="EY17" s="98" t="s">
        <v>175</v>
      </c>
      <c r="EZ17" s="99">
        <f>IF(EZ7="-",NA(),EZ7)</f>
        <v>41.9</v>
      </c>
      <c r="FA17" s="99">
        <f t="shared" ref="FA17:FD17" si="19">IF(FA7="-",NA(),FA7)</f>
        <v>41.9</v>
      </c>
      <c r="FB17" s="99">
        <f t="shared" si="19"/>
        <v>44.2</v>
      </c>
      <c r="FC17" s="99">
        <f t="shared" si="19"/>
        <v>45.8</v>
      </c>
      <c r="FD17" s="99">
        <f t="shared" si="19"/>
        <v>41.1</v>
      </c>
      <c r="FE17" s="93"/>
      <c r="FF17" s="93"/>
      <c r="FG17" s="93"/>
      <c r="FH17" s="93"/>
      <c r="FI17" s="98" t="s">
        <v>175</v>
      </c>
      <c r="FJ17" s="99">
        <f>IF(FJ7="-",NA(),FJ7)</f>
        <v>14.8</v>
      </c>
      <c r="FK17" s="99">
        <f t="shared" ref="FK17:FN17" si="20">IF(FK7="-",NA(),FK7)</f>
        <v>19</v>
      </c>
      <c r="FL17" s="99">
        <f t="shared" si="20"/>
        <v>22.2</v>
      </c>
      <c r="FM17" s="99">
        <f t="shared" si="20"/>
        <v>32.200000000000003</v>
      </c>
      <c r="FN17" s="99">
        <f t="shared" si="20"/>
        <v>27.6</v>
      </c>
      <c r="FO17" s="93"/>
      <c r="FP17" s="93"/>
      <c r="FQ17" s="93"/>
      <c r="FR17" s="93"/>
      <c r="FS17" s="98" t="s">
        <v>175</v>
      </c>
      <c r="FT17" s="99">
        <f>IF(FT7="-",NA(),FT7)</f>
        <v>0</v>
      </c>
      <c r="FU17" s="99">
        <f t="shared" ref="FU17:FX17" si="21">IF(FU7="-",NA(),FU7)</f>
        <v>0</v>
      </c>
      <c r="FV17" s="99">
        <f t="shared" si="21"/>
        <v>0</v>
      </c>
      <c r="FW17" s="99">
        <f t="shared" si="21"/>
        <v>0</v>
      </c>
      <c r="FX17" s="99">
        <f t="shared" si="21"/>
        <v>0</v>
      </c>
      <c r="FY17" s="93"/>
      <c r="FZ17" s="93"/>
      <c r="GA17" s="93"/>
      <c r="GB17" s="93"/>
      <c r="GC17" s="98" t="s">
        <v>176</v>
      </c>
      <c r="GD17" s="99">
        <f>IF(GD7="-",NA(),GD7)</f>
        <v>63.1</v>
      </c>
      <c r="GE17" s="99">
        <f t="shared" ref="GE17:GH17" si="22">IF(GE7="-",NA(),GE7)</f>
        <v>64.5</v>
      </c>
      <c r="GF17" s="99">
        <f t="shared" si="22"/>
        <v>64.3</v>
      </c>
      <c r="GG17" s="99">
        <f t="shared" si="22"/>
        <v>65.099999999999994</v>
      </c>
      <c r="GH17" s="99">
        <f t="shared" si="22"/>
        <v>66.5</v>
      </c>
      <c r="GI17" s="93"/>
      <c r="GJ17" s="93"/>
      <c r="GK17" s="93"/>
      <c r="GL17" s="93"/>
      <c r="GM17" s="98" t="s">
        <v>175</v>
      </c>
      <c r="GN17" s="99">
        <f>IF(GN7="-",NA(),GN7)</f>
        <v>0</v>
      </c>
      <c r="GO17" s="99">
        <f t="shared" ref="GO17:GR17" si="23">IF(GO7="-",NA(),GO7)</f>
        <v>0</v>
      </c>
      <c r="GP17" s="99">
        <f t="shared" si="23"/>
        <v>0</v>
      </c>
      <c r="GQ17" s="99">
        <f t="shared" si="23"/>
        <v>0</v>
      </c>
      <c r="GR17" s="99">
        <f t="shared" si="23"/>
        <v>0</v>
      </c>
      <c r="GS17" s="93"/>
      <c r="GT17" s="93"/>
      <c r="GU17" s="93"/>
      <c r="GV17" s="93"/>
      <c r="GW17" s="93"/>
      <c r="GX17" s="98" t="s">
        <v>175</v>
      </c>
      <c r="GY17" s="99" t="e">
        <f>IF(GY7="-",NA(),GY7)</f>
        <v>#N/A</v>
      </c>
      <c r="GZ17" s="99" t="e">
        <f t="shared" ref="GZ17:HC17" si="24">IF(GZ7="-",NA(),GZ7)</f>
        <v>#N/A</v>
      </c>
      <c r="HA17" s="99" t="e">
        <f t="shared" si="24"/>
        <v>#N/A</v>
      </c>
      <c r="HB17" s="99" t="e">
        <f t="shared" si="24"/>
        <v>#N/A</v>
      </c>
      <c r="HC17" s="99" t="e">
        <f t="shared" si="24"/>
        <v>#N/A</v>
      </c>
      <c r="HD17" s="93"/>
      <c r="HE17" s="93"/>
      <c r="HF17" s="93"/>
      <c r="HG17" s="93"/>
      <c r="HH17" s="98" t="s">
        <v>175</v>
      </c>
      <c r="HI17" s="99" t="e">
        <f>IF(HI7="-",NA(),HI7)</f>
        <v>#N/A</v>
      </c>
      <c r="HJ17" s="99" t="e">
        <f t="shared" ref="HJ17:HM17" si="25">IF(HJ7="-",NA(),HJ7)</f>
        <v>#N/A</v>
      </c>
      <c r="HK17" s="99" t="e">
        <f t="shared" si="25"/>
        <v>#N/A</v>
      </c>
      <c r="HL17" s="99" t="e">
        <f t="shared" si="25"/>
        <v>#N/A</v>
      </c>
      <c r="HM17" s="99" t="e">
        <f t="shared" si="25"/>
        <v>#N/A</v>
      </c>
      <c r="HN17" s="93"/>
      <c r="HO17" s="93"/>
      <c r="HP17" s="93"/>
      <c r="HQ17" s="93"/>
      <c r="HR17" s="98" t="s">
        <v>175</v>
      </c>
      <c r="HS17" s="99" t="e">
        <f>IF(HS7="-",NA(),HS7)</f>
        <v>#N/A</v>
      </c>
      <c r="HT17" s="99" t="e">
        <f t="shared" ref="HT17:HW17" si="26">IF(HT7="-",NA(),HT7)</f>
        <v>#N/A</v>
      </c>
      <c r="HU17" s="99" t="e">
        <f t="shared" si="26"/>
        <v>#N/A</v>
      </c>
      <c r="HV17" s="99" t="e">
        <f t="shared" si="26"/>
        <v>#N/A</v>
      </c>
      <c r="HW17" s="99" t="e">
        <f t="shared" si="26"/>
        <v>#N/A</v>
      </c>
      <c r="HX17" s="93"/>
      <c r="HY17" s="93"/>
      <c r="HZ17" s="93"/>
      <c r="IA17" s="93"/>
      <c r="IB17" s="98" t="s">
        <v>175</v>
      </c>
      <c r="IC17" s="99" t="e">
        <f>IF(IC7="-",NA(),IC7)</f>
        <v>#N/A</v>
      </c>
      <c r="ID17" s="99" t="e">
        <f t="shared" ref="ID17:IG17" si="27">IF(ID7="-",NA(),ID7)</f>
        <v>#N/A</v>
      </c>
      <c r="IE17" s="99" t="e">
        <f t="shared" si="27"/>
        <v>#N/A</v>
      </c>
      <c r="IF17" s="99" t="e">
        <f t="shared" si="27"/>
        <v>#N/A</v>
      </c>
      <c r="IG17" s="99" t="e">
        <f t="shared" si="27"/>
        <v>#N/A</v>
      </c>
      <c r="IH17" s="93"/>
      <c r="II17" s="93"/>
      <c r="IJ17" s="93"/>
      <c r="IK17" s="93"/>
      <c r="IL17" s="98" t="s">
        <v>175</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175</v>
      </c>
      <c r="IX17" s="99" t="e">
        <f>IF(IX7="-",NA(),IX7)</f>
        <v>#N/A</v>
      </c>
      <c r="IY17" s="99" t="e">
        <f t="shared" ref="IY17:JB17" si="29">IF(IY7="-",NA(),IY7)</f>
        <v>#N/A</v>
      </c>
      <c r="IZ17" s="99" t="e">
        <f t="shared" si="29"/>
        <v>#N/A</v>
      </c>
      <c r="JA17" s="99" t="e">
        <f t="shared" si="29"/>
        <v>#N/A</v>
      </c>
      <c r="JB17" s="99" t="e">
        <f t="shared" si="29"/>
        <v>#N/A</v>
      </c>
      <c r="JC17" s="93"/>
      <c r="JD17" s="93"/>
      <c r="JE17" s="93"/>
      <c r="JF17" s="93"/>
      <c r="JG17" s="98" t="s">
        <v>175</v>
      </c>
      <c r="JH17" s="99" t="e">
        <f>IF(JH7="-",NA(),JH7)</f>
        <v>#N/A</v>
      </c>
      <c r="JI17" s="99" t="e">
        <f t="shared" ref="JI17:JL17" si="30">IF(JI7="-",NA(),JI7)</f>
        <v>#N/A</v>
      </c>
      <c r="JJ17" s="99" t="e">
        <f t="shared" si="30"/>
        <v>#N/A</v>
      </c>
      <c r="JK17" s="99" t="e">
        <f t="shared" si="30"/>
        <v>#N/A</v>
      </c>
      <c r="JL17" s="99" t="e">
        <f t="shared" si="30"/>
        <v>#N/A</v>
      </c>
      <c r="JM17" s="93"/>
      <c r="JN17" s="93"/>
      <c r="JO17" s="93"/>
      <c r="JP17" s="93"/>
      <c r="JQ17" s="98" t="s">
        <v>175</v>
      </c>
      <c r="JR17" s="99" t="e">
        <f>IF(JR7="-",NA(),JR7)</f>
        <v>#N/A</v>
      </c>
      <c r="JS17" s="99" t="e">
        <f t="shared" ref="JS17:JV17" si="31">IF(JS7="-",NA(),JS7)</f>
        <v>#N/A</v>
      </c>
      <c r="JT17" s="99" t="e">
        <f t="shared" si="31"/>
        <v>#N/A</v>
      </c>
      <c r="JU17" s="99" t="e">
        <f t="shared" si="31"/>
        <v>#N/A</v>
      </c>
      <c r="JV17" s="99" t="e">
        <f t="shared" si="31"/>
        <v>#N/A</v>
      </c>
      <c r="JW17" s="93"/>
      <c r="JX17" s="93"/>
      <c r="JY17" s="93"/>
      <c r="JZ17" s="93"/>
      <c r="KA17" s="98" t="s">
        <v>175</v>
      </c>
      <c r="KB17" s="99" t="e">
        <f>IF(KB7="-",NA(),KB7)</f>
        <v>#N/A</v>
      </c>
      <c r="KC17" s="99" t="e">
        <f t="shared" ref="KC17:KF17" si="32">IF(KC7="-",NA(),KC7)</f>
        <v>#N/A</v>
      </c>
      <c r="KD17" s="99" t="e">
        <f t="shared" si="32"/>
        <v>#N/A</v>
      </c>
      <c r="KE17" s="99" t="e">
        <f t="shared" si="32"/>
        <v>#N/A</v>
      </c>
      <c r="KF17" s="99" t="e">
        <f t="shared" si="32"/>
        <v>#N/A</v>
      </c>
      <c r="KG17" s="93"/>
      <c r="KH17" s="93"/>
      <c r="KI17" s="93"/>
      <c r="KJ17" s="93"/>
      <c r="KK17" s="98" t="s">
        <v>175</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175</v>
      </c>
      <c r="KW17" s="99">
        <f>IF(KW7="-",NA(),KW7)</f>
        <v>16.7</v>
      </c>
      <c r="KX17" s="99">
        <f t="shared" ref="KX17:LA17" si="34">IF(KX7="-",NA(),KX7)</f>
        <v>16.2</v>
      </c>
      <c r="KY17" s="99">
        <f t="shared" si="34"/>
        <v>15.9</v>
      </c>
      <c r="KZ17" s="99">
        <f t="shared" si="34"/>
        <v>16.7</v>
      </c>
      <c r="LA17" s="99">
        <f t="shared" si="34"/>
        <v>16.2</v>
      </c>
      <c r="LB17" s="93"/>
      <c r="LC17" s="93"/>
      <c r="LD17" s="93"/>
      <c r="LE17" s="93"/>
      <c r="LF17" s="98" t="s">
        <v>175</v>
      </c>
      <c r="LG17" s="99">
        <f>IF(LG7="-",NA(),LG7)</f>
        <v>12.7</v>
      </c>
      <c r="LH17" s="99">
        <f t="shared" ref="LH17:LK17" si="35">IF(LH7="-",NA(),LH7)</f>
        <v>22.4</v>
      </c>
      <c r="LI17" s="99">
        <f t="shared" si="35"/>
        <v>19.899999999999999</v>
      </c>
      <c r="LJ17" s="99">
        <f t="shared" si="35"/>
        <v>10.5</v>
      </c>
      <c r="LK17" s="99">
        <f t="shared" si="35"/>
        <v>12.6</v>
      </c>
      <c r="LL17" s="93"/>
      <c r="LM17" s="93"/>
      <c r="LN17" s="93"/>
      <c r="LO17" s="93"/>
      <c r="LP17" s="98" t="s">
        <v>175</v>
      </c>
      <c r="LQ17" s="99">
        <f>IF(LQ7="-",NA(),LQ7)</f>
        <v>0</v>
      </c>
      <c r="LR17" s="99">
        <f t="shared" ref="LR17:LU17" si="36">IF(LR7="-",NA(),LR7)</f>
        <v>0</v>
      </c>
      <c r="LS17" s="99">
        <f t="shared" si="36"/>
        <v>0</v>
      </c>
      <c r="LT17" s="99">
        <f t="shared" si="36"/>
        <v>0</v>
      </c>
      <c r="LU17" s="99">
        <f t="shared" si="36"/>
        <v>0</v>
      </c>
      <c r="LV17" s="93"/>
      <c r="LW17" s="93"/>
      <c r="LX17" s="93"/>
      <c r="LY17" s="93"/>
      <c r="LZ17" s="98" t="s">
        <v>175</v>
      </c>
      <c r="MA17" s="99">
        <f>IF(MA7="-",NA(),MA7)</f>
        <v>24.7</v>
      </c>
      <c r="MB17" s="99">
        <f t="shared" ref="MB17:ME17" si="37">IF(MB7="-",NA(),MB7)</f>
        <v>30</v>
      </c>
      <c r="MC17" s="99">
        <f t="shared" si="37"/>
        <v>35.200000000000003</v>
      </c>
      <c r="MD17" s="99">
        <f t="shared" si="37"/>
        <v>40.4</v>
      </c>
      <c r="ME17" s="99">
        <f t="shared" si="37"/>
        <v>45.6</v>
      </c>
      <c r="MF17" s="93"/>
      <c r="MG17" s="93"/>
      <c r="MH17" s="93"/>
      <c r="MI17" s="93"/>
      <c r="MJ17" s="98" t="s">
        <v>175</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202" t="s">
        <v>177</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178</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179</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179</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179</v>
      </c>
      <c r="CF18" s="99">
        <f>IF(CK7="-",NA(),CK7)</f>
        <v>8600.1</v>
      </c>
      <c r="CG18" s="99">
        <f t="shared" ref="CG18:CJ18" si="42">IF(CL7="-",NA(),CL7)</f>
        <v>9078.5</v>
      </c>
      <c r="CH18" s="99">
        <f t="shared" si="42"/>
        <v>9106</v>
      </c>
      <c r="CI18" s="99">
        <f t="shared" si="42"/>
        <v>9268.1</v>
      </c>
      <c r="CJ18" s="99">
        <f t="shared" si="42"/>
        <v>9846.1</v>
      </c>
      <c r="CK18" s="93"/>
      <c r="CL18" s="93"/>
      <c r="CM18" s="93"/>
      <c r="CN18" s="93"/>
      <c r="CO18" s="98" t="s">
        <v>179</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179</v>
      </c>
      <c r="DA18" s="99">
        <f>IF(DF7="-",NA(),DF7)</f>
        <v>36.4</v>
      </c>
      <c r="DB18" s="99">
        <f t="shared" ref="DB18:DE18" si="44">IF(DG7="-",NA(),DG7)</f>
        <v>35.200000000000003</v>
      </c>
      <c r="DC18" s="99">
        <f t="shared" si="44"/>
        <v>35</v>
      </c>
      <c r="DD18" s="99">
        <f t="shared" si="44"/>
        <v>34.4</v>
      </c>
      <c r="DE18" s="99">
        <f t="shared" si="44"/>
        <v>32.1</v>
      </c>
      <c r="DF18" s="93"/>
      <c r="DG18" s="93"/>
      <c r="DH18" s="93"/>
      <c r="DI18" s="93"/>
      <c r="DJ18" s="98" t="s">
        <v>179</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179</v>
      </c>
      <c r="DU18" s="99">
        <f>IF(DZ7="-",NA(),DZ7)</f>
        <v>96.5</v>
      </c>
      <c r="DV18" s="99">
        <f t="shared" ref="DV18:DY18" si="46">IF(EA7="-",NA(),EA7)</f>
        <v>89.3</v>
      </c>
      <c r="DW18" s="99">
        <f t="shared" si="46"/>
        <v>92.8</v>
      </c>
      <c r="DX18" s="99">
        <f t="shared" si="46"/>
        <v>95.1</v>
      </c>
      <c r="DY18" s="99">
        <f t="shared" si="46"/>
        <v>101.1</v>
      </c>
      <c r="DZ18" s="93"/>
      <c r="EA18" s="93"/>
      <c r="EB18" s="93"/>
      <c r="EC18" s="93"/>
      <c r="ED18" s="98" t="s">
        <v>179</v>
      </c>
      <c r="EE18" s="99">
        <f>IF(EJ7="-",NA(),EJ7)</f>
        <v>60.1</v>
      </c>
      <c r="EF18" s="99">
        <f t="shared" ref="EF18:EI18" si="47">IF(EK7="-",NA(),EK7)</f>
        <v>61.2</v>
      </c>
      <c r="EG18" s="99">
        <f t="shared" si="47"/>
        <v>61.9</v>
      </c>
      <c r="EH18" s="99">
        <f t="shared" si="47"/>
        <v>62</v>
      </c>
      <c r="EI18" s="99">
        <f t="shared" si="47"/>
        <v>60.7</v>
      </c>
      <c r="EJ18" s="93"/>
      <c r="EK18" s="93"/>
      <c r="EL18" s="93"/>
      <c r="EM18" s="93"/>
      <c r="EN18" s="98" t="s">
        <v>179</v>
      </c>
      <c r="EO18" s="99">
        <f>IF(ET7="-",NA(),ET7)</f>
        <v>21.1</v>
      </c>
      <c r="EP18" s="99">
        <f t="shared" ref="EP18:ES18" si="48">IF(EU7="-",NA(),EU7)</f>
        <v>22.3</v>
      </c>
      <c r="EQ18" s="99">
        <f t="shared" si="48"/>
        <v>22.1</v>
      </c>
      <c r="ER18" s="99">
        <f t="shared" si="48"/>
        <v>23</v>
      </c>
      <c r="ES18" s="99">
        <f t="shared" si="48"/>
        <v>28.8</v>
      </c>
      <c r="ET18" s="93"/>
      <c r="EU18" s="93"/>
      <c r="EV18" s="93"/>
      <c r="EW18" s="93"/>
      <c r="EX18" s="93"/>
      <c r="EY18" s="98" t="s">
        <v>179</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179</v>
      </c>
      <c r="FJ18" s="99">
        <f>IF(OR(NOT($FJ$8),FO7="-"),NA(),FO7)</f>
        <v>20.6</v>
      </c>
      <c r="FK18" s="99">
        <f>IF(OR(NOT($FJ$8),FP7="-"),NA(),FP7)</f>
        <v>21.6</v>
      </c>
      <c r="FL18" s="99">
        <f>IF(OR(NOT($FJ$8),FQ7="-"),NA(),FQ7)</f>
        <v>20</v>
      </c>
      <c r="FM18" s="99">
        <f>IF(OR(NOT($FJ$8),FR7="-"),NA(),FR7)</f>
        <v>22.1</v>
      </c>
      <c r="FN18" s="99">
        <f>IF(OR(NOT($FJ$8),FS7="-"),NA(),FS7)</f>
        <v>20.2</v>
      </c>
      <c r="FO18" s="93"/>
      <c r="FP18" s="93"/>
      <c r="FQ18" s="93"/>
      <c r="FR18" s="93"/>
      <c r="FS18" s="98" t="s">
        <v>179</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179</v>
      </c>
      <c r="GD18" s="99">
        <f>IF(OR(NOT($GD$8),GI7="-"),NA(),GI7)</f>
        <v>62.6</v>
      </c>
      <c r="GE18" s="99">
        <f>IF(OR(NOT($GD$8),GJ7="-"),NA(),GJ7)</f>
        <v>63.4</v>
      </c>
      <c r="GF18" s="99">
        <f>IF(OR(NOT($GD$8),GK7="-"),NA(),GK7)</f>
        <v>63.8</v>
      </c>
      <c r="GG18" s="99">
        <f>IF(OR(NOT($GD$8),GL7="-"),NA(),GL7)</f>
        <v>63.6</v>
      </c>
      <c r="GH18" s="99">
        <f>IF(OR(NOT($GD$8),GM7="-"),NA(),GM7)</f>
        <v>62</v>
      </c>
      <c r="GI18" s="93"/>
      <c r="GJ18" s="93"/>
      <c r="GK18" s="93"/>
      <c r="GL18" s="93"/>
      <c r="GM18" s="98" t="s">
        <v>179</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179</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179</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179</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179</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179</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179</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179</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179</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179</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179</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178</v>
      </c>
      <c r="KW18" s="99">
        <f>IF(OR(NOT($KW$8),LB7="-"),NA(),LB7)</f>
        <v>15.4</v>
      </c>
      <c r="KX18" s="99">
        <f>IF(OR(NOT($KW$8),LC7="-"),NA(),LC7)</f>
        <v>15.1</v>
      </c>
      <c r="KY18" s="99">
        <f>IF(OR(NOT($KW$8),LD7="-"),NA(),LD7)</f>
        <v>15.5</v>
      </c>
      <c r="KZ18" s="99">
        <f>IF(OR(NOT($KW$8),LE7="-"),NA(),LE7)</f>
        <v>15.2</v>
      </c>
      <c r="LA18" s="99">
        <f>IF(OR(NOT($KW$8),LF7="-"),NA(),LF7)</f>
        <v>15.2</v>
      </c>
      <c r="LB18" s="93"/>
      <c r="LC18" s="93"/>
      <c r="LD18" s="93"/>
      <c r="LE18" s="93"/>
      <c r="LF18" s="98" t="s">
        <v>179</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179</v>
      </c>
      <c r="LQ18" s="99">
        <f>IF(OR(NOT($LQ$8),LV7="-"),NA(),LV7)</f>
        <v>469.5</v>
      </c>
      <c r="LR18" s="99">
        <f>IF(OR(NOT($LQ$8),LW7="-"),NA(),LW7)</f>
        <v>391.3</v>
      </c>
      <c r="LS18" s="99">
        <f>IF(OR(NOT($LQ$8),LX7="-"),NA(),LX7)</f>
        <v>270.5</v>
      </c>
      <c r="LT18" s="99">
        <f>IF(OR(NOT($LQ$8),LY7="-"),NA(),LY7)</f>
        <v>252.2</v>
      </c>
      <c r="LU18" s="99">
        <f>IF(OR(NOT($LQ$8),LZ7="-"),NA(),LZ7)</f>
        <v>230.4</v>
      </c>
      <c r="LV18" s="93"/>
      <c r="LW18" s="93"/>
      <c r="LX18" s="93"/>
      <c r="LY18" s="93"/>
      <c r="LZ18" s="98" t="s">
        <v>179</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179</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202" t="s">
        <v>180</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163</v>
      </c>
      <c r="AY19" s="99">
        <f>$BI$7</f>
        <v>100</v>
      </c>
      <c r="AZ19" s="99">
        <f t="shared" ref="AZ19:BC19" si="49">$BI$7</f>
        <v>100</v>
      </c>
      <c r="BA19" s="99">
        <f t="shared" si="49"/>
        <v>100</v>
      </c>
      <c r="BB19" s="99">
        <f t="shared" si="49"/>
        <v>100</v>
      </c>
      <c r="BC19" s="99">
        <f t="shared" si="49"/>
        <v>100</v>
      </c>
      <c r="BD19" s="93"/>
      <c r="BE19" s="93"/>
      <c r="BF19" s="93"/>
      <c r="BG19" s="93"/>
      <c r="BH19" s="93"/>
      <c r="BI19" s="101" t="s">
        <v>163</v>
      </c>
      <c r="BJ19" s="99">
        <f>$BT$7</f>
        <v>100</v>
      </c>
      <c r="BK19" s="99">
        <f>$BT$7</f>
        <v>100</v>
      </c>
      <c r="BL19" s="99">
        <f>$BT$7</f>
        <v>100</v>
      </c>
      <c r="BM19" s="99">
        <f>$BT$7</f>
        <v>100</v>
      </c>
      <c r="BN19" s="99">
        <f>$BT$7</f>
        <v>100</v>
      </c>
      <c r="BO19" s="93"/>
      <c r="BP19" s="93"/>
      <c r="BQ19" s="93"/>
      <c r="BR19" s="93"/>
      <c r="BS19" s="93"/>
      <c r="BT19" s="101" t="s">
        <v>163</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202" t="s">
        <v>181</v>
      </c>
      <c r="C20" s="202"/>
      <c r="D20" s="93"/>
    </row>
    <row r="21" spans="1:374" x14ac:dyDescent="0.2">
      <c r="A21" s="90">
        <f t="shared" si="7"/>
        <v>7</v>
      </c>
      <c r="B21" s="202" t="s">
        <v>182</v>
      </c>
      <c r="C21" s="202"/>
      <c r="D21" s="93"/>
    </row>
    <row r="22" spans="1:374" x14ac:dyDescent="0.2">
      <c r="A22" s="90">
        <f t="shared" si="7"/>
        <v>8</v>
      </c>
      <c r="B22" s="202" t="s">
        <v>183</v>
      </c>
      <c r="C22" s="202"/>
      <c r="D22" s="93"/>
      <c r="E22" s="203" t="s">
        <v>184</v>
      </c>
      <c r="F22" s="204"/>
      <c r="G22" s="204"/>
      <c r="H22" s="204"/>
      <c r="I22" s="205"/>
    </row>
    <row r="23" spans="1:374" x14ac:dyDescent="0.2">
      <c r="A23" s="90">
        <f t="shared" si="7"/>
        <v>9</v>
      </c>
      <c r="B23" s="202" t="s">
        <v>185</v>
      </c>
      <c r="C23" s="202"/>
      <c r="D23" s="93"/>
      <c r="E23" s="206"/>
      <c r="F23" s="207"/>
      <c r="G23" s="207"/>
      <c r="H23" s="207"/>
      <c r="I23" s="208"/>
    </row>
    <row r="24" spans="1:374" x14ac:dyDescent="0.2">
      <c r="A24" s="90">
        <f t="shared" si="7"/>
        <v>10</v>
      </c>
      <c r="B24" s="202" t="s">
        <v>186</v>
      </c>
      <c r="C24" s="202"/>
      <c r="D24" s="93"/>
      <c r="E24" s="206"/>
      <c r="F24" s="207"/>
      <c r="G24" s="207"/>
      <c r="H24" s="207"/>
      <c r="I24" s="208"/>
    </row>
    <row r="25" spans="1:374" x14ac:dyDescent="0.2">
      <c r="A25" s="90">
        <f t="shared" si="7"/>
        <v>11</v>
      </c>
      <c r="B25" s="202" t="s">
        <v>187</v>
      </c>
      <c r="C25" s="202"/>
      <c r="D25" s="93"/>
      <c r="E25" s="206"/>
      <c r="F25" s="207"/>
      <c r="G25" s="207"/>
      <c r="H25" s="207"/>
      <c r="I25" s="208"/>
    </row>
    <row r="26" spans="1:374" x14ac:dyDescent="0.2">
      <c r="A26" s="90">
        <f t="shared" si="7"/>
        <v>12</v>
      </c>
      <c r="B26" s="202" t="s">
        <v>188</v>
      </c>
      <c r="C26" s="202"/>
      <c r="D26" s="93"/>
      <c r="E26" s="206"/>
      <c r="F26" s="207"/>
      <c r="G26" s="207"/>
      <c r="H26" s="207"/>
      <c r="I26" s="208"/>
    </row>
    <row r="27" spans="1:374" x14ac:dyDescent="0.2">
      <c r="A27" s="90">
        <f t="shared" si="7"/>
        <v>13</v>
      </c>
      <c r="B27" s="202" t="s">
        <v>189</v>
      </c>
      <c r="C27" s="202"/>
      <c r="D27" s="93"/>
      <c r="E27" s="206"/>
      <c r="F27" s="207"/>
      <c r="G27" s="207"/>
      <c r="H27" s="207"/>
      <c r="I27" s="208"/>
    </row>
    <row r="28" spans="1:374" x14ac:dyDescent="0.2">
      <c r="A28" s="90">
        <f t="shared" si="7"/>
        <v>14</v>
      </c>
      <c r="B28" s="202" t="s">
        <v>190</v>
      </c>
      <c r="C28" s="202"/>
      <c r="D28" s="93"/>
      <c r="E28" s="206"/>
      <c r="F28" s="207"/>
      <c r="G28" s="207"/>
      <c r="H28" s="207"/>
      <c r="I28" s="208"/>
    </row>
    <row r="29" spans="1:374" x14ac:dyDescent="0.2">
      <c r="A29" s="90">
        <f t="shared" si="7"/>
        <v>15</v>
      </c>
      <c r="B29" s="202" t="s">
        <v>191</v>
      </c>
      <c r="C29" s="202"/>
      <c r="D29" s="93"/>
      <c r="E29" s="206"/>
      <c r="F29" s="207"/>
      <c r="G29" s="207"/>
      <c r="H29" s="207"/>
      <c r="I29" s="208"/>
    </row>
    <row r="30" spans="1:374" x14ac:dyDescent="0.2">
      <c r="A30" s="90">
        <f t="shared" si="7"/>
        <v>16</v>
      </c>
      <c r="B30" s="202" t="s">
        <v>192</v>
      </c>
      <c r="C30" s="202"/>
      <c r="D30" s="93"/>
      <c r="E30" s="206"/>
      <c r="F30" s="207"/>
      <c r="G30" s="207"/>
      <c r="H30" s="207"/>
      <c r="I30" s="208"/>
    </row>
    <row r="31" spans="1:374" x14ac:dyDescent="0.2">
      <c r="A31" s="90">
        <f t="shared" si="7"/>
        <v>17</v>
      </c>
      <c r="B31" s="202" t="s">
        <v>193</v>
      </c>
      <c r="C31" s="202"/>
      <c r="D31" s="93"/>
      <c r="E31" s="206"/>
      <c r="F31" s="207"/>
      <c r="G31" s="207"/>
      <c r="H31" s="207"/>
      <c r="I31" s="208"/>
    </row>
    <row r="32" spans="1:374" x14ac:dyDescent="0.2">
      <c r="A32" s="90">
        <f t="shared" si="7"/>
        <v>18</v>
      </c>
      <c r="B32" s="202" t="s">
        <v>194</v>
      </c>
      <c r="C32" s="202"/>
      <c r="D32" s="93"/>
      <c r="E32" s="206"/>
      <c r="F32" s="207"/>
      <c r="G32" s="207"/>
      <c r="H32" s="207"/>
      <c r="I32" s="208"/>
    </row>
    <row r="33" spans="1:9" x14ac:dyDescent="0.2">
      <c r="A33" s="90">
        <f t="shared" si="7"/>
        <v>19</v>
      </c>
      <c r="B33" s="202" t="s">
        <v>195</v>
      </c>
      <c r="C33" s="202"/>
      <c r="D33" s="93"/>
      <c r="E33" s="206"/>
      <c r="F33" s="207"/>
      <c r="G33" s="207"/>
      <c r="H33" s="207"/>
      <c r="I33" s="208"/>
    </row>
    <row r="34" spans="1:9" x14ac:dyDescent="0.2">
      <c r="A34" s="90">
        <f t="shared" si="7"/>
        <v>20</v>
      </c>
      <c r="B34" s="202" t="s">
        <v>196</v>
      </c>
      <c r="C34" s="202"/>
      <c r="D34" s="93"/>
      <c r="E34" s="206"/>
      <c r="F34" s="207"/>
      <c r="G34" s="207"/>
      <c r="H34" s="207"/>
      <c r="I34" s="208"/>
    </row>
    <row r="35" spans="1:9" ht="25.5" customHeight="1" x14ac:dyDescent="0.2">
      <c r="E35" s="209"/>
      <c r="F35" s="210"/>
      <c r="G35" s="210"/>
      <c r="H35" s="210"/>
      <c r="I35" s="211"/>
    </row>
    <row r="36" spans="1:9" x14ac:dyDescent="0.2">
      <c r="A36" t="s">
        <v>197</v>
      </c>
      <c r="B36" t="s">
        <v>198</v>
      </c>
    </row>
    <row r="37" spans="1:9" x14ac:dyDescent="0.2">
      <c r="A37" t="s">
        <v>199</v>
      </c>
      <c r="B37" t="s">
        <v>200</v>
      </c>
    </row>
    <row r="38" spans="1:9" x14ac:dyDescent="0.2">
      <c r="A38" t="s">
        <v>201</v>
      </c>
      <c r="B38" t="s">
        <v>202</v>
      </c>
    </row>
    <row r="39" spans="1:9" x14ac:dyDescent="0.2">
      <c r="A39" t="s">
        <v>203</v>
      </c>
      <c r="B39" t="s">
        <v>204</v>
      </c>
    </row>
    <row r="40" spans="1:9" x14ac:dyDescent="0.2">
      <c r="A40" t="s">
        <v>205</v>
      </c>
      <c r="B40" t="s">
        <v>206</v>
      </c>
    </row>
    <row r="41" spans="1:9" x14ac:dyDescent="0.2">
      <c r="A41" t="s">
        <v>207</v>
      </c>
      <c r="B41" t="s">
        <v>208</v>
      </c>
    </row>
    <row r="42" spans="1:9" x14ac:dyDescent="0.2">
      <c r="A42" t="s">
        <v>209</v>
      </c>
      <c r="B42" t="s">
        <v>210</v>
      </c>
    </row>
    <row r="43" spans="1:9" x14ac:dyDescent="0.2">
      <c r="A43" t="s">
        <v>211</v>
      </c>
      <c r="B43" t="s">
        <v>212</v>
      </c>
    </row>
    <row r="44" spans="1:9" x14ac:dyDescent="0.2">
      <c r="A44" t="s">
        <v>213</v>
      </c>
      <c r="B44" t="s">
        <v>214</v>
      </c>
    </row>
    <row r="45" spans="1:9" x14ac:dyDescent="0.2">
      <c r="A45" t="s">
        <v>215</v>
      </c>
      <c r="B45" t="s">
        <v>216</v>
      </c>
    </row>
    <row r="46" spans="1:9" x14ac:dyDescent="0.2">
      <c r="A46" t="s">
        <v>217</v>
      </c>
      <c r="B46" t="s">
        <v>218</v>
      </c>
    </row>
    <row r="47" spans="1:9" x14ac:dyDescent="0.2">
      <c r="A47" t="s">
        <v>219</v>
      </c>
      <c r="B47" t="s">
        <v>220</v>
      </c>
    </row>
    <row r="48" spans="1:9" x14ac:dyDescent="0.2">
      <c r="A48" t="s">
        <v>221</v>
      </c>
      <c r="B48" t="s">
        <v>222</v>
      </c>
    </row>
    <row r="49" spans="1:2" x14ac:dyDescent="0.2">
      <c r="A49" t="s">
        <v>223</v>
      </c>
      <c r="B49" t="s">
        <v>224</v>
      </c>
    </row>
    <row r="50" spans="1:2" x14ac:dyDescent="0.2">
      <c r="A50" t="s">
        <v>225</v>
      </c>
      <c r="B50" t="s">
        <v>226</v>
      </c>
    </row>
    <row r="51" spans="1:2" x14ac:dyDescent="0.2">
      <c r="A51" t="s">
        <v>227</v>
      </c>
      <c r="B51" t="s">
        <v>228</v>
      </c>
    </row>
    <row r="52" spans="1:2" x14ac:dyDescent="0.2">
      <c r="A52" t="s">
        <v>229</v>
      </c>
      <c r="B52" t="s">
        <v>230</v>
      </c>
    </row>
    <row r="53" spans="1:2" x14ac:dyDescent="0.2">
      <c r="A53" t="s">
        <v>231</v>
      </c>
      <c r="B53" t="s">
        <v>232</v>
      </c>
    </row>
    <row r="54" spans="1:2" x14ac:dyDescent="0.2">
      <c r="A54" t="s">
        <v>233</v>
      </c>
      <c r="B54" t="s">
        <v>234</v>
      </c>
    </row>
    <row r="55" spans="1:2" x14ac:dyDescent="0.2">
      <c r="A55" t="s">
        <v>235</v>
      </c>
      <c r="B55" t="s">
        <v>236</v>
      </c>
    </row>
    <row r="56" spans="1:2" x14ac:dyDescent="0.2">
      <c r="A56" t="s">
        <v>237</v>
      </c>
      <c r="B56" t="s">
        <v>238</v>
      </c>
    </row>
    <row r="57" spans="1:2" x14ac:dyDescent="0.2">
      <c r="A57" t="s">
        <v>239</v>
      </c>
      <c r="B57" t="s">
        <v>240</v>
      </c>
    </row>
    <row r="58" spans="1:2" x14ac:dyDescent="0.2">
      <c r="A58" t="s">
        <v>241</v>
      </c>
      <c r="B58" t="s">
        <v>242</v>
      </c>
    </row>
    <row r="59" spans="1:2" x14ac:dyDescent="0.2">
      <c r="A59" t="s">
        <v>243</v>
      </c>
      <c r="B59" t="s">
        <v>244</v>
      </c>
    </row>
    <row r="60" spans="1:2" x14ac:dyDescent="0.2">
      <c r="A60" t="s">
        <v>245</v>
      </c>
      <c r="B60" t="s">
        <v>246</v>
      </c>
    </row>
    <row r="61" spans="1:2" x14ac:dyDescent="0.2">
      <c r="A61" t="s">
        <v>247</v>
      </c>
      <c r="B61" t="s">
        <v>248</v>
      </c>
    </row>
    <row r="62" spans="1:2" x14ac:dyDescent="0.2">
      <c r="A62" t="s">
        <v>249</v>
      </c>
      <c r="B62" t="s">
        <v>250</v>
      </c>
    </row>
    <row r="63" spans="1:2" x14ac:dyDescent="0.2">
      <c r="A63" t="s">
        <v>251</v>
      </c>
      <c r="B63" t="s">
        <v>252</v>
      </c>
    </row>
    <row r="64" spans="1:2" x14ac:dyDescent="0.2">
      <c r="A64" t="s">
        <v>253</v>
      </c>
      <c r="B64" t="s">
        <v>254</v>
      </c>
    </row>
    <row r="65" spans="1:2" x14ac:dyDescent="0.2">
      <c r="A65" t="s">
        <v>255</v>
      </c>
      <c r="B65" t="s">
        <v>256</v>
      </c>
    </row>
    <row r="66" spans="1:2" x14ac:dyDescent="0.2">
      <c r="A66" t="s">
        <v>257</v>
      </c>
      <c r="B66" t="s">
        <v>258</v>
      </c>
    </row>
    <row r="67" spans="1:2" x14ac:dyDescent="0.2">
      <c r="A67" t="s">
        <v>259</v>
      </c>
      <c r="B67" t="s">
        <v>258</v>
      </c>
    </row>
    <row r="68" spans="1:2" x14ac:dyDescent="0.2">
      <c r="A68" t="s">
        <v>260</v>
      </c>
      <c r="B68" t="s">
        <v>258</v>
      </c>
    </row>
    <row r="69" spans="1:2" x14ac:dyDescent="0.2">
      <c r="A69" t="s">
        <v>261</v>
      </c>
      <c r="B69" t="s">
        <v>258</v>
      </c>
    </row>
    <row r="70" spans="1:2" x14ac:dyDescent="0.2">
      <c r="A70" t="s">
        <v>262</v>
      </c>
      <c r="B70" t="s">
        <v>258</v>
      </c>
    </row>
    <row r="71" spans="1:2" x14ac:dyDescent="0.2">
      <c r="A71" t="s">
        <v>263</v>
      </c>
      <c r="B71" t="s">
        <v>258</v>
      </c>
    </row>
    <row r="72" spans="1:2" x14ac:dyDescent="0.2">
      <c r="A72" t="s">
        <v>264</v>
      </c>
      <c r="B72" t="s">
        <v>258</v>
      </c>
    </row>
    <row r="73" spans="1:2" x14ac:dyDescent="0.2">
      <c r="A73" t="s">
        <v>265</v>
      </c>
      <c r="B73" t="s">
        <v>258</v>
      </c>
    </row>
    <row r="74" spans="1:2" x14ac:dyDescent="0.2">
      <c r="A74" t="s">
        <v>266</v>
      </c>
      <c r="B74" t="s">
        <v>258</v>
      </c>
    </row>
    <row r="75" spans="1:2" x14ac:dyDescent="0.2">
      <c r="A75" t="s">
        <v>267</v>
      </c>
      <c r="B75" t="s">
        <v>258</v>
      </c>
    </row>
    <row r="76" spans="1:2" x14ac:dyDescent="0.2">
      <c r="A76" t="s">
        <v>268</v>
      </c>
      <c r="B76" t="s">
        <v>258</v>
      </c>
    </row>
    <row r="77" spans="1:2" x14ac:dyDescent="0.2">
      <c r="A77" t="s">
        <v>269</v>
      </c>
      <c r="B77" t="s">
        <v>258</v>
      </c>
    </row>
    <row r="78" spans="1:2" x14ac:dyDescent="0.2">
      <c r="A78" t="s">
        <v>270</v>
      </c>
      <c r="B78" t="s">
        <v>258</v>
      </c>
    </row>
    <row r="79" spans="1:2" x14ac:dyDescent="0.2">
      <c r="A79" t="s">
        <v>271</v>
      </c>
      <c r="B79" t="s">
        <v>258</v>
      </c>
    </row>
    <row r="80" spans="1:2" x14ac:dyDescent="0.2">
      <c r="A80" t="s">
        <v>272</v>
      </c>
      <c r="B80" t="s">
        <v>258</v>
      </c>
    </row>
    <row r="81" spans="1:2" x14ac:dyDescent="0.2">
      <c r="A81" t="s">
        <v>273</v>
      </c>
      <c r="B81" t="s">
        <v>258</v>
      </c>
    </row>
    <row r="82" spans="1:2" x14ac:dyDescent="0.2">
      <c r="A82" t="s">
        <v>274</v>
      </c>
      <c r="B82" t="s">
        <v>258</v>
      </c>
    </row>
    <row r="83" spans="1:2" x14ac:dyDescent="0.2">
      <c r="A83" t="s">
        <v>275</v>
      </c>
      <c r="B83" t="s">
        <v>258</v>
      </c>
    </row>
    <row r="84" spans="1:2" x14ac:dyDescent="0.2">
      <c r="A84" t="s">
        <v>276</v>
      </c>
      <c r="B84" t="s">
        <v>258</v>
      </c>
    </row>
    <row r="85" spans="1:2" x14ac:dyDescent="0.2">
      <c r="A85" t="s">
        <v>277</v>
      </c>
      <c r="B85" t="s">
        <v>258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motoki akira</cp:lastModifiedBy>
  <cp:lastPrinted>2023-01-19T06:01:05Z</cp:lastPrinted>
  <dcterms:created xsi:type="dcterms:W3CDTF">2022-12-01T02:12:01Z</dcterms:created>
  <dcterms:modified xsi:type="dcterms:W3CDTF">2023-01-19T08:33:29Z</dcterms:modified>
  <cp:category/>
</cp:coreProperties>
</file>