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01264\Desktop\○企業局・公営企業関係\2022年度\01 公営企業関係\01 照会\050106_【総務省127〆】公営企業に係る経営比較分析表（令和３年度決算）の分析等について（依頼）\03総務省回答\"/>
    </mc:Choice>
  </mc:AlternateContent>
  <workbookProtection workbookAlgorithmName="SHA-512" workbookHashValue="AnOWOgY3wy0Q2dLgSvmm4M9iCiRbM5ZLRD8iodLlWiJ9Ajw3GiA4odCcBzH+NzvuwYTyOJmsZ3oVxgRtcaKdtg==" workbookSaltValue="OKaqYpJBZbdnMJYS+h9J6w==" workbookSpinCount="100000" lockStructure="1"/>
  <bookViews>
    <workbookView xWindow="0" yWindow="0" windowWidth="15360" windowHeight="7635"/>
  </bookViews>
  <sheets>
    <sheet name="法適用_工業用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Q10" i="5" l="1"/>
  <c r="DG10" i="5"/>
  <c r="BY10" i="5"/>
  <c r="BO10" i="5"/>
  <c r="AG10" i="5"/>
  <c r="W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AD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V10" i="5" l="1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AQ10" i="5"/>
  <c r="AU10" i="5"/>
  <c r="BE10" i="5"/>
  <c r="CI10" i="5"/>
  <c r="CM10" i="5"/>
  <c r="CW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<sst xmlns="http://schemas.openxmlformats.org/spreadsheetml/2006/main" count="262" uniqueCount="109">
  <si>
    <t>経営比較分析表／団体全体（令和3年度決算）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</si>
  <si>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</si>
  <si>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</si>
  <si>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</si>
  <si>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</si>
  <si>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</si>
  <si>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</si>
  <si>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</si>
  <si>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</si>
  <si>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</si>
  <si>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</si>
  <si>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</si>
  <si>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</si>
  <si>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</si>
  <si>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</si>
  <si>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</si>
  <si>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</si>
  <si>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</si>
  <si>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</si>
  <si>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</si>
  <si>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</si>
  <si>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</si>
  <si>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</si>
  <si>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</si>
  <si>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</si>
  <si>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</si>
  <si>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</si>
  <si>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</si>
  <si>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</si>
  <si>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</si>
  <si>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</si>
  <si>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</si>
  <si>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</si>
  <si>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</si>
  <si>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</si>
  <si>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</si>
  <si>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</si>
  <si>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</si>
  <si>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</si>
  <si>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</si>
  <si>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</si>
  <si>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</si>
  <si>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</si>
  <si>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</si>
  <si>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</si>
  <si>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</si>
  <si>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</si>
  <si>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</si>
  <si>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</si>
  <si>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</si>
  <si>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</si>
  <si>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</si>
  <si>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</si>
  <si>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</si>
  <si>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</si>
  <si>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</si>
  <si>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</si>
  <si>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</si>
  <si>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</si>
  <si>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</si>
  <si>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</si>
  <si>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</si>
  <si>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</si>
  <si>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</si>
  <si>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</si>
  <si>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</si>
  <si>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</si>
  <si>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</si>
  <si>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</si>
  <si>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</si>
  <si>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</si>
  <si>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</si>
  <si>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</si>
  <si>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</si>
  <si>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</si>
  <si>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</si>
  <si>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</si>
  <si>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</si>
  <si>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</si>
  <si>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</si>
  <si>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</si>
  <si>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</si>
  <si>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</si>
  <si>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</si>
  <si>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</si>
  <si>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</si>
  <si>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</si>
  <si>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</si>
  <si>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</si>
  <si>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2021</t>
  </si>
  <si>
    <t>400009</t>
  </si>
  <si>
    <t>46</t>
  </si>
  <si>
    <t>02</t>
  </si>
  <si>
    <t>0</t>
  </si>
  <si>
    <t>000</t>
  </si>
  <si>
    <t>福岡県</t>
  </si>
  <si>
    <t>法適用</t>
  </si>
  <si>
    <t>工業用水道事業</t>
  </si>
  <si>
    <t>中規模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</si>
  <si>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</si>
  <si>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</si>
  <si>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</si>
  <si>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</si>
  <si>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</si>
  <si>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</si>
  <si>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</si>
  <si>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・「有形固定資産減価償却率」は平均値と比べ低い水準で推移している。
・「管路経年化率」は平均値と比べ低い水準で推移している。
・「管路更新率」は平均値と比べ低い水準となっている。</t>
    <phoneticPr fontId="5"/>
  </si>
  <si>
    <t>・経営状況に関しては、収益が安定しており、現状問題ないが、効率的な運営のため費用抑制に努めていく。
・管路や施設等の老朽化対策を今後も計画的に実施していく。</t>
    <phoneticPr fontId="5"/>
  </si>
  <si>
    <t>・「経常収支比率」、「料金回収率」はいずれも100％を上回った状態で安定して推移している。
・「累積欠損金比率」は0％。
・「流動比率」は100％を上回っており、前年度と比較すると増加している。
・「企業債残高対給水収益比率」は、企業債償還を着実に行っているため減少している。
・「給水原価」は、新規契約による給水量増加に伴い、前年度と比較すると減少し、平均値に近づいている。引き続き費用抑制に努めていく。
・「施設利用率」、「契約率」は、令和3年度の新規契約により増加している。</t>
    <rPh sb="148" eb="150">
      <t>シンキ</t>
    </rPh>
    <rPh sb="150" eb="152">
      <t>ケイヤク</t>
    </rPh>
    <rPh sb="155" eb="158">
      <t>キュウスイリョウ</t>
    </rPh>
    <rPh sb="158" eb="160">
      <t>ゾウカ</t>
    </rPh>
    <rPh sb="161" eb="162">
      <t>トモナ</t>
    </rPh>
    <rPh sb="173" eb="175">
      <t>ゲンショウ</t>
    </rPh>
    <rPh sb="177" eb="180">
      <t>ヘイキンチ</t>
    </rPh>
    <rPh sb="181" eb="182">
      <t>チカ</t>
    </rPh>
    <rPh sb="188" eb="189">
      <t>ヒ</t>
    </rPh>
    <rPh sb="190" eb="191">
      <t>ツヅ</t>
    </rPh>
    <rPh sb="226" eb="228">
      <t>シンキ</t>
    </rPh>
    <rPh sb="233" eb="235">
      <t>ゾウカ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</si>
</sst>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49.2</c:v>
                </c:pt>
                <c:pt idx="1">
                  <c:v>50.85</c:v>
                </c:pt>
                <c:pt idx="2">
                  <c:v>49.85</c:v>
                </c:pt>
                <c:pt idx="3">
                  <c:v>46.29</c:v>
                </c:pt>
                <c:pt idx="4">
                  <c:v>45.61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15-41A2-9745-46EAD5193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929184"/>
        <c:axId val="420926440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55.25</c:v>
                </c:pt>
                <c:pt idx="1">
                  <c:v>57.11</c:v>
                </c:pt>
                <c:pt idx="2">
                  <c:v>57.57</c:v>
                </c:pt>
                <c:pt idx="3">
                  <c:v>57.63</c:v>
                </c:pt>
                <c:pt idx="4">
                  <c:v>58.13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15-41A2-9745-46EAD5193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929184"/>
        <c:axId val="420926440"/>
      </c:lineChart>
      <c:catAx>
        <c:axId val="420929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0926440"/>
        <c:crosses val="autoZero"/>
        <c:auto val="1"/>
        <c:lblAlgn val="ctr"/>
        <c:lblOffset val="100"/>
        <c:noMultiLvlLbl val="1"/>
      </c:catAx>
      <c:valAx>
        <c:axId val="420926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20929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0F-43B7-A4CB-24D267644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346720"/>
        <c:axId val="446347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53.3</c:v>
                </c:pt>
                <c:pt idx="1">
                  <c:v>50.25</c:v>
                </c:pt>
                <c:pt idx="2">
                  <c:v>51.91</c:v>
                </c:pt>
                <c:pt idx="3">
                  <c:v>53.86</c:v>
                </c:pt>
                <c:pt idx="4">
                  <c:v>75.17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0F-43B7-A4CB-24D267644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346720"/>
        <c:axId val="446347504"/>
      </c:lineChart>
      <c:catAx>
        <c:axId val="4463467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6347504"/>
        <c:crosses val="autoZero"/>
        <c:auto val="1"/>
        <c:lblAlgn val="ctr"/>
        <c:lblOffset val="100"/>
        <c:noMultiLvlLbl val="1"/>
      </c:catAx>
      <c:valAx>
        <c:axId val="446347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46346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131.46</c:v>
                </c:pt>
                <c:pt idx="1">
                  <c:v>130.16999999999999</c:v>
                </c:pt>
                <c:pt idx="2">
                  <c:v>132.83000000000001</c:v>
                </c:pt>
                <c:pt idx="3">
                  <c:v>127.61</c:v>
                </c:pt>
                <c:pt idx="4">
                  <c:v>133.18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41-428D-83DA-176F2A024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348680"/>
        <c:axId val="44634554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117.28</c:v>
                </c:pt>
                <c:pt idx="1">
                  <c:v>116.96</c:v>
                </c:pt>
                <c:pt idx="2">
                  <c:v>117.47</c:v>
                </c:pt>
                <c:pt idx="3">
                  <c:v>115.38</c:v>
                </c:pt>
                <c:pt idx="4">
                  <c:v>113.53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41-428D-83DA-176F2A024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348680"/>
        <c:axId val="446345544"/>
      </c:lineChart>
      <c:catAx>
        <c:axId val="4463486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6345544"/>
        <c:crosses val="autoZero"/>
        <c:auto val="1"/>
        <c:lblAlgn val="ctr"/>
        <c:lblOffset val="100"/>
        <c:noMultiLvlLbl val="1"/>
      </c:catAx>
      <c:valAx>
        <c:axId val="446345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46348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29.16</c:v>
                </c:pt>
                <c:pt idx="1">
                  <c:v>28.96</c:v>
                </c:pt>
                <c:pt idx="2">
                  <c:v>29.64</c:v>
                </c:pt>
                <c:pt idx="3">
                  <c:v>27.41</c:v>
                </c:pt>
                <c:pt idx="4">
                  <c:v>27.61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F4-4971-89CA-18B198534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927616"/>
        <c:axId val="420928400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44.05</c:v>
                </c:pt>
                <c:pt idx="1">
                  <c:v>51.87</c:v>
                </c:pt>
                <c:pt idx="2">
                  <c:v>52.33</c:v>
                </c:pt>
                <c:pt idx="3">
                  <c:v>52.35</c:v>
                </c:pt>
                <c:pt idx="4">
                  <c:v>53.69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F4-4971-89CA-18B198534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927616"/>
        <c:axId val="420928400"/>
      </c:lineChart>
      <c:catAx>
        <c:axId val="420927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0928400"/>
        <c:crosses val="autoZero"/>
        <c:auto val="1"/>
        <c:lblAlgn val="ctr"/>
        <c:lblOffset val="100"/>
        <c:noMultiLvlLbl val="1"/>
      </c:catAx>
      <c:valAx>
        <c:axId val="42092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20927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0.06</c:v>
                </c:pt>
                <c:pt idx="1">
                  <c:v>0.28999999999999998</c:v>
                </c:pt>
                <c:pt idx="2">
                  <c:v>1.1299999999999999</c:v>
                </c:pt>
                <c:pt idx="3">
                  <c:v>0.06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F3-480B-A3F9-B4DF8ED24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927224"/>
        <c:axId val="446334176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1.3</c:v>
                </c:pt>
                <c:pt idx="1">
                  <c:v>0.28000000000000003</c:v>
                </c:pt>
                <c:pt idx="2">
                  <c:v>0.77</c:v>
                </c:pt>
                <c:pt idx="3">
                  <c:v>0.24</c:v>
                </c:pt>
                <c:pt idx="4">
                  <c:v>0.22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F3-480B-A3F9-B4DF8ED24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927224"/>
        <c:axId val="446334176"/>
      </c:lineChart>
      <c:catAx>
        <c:axId val="420927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6334176"/>
        <c:crosses val="autoZero"/>
        <c:auto val="1"/>
        <c:lblAlgn val="ctr"/>
        <c:lblOffset val="100"/>
        <c:noMultiLvlLbl val="1"/>
      </c:catAx>
      <c:valAx>
        <c:axId val="44633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20927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340.23</c:v>
                </c:pt>
                <c:pt idx="1">
                  <c:v>283.66000000000003</c:v>
                </c:pt>
                <c:pt idx="2">
                  <c:v>196.66</c:v>
                </c:pt>
                <c:pt idx="3">
                  <c:v>238.06</c:v>
                </c:pt>
                <c:pt idx="4">
                  <c:v>278.41000000000003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1D-48BF-9CB4-2FB19F0A3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334960"/>
        <c:axId val="446336136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687.99</c:v>
                </c:pt>
                <c:pt idx="1">
                  <c:v>655.75</c:v>
                </c:pt>
                <c:pt idx="2">
                  <c:v>578.19000000000005</c:v>
                </c:pt>
                <c:pt idx="3">
                  <c:v>638.35</c:v>
                </c:pt>
                <c:pt idx="4">
                  <c:v>521.36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1D-48BF-9CB4-2FB19F0A3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334960"/>
        <c:axId val="446336136"/>
      </c:lineChart>
      <c:catAx>
        <c:axId val="446334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6336136"/>
        <c:crosses val="autoZero"/>
        <c:auto val="1"/>
        <c:lblAlgn val="ctr"/>
        <c:lblOffset val="100"/>
        <c:noMultiLvlLbl val="1"/>
      </c:catAx>
      <c:valAx>
        <c:axId val="446336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46334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211.98</c:v>
                </c:pt>
                <c:pt idx="1">
                  <c:v>259.45999999999998</c:v>
                </c:pt>
                <c:pt idx="2">
                  <c:v>285.58</c:v>
                </c:pt>
                <c:pt idx="3">
                  <c:v>269.18</c:v>
                </c:pt>
                <c:pt idx="4">
                  <c:v>239.5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AC-479D-BE2E-E5E8020D5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343976"/>
        <c:axId val="446338488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208.47</c:v>
                </c:pt>
                <c:pt idx="1">
                  <c:v>193.85</c:v>
                </c:pt>
                <c:pt idx="2">
                  <c:v>204.31</c:v>
                </c:pt>
                <c:pt idx="3">
                  <c:v>214.2</c:v>
                </c:pt>
                <c:pt idx="4">
                  <c:v>242.32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AC-479D-BE2E-E5E8020D5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343976"/>
        <c:axId val="446338488"/>
      </c:lineChart>
      <c:catAx>
        <c:axId val="446343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6338488"/>
        <c:crosses val="autoZero"/>
        <c:auto val="1"/>
        <c:lblAlgn val="ctr"/>
        <c:lblOffset val="100"/>
        <c:noMultiLvlLbl val="1"/>
      </c:catAx>
      <c:valAx>
        <c:axId val="446338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46343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138.83000000000001</c:v>
                </c:pt>
                <c:pt idx="1">
                  <c:v>135.55000000000001</c:v>
                </c:pt>
                <c:pt idx="2">
                  <c:v>137.19999999999999</c:v>
                </c:pt>
                <c:pt idx="3">
                  <c:v>132.37</c:v>
                </c:pt>
                <c:pt idx="4">
                  <c:v>137.72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0D-4F37-AFB8-88D017472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336528"/>
        <c:axId val="446339272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105.71</c:v>
                </c:pt>
                <c:pt idx="1">
                  <c:v>105.06</c:v>
                </c:pt>
                <c:pt idx="2">
                  <c:v>106.98</c:v>
                </c:pt>
                <c:pt idx="3">
                  <c:v>103.06</c:v>
                </c:pt>
                <c:pt idx="4">
                  <c:v>100.74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0D-4F37-AFB8-88D017472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336528"/>
        <c:axId val="446339272"/>
      </c:lineChart>
      <c:catAx>
        <c:axId val="446336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6339272"/>
        <c:crosses val="autoZero"/>
        <c:auto val="1"/>
        <c:lblAlgn val="ctr"/>
        <c:lblOffset val="100"/>
        <c:noMultiLvlLbl val="1"/>
      </c:catAx>
      <c:valAx>
        <c:axId val="446339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46336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27.87</c:v>
                </c:pt>
                <c:pt idx="1">
                  <c:v>28.45</c:v>
                </c:pt>
                <c:pt idx="2">
                  <c:v>28.13</c:v>
                </c:pt>
                <c:pt idx="3">
                  <c:v>29.15</c:v>
                </c:pt>
                <c:pt idx="4">
                  <c:v>28.08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DF-40A6-A3EB-6152ED5B5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344368"/>
        <c:axId val="446342016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25.98</c:v>
                </c:pt>
                <c:pt idx="1">
                  <c:v>26.84</c:v>
                </c:pt>
                <c:pt idx="2">
                  <c:v>26.08</c:v>
                </c:pt>
                <c:pt idx="3">
                  <c:v>26.92</c:v>
                </c:pt>
                <c:pt idx="4">
                  <c:v>27.33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DF-40A6-A3EB-6152ED5B5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344368"/>
        <c:axId val="446342016"/>
      </c:lineChart>
      <c:catAx>
        <c:axId val="4463443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6342016"/>
        <c:crosses val="autoZero"/>
        <c:auto val="1"/>
        <c:lblAlgn val="ctr"/>
        <c:lblOffset val="100"/>
        <c:noMultiLvlLbl val="1"/>
      </c:catAx>
      <c:valAx>
        <c:axId val="44634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46344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30.81</c:v>
                </c:pt>
                <c:pt idx="1">
                  <c:v>32.42</c:v>
                </c:pt>
                <c:pt idx="2">
                  <c:v>31.34</c:v>
                </c:pt>
                <c:pt idx="3">
                  <c:v>30.56</c:v>
                </c:pt>
                <c:pt idx="4">
                  <c:v>34.65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0C-48C0-B209-A6F889DD5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341624"/>
        <c:axId val="446344760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40.67</c:v>
                </c:pt>
                <c:pt idx="1">
                  <c:v>40.89</c:v>
                </c:pt>
                <c:pt idx="2">
                  <c:v>41.59</c:v>
                </c:pt>
                <c:pt idx="3">
                  <c:v>40.29</c:v>
                </c:pt>
                <c:pt idx="4">
                  <c:v>40.409999999999997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0C-48C0-B209-A6F889DD5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341624"/>
        <c:axId val="446344760"/>
      </c:lineChart>
      <c:catAx>
        <c:axId val="446341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6344760"/>
        <c:crosses val="autoZero"/>
        <c:auto val="1"/>
        <c:lblAlgn val="ctr"/>
        <c:lblOffset val="100"/>
        <c:noMultiLvlLbl val="1"/>
      </c:catAx>
      <c:valAx>
        <c:axId val="446344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46341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60.95</c:v>
                </c:pt>
                <c:pt idx="1">
                  <c:v>61.04</c:v>
                </c:pt>
                <c:pt idx="2">
                  <c:v>61.18</c:v>
                </c:pt>
                <c:pt idx="3">
                  <c:v>61.18</c:v>
                </c:pt>
                <c:pt idx="4">
                  <c:v>68.84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E9-4FB1-992B-16AD9A681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333392"/>
        <c:axId val="44633378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62.59</c:v>
                </c:pt>
                <c:pt idx="1">
                  <c:v>61.76</c:v>
                </c:pt>
                <c:pt idx="2">
                  <c:v>62.75</c:v>
                </c:pt>
                <c:pt idx="3">
                  <c:v>61.99</c:v>
                </c:pt>
                <c:pt idx="4">
                  <c:v>62.26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E9-4FB1-992B-16AD9A681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333392"/>
        <c:axId val="446333784"/>
      </c:lineChart>
      <c:catAx>
        <c:axId val="44633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6333784"/>
        <c:crosses val="autoZero"/>
        <c:auto val="1"/>
        <c:lblAlgn val="ctr"/>
        <c:lblOffset val="100"/>
        <c:noMultiLvlLbl val="1"/>
      </c:catAx>
      <c:valAx>
        <c:axId val="446333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46333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xmlns="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xmlns="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xmlns="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xmlns="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xmlns="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【117.41】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【48.27】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【462.72】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【54.01】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zoomScale="70" zoomScaleNormal="70" workbookViewId="0">
      <selection activeCell="SM16" sqref="SM16:TA45"/>
    </sheetView>
  </sheetViews>
  <sheetFormatPr defaultColWidth="2.625" defaultRowHeight="13.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>
      <c r="A5" s="2"/>
      <c r="B5" s="50" t="str">
        <f>データ!H7</f>
        <v>福岡県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3"/>
      <c r="KX6" s="54"/>
      <c r="KY6" s="54"/>
      <c r="KZ6" s="54"/>
      <c r="LA6" s="54"/>
      <c r="LB6" s="54"/>
      <c r="LC6" s="4"/>
      <c r="LD6" s="2"/>
      <c r="LE6" s="2"/>
      <c r="LF6" s="2"/>
      <c r="LG6" s="2"/>
      <c r="LH6" s="2"/>
      <c r="LI6" s="3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3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>
      <c r="A8" s="6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189750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中規模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4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65756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3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>
      <c r="A9" s="6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>
      <c r="A10" s="6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80.5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67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130630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自治体職員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02" t="s">
        <v>108</v>
      </c>
      <c r="SN16" s="103"/>
      <c r="SO16" s="103"/>
      <c r="SP16" s="103"/>
      <c r="SQ16" s="103"/>
      <c r="SR16" s="103"/>
      <c r="SS16" s="103"/>
      <c r="ST16" s="103"/>
      <c r="SU16" s="103"/>
      <c r="SV16" s="103"/>
      <c r="SW16" s="103"/>
      <c r="SX16" s="103"/>
      <c r="SY16" s="103"/>
      <c r="SZ16" s="103"/>
      <c r="TA16" s="104"/>
    </row>
    <row r="17" spans="1:521" ht="13.5" customHeight="1">
      <c r="A17" s="2"/>
      <c r="B17" s="13"/>
      <c r="C17" s="2"/>
      <c r="D17" s="2"/>
      <c r="E17" s="2"/>
      <c r="F17" s="2"/>
      <c r="G17" s="2"/>
      <c r="H17" s="2"/>
      <c r="I17" s="2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0"/>
      <c r="DV17" s="2"/>
      <c r="DW17" s="2"/>
      <c r="DX17" s="2"/>
      <c r="DY17" s="2"/>
      <c r="DZ17" s="2"/>
      <c r="EA17" s="2"/>
      <c r="EB17" s="2"/>
      <c r="EC17" s="2"/>
      <c r="ED17" s="108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10"/>
      <c r="IP17" s="2"/>
      <c r="IQ17" s="2"/>
      <c r="IR17" s="2"/>
      <c r="IS17" s="2"/>
      <c r="IT17" s="2"/>
      <c r="IU17" s="2"/>
      <c r="IV17" s="2"/>
      <c r="IW17" s="2"/>
      <c r="IX17" s="108"/>
      <c r="IY17" s="109"/>
      <c r="IZ17" s="109"/>
      <c r="JA17" s="109"/>
      <c r="JB17" s="109"/>
      <c r="JC17" s="109"/>
      <c r="JD17" s="109"/>
      <c r="JE17" s="109"/>
      <c r="JF17" s="109"/>
      <c r="JG17" s="109"/>
      <c r="JH17" s="109"/>
      <c r="JI17" s="109"/>
      <c r="JJ17" s="109"/>
      <c r="JK17" s="109"/>
      <c r="JL17" s="109"/>
      <c r="JM17" s="109"/>
      <c r="JN17" s="109"/>
      <c r="JO17" s="109"/>
      <c r="JP17" s="109"/>
      <c r="JQ17" s="109"/>
      <c r="JR17" s="109"/>
      <c r="JS17" s="109"/>
      <c r="JT17" s="109"/>
      <c r="JU17" s="109"/>
      <c r="JV17" s="109"/>
      <c r="JW17" s="109"/>
      <c r="JX17" s="109"/>
      <c r="JY17" s="109"/>
      <c r="JZ17" s="109"/>
      <c r="KA17" s="109"/>
      <c r="KB17" s="109"/>
      <c r="KC17" s="109"/>
      <c r="KD17" s="109"/>
      <c r="KE17" s="109"/>
      <c r="KF17" s="109"/>
      <c r="KG17" s="109"/>
      <c r="KH17" s="109"/>
      <c r="KI17" s="109"/>
      <c r="KJ17" s="109"/>
      <c r="KK17" s="109"/>
      <c r="KL17" s="109"/>
      <c r="KM17" s="109"/>
      <c r="KN17" s="109"/>
      <c r="KO17" s="109"/>
      <c r="KP17" s="109"/>
      <c r="KQ17" s="109"/>
      <c r="KR17" s="109"/>
      <c r="KS17" s="109"/>
      <c r="KT17" s="109"/>
      <c r="KU17" s="109"/>
      <c r="KV17" s="109"/>
      <c r="KW17" s="109"/>
      <c r="KX17" s="109"/>
      <c r="KY17" s="109"/>
      <c r="KZ17" s="109"/>
      <c r="LA17" s="109"/>
      <c r="LB17" s="109"/>
      <c r="LC17" s="109"/>
      <c r="LD17" s="109"/>
      <c r="LE17" s="109"/>
      <c r="LF17" s="109"/>
      <c r="LG17" s="109"/>
      <c r="LH17" s="109"/>
      <c r="LI17" s="109"/>
      <c r="LJ17" s="109"/>
      <c r="LK17" s="109"/>
      <c r="LL17" s="109"/>
      <c r="LM17" s="109"/>
      <c r="LN17" s="109"/>
      <c r="LO17" s="109"/>
      <c r="LP17" s="109"/>
      <c r="LQ17" s="109"/>
      <c r="LR17" s="109"/>
      <c r="LS17" s="109"/>
      <c r="LT17" s="109"/>
      <c r="LU17" s="109"/>
      <c r="LV17" s="109"/>
      <c r="LW17" s="109"/>
      <c r="LX17" s="109"/>
      <c r="LY17" s="109"/>
      <c r="LZ17" s="109"/>
      <c r="MA17" s="109"/>
      <c r="MB17" s="109"/>
      <c r="MC17" s="109"/>
      <c r="MD17" s="109"/>
      <c r="ME17" s="109"/>
      <c r="MF17" s="109"/>
      <c r="MG17" s="109"/>
      <c r="MH17" s="109"/>
      <c r="MI17" s="109"/>
      <c r="MJ17" s="109"/>
      <c r="MK17" s="109"/>
      <c r="ML17" s="109"/>
      <c r="MM17" s="109"/>
      <c r="MN17" s="109"/>
      <c r="MO17" s="109"/>
      <c r="MP17" s="109"/>
      <c r="MQ17" s="109"/>
      <c r="MR17" s="109"/>
      <c r="MS17" s="109"/>
      <c r="MT17" s="109"/>
      <c r="MU17" s="109"/>
      <c r="MV17" s="109"/>
      <c r="MW17" s="109"/>
      <c r="MX17" s="109"/>
      <c r="MY17" s="109"/>
      <c r="MZ17" s="109"/>
      <c r="NA17" s="109"/>
      <c r="NB17" s="109"/>
      <c r="NC17" s="109"/>
      <c r="ND17" s="109"/>
      <c r="NE17" s="109"/>
      <c r="NF17" s="109"/>
      <c r="NG17" s="109"/>
      <c r="NH17" s="109"/>
      <c r="NI17" s="110"/>
      <c r="NJ17" s="2"/>
      <c r="NK17" s="2"/>
      <c r="NL17" s="2"/>
      <c r="NM17" s="2"/>
      <c r="NN17" s="2"/>
      <c r="NO17" s="2"/>
      <c r="NP17" s="2"/>
      <c r="NQ17" s="2"/>
      <c r="NR17" s="108"/>
      <c r="NS17" s="109"/>
      <c r="NT17" s="109"/>
      <c r="NU17" s="109"/>
      <c r="NV17" s="109"/>
      <c r="NW17" s="109"/>
      <c r="NX17" s="109"/>
      <c r="NY17" s="109"/>
      <c r="NZ17" s="109"/>
      <c r="OA17" s="109"/>
      <c r="OB17" s="109"/>
      <c r="OC17" s="109"/>
      <c r="OD17" s="109"/>
      <c r="OE17" s="109"/>
      <c r="OF17" s="109"/>
      <c r="OG17" s="109"/>
      <c r="OH17" s="109"/>
      <c r="OI17" s="109"/>
      <c r="OJ17" s="109"/>
      <c r="OK17" s="109"/>
      <c r="OL17" s="109"/>
      <c r="OM17" s="109"/>
      <c r="ON17" s="109"/>
      <c r="OO17" s="109"/>
      <c r="OP17" s="109"/>
      <c r="OQ17" s="109"/>
      <c r="OR17" s="109"/>
      <c r="OS17" s="109"/>
      <c r="OT17" s="109"/>
      <c r="OU17" s="109"/>
      <c r="OV17" s="109"/>
      <c r="OW17" s="109"/>
      <c r="OX17" s="109"/>
      <c r="OY17" s="109"/>
      <c r="OZ17" s="109"/>
      <c r="PA17" s="109"/>
      <c r="PB17" s="109"/>
      <c r="PC17" s="109"/>
      <c r="PD17" s="109"/>
      <c r="PE17" s="109"/>
      <c r="PF17" s="109"/>
      <c r="PG17" s="109"/>
      <c r="PH17" s="109"/>
      <c r="PI17" s="109"/>
      <c r="PJ17" s="109"/>
      <c r="PK17" s="109"/>
      <c r="PL17" s="109"/>
      <c r="PM17" s="109"/>
      <c r="PN17" s="109"/>
      <c r="PO17" s="109"/>
      <c r="PP17" s="109"/>
      <c r="PQ17" s="109"/>
      <c r="PR17" s="109"/>
      <c r="PS17" s="109"/>
      <c r="PT17" s="109"/>
      <c r="PU17" s="109"/>
      <c r="PV17" s="109"/>
      <c r="PW17" s="109"/>
      <c r="PX17" s="109"/>
      <c r="PY17" s="109"/>
      <c r="PZ17" s="109"/>
      <c r="QA17" s="109"/>
      <c r="QB17" s="109"/>
      <c r="QC17" s="109"/>
      <c r="QD17" s="109"/>
      <c r="QE17" s="109"/>
      <c r="QF17" s="109"/>
      <c r="QG17" s="109"/>
      <c r="QH17" s="109"/>
      <c r="QI17" s="109"/>
      <c r="QJ17" s="109"/>
      <c r="QK17" s="109"/>
      <c r="QL17" s="109"/>
      <c r="QM17" s="109"/>
      <c r="QN17" s="109"/>
      <c r="QO17" s="109"/>
      <c r="QP17" s="109"/>
      <c r="QQ17" s="109"/>
      <c r="QR17" s="109"/>
      <c r="QS17" s="109"/>
      <c r="QT17" s="109"/>
      <c r="QU17" s="109"/>
      <c r="QV17" s="109"/>
      <c r="QW17" s="109"/>
      <c r="QX17" s="109"/>
      <c r="QY17" s="109"/>
      <c r="QZ17" s="109"/>
      <c r="RA17" s="109"/>
      <c r="RB17" s="109"/>
      <c r="RC17" s="109"/>
      <c r="RD17" s="109"/>
      <c r="RE17" s="109"/>
      <c r="RF17" s="109"/>
      <c r="RG17" s="109"/>
      <c r="RH17" s="109"/>
      <c r="RI17" s="109"/>
      <c r="RJ17" s="109"/>
      <c r="RK17" s="109"/>
      <c r="RL17" s="109"/>
      <c r="RM17" s="109"/>
      <c r="RN17" s="109"/>
      <c r="RO17" s="109"/>
      <c r="RP17" s="109"/>
      <c r="RQ17" s="109"/>
      <c r="RR17" s="109"/>
      <c r="RS17" s="109"/>
      <c r="RT17" s="109"/>
      <c r="RU17" s="109"/>
      <c r="RV17" s="109"/>
      <c r="RW17" s="109"/>
      <c r="RX17" s="109"/>
      <c r="RY17" s="109"/>
      <c r="RZ17" s="109"/>
      <c r="SA17" s="109"/>
      <c r="SB17" s="109"/>
      <c r="SC17" s="110"/>
      <c r="SD17" s="2"/>
      <c r="SE17" s="2"/>
      <c r="SF17" s="2"/>
      <c r="SG17" s="2"/>
      <c r="SH17" s="2"/>
      <c r="SI17" s="2"/>
      <c r="SJ17" s="2"/>
      <c r="SK17" s="14"/>
      <c r="SL17" s="2"/>
      <c r="SM17" s="102"/>
      <c r="SN17" s="103"/>
      <c r="SO17" s="103"/>
      <c r="SP17" s="103"/>
      <c r="SQ17" s="103"/>
      <c r="SR17" s="103"/>
      <c r="SS17" s="103"/>
      <c r="ST17" s="103"/>
      <c r="SU17" s="103"/>
      <c r="SV17" s="103"/>
      <c r="SW17" s="103"/>
      <c r="SX17" s="103"/>
      <c r="SY17" s="103"/>
      <c r="SZ17" s="103"/>
      <c r="TA17" s="104"/>
    </row>
    <row r="18" spans="1:521" ht="13.5" customHeight="1">
      <c r="A18" s="2"/>
      <c r="B18" s="13"/>
      <c r="C18" s="2"/>
      <c r="D18" s="2"/>
      <c r="E18" s="2"/>
      <c r="F18" s="2"/>
      <c r="G18" s="2"/>
      <c r="H18" s="2"/>
      <c r="I18" s="2"/>
      <c r="J18" s="111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3"/>
      <c r="DV18" s="2"/>
      <c r="DW18" s="2"/>
      <c r="DX18" s="2"/>
      <c r="DY18" s="2"/>
      <c r="DZ18" s="2"/>
      <c r="EA18" s="2"/>
      <c r="EB18" s="2"/>
      <c r="EC18" s="2"/>
      <c r="ED18" s="111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3"/>
      <c r="IP18" s="2"/>
      <c r="IQ18" s="2"/>
      <c r="IR18" s="2"/>
      <c r="IS18" s="2"/>
      <c r="IT18" s="2"/>
      <c r="IU18" s="2"/>
      <c r="IV18" s="2"/>
      <c r="IW18" s="2"/>
      <c r="IX18" s="111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2"/>
      <c r="JO18" s="112"/>
      <c r="JP18" s="112"/>
      <c r="JQ18" s="112"/>
      <c r="JR18" s="112"/>
      <c r="JS18" s="112"/>
      <c r="JT18" s="112"/>
      <c r="JU18" s="112"/>
      <c r="JV18" s="112"/>
      <c r="JW18" s="112"/>
      <c r="JX18" s="112"/>
      <c r="JY18" s="112"/>
      <c r="JZ18" s="112"/>
      <c r="KA18" s="112"/>
      <c r="KB18" s="112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2"/>
      <c r="KT18" s="112"/>
      <c r="KU18" s="112"/>
      <c r="KV18" s="112"/>
      <c r="KW18" s="112"/>
      <c r="KX18" s="112"/>
      <c r="KY18" s="112"/>
      <c r="KZ18" s="112"/>
      <c r="LA18" s="112"/>
      <c r="LB18" s="112"/>
      <c r="LC18" s="112"/>
      <c r="LD18" s="112"/>
      <c r="LE18" s="112"/>
      <c r="LF18" s="112"/>
      <c r="LG18" s="112"/>
      <c r="LH18" s="112"/>
      <c r="LI18" s="112"/>
      <c r="LJ18" s="112"/>
      <c r="LK18" s="112"/>
      <c r="LL18" s="112"/>
      <c r="LM18" s="112"/>
      <c r="LN18" s="112"/>
      <c r="LO18" s="112"/>
      <c r="LP18" s="112"/>
      <c r="LQ18" s="112"/>
      <c r="LR18" s="112"/>
      <c r="LS18" s="112"/>
      <c r="LT18" s="112"/>
      <c r="LU18" s="112"/>
      <c r="LV18" s="112"/>
      <c r="LW18" s="112"/>
      <c r="LX18" s="112"/>
      <c r="LY18" s="112"/>
      <c r="LZ18" s="112"/>
      <c r="MA18" s="112"/>
      <c r="MB18" s="112"/>
      <c r="MC18" s="112"/>
      <c r="MD18" s="112"/>
      <c r="ME18" s="112"/>
      <c r="MF18" s="112"/>
      <c r="MG18" s="112"/>
      <c r="MH18" s="112"/>
      <c r="MI18" s="112"/>
      <c r="MJ18" s="112"/>
      <c r="MK18" s="112"/>
      <c r="ML18" s="112"/>
      <c r="MM18" s="112"/>
      <c r="MN18" s="112"/>
      <c r="MO18" s="112"/>
      <c r="MP18" s="112"/>
      <c r="MQ18" s="112"/>
      <c r="MR18" s="112"/>
      <c r="MS18" s="112"/>
      <c r="MT18" s="112"/>
      <c r="MU18" s="112"/>
      <c r="MV18" s="112"/>
      <c r="MW18" s="112"/>
      <c r="MX18" s="112"/>
      <c r="MY18" s="112"/>
      <c r="MZ18" s="112"/>
      <c r="NA18" s="112"/>
      <c r="NB18" s="112"/>
      <c r="NC18" s="112"/>
      <c r="ND18" s="112"/>
      <c r="NE18" s="112"/>
      <c r="NF18" s="112"/>
      <c r="NG18" s="112"/>
      <c r="NH18" s="112"/>
      <c r="NI18" s="113"/>
      <c r="NJ18" s="2"/>
      <c r="NK18" s="2"/>
      <c r="NL18" s="2"/>
      <c r="NM18" s="2"/>
      <c r="NN18" s="2"/>
      <c r="NO18" s="2"/>
      <c r="NP18" s="2"/>
      <c r="NQ18" s="2"/>
      <c r="NR18" s="111"/>
      <c r="NS18" s="112"/>
      <c r="NT18" s="112"/>
      <c r="NU18" s="112"/>
      <c r="NV18" s="112"/>
      <c r="NW18" s="112"/>
      <c r="NX18" s="112"/>
      <c r="NY18" s="112"/>
      <c r="NZ18" s="112"/>
      <c r="OA18" s="112"/>
      <c r="OB18" s="112"/>
      <c r="OC18" s="112"/>
      <c r="OD18" s="112"/>
      <c r="OE18" s="112"/>
      <c r="OF18" s="112"/>
      <c r="OG18" s="112"/>
      <c r="OH18" s="112"/>
      <c r="OI18" s="112"/>
      <c r="OJ18" s="112"/>
      <c r="OK18" s="112"/>
      <c r="OL18" s="112"/>
      <c r="OM18" s="112"/>
      <c r="ON18" s="112"/>
      <c r="OO18" s="112"/>
      <c r="OP18" s="112"/>
      <c r="OQ18" s="112"/>
      <c r="OR18" s="112"/>
      <c r="OS18" s="112"/>
      <c r="OT18" s="112"/>
      <c r="OU18" s="112"/>
      <c r="OV18" s="112"/>
      <c r="OW18" s="112"/>
      <c r="OX18" s="112"/>
      <c r="OY18" s="112"/>
      <c r="OZ18" s="112"/>
      <c r="PA18" s="112"/>
      <c r="PB18" s="112"/>
      <c r="PC18" s="112"/>
      <c r="PD18" s="112"/>
      <c r="PE18" s="112"/>
      <c r="PF18" s="112"/>
      <c r="PG18" s="112"/>
      <c r="PH18" s="112"/>
      <c r="PI18" s="112"/>
      <c r="PJ18" s="112"/>
      <c r="PK18" s="112"/>
      <c r="PL18" s="112"/>
      <c r="PM18" s="112"/>
      <c r="PN18" s="112"/>
      <c r="PO18" s="112"/>
      <c r="PP18" s="112"/>
      <c r="PQ18" s="112"/>
      <c r="PR18" s="112"/>
      <c r="PS18" s="112"/>
      <c r="PT18" s="112"/>
      <c r="PU18" s="112"/>
      <c r="PV18" s="112"/>
      <c r="PW18" s="112"/>
      <c r="PX18" s="112"/>
      <c r="PY18" s="112"/>
      <c r="PZ18" s="112"/>
      <c r="QA18" s="112"/>
      <c r="QB18" s="112"/>
      <c r="QC18" s="112"/>
      <c r="QD18" s="112"/>
      <c r="QE18" s="112"/>
      <c r="QF18" s="112"/>
      <c r="QG18" s="112"/>
      <c r="QH18" s="112"/>
      <c r="QI18" s="112"/>
      <c r="QJ18" s="112"/>
      <c r="QK18" s="112"/>
      <c r="QL18" s="112"/>
      <c r="QM18" s="112"/>
      <c r="QN18" s="112"/>
      <c r="QO18" s="112"/>
      <c r="QP18" s="112"/>
      <c r="QQ18" s="112"/>
      <c r="QR18" s="112"/>
      <c r="QS18" s="112"/>
      <c r="QT18" s="112"/>
      <c r="QU18" s="112"/>
      <c r="QV18" s="112"/>
      <c r="QW18" s="112"/>
      <c r="QX18" s="112"/>
      <c r="QY18" s="112"/>
      <c r="QZ18" s="112"/>
      <c r="RA18" s="112"/>
      <c r="RB18" s="112"/>
      <c r="RC18" s="112"/>
      <c r="RD18" s="112"/>
      <c r="RE18" s="112"/>
      <c r="RF18" s="112"/>
      <c r="RG18" s="112"/>
      <c r="RH18" s="112"/>
      <c r="RI18" s="112"/>
      <c r="RJ18" s="112"/>
      <c r="RK18" s="112"/>
      <c r="RL18" s="112"/>
      <c r="RM18" s="112"/>
      <c r="RN18" s="112"/>
      <c r="RO18" s="112"/>
      <c r="RP18" s="112"/>
      <c r="RQ18" s="112"/>
      <c r="RR18" s="112"/>
      <c r="RS18" s="112"/>
      <c r="RT18" s="112"/>
      <c r="RU18" s="112"/>
      <c r="RV18" s="112"/>
      <c r="RW18" s="112"/>
      <c r="RX18" s="112"/>
      <c r="RY18" s="112"/>
      <c r="RZ18" s="112"/>
      <c r="SA18" s="112"/>
      <c r="SB18" s="112"/>
      <c r="SC18" s="113"/>
      <c r="SD18" s="2"/>
      <c r="SE18" s="2"/>
      <c r="SF18" s="2"/>
      <c r="SG18" s="2"/>
      <c r="SH18" s="2"/>
      <c r="SI18" s="2"/>
      <c r="SJ18" s="2"/>
      <c r="SK18" s="14"/>
      <c r="SL18" s="2"/>
      <c r="SM18" s="102"/>
      <c r="SN18" s="103"/>
      <c r="SO18" s="103"/>
      <c r="SP18" s="103"/>
      <c r="SQ18" s="103"/>
      <c r="SR18" s="103"/>
      <c r="SS18" s="103"/>
      <c r="ST18" s="103"/>
      <c r="SU18" s="103"/>
      <c r="SV18" s="103"/>
      <c r="SW18" s="103"/>
      <c r="SX18" s="103"/>
      <c r="SY18" s="103"/>
      <c r="SZ18" s="103"/>
      <c r="TA18" s="104"/>
    </row>
    <row r="19" spans="1:521" ht="13.5" customHeight="1">
      <c r="A19" s="2"/>
      <c r="B19" s="13"/>
      <c r="C19" s="2"/>
      <c r="D19" s="2"/>
      <c r="E19" s="2"/>
      <c r="F19" s="2"/>
      <c r="G19" s="2"/>
      <c r="H19" s="2"/>
      <c r="I19" s="2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3"/>
      <c r="DV19" s="2"/>
      <c r="DW19" s="2"/>
      <c r="DX19" s="2"/>
      <c r="DY19" s="2"/>
      <c r="DZ19" s="2"/>
      <c r="EA19" s="2"/>
      <c r="EB19" s="2"/>
      <c r="EC19" s="2"/>
      <c r="ED19" s="111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3"/>
      <c r="IP19" s="2"/>
      <c r="IQ19" s="2"/>
      <c r="IR19" s="2"/>
      <c r="IS19" s="2"/>
      <c r="IT19" s="2"/>
      <c r="IU19" s="2"/>
      <c r="IV19" s="2"/>
      <c r="IW19" s="2"/>
      <c r="IX19" s="111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3"/>
      <c r="NJ19" s="2"/>
      <c r="NK19" s="2"/>
      <c r="NL19" s="2"/>
      <c r="NM19" s="2"/>
      <c r="NN19" s="2"/>
      <c r="NO19" s="2"/>
      <c r="NP19" s="2"/>
      <c r="NQ19" s="2"/>
      <c r="NR19" s="111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3"/>
      <c r="SD19" s="2"/>
      <c r="SE19" s="2"/>
      <c r="SF19" s="2"/>
      <c r="SG19" s="2"/>
      <c r="SH19" s="2"/>
      <c r="SI19" s="2"/>
      <c r="SJ19" s="2"/>
      <c r="SK19" s="14"/>
      <c r="SL19" s="2"/>
      <c r="SM19" s="102"/>
      <c r="SN19" s="103"/>
      <c r="SO19" s="103"/>
      <c r="SP19" s="103"/>
      <c r="SQ19" s="103"/>
      <c r="SR19" s="103"/>
      <c r="SS19" s="103"/>
      <c r="ST19" s="103"/>
      <c r="SU19" s="103"/>
      <c r="SV19" s="103"/>
      <c r="SW19" s="103"/>
      <c r="SX19" s="103"/>
      <c r="SY19" s="103"/>
      <c r="SZ19" s="103"/>
      <c r="TA19" s="104"/>
    </row>
    <row r="20" spans="1:521" ht="13.5" customHeight="1">
      <c r="A20" s="2"/>
      <c r="B20" s="13"/>
      <c r="C20" s="2"/>
      <c r="D20" s="2"/>
      <c r="E20" s="2"/>
      <c r="F20" s="2"/>
      <c r="G20" s="2"/>
      <c r="H20" s="2"/>
      <c r="I20" s="2"/>
      <c r="J20" s="111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3"/>
      <c r="DV20" s="2"/>
      <c r="DW20" s="2"/>
      <c r="DX20" s="2"/>
      <c r="DY20" s="2"/>
      <c r="DZ20" s="2"/>
      <c r="EA20" s="2"/>
      <c r="EB20" s="2"/>
      <c r="EC20" s="2"/>
      <c r="ED20" s="111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3"/>
      <c r="IP20" s="2"/>
      <c r="IQ20" s="2"/>
      <c r="IR20" s="2"/>
      <c r="IS20" s="2"/>
      <c r="IT20" s="2"/>
      <c r="IU20" s="2"/>
      <c r="IV20" s="2"/>
      <c r="IW20" s="2"/>
      <c r="IX20" s="111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3"/>
      <c r="NJ20" s="2"/>
      <c r="NK20" s="2"/>
      <c r="NL20" s="2"/>
      <c r="NM20" s="2"/>
      <c r="NN20" s="2"/>
      <c r="NO20" s="2"/>
      <c r="NP20" s="2"/>
      <c r="NQ20" s="2"/>
      <c r="NR20" s="111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3"/>
      <c r="SD20" s="2"/>
      <c r="SE20" s="2"/>
      <c r="SF20" s="2"/>
      <c r="SG20" s="2"/>
      <c r="SH20" s="2"/>
      <c r="SI20" s="2"/>
      <c r="SJ20" s="2"/>
      <c r="SK20" s="14"/>
      <c r="SL20" s="2"/>
      <c r="SM20" s="102"/>
      <c r="SN20" s="103"/>
      <c r="SO20" s="103"/>
      <c r="SP20" s="103"/>
      <c r="SQ20" s="103"/>
      <c r="SR20" s="103"/>
      <c r="SS20" s="103"/>
      <c r="ST20" s="103"/>
      <c r="SU20" s="103"/>
      <c r="SV20" s="103"/>
      <c r="SW20" s="103"/>
      <c r="SX20" s="103"/>
      <c r="SY20" s="103"/>
      <c r="SZ20" s="103"/>
      <c r="TA20" s="104"/>
    </row>
    <row r="21" spans="1:521" ht="13.5" customHeight="1">
      <c r="A21" s="2"/>
      <c r="B21" s="13"/>
      <c r="C21" s="2"/>
      <c r="D21" s="2"/>
      <c r="E21" s="2"/>
      <c r="F21" s="2"/>
      <c r="G21" s="2"/>
      <c r="H21" s="2"/>
      <c r="I21" s="2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3"/>
      <c r="DV21" s="2"/>
      <c r="DW21" s="2"/>
      <c r="DX21" s="2"/>
      <c r="DY21" s="2"/>
      <c r="DZ21" s="2"/>
      <c r="EA21" s="2"/>
      <c r="EB21" s="2"/>
      <c r="EC21" s="2"/>
      <c r="ED21" s="111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3"/>
      <c r="IP21" s="2"/>
      <c r="IQ21" s="2"/>
      <c r="IR21" s="2"/>
      <c r="IS21" s="2"/>
      <c r="IT21" s="2"/>
      <c r="IU21" s="2"/>
      <c r="IV21" s="2"/>
      <c r="IW21" s="2"/>
      <c r="IX21" s="111"/>
      <c r="IY21" s="112"/>
      <c r="IZ21" s="112"/>
      <c r="JA21" s="112"/>
      <c r="JB21" s="112"/>
      <c r="JC21" s="112"/>
      <c r="JD21" s="112"/>
      <c r="JE21" s="112"/>
      <c r="JF21" s="112"/>
      <c r="JG21" s="112"/>
      <c r="JH21" s="112"/>
      <c r="JI21" s="112"/>
      <c r="JJ21" s="112"/>
      <c r="JK21" s="112"/>
      <c r="JL21" s="112"/>
      <c r="JM21" s="112"/>
      <c r="JN21" s="112"/>
      <c r="JO21" s="112"/>
      <c r="JP21" s="112"/>
      <c r="JQ21" s="112"/>
      <c r="JR21" s="112"/>
      <c r="JS21" s="112"/>
      <c r="JT21" s="112"/>
      <c r="JU21" s="112"/>
      <c r="JV21" s="112"/>
      <c r="JW21" s="112"/>
      <c r="JX21" s="112"/>
      <c r="JY21" s="112"/>
      <c r="JZ21" s="112"/>
      <c r="KA21" s="112"/>
      <c r="KB21" s="112"/>
      <c r="KC21" s="112"/>
      <c r="KD21" s="112"/>
      <c r="KE21" s="112"/>
      <c r="KF21" s="112"/>
      <c r="KG21" s="112"/>
      <c r="KH21" s="112"/>
      <c r="KI21" s="112"/>
      <c r="KJ21" s="112"/>
      <c r="KK21" s="112"/>
      <c r="KL21" s="112"/>
      <c r="KM21" s="112"/>
      <c r="KN21" s="112"/>
      <c r="KO21" s="112"/>
      <c r="KP21" s="112"/>
      <c r="KQ21" s="112"/>
      <c r="KR21" s="112"/>
      <c r="KS21" s="112"/>
      <c r="KT21" s="112"/>
      <c r="KU21" s="112"/>
      <c r="KV21" s="112"/>
      <c r="KW21" s="112"/>
      <c r="KX21" s="112"/>
      <c r="KY21" s="112"/>
      <c r="KZ21" s="112"/>
      <c r="LA21" s="112"/>
      <c r="LB21" s="112"/>
      <c r="LC21" s="112"/>
      <c r="LD21" s="112"/>
      <c r="LE21" s="112"/>
      <c r="LF21" s="112"/>
      <c r="LG21" s="112"/>
      <c r="LH21" s="112"/>
      <c r="LI21" s="112"/>
      <c r="LJ21" s="112"/>
      <c r="LK21" s="112"/>
      <c r="LL21" s="112"/>
      <c r="LM21" s="112"/>
      <c r="LN21" s="112"/>
      <c r="LO21" s="112"/>
      <c r="LP21" s="112"/>
      <c r="LQ21" s="112"/>
      <c r="LR21" s="112"/>
      <c r="LS21" s="112"/>
      <c r="LT21" s="112"/>
      <c r="LU21" s="112"/>
      <c r="LV21" s="112"/>
      <c r="LW21" s="112"/>
      <c r="LX21" s="112"/>
      <c r="LY21" s="112"/>
      <c r="LZ21" s="112"/>
      <c r="MA21" s="112"/>
      <c r="MB21" s="112"/>
      <c r="MC21" s="112"/>
      <c r="MD21" s="112"/>
      <c r="ME21" s="112"/>
      <c r="MF21" s="112"/>
      <c r="MG21" s="112"/>
      <c r="MH21" s="112"/>
      <c r="MI21" s="112"/>
      <c r="MJ21" s="112"/>
      <c r="MK21" s="112"/>
      <c r="ML21" s="112"/>
      <c r="MM21" s="112"/>
      <c r="MN21" s="112"/>
      <c r="MO21" s="112"/>
      <c r="MP21" s="112"/>
      <c r="MQ21" s="112"/>
      <c r="MR21" s="112"/>
      <c r="MS21" s="112"/>
      <c r="MT21" s="112"/>
      <c r="MU21" s="112"/>
      <c r="MV21" s="112"/>
      <c r="MW21" s="112"/>
      <c r="MX21" s="112"/>
      <c r="MY21" s="112"/>
      <c r="MZ21" s="112"/>
      <c r="NA21" s="112"/>
      <c r="NB21" s="112"/>
      <c r="NC21" s="112"/>
      <c r="ND21" s="112"/>
      <c r="NE21" s="112"/>
      <c r="NF21" s="112"/>
      <c r="NG21" s="112"/>
      <c r="NH21" s="112"/>
      <c r="NI21" s="113"/>
      <c r="NJ21" s="2"/>
      <c r="NK21" s="2"/>
      <c r="NL21" s="2"/>
      <c r="NM21" s="2"/>
      <c r="NN21" s="2"/>
      <c r="NO21" s="2"/>
      <c r="NP21" s="2"/>
      <c r="NQ21" s="2"/>
      <c r="NR21" s="111"/>
      <c r="NS21" s="112"/>
      <c r="NT21" s="112"/>
      <c r="NU21" s="112"/>
      <c r="NV21" s="112"/>
      <c r="NW21" s="112"/>
      <c r="NX21" s="112"/>
      <c r="NY21" s="112"/>
      <c r="NZ21" s="112"/>
      <c r="OA21" s="112"/>
      <c r="OB21" s="112"/>
      <c r="OC21" s="112"/>
      <c r="OD21" s="112"/>
      <c r="OE21" s="112"/>
      <c r="OF21" s="112"/>
      <c r="OG21" s="112"/>
      <c r="OH21" s="112"/>
      <c r="OI21" s="112"/>
      <c r="OJ21" s="112"/>
      <c r="OK21" s="112"/>
      <c r="OL21" s="112"/>
      <c r="OM21" s="112"/>
      <c r="ON21" s="112"/>
      <c r="OO21" s="112"/>
      <c r="OP21" s="112"/>
      <c r="OQ21" s="112"/>
      <c r="OR21" s="112"/>
      <c r="OS21" s="112"/>
      <c r="OT21" s="112"/>
      <c r="OU21" s="112"/>
      <c r="OV21" s="112"/>
      <c r="OW21" s="112"/>
      <c r="OX21" s="112"/>
      <c r="OY21" s="112"/>
      <c r="OZ21" s="112"/>
      <c r="PA21" s="112"/>
      <c r="PB21" s="112"/>
      <c r="PC21" s="112"/>
      <c r="PD21" s="112"/>
      <c r="PE21" s="112"/>
      <c r="PF21" s="112"/>
      <c r="PG21" s="112"/>
      <c r="PH21" s="112"/>
      <c r="PI21" s="112"/>
      <c r="PJ21" s="112"/>
      <c r="PK21" s="112"/>
      <c r="PL21" s="112"/>
      <c r="PM21" s="112"/>
      <c r="PN21" s="112"/>
      <c r="PO21" s="112"/>
      <c r="PP21" s="112"/>
      <c r="PQ21" s="112"/>
      <c r="PR21" s="112"/>
      <c r="PS21" s="112"/>
      <c r="PT21" s="112"/>
      <c r="PU21" s="112"/>
      <c r="PV21" s="112"/>
      <c r="PW21" s="112"/>
      <c r="PX21" s="112"/>
      <c r="PY21" s="112"/>
      <c r="PZ21" s="112"/>
      <c r="QA21" s="112"/>
      <c r="QB21" s="112"/>
      <c r="QC21" s="112"/>
      <c r="QD21" s="112"/>
      <c r="QE21" s="112"/>
      <c r="QF21" s="112"/>
      <c r="QG21" s="112"/>
      <c r="QH21" s="112"/>
      <c r="QI21" s="112"/>
      <c r="QJ21" s="112"/>
      <c r="QK21" s="112"/>
      <c r="QL21" s="112"/>
      <c r="QM21" s="112"/>
      <c r="QN21" s="112"/>
      <c r="QO21" s="112"/>
      <c r="QP21" s="112"/>
      <c r="QQ21" s="112"/>
      <c r="QR21" s="112"/>
      <c r="QS21" s="112"/>
      <c r="QT21" s="112"/>
      <c r="QU21" s="112"/>
      <c r="QV21" s="112"/>
      <c r="QW21" s="112"/>
      <c r="QX21" s="112"/>
      <c r="QY21" s="112"/>
      <c r="QZ21" s="112"/>
      <c r="RA21" s="112"/>
      <c r="RB21" s="112"/>
      <c r="RC21" s="112"/>
      <c r="RD21" s="112"/>
      <c r="RE21" s="112"/>
      <c r="RF21" s="112"/>
      <c r="RG21" s="112"/>
      <c r="RH21" s="112"/>
      <c r="RI21" s="112"/>
      <c r="RJ21" s="112"/>
      <c r="RK21" s="112"/>
      <c r="RL21" s="112"/>
      <c r="RM21" s="112"/>
      <c r="RN21" s="112"/>
      <c r="RO21" s="112"/>
      <c r="RP21" s="112"/>
      <c r="RQ21" s="112"/>
      <c r="RR21" s="112"/>
      <c r="RS21" s="112"/>
      <c r="RT21" s="112"/>
      <c r="RU21" s="112"/>
      <c r="RV21" s="112"/>
      <c r="RW21" s="112"/>
      <c r="RX21" s="112"/>
      <c r="RY21" s="112"/>
      <c r="RZ21" s="112"/>
      <c r="SA21" s="112"/>
      <c r="SB21" s="112"/>
      <c r="SC21" s="113"/>
      <c r="SD21" s="2"/>
      <c r="SE21" s="2"/>
      <c r="SF21" s="2"/>
      <c r="SG21" s="2"/>
      <c r="SH21" s="2"/>
      <c r="SI21" s="2"/>
      <c r="SJ21" s="2"/>
      <c r="SK21" s="14"/>
      <c r="SL21" s="2"/>
      <c r="SM21" s="102"/>
      <c r="SN21" s="103"/>
      <c r="SO21" s="103"/>
      <c r="SP21" s="103"/>
      <c r="SQ21" s="103"/>
      <c r="SR21" s="103"/>
      <c r="SS21" s="103"/>
      <c r="ST21" s="103"/>
      <c r="SU21" s="103"/>
      <c r="SV21" s="103"/>
      <c r="SW21" s="103"/>
      <c r="SX21" s="103"/>
      <c r="SY21" s="103"/>
      <c r="SZ21" s="103"/>
      <c r="TA21" s="104"/>
    </row>
    <row r="22" spans="1:521" ht="13.5" customHeight="1">
      <c r="A22" s="2"/>
      <c r="B22" s="13"/>
      <c r="C22" s="2"/>
      <c r="D22" s="2"/>
      <c r="E22" s="2"/>
      <c r="F22" s="2"/>
      <c r="G22" s="2"/>
      <c r="H22" s="2"/>
      <c r="I22" s="2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3"/>
      <c r="DV22" s="2"/>
      <c r="DW22" s="2"/>
      <c r="DX22" s="2"/>
      <c r="DY22" s="2"/>
      <c r="DZ22" s="2"/>
      <c r="EA22" s="2"/>
      <c r="EB22" s="2"/>
      <c r="EC22" s="2"/>
      <c r="ED22" s="111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3"/>
      <c r="IP22" s="2"/>
      <c r="IQ22" s="2"/>
      <c r="IR22" s="2"/>
      <c r="IS22" s="2"/>
      <c r="IT22" s="2"/>
      <c r="IU22" s="2"/>
      <c r="IV22" s="2"/>
      <c r="IW22" s="2"/>
      <c r="IX22" s="111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2"/>
      <c r="JO22" s="112"/>
      <c r="JP22" s="112"/>
      <c r="JQ22" s="112"/>
      <c r="JR22" s="112"/>
      <c r="JS22" s="112"/>
      <c r="JT22" s="112"/>
      <c r="JU22" s="112"/>
      <c r="JV22" s="112"/>
      <c r="JW22" s="112"/>
      <c r="JX22" s="112"/>
      <c r="JY22" s="112"/>
      <c r="JZ22" s="112"/>
      <c r="KA22" s="112"/>
      <c r="KB22" s="112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2"/>
      <c r="KT22" s="112"/>
      <c r="KU22" s="112"/>
      <c r="KV22" s="112"/>
      <c r="KW22" s="112"/>
      <c r="KX22" s="112"/>
      <c r="KY22" s="112"/>
      <c r="KZ22" s="112"/>
      <c r="LA22" s="112"/>
      <c r="LB22" s="112"/>
      <c r="LC22" s="112"/>
      <c r="LD22" s="112"/>
      <c r="LE22" s="112"/>
      <c r="LF22" s="112"/>
      <c r="LG22" s="112"/>
      <c r="LH22" s="112"/>
      <c r="LI22" s="112"/>
      <c r="LJ22" s="112"/>
      <c r="LK22" s="112"/>
      <c r="LL22" s="112"/>
      <c r="LM22" s="112"/>
      <c r="LN22" s="112"/>
      <c r="LO22" s="112"/>
      <c r="LP22" s="112"/>
      <c r="LQ22" s="112"/>
      <c r="LR22" s="112"/>
      <c r="LS22" s="112"/>
      <c r="LT22" s="112"/>
      <c r="LU22" s="112"/>
      <c r="LV22" s="112"/>
      <c r="LW22" s="112"/>
      <c r="LX22" s="112"/>
      <c r="LY22" s="112"/>
      <c r="LZ22" s="112"/>
      <c r="MA22" s="112"/>
      <c r="MB22" s="112"/>
      <c r="MC22" s="112"/>
      <c r="MD22" s="112"/>
      <c r="ME22" s="112"/>
      <c r="MF22" s="112"/>
      <c r="MG22" s="112"/>
      <c r="MH22" s="112"/>
      <c r="MI22" s="112"/>
      <c r="MJ22" s="112"/>
      <c r="MK22" s="112"/>
      <c r="ML22" s="112"/>
      <c r="MM22" s="112"/>
      <c r="MN22" s="112"/>
      <c r="MO22" s="112"/>
      <c r="MP22" s="112"/>
      <c r="MQ22" s="112"/>
      <c r="MR22" s="112"/>
      <c r="MS22" s="112"/>
      <c r="MT22" s="112"/>
      <c r="MU22" s="112"/>
      <c r="MV22" s="112"/>
      <c r="MW22" s="112"/>
      <c r="MX22" s="112"/>
      <c r="MY22" s="112"/>
      <c r="MZ22" s="112"/>
      <c r="NA22" s="112"/>
      <c r="NB22" s="112"/>
      <c r="NC22" s="112"/>
      <c r="ND22" s="112"/>
      <c r="NE22" s="112"/>
      <c r="NF22" s="112"/>
      <c r="NG22" s="112"/>
      <c r="NH22" s="112"/>
      <c r="NI22" s="113"/>
      <c r="NJ22" s="2"/>
      <c r="NK22" s="2"/>
      <c r="NL22" s="2"/>
      <c r="NM22" s="2"/>
      <c r="NN22" s="2"/>
      <c r="NO22" s="2"/>
      <c r="NP22" s="2"/>
      <c r="NQ22" s="2"/>
      <c r="NR22" s="111"/>
      <c r="NS22" s="112"/>
      <c r="NT22" s="112"/>
      <c r="NU22" s="112"/>
      <c r="NV22" s="112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  <c r="PR22" s="112"/>
      <c r="PS22" s="112"/>
      <c r="PT22" s="112"/>
      <c r="PU22" s="112"/>
      <c r="PV22" s="112"/>
      <c r="PW22" s="112"/>
      <c r="PX22" s="112"/>
      <c r="PY22" s="112"/>
      <c r="PZ22" s="112"/>
      <c r="QA22" s="112"/>
      <c r="QB22" s="112"/>
      <c r="QC22" s="112"/>
      <c r="QD22" s="112"/>
      <c r="QE22" s="112"/>
      <c r="QF22" s="112"/>
      <c r="QG22" s="112"/>
      <c r="QH22" s="112"/>
      <c r="QI22" s="112"/>
      <c r="QJ22" s="112"/>
      <c r="QK22" s="112"/>
      <c r="QL22" s="112"/>
      <c r="QM22" s="112"/>
      <c r="QN22" s="112"/>
      <c r="QO22" s="112"/>
      <c r="QP22" s="112"/>
      <c r="QQ22" s="112"/>
      <c r="QR22" s="112"/>
      <c r="QS22" s="112"/>
      <c r="QT22" s="112"/>
      <c r="QU22" s="112"/>
      <c r="QV22" s="112"/>
      <c r="QW22" s="112"/>
      <c r="QX22" s="112"/>
      <c r="QY22" s="112"/>
      <c r="QZ22" s="112"/>
      <c r="RA22" s="112"/>
      <c r="RB22" s="112"/>
      <c r="RC22" s="112"/>
      <c r="RD22" s="112"/>
      <c r="RE22" s="112"/>
      <c r="RF22" s="112"/>
      <c r="RG22" s="112"/>
      <c r="RH22" s="112"/>
      <c r="RI22" s="112"/>
      <c r="RJ22" s="112"/>
      <c r="RK22" s="112"/>
      <c r="RL22" s="112"/>
      <c r="RM22" s="112"/>
      <c r="RN22" s="112"/>
      <c r="RO22" s="112"/>
      <c r="RP22" s="112"/>
      <c r="RQ22" s="112"/>
      <c r="RR22" s="112"/>
      <c r="RS22" s="112"/>
      <c r="RT22" s="112"/>
      <c r="RU22" s="112"/>
      <c r="RV22" s="112"/>
      <c r="RW22" s="112"/>
      <c r="RX22" s="112"/>
      <c r="RY22" s="112"/>
      <c r="RZ22" s="112"/>
      <c r="SA22" s="112"/>
      <c r="SB22" s="112"/>
      <c r="SC22" s="113"/>
      <c r="SD22" s="2"/>
      <c r="SE22" s="2"/>
      <c r="SF22" s="2"/>
      <c r="SG22" s="2"/>
      <c r="SH22" s="2"/>
      <c r="SI22" s="2"/>
      <c r="SJ22" s="2"/>
      <c r="SK22" s="14"/>
      <c r="SL22" s="2"/>
      <c r="SM22" s="102"/>
      <c r="SN22" s="103"/>
      <c r="SO22" s="103"/>
      <c r="SP22" s="103"/>
      <c r="SQ22" s="103"/>
      <c r="SR22" s="103"/>
      <c r="SS22" s="103"/>
      <c r="ST22" s="103"/>
      <c r="SU22" s="103"/>
      <c r="SV22" s="103"/>
      <c r="SW22" s="103"/>
      <c r="SX22" s="103"/>
      <c r="SY22" s="103"/>
      <c r="SZ22" s="103"/>
      <c r="TA22" s="104"/>
    </row>
    <row r="23" spans="1:521" ht="13.5" customHeight="1">
      <c r="A23" s="2"/>
      <c r="B23" s="13"/>
      <c r="C23" s="2"/>
      <c r="D23" s="2"/>
      <c r="E23" s="2"/>
      <c r="F23" s="2"/>
      <c r="G23" s="2"/>
      <c r="H23" s="2"/>
      <c r="I23" s="2"/>
      <c r="J23" s="111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3"/>
      <c r="DV23" s="2"/>
      <c r="DW23" s="2"/>
      <c r="DX23" s="2"/>
      <c r="DY23" s="2"/>
      <c r="DZ23" s="2"/>
      <c r="EA23" s="2"/>
      <c r="EB23" s="2"/>
      <c r="EC23" s="2"/>
      <c r="ED23" s="111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3"/>
      <c r="IP23" s="2"/>
      <c r="IQ23" s="2"/>
      <c r="IR23" s="2"/>
      <c r="IS23" s="2"/>
      <c r="IT23" s="2"/>
      <c r="IU23" s="2"/>
      <c r="IV23" s="2"/>
      <c r="IW23" s="2"/>
      <c r="IX23" s="111"/>
      <c r="IY23" s="112"/>
      <c r="IZ23" s="112"/>
      <c r="JA23" s="112"/>
      <c r="JB23" s="112"/>
      <c r="JC23" s="112"/>
      <c r="JD23" s="112"/>
      <c r="JE23" s="112"/>
      <c r="JF23" s="112"/>
      <c r="JG23" s="112"/>
      <c r="JH23" s="112"/>
      <c r="JI23" s="112"/>
      <c r="JJ23" s="112"/>
      <c r="JK23" s="112"/>
      <c r="JL23" s="112"/>
      <c r="JM23" s="112"/>
      <c r="JN23" s="112"/>
      <c r="JO23" s="112"/>
      <c r="JP23" s="112"/>
      <c r="JQ23" s="112"/>
      <c r="JR23" s="112"/>
      <c r="JS23" s="112"/>
      <c r="JT23" s="112"/>
      <c r="JU23" s="112"/>
      <c r="JV23" s="112"/>
      <c r="JW23" s="112"/>
      <c r="JX23" s="112"/>
      <c r="JY23" s="112"/>
      <c r="JZ23" s="112"/>
      <c r="KA23" s="112"/>
      <c r="KB23" s="112"/>
      <c r="KC23" s="112"/>
      <c r="KD23" s="112"/>
      <c r="KE23" s="112"/>
      <c r="KF23" s="112"/>
      <c r="KG23" s="112"/>
      <c r="KH23" s="112"/>
      <c r="KI23" s="112"/>
      <c r="KJ23" s="112"/>
      <c r="KK23" s="112"/>
      <c r="KL23" s="112"/>
      <c r="KM23" s="112"/>
      <c r="KN23" s="112"/>
      <c r="KO23" s="112"/>
      <c r="KP23" s="112"/>
      <c r="KQ23" s="112"/>
      <c r="KR23" s="112"/>
      <c r="KS23" s="112"/>
      <c r="KT23" s="112"/>
      <c r="KU23" s="112"/>
      <c r="KV23" s="112"/>
      <c r="KW23" s="112"/>
      <c r="KX23" s="112"/>
      <c r="KY23" s="112"/>
      <c r="KZ23" s="112"/>
      <c r="LA23" s="112"/>
      <c r="LB23" s="112"/>
      <c r="LC23" s="112"/>
      <c r="LD23" s="112"/>
      <c r="LE23" s="112"/>
      <c r="LF23" s="112"/>
      <c r="LG23" s="112"/>
      <c r="LH23" s="112"/>
      <c r="LI23" s="112"/>
      <c r="LJ23" s="112"/>
      <c r="LK23" s="112"/>
      <c r="LL23" s="112"/>
      <c r="LM23" s="112"/>
      <c r="LN23" s="112"/>
      <c r="LO23" s="112"/>
      <c r="LP23" s="112"/>
      <c r="LQ23" s="112"/>
      <c r="LR23" s="112"/>
      <c r="LS23" s="112"/>
      <c r="LT23" s="112"/>
      <c r="LU23" s="112"/>
      <c r="LV23" s="112"/>
      <c r="LW23" s="112"/>
      <c r="LX23" s="112"/>
      <c r="LY23" s="112"/>
      <c r="LZ23" s="112"/>
      <c r="MA23" s="112"/>
      <c r="MB23" s="112"/>
      <c r="MC23" s="112"/>
      <c r="MD23" s="112"/>
      <c r="ME23" s="112"/>
      <c r="MF23" s="112"/>
      <c r="MG23" s="112"/>
      <c r="MH23" s="112"/>
      <c r="MI23" s="112"/>
      <c r="MJ23" s="112"/>
      <c r="MK23" s="112"/>
      <c r="ML23" s="112"/>
      <c r="MM23" s="112"/>
      <c r="MN23" s="112"/>
      <c r="MO23" s="112"/>
      <c r="MP23" s="112"/>
      <c r="MQ23" s="112"/>
      <c r="MR23" s="112"/>
      <c r="MS23" s="112"/>
      <c r="MT23" s="112"/>
      <c r="MU23" s="112"/>
      <c r="MV23" s="112"/>
      <c r="MW23" s="112"/>
      <c r="MX23" s="112"/>
      <c r="MY23" s="112"/>
      <c r="MZ23" s="112"/>
      <c r="NA23" s="112"/>
      <c r="NB23" s="112"/>
      <c r="NC23" s="112"/>
      <c r="ND23" s="112"/>
      <c r="NE23" s="112"/>
      <c r="NF23" s="112"/>
      <c r="NG23" s="112"/>
      <c r="NH23" s="112"/>
      <c r="NI23" s="113"/>
      <c r="NJ23" s="2"/>
      <c r="NK23" s="2"/>
      <c r="NL23" s="2"/>
      <c r="NM23" s="2"/>
      <c r="NN23" s="2"/>
      <c r="NO23" s="2"/>
      <c r="NP23" s="2"/>
      <c r="NQ23" s="2"/>
      <c r="NR23" s="111"/>
      <c r="NS23" s="112"/>
      <c r="NT23" s="112"/>
      <c r="NU23" s="112"/>
      <c r="NV23" s="112"/>
      <c r="NW23" s="112"/>
      <c r="NX23" s="112"/>
      <c r="NY23" s="112"/>
      <c r="NZ23" s="112"/>
      <c r="OA23" s="112"/>
      <c r="OB23" s="112"/>
      <c r="OC23" s="112"/>
      <c r="OD23" s="112"/>
      <c r="OE23" s="112"/>
      <c r="OF23" s="112"/>
      <c r="OG23" s="112"/>
      <c r="OH23" s="112"/>
      <c r="OI23" s="112"/>
      <c r="OJ23" s="112"/>
      <c r="OK23" s="112"/>
      <c r="OL23" s="112"/>
      <c r="OM23" s="112"/>
      <c r="ON23" s="112"/>
      <c r="OO23" s="112"/>
      <c r="OP23" s="112"/>
      <c r="OQ23" s="112"/>
      <c r="OR23" s="112"/>
      <c r="OS23" s="112"/>
      <c r="OT23" s="112"/>
      <c r="OU23" s="112"/>
      <c r="OV23" s="112"/>
      <c r="OW23" s="112"/>
      <c r="OX23" s="112"/>
      <c r="OY23" s="112"/>
      <c r="OZ23" s="112"/>
      <c r="PA23" s="112"/>
      <c r="PB23" s="112"/>
      <c r="PC23" s="112"/>
      <c r="PD23" s="112"/>
      <c r="PE23" s="112"/>
      <c r="PF23" s="112"/>
      <c r="PG23" s="112"/>
      <c r="PH23" s="112"/>
      <c r="PI23" s="112"/>
      <c r="PJ23" s="112"/>
      <c r="PK23" s="112"/>
      <c r="PL23" s="112"/>
      <c r="PM23" s="112"/>
      <c r="PN23" s="112"/>
      <c r="PO23" s="112"/>
      <c r="PP23" s="112"/>
      <c r="PQ23" s="112"/>
      <c r="PR23" s="112"/>
      <c r="PS23" s="112"/>
      <c r="PT23" s="112"/>
      <c r="PU23" s="112"/>
      <c r="PV23" s="112"/>
      <c r="PW23" s="112"/>
      <c r="PX23" s="112"/>
      <c r="PY23" s="112"/>
      <c r="PZ23" s="112"/>
      <c r="QA23" s="112"/>
      <c r="QB23" s="112"/>
      <c r="QC23" s="112"/>
      <c r="QD23" s="112"/>
      <c r="QE23" s="112"/>
      <c r="QF23" s="112"/>
      <c r="QG23" s="112"/>
      <c r="QH23" s="112"/>
      <c r="QI23" s="112"/>
      <c r="QJ23" s="112"/>
      <c r="QK23" s="112"/>
      <c r="QL23" s="112"/>
      <c r="QM23" s="112"/>
      <c r="QN23" s="112"/>
      <c r="QO23" s="112"/>
      <c r="QP23" s="112"/>
      <c r="QQ23" s="112"/>
      <c r="QR23" s="112"/>
      <c r="QS23" s="112"/>
      <c r="QT23" s="112"/>
      <c r="QU23" s="112"/>
      <c r="QV23" s="112"/>
      <c r="QW23" s="112"/>
      <c r="QX23" s="112"/>
      <c r="QY23" s="112"/>
      <c r="QZ23" s="112"/>
      <c r="RA23" s="112"/>
      <c r="RB23" s="112"/>
      <c r="RC23" s="112"/>
      <c r="RD23" s="112"/>
      <c r="RE23" s="112"/>
      <c r="RF23" s="112"/>
      <c r="RG23" s="112"/>
      <c r="RH23" s="112"/>
      <c r="RI23" s="112"/>
      <c r="RJ23" s="112"/>
      <c r="RK23" s="112"/>
      <c r="RL23" s="112"/>
      <c r="RM23" s="112"/>
      <c r="RN23" s="112"/>
      <c r="RO23" s="112"/>
      <c r="RP23" s="112"/>
      <c r="RQ23" s="112"/>
      <c r="RR23" s="112"/>
      <c r="RS23" s="112"/>
      <c r="RT23" s="112"/>
      <c r="RU23" s="112"/>
      <c r="RV23" s="112"/>
      <c r="RW23" s="112"/>
      <c r="RX23" s="112"/>
      <c r="RY23" s="112"/>
      <c r="RZ23" s="112"/>
      <c r="SA23" s="112"/>
      <c r="SB23" s="112"/>
      <c r="SC23" s="113"/>
      <c r="SD23" s="2"/>
      <c r="SE23" s="2"/>
      <c r="SF23" s="2"/>
      <c r="SG23" s="2"/>
      <c r="SH23" s="2"/>
      <c r="SI23" s="2"/>
      <c r="SJ23" s="2"/>
      <c r="SK23" s="14"/>
      <c r="SL23" s="2"/>
      <c r="SM23" s="102"/>
      <c r="SN23" s="103"/>
      <c r="SO23" s="103"/>
      <c r="SP23" s="103"/>
      <c r="SQ23" s="103"/>
      <c r="SR23" s="103"/>
      <c r="SS23" s="103"/>
      <c r="ST23" s="103"/>
      <c r="SU23" s="103"/>
      <c r="SV23" s="103"/>
      <c r="SW23" s="103"/>
      <c r="SX23" s="103"/>
      <c r="SY23" s="103"/>
      <c r="SZ23" s="103"/>
      <c r="TA23" s="104"/>
    </row>
    <row r="24" spans="1:521" ht="13.5" customHeight="1">
      <c r="A24" s="2"/>
      <c r="B24" s="13"/>
      <c r="C24" s="2"/>
      <c r="D24" s="2"/>
      <c r="E24" s="2"/>
      <c r="F24" s="2"/>
      <c r="G24" s="2"/>
      <c r="H24" s="2"/>
      <c r="I24" s="2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3"/>
      <c r="DV24" s="2"/>
      <c r="DW24" s="2"/>
      <c r="DX24" s="2"/>
      <c r="DY24" s="2"/>
      <c r="DZ24" s="2"/>
      <c r="EA24" s="2"/>
      <c r="EB24" s="2"/>
      <c r="EC24" s="2"/>
      <c r="ED24" s="111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3"/>
      <c r="IP24" s="2"/>
      <c r="IQ24" s="2"/>
      <c r="IR24" s="2"/>
      <c r="IS24" s="2"/>
      <c r="IT24" s="2"/>
      <c r="IU24" s="2"/>
      <c r="IV24" s="2"/>
      <c r="IW24" s="2"/>
      <c r="IX24" s="111"/>
      <c r="IY24" s="112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2"/>
      <c r="JO24" s="112"/>
      <c r="JP24" s="112"/>
      <c r="JQ24" s="112"/>
      <c r="JR24" s="112"/>
      <c r="JS24" s="112"/>
      <c r="JT24" s="112"/>
      <c r="JU24" s="112"/>
      <c r="JV24" s="112"/>
      <c r="JW24" s="112"/>
      <c r="JX24" s="112"/>
      <c r="JY24" s="112"/>
      <c r="JZ24" s="112"/>
      <c r="KA24" s="112"/>
      <c r="KB24" s="112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2"/>
      <c r="KT24" s="112"/>
      <c r="KU24" s="112"/>
      <c r="KV24" s="112"/>
      <c r="KW24" s="112"/>
      <c r="KX24" s="112"/>
      <c r="KY24" s="112"/>
      <c r="KZ24" s="112"/>
      <c r="LA24" s="112"/>
      <c r="LB24" s="112"/>
      <c r="LC24" s="112"/>
      <c r="LD24" s="112"/>
      <c r="LE24" s="112"/>
      <c r="LF24" s="112"/>
      <c r="LG24" s="112"/>
      <c r="LH24" s="112"/>
      <c r="LI24" s="112"/>
      <c r="LJ24" s="112"/>
      <c r="LK24" s="112"/>
      <c r="LL24" s="112"/>
      <c r="LM24" s="112"/>
      <c r="LN24" s="112"/>
      <c r="LO24" s="112"/>
      <c r="LP24" s="112"/>
      <c r="LQ24" s="112"/>
      <c r="LR24" s="112"/>
      <c r="LS24" s="112"/>
      <c r="LT24" s="112"/>
      <c r="LU24" s="112"/>
      <c r="LV24" s="112"/>
      <c r="LW24" s="112"/>
      <c r="LX24" s="112"/>
      <c r="LY24" s="112"/>
      <c r="LZ24" s="112"/>
      <c r="MA24" s="112"/>
      <c r="MB24" s="112"/>
      <c r="MC24" s="112"/>
      <c r="MD24" s="112"/>
      <c r="ME24" s="112"/>
      <c r="MF24" s="112"/>
      <c r="MG24" s="112"/>
      <c r="MH24" s="112"/>
      <c r="MI24" s="112"/>
      <c r="MJ24" s="112"/>
      <c r="MK24" s="112"/>
      <c r="ML24" s="112"/>
      <c r="MM24" s="112"/>
      <c r="MN24" s="112"/>
      <c r="MO24" s="112"/>
      <c r="MP24" s="112"/>
      <c r="MQ24" s="112"/>
      <c r="MR24" s="112"/>
      <c r="MS24" s="112"/>
      <c r="MT24" s="112"/>
      <c r="MU24" s="112"/>
      <c r="MV24" s="112"/>
      <c r="MW24" s="112"/>
      <c r="MX24" s="112"/>
      <c r="MY24" s="112"/>
      <c r="MZ24" s="112"/>
      <c r="NA24" s="112"/>
      <c r="NB24" s="112"/>
      <c r="NC24" s="112"/>
      <c r="ND24" s="112"/>
      <c r="NE24" s="112"/>
      <c r="NF24" s="112"/>
      <c r="NG24" s="112"/>
      <c r="NH24" s="112"/>
      <c r="NI24" s="113"/>
      <c r="NJ24" s="2"/>
      <c r="NK24" s="2"/>
      <c r="NL24" s="2"/>
      <c r="NM24" s="2"/>
      <c r="NN24" s="2"/>
      <c r="NO24" s="2"/>
      <c r="NP24" s="2"/>
      <c r="NQ24" s="2"/>
      <c r="NR24" s="111"/>
      <c r="NS24" s="112"/>
      <c r="NT24" s="112"/>
      <c r="NU24" s="112"/>
      <c r="NV24" s="112"/>
      <c r="NW24" s="112"/>
      <c r="NX24" s="112"/>
      <c r="NY24" s="112"/>
      <c r="NZ24" s="112"/>
      <c r="OA24" s="112"/>
      <c r="OB24" s="112"/>
      <c r="OC24" s="112"/>
      <c r="OD24" s="112"/>
      <c r="OE24" s="112"/>
      <c r="OF24" s="112"/>
      <c r="OG24" s="112"/>
      <c r="OH24" s="112"/>
      <c r="OI24" s="112"/>
      <c r="OJ24" s="112"/>
      <c r="OK24" s="112"/>
      <c r="OL24" s="112"/>
      <c r="OM24" s="112"/>
      <c r="ON24" s="112"/>
      <c r="OO24" s="112"/>
      <c r="OP24" s="112"/>
      <c r="OQ24" s="112"/>
      <c r="OR24" s="112"/>
      <c r="OS24" s="112"/>
      <c r="OT24" s="112"/>
      <c r="OU24" s="112"/>
      <c r="OV24" s="112"/>
      <c r="OW24" s="112"/>
      <c r="OX24" s="112"/>
      <c r="OY24" s="112"/>
      <c r="OZ24" s="112"/>
      <c r="PA24" s="112"/>
      <c r="PB24" s="112"/>
      <c r="PC24" s="112"/>
      <c r="PD24" s="112"/>
      <c r="PE24" s="112"/>
      <c r="PF24" s="112"/>
      <c r="PG24" s="112"/>
      <c r="PH24" s="112"/>
      <c r="PI24" s="112"/>
      <c r="PJ24" s="112"/>
      <c r="PK24" s="112"/>
      <c r="PL24" s="112"/>
      <c r="PM24" s="112"/>
      <c r="PN24" s="112"/>
      <c r="PO24" s="112"/>
      <c r="PP24" s="112"/>
      <c r="PQ24" s="112"/>
      <c r="PR24" s="112"/>
      <c r="PS24" s="112"/>
      <c r="PT24" s="112"/>
      <c r="PU24" s="112"/>
      <c r="PV24" s="112"/>
      <c r="PW24" s="112"/>
      <c r="PX24" s="112"/>
      <c r="PY24" s="112"/>
      <c r="PZ24" s="112"/>
      <c r="QA24" s="112"/>
      <c r="QB24" s="112"/>
      <c r="QC24" s="112"/>
      <c r="QD24" s="112"/>
      <c r="QE24" s="112"/>
      <c r="QF24" s="112"/>
      <c r="QG24" s="112"/>
      <c r="QH24" s="112"/>
      <c r="QI24" s="112"/>
      <c r="QJ24" s="112"/>
      <c r="QK24" s="112"/>
      <c r="QL24" s="112"/>
      <c r="QM24" s="112"/>
      <c r="QN24" s="112"/>
      <c r="QO24" s="112"/>
      <c r="QP24" s="112"/>
      <c r="QQ24" s="112"/>
      <c r="QR24" s="112"/>
      <c r="QS24" s="112"/>
      <c r="QT24" s="112"/>
      <c r="QU24" s="112"/>
      <c r="QV24" s="112"/>
      <c r="QW24" s="112"/>
      <c r="QX24" s="112"/>
      <c r="QY24" s="112"/>
      <c r="QZ24" s="112"/>
      <c r="RA24" s="112"/>
      <c r="RB24" s="112"/>
      <c r="RC24" s="112"/>
      <c r="RD24" s="112"/>
      <c r="RE24" s="112"/>
      <c r="RF24" s="112"/>
      <c r="RG24" s="112"/>
      <c r="RH24" s="112"/>
      <c r="RI24" s="112"/>
      <c r="RJ24" s="112"/>
      <c r="RK24" s="112"/>
      <c r="RL24" s="112"/>
      <c r="RM24" s="112"/>
      <c r="RN24" s="112"/>
      <c r="RO24" s="112"/>
      <c r="RP24" s="112"/>
      <c r="RQ24" s="112"/>
      <c r="RR24" s="112"/>
      <c r="RS24" s="112"/>
      <c r="RT24" s="112"/>
      <c r="RU24" s="112"/>
      <c r="RV24" s="112"/>
      <c r="RW24" s="112"/>
      <c r="RX24" s="112"/>
      <c r="RY24" s="112"/>
      <c r="RZ24" s="112"/>
      <c r="SA24" s="112"/>
      <c r="SB24" s="112"/>
      <c r="SC24" s="113"/>
      <c r="SD24" s="2"/>
      <c r="SE24" s="2"/>
      <c r="SF24" s="2"/>
      <c r="SG24" s="2"/>
      <c r="SH24" s="2"/>
      <c r="SI24" s="2"/>
      <c r="SJ24" s="2"/>
      <c r="SK24" s="14"/>
      <c r="SL24" s="2"/>
      <c r="SM24" s="102"/>
      <c r="SN24" s="103"/>
      <c r="SO24" s="103"/>
      <c r="SP24" s="103"/>
      <c r="SQ24" s="103"/>
      <c r="SR24" s="103"/>
      <c r="SS24" s="103"/>
      <c r="ST24" s="103"/>
      <c r="SU24" s="103"/>
      <c r="SV24" s="103"/>
      <c r="SW24" s="103"/>
      <c r="SX24" s="103"/>
      <c r="SY24" s="103"/>
      <c r="SZ24" s="103"/>
      <c r="TA24" s="104"/>
    </row>
    <row r="25" spans="1:521" ht="13.5" customHeight="1">
      <c r="A25" s="2"/>
      <c r="B25" s="13"/>
      <c r="C25" s="2"/>
      <c r="D25" s="2"/>
      <c r="E25" s="2"/>
      <c r="F25" s="2"/>
      <c r="G25" s="2"/>
      <c r="H25" s="2"/>
      <c r="I25" s="2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3"/>
      <c r="DV25" s="2"/>
      <c r="DW25" s="2"/>
      <c r="DX25" s="2"/>
      <c r="DY25" s="2"/>
      <c r="DZ25" s="2"/>
      <c r="EA25" s="2"/>
      <c r="EB25" s="2"/>
      <c r="EC25" s="2"/>
      <c r="ED25" s="111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3"/>
      <c r="IP25" s="2"/>
      <c r="IQ25" s="2"/>
      <c r="IR25" s="2"/>
      <c r="IS25" s="2"/>
      <c r="IT25" s="2"/>
      <c r="IU25" s="2"/>
      <c r="IV25" s="2"/>
      <c r="IW25" s="2"/>
      <c r="IX25" s="111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  <c r="MN25" s="112"/>
      <c r="MO25" s="112"/>
      <c r="MP25" s="112"/>
      <c r="MQ25" s="112"/>
      <c r="MR25" s="112"/>
      <c r="MS25" s="112"/>
      <c r="MT25" s="112"/>
      <c r="MU25" s="112"/>
      <c r="MV25" s="112"/>
      <c r="MW25" s="112"/>
      <c r="MX25" s="112"/>
      <c r="MY25" s="112"/>
      <c r="MZ25" s="112"/>
      <c r="NA25" s="112"/>
      <c r="NB25" s="112"/>
      <c r="NC25" s="112"/>
      <c r="ND25" s="112"/>
      <c r="NE25" s="112"/>
      <c r="NF25" s="112"/>
      <c r="NG25" s="112"/>
      <c r="NH25" s="112"/>
      <c r="NI25" s="113"/>
      <c r="NJ25" s="2"/>
      <c r="NK25" s="2"/>
      <c r="NL25" s="2"/>
      <c r="NM25" s="2"/>
      <c r="NN25" s="2"/>
      <c r="NO25" s="2"/>
      <c r="NP25" s="2"/>
      <c r="NQ25" s="2"/>
      <c r="NR25" s="111"/>
      <c r="NS25" s="112"/>
      <c r="NT25" s="112"/>
      <c r="NU25" s="112"/>
      <c r="NV25" s="112"/>
      <c r="NW25" s="112"/>
      <c r="NX25" s="112"/>
      <c r="NY25" s="112"/>
      <c r="NZ25" s="112"/>
      <c r="OA25" s="112"/>
      <c r="OB25" s="112"/>
      <c r="OC25" s="112"/>
      <c r="OD25" s="112"/>
      <c r="OE25" s="112"/>
      <c r="OF25" s="112"/>
      <c r="OG25" s="112"/>
      <c r="OH25" s="112"/>
      <c r="OI25" s="112"/>
      <c r="OJ25" s="112"/>
      <c r="OK25" s="112"/>
      <c r="OL25" s="112"/>
      <c r="OM25" s="112"/>
      <c r="ON25" s="112"/>
      <c r="OO25" s="112"/>
      <c r="OP25" s="112"/>
      <c r="OQ25" s="112"/>
      <c r="OR25" s="112"/>
      <c r="OS25" s="112"/>
      <c r="OT25" s="112"/>
      <c r="OU25" s="112"/>
      <c r="OV25" s="112"/>
      <c r="OW25" s="112"/>
      <c r="OX25" s="112"/>
      <c r="OY25" s="112"/>
      <c r="OZ25" s="112"/>
      <c r="PA25" s="112"/>
      <c r="PB25" s="112"/>
      <c r="PC25" s="112"/>
      <c r="PD25" s="112"/>
      <c r="PE25" s="112"/>
      <c r="PF25" s="112"/>
      <c r="PG25" s="112"/>
      <c r="PH25" s="112"/>
      <c r="PI25" s="112"/>
      <c r="PJ25" s="112"/>
      <c r="PK25" s="112"/>
      <c r="PL25" s="112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  <c r="RH25" s="112"/>
      <c r="RI25" s="112"/>
      <c r="RJ25" s="112"/>
      <c r="RK25" s="112"/>
      <c r="RL25" s="112"/>
      <c r="RM25" s="112"/>
      <c r="RN25" s="112"/>
      <c r="RO25" s="112"/>
      <c r="RP25" s="112"/>
      <c r="RQ25" s="112"/>
      <c r="RR25" s="112"/>
      <c r="RS25" s="112"/>
      <c r="RT25" s="112"/>
      <c r="RU25" s="112"/>
      <c r="RV25" s="112"/>
      <c r="RW25" s="112"/>
      <c r="RX25" s="112"/>
      <c r="RY25" s="112"/>
      <c r="RZ25" s="112"/>
      <c r="SA25" s="112"/>
      <c r="SB25" s="112"/>
      <c r="SC25" s="113"/>
      <c r="SD25" s="2"/>
      <c r="SE25" s="2"/>
      <c r="SF25" s="2"/>
      <c r="SG25" s="2"/>
      <c r="SH25" s="2"/>
      <c r="SI25" s="2"/>
      <c r="SJ25" s="2"/>
      <c r="SK25" s="14"/>
      <c r="SL25" s="2"/>
      <c r="SM25" s="102"/>
      <c r="SN25" s="103"/>
      <c r="SO25" s="103"/>
      <c r="SP25" s="103"/>
      <c r="SQ25" s="103"/>
      <c r="SR25" s="103"/>
      <c r="SS25" s="103"/>
      <c r="ST25" s="103"/>
      <c r="SU25" s="103"/>
      <c r="SV25" s="103"/>
      <c r="SW25" s="103"/>
      <c r="SX25" s="103"/>
      <c r="SY25" s="103"/>
      <c r="SZ25" s="103"/>
      <c r="TA25" s="104"/>
    </row>
    <row r="26" spans="1:521" ht="13.5" customHeight="1">
      <c r="A26" s="2"/>
      <c r="B26" s="13"/>
      <c r="C26" s="2"/>
      <c r="D26" s="2"/>
      <c r="E26" s="2"/>
      <c r="F26" s="2"/>
      <c r="G26" s="2"/>
      <c r="H26" s="2"/>
      <c r="I26" s="2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3"/>
      <c r="DV26" s="2"/>
      <c r="DW26" s="2"/>
      <c r="DX26" s="2"/>
      <c r="DY26" s="2"/>
      <c r="DZ26" s="2"/>
      <c r="EA26" s="2"/>
      <c r="EB26" s="2"/>
      <c r="EC26" s="2"/>
      <c r="ED26" s="111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3"/>
      <c r="IP26" s="2"/>
      <c r="IQ26" s="2"/>
      <c r="IR26" s="2"/>
      <c r="IS26" s="2"/>
      <c r="IT26" s="2"/>
      <c r="IU26" s="2"/>
      <c r="IV26" s="2"/>
      <c r="IW26" s="2"/>
      <c r="IX26" s="111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  <c r="MN26" s="112"/>
      <c r="MO26" s="112"/>
      <c r="MP26" s="112"/>
      <c r="MQ26" s="112"/>
      <c r="MR26" s="112"/>
      <c r="MS26" s="112"/>
      <c r="MT26" s="112"/>
      <c r="MU26" s="112"/>
      <c r="MV26" s="112"/>
      <c r="MW26" s="112"/>
      <c r="MX26" s="112"/>
      <c r="MY26" s="112"/>
      <c r="MZ26" s="112"/>
      <c r="NA26" s="112"/>
      <c r="NB26" s="112"/>
      <c r="NC26" s="112"/>
      <c r="ND26" s="112"/>
      <c r="NE26" s="112"/>
      <c r="NF26" s="112"/>
      <c r="NG26" s="112"/>
      <c r="NH26" s="112"/>
      <c r="NI26" s="113"/>
      <c r="NJ26" s="2"/>
      <c r="NK26" s="2"/>
      <c r="NL26" s="2"/>
      <c r="NM26" s="2"/>
      <c r="NN26" s="2"/>
      <c r="NO26" s="2"/>
      <c r="NP26" s="2"/>
      <c r="NQ26" s="2"/>
      <c r="NR26" s="111"/>
      <c r="NS26" s="112"/>
      <c r="NT26" s="112"/>
      <c r="NU26" s="112"/>
      <c r="NV26" s="112"/>
      <c r="NW26" s="112"/>
      <c r="NX26" s="112"/>
      <c r="NY26" s="112"/>
      <c r="NZ26" s="112"/>
      <c r="OA26" s="112"/>
      <c r="OB26" s="112"/>
      <c r="OC26" s="112"/>
      <c r="OD26" s="112"/>
      <c r="OE26" s="112"/>
      <c r="OF26" s="112"/>
      <c r="OG26" s="112"/>
      <c r="OH26" s="112"/>
      <c r="OI26" s="112"/>
      <c r="OJ26" s="112"/>
      <c r="OK26" s="112"/>
      <c r="OL26" s="112"/>
      <c r="OM26" s="112"/>
      <c r="ON26" s="112"/>
      <c r="OO26" s="112"/>
      <c r="OP26" s="112"/>
      <c r="OQ26" s="112"/>
      <c r="OR26" s="112"/>
      <c r="OS26" s="112"/>
      <c r="OT26" s="112"/>
      <c r="OU26" s="112"/>
      <c r="OV26" s="112"/>
      <c r="OW26" s="112"/>
      <c r="OX26" s="112"/>
      <c r="OY26" s="112"/>
      <c r="OZ26" s="112"/>
      <c r="PA26" s="112"/>
      <c r="PB26" s="112"/>
      <c r="PC26" s="112"/>
      <c r="PD26" s="112"/>
      <c r="PE26" s="112"/>
      <c r="PF26" s="112"/>
      <c r="PG26" s="112"/>
      <c r="PH26" s="112"/>
      <c r="PI26" s="112"/>
      <c r="PJ26" s="112"/>
      <c r="PK26" s="112"/>
      <c r="PL26" s="112"/>
      <c r="PM26" s="112"/>
      <c r="PN26" s="112"/>
      <c r="PO26" s="112"/>
      <c r="PP26" s="112"/>
      <c r="PQ26" s="112"/>
      <c r="PR26" s="112"/>
      <c r="PS26" s="112"/>
      <c r="PT26" s="112"/>
      <c r="PU26" s="112"/>
      <c r="PV26" s="112"/>
      <c r="PW26" s="112"/>
      <c r="PX26" s="112"/>
      <c r="PY26" s="112"/>
      <c r="PZ26" s="112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  <c r="RR26" s="112"/>
      <c r="RS26" s="112"/>
      <c r="RT26" s="112"/>
      <c r="RU26" s="112"/>
      <c r="RV26" s="112"/>
      <c r="RW26" s="112"/>
      <c r="RX26" s="112"/>
      <c r="RY26" s="112"/>
      <c r="RZ26" s="112"/>
      <c r="SA26" s="112"/>
      <c r="SB26" s="112"/>
      <c r="SC26" s="113"/>
      <c r="SD26" s="2"/>
      <c r="SE26" s="2"/>
      <c r="SF26" s="2"/>
      <c r="SG26" s="2"/>
      <c r="SH26" s="2"/>
      <c r="SI26" s="2"/>
      <c r="SJ26" s="2"/>
      <c r="SK26" s="14"/>
      <c r="SL26" s="2"/>
      <c r="SM26" s="102"/>
      <c r="SN26" s="103"/>
      <c r="SO26" s="103"/>
      <c r="SP26" s="103"/>
      <c r="SQ26" s="103"/>
      <c r="SR26" s="103"/>
      <c r="SS26" s="103"/>
      <c r="ST26" s="103"/>
      <c r="SU26" s="103"/>
      <c r="SV26" s="103"/>
      <c r="SW26" s="103"/>
      <c r="SX26" s="103"/>
      <c r="SY26" s="103"/>
      <c r="SZ26" s="103"/>
      <c r="TA26" s="104"/>
    </row>
    <row r="27" spans="1:521" ht="13.5" customHeight="1">
      <c r="A27" s="2"/>
      <c r="B27" s="13"/>
      <c r="C27" s="2"/>
      <c r="D27" s="2"/>
      <c r="E27" s="2"/>
      <c r="F27" s="2"/>
      <c r="G27" s="2"/>
      <c r="H27" s="2"/>
      <c r="I27" s="2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3"/>
      <c r="DV27" s="2"/>
      <c r="DW27" s="2"/>
      <c r="DX27" s="2"/>
      <c r="DY27" s="2"/>
      <c r="DZ27" s="2"/>
      <c r="EA27" s="2"/>
      <c r="EB27" s="2"/>
      <c r="EC27" s="2"/>
      <c r="ED27" s="111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3"/>
      <c r="IP27" s="2"/>
      <c r="IQ27" s="2"/>
      <c r="IR27" s="2"/>
      <c r="IS27" s="2"/>
      <c r="IT27" s="2"/>
      <c r="IU27" s="2"/>
      <c r="IV27" s="2"/>
      <c r="IW27" s="2"/>
      <c r="IX27" s="111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  <c r="MN27" s="112"/>
      <c r="MO27" s="112"/>
      <c r="MP27" s="112"/>
      <c r="MQ27" s="112"/>
      <c r="MR27" s="112"/>
      <c r="MS27" s="112"/>
      <c r="MT27" s="112"/>
      <c r="MU27" s="112"/>
      <c r="MV27" s="112"/>
      <c r="MW27" s="112"/>
      <c r="MX27" s="112"/>
      <c r="MY27" s="112"/>
      <c r="MZ27" s="112"/>
      <c r="NA27" s="112"/>
      <c r="NB27" s="112"/>
      <c r="NC27" s="112"/>
      <c r="ND27" s="112"/>
      <c r="NE27" s="112"/>
      <c r="NF27" s="112"/>
      <c r="NG27" s="112"/>
      <c r="NH27" s="112"/>
      <c r="NI27" s="113"/>
      <c r="NJ27" s="2"/>
      <c r="NK27" s="2"/>
      <c r="NL27" s="2"/>
      <c r="NM27" s="2"/>
      <c r="NN27" s="2"/>
      <c r="NO27" s="2"/>
      <c r="NP27" s="2"/>
      <c r="NQ27" s="2"/>
      <c r="NR27" s="111"/>
      <c r="NS27" s="112"/>
      <c r="NT27" s="112"/>
      <c r="NU27" s="112"/>
      <c r="NV27" s="112"/>
      <c r="NW27" s="112"/>
      <c r="NX27" s="112"/>
      <c r="NY27" s="112"/>
      <c r="NZ27" s="112"/>
      <c r="OA27" s="112"/>
      <c r="OB27" s="112"/>
      <c r="OC27" s="112"/>
      <c r="OD27" s="112"/>
      <c r="OE27" s="112"/>
      <c r="OF27" s="112"/>
      <c r="OG27" s="112"/>
      <c r="OH27" s="112"/>
      <c r="OI27" s="112"/>
      <c r="OJ27" s="112"/>
      <c r="OK27" s="112"/>
      <c r="OL27" s="112"/>
      <c r="OM27" s="112"/>
      <c r="ON27" s="112"/>
      <c r="OO27" s="112"/>
      <c r="OP27" s="112"/>
      <c r="OQ27" s="112"/>
      <c r="OR27" s="112"/>
      <c r="OS27" s="112"/>
      <c r="OT27" s="112"/>
      <c r="OU27" s="112"/>
      <c r="OV27" s="112"/>
      <c r="OW27" s="112"/>
      <c r="OX27" s="112"/>
      <c r="OY27" s="112"/>
      <c r="OZ27" s="112"/>
      <c r="PA27" s="112"/>
      <c r="PB27" s="112"/>
      <c r="PC27" s="112"/>
      <c r="PD27" s="112"/>
      <c r="PE27" s="112"/>
      <c r="PF27" s="112"/>
      <c r="PG27" s="112"/>
      <c r="PH27" s="112"/>
      <c r="PI27" s="112"/>
      <c r="PJ27" s="112"/>
      <c r="PK27" s="112"/>
      <c r="PL27" s="112"/>
      <c r="PM27" s="112"/>
      <c r="PN27" s="112"/>
      <c r="PO27" s="112"/>
      <c r="PP27" s="112"/>
      <c r="PQ27" s="112"/>
      <c r="PR27" s="112"/>
      <c r="PS27" s="112"/>
      <c r="PT27" s="112"/>
      <c r="PU27" s="112"/>
      <c r="PV27" s="112"/>
      <c r="PW27" s="112"/>
      <c r="PX27" s="112"/>
      <c r="PY27" s="112"/>
      <c r="PZ27" s="112"/>
      <c r="QA27" s="112"/>
      <c r="QB27" s="112"/>
      <c r="QC27" s="112"/>
      <c r="QD27" s="112"/>
      <c r="QE27" s="112"/>
      <c r="QF27" s="112"/>
      <c r="QG27" s="112"/>
      <c r="QH27" s="112"/>
      <c r="QI27" s="112"/>
      <c r="QJ27" s="112"/>
      <c r="QK27" s="112"/>
      <c r="QL27" s="112"/>
      <c r="QM27" s="112"/>
      <c r="QN27" s="112"/>
      <c r="QO27" s="112"/>
      <c r="QP27" s="112"/>
      <c r="QQ27" s="112"/>
      <c r="QR27" s="112"/>
      <c r="QS27" s="112"/>
      <c r="QT27" s="112"/>
      <c r="QU27" s="112"/>
      <c r="QV27" s="112"/>
      <c r="QW27" s="112"/>
      <c r="QX27" s="112"/>
      <c r="QY27" s="112"/>
      <c r="QZ27" s="112"/>
      <c r="RA27" s="112"/>
      <c r="RB27" s="112"/>
      <c r="RC27" s="112"/>
      <c r="RD27" s="112"/>
      <c r="RE27" s="112"/>
      <c r="RF27" s="112"/>
      <c r="RG27" s="112"/>
      <c r="RH27" s="112"/>
      <c r="RI27" s="112"/>
      <c r="RJ27" s="112"/>
      <c r="RK27" s="112"/>
      <c r="RL27" s="112"/>
      <c r="RM27" s="112"/>
      <c r="RN27" s="112"/>
      <c r="RO27" s="112"/>
      <c r="RP27" s="112"/>
      <c r="RQ27" s="112"/>
      <c r="RR27" s="112"/>
      <c r="RS27" s="112"/>
      <c r="RT27" s="112"/>
      <c r="RU27" s="112"/>
      <c r="RV27" s="112"/>
      <c r="RW27" s="112"/>
      <c r="RX27" s="112"/>
      <c r="RY27" s="112"/>
      <c r="RZ27" s="112"/>
      <c r="SA27" s="112"/>
      <c r="SB27" s="112"/>
      <c r="SC27" s="113"/>
      <c r="SD27" s="2"/>
      <c r="SE27" s="2"/>
      <c r="SF27" s="2"/>
      <c r="SG27" s="2"/>
      <c r="SH27" s="2"/>
      <c r="SI27" s="2"/>
      <c r="SJ27" s="2"/>
      <c r="SK27" s="14"/>
      <c r="SL27" s="2"/>
      <c r="SM27" s="102"/>
      <c r="SN27" s="103"/>
      <c r="SO27" s="103"/>
      <c r="SP27" s="103"/>
      <c r="SQ27" s="103"/>
      <c r="SR27" s="103"/>
      <c r="SS27" s="103"/>
      <c r="ST27" s="103"/>
      <c r="SU27" s="103"/>
      <c r="SV27" s="103"/>
      <c r="SW27" s="103"/>
      <c r="SX27" s="103"/>
      <c r="SY27" s="103"/>
      <c r="SZ27" s="103"/>
      <c r="TA27" s="104"/>
    </row>
    <row r="28" spans="1:521" ht="13.5" customHeight="1">
      <c r="A28" s="2"/>
      <c r="B28" s="13"/>
      <c r="C28" s="2"/>
      <c r="D28" s="2"/>
      <c r="E28" s="2"/>
      <c r="F28" s="2"/>
      <c r="G28" s="2"/>
      <c r="H28" s="2"/>
      <c r="I28" s="2"/>
      <c r="J28" s="111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3"/>
      <c r="DV28" s="2"/>
      <c r="DW28" s="2"/>
      <c r="DX28" s="2"/>
      <c r="DY28" s="2"/>
      <c r="DZ28" s="2"/>
      <c r="EA28" s="2"/>
      <c r="EB28" s="2"/>
      <c r="EC28" s="2"/>
      <c r="ED28" s="111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3"/>
      <c r="IP28" s="2"/>
      <c r="IQ28" s="2"/>
      <c r="IR28" s="2"/>
      <c r="IS28" s="2"/>
      <c r="IT28" s="2"/>
      <c r="IU28" s="2"/>
      <c r="IV28" s="2"/>
      <c r="IW28" s="2"/>
      <c r="IX28" s="111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3"/>
      <c r="NJ28" s="2"/>
      <c r="NK28" s="2"/>
      <c r="NL28" s="2"/>
      <c r="NM28" s="2"/>
      <c r="NN28" s="2"/>
      <c r="NO28" s="2"/>
      <c r="NP28" s="2"/>
      <c r="NQ28" s="2"/>
      <c r="NR28" s="111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3"/>
      <c r="SD28" s="2"/>
      <c r="SE28" s="2"/>
      <c r="SF28" s="2"/>
      <c r="SG28" s="2"/>
      <c r="SH28" s="2"/>
      <c r="SI28" s="2"/>
      <c r="SJ28" s="2"/>
      <c r="SK28" s="14"/>
      <c r="SL28" s="2"/>
      <c r="SM28" s="102"/>
      <c r="SN28" s="103"/>
      <c r="SO28" s="103"/>
      <c r="SP28" s="103"/>
      <c r="SQ28" s="103"/>
      <c r="SR28" s="103"/>
      <c r="SS28" s="103"/>
      <c r="ST28" s="103"/>
      <c r="SU28" s="103"/>
      <c r="SV28" s="103"/>
      <c r="SW28" s="103"/>
      <c r="SX28" s="103"/>
      <c r="SY28" s="103"/>
      <c r="SZ28" s="103"/>
      <c r="TA28" s="104"/>
    </row>
    <row r="29" spans="1:521" ht="13.5" customHeight="1">
      <c r="A29" s="2"/>
      <c r="B29" s="13"/>
      <c r="C29" s="2"/>
      <c r="D29" s="2"/>
      <c r="E29" s="2"/>
      <c r="F29" s="2"/>
      <c r="G29" s="2"/>
      <c r="H29" s="2"/>
      <c r="I29" s="2"/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6"/>
      <c r="DV29" s="2"/>
      <c r="DW29" s="2"/>
      <c r="DX29" s="2"/>
      <c r="DY29" s="2"/>
      <c r="DZ29" s="2"/>
      <c r="EA29" s="2"/>
      <c r="EB29" s="2"/>
      <c r="EC29" s="2"/>
      <c r="ED29" s="114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6"/>
      <c r="IP29" s="2"/>
      <c r="IQ29" s="2"/>
      <c r="IR29" s="2"/>
      <c r="IS29" s="2"/>
      <c r="IT29" s="2"/>
      <c r="IU29" s="2"/>
      <c r="IV29" s="2"/>
      <c r="IW29" s="2"/>
      <c r="IX29" s="114"/>
      <c r="IY29" s="115"/>
      <c r="IZ29" s="115"/>
      <c r="JA29" s="115"/>
      <c r="JB29" s="115"/>
      <c r="JC29" s="115"/>
      <c r="JD29" s="115"/>
      <c r="JE29" s="115"/>
      <c r="JF29" s="115"/>
      <c r="JG29" s="115"/>
      <c r="JH29" s="115"/>
      <c r="JI29" s="115"/>
      <c r="JJ29" s="115"/>
      <c r="JK29" s="115"/>
      <c r="JL29" s="115"/>
      <c r="JM29" s="115"/>
      <c r="JN29" s="115"/>
      <c r="JO29" s="115"/>
      <c r="JP29" s="115"/>
      <c r="JQ29" s="115"/>
      <c r="JR29" s="115"/>
      <c r="JS29" s="115"/>
      <c r="JT29" s="115"/>
      <c r="JU29" s="115"/>
      <c r="JV29" s="115"/>
      <c r="JW29" s="115"/>
      <c r="JX29" s="115"/>
      <c r="JY29" s="115"/>
      <c r="JZ29" s="115"/>
      <c r="KA29" s="115"/>
      <c r="KB29" s="115"/>
      <c r="KC29" s="115"/>
      <c r="KD29" s="115"/>
      <c r="KE29" s="115"/>
      <c r="KF29" s="115"/>
      <c r="KG29" s="115"/>
      <c r="KH29" s="115"/>
      <c r="KI29" s="115"/>
      <c r="KJ29" s="115"/>
      <c r="KK29" s="115"/>
      <c r="KL29" s="115"/>
      <c r="KM29" s="115"/>
      <c r="KN29" s="115"/>
      <c r="KO29" s="115"/>
      <c r="KP29" s="115"/>
      <c r="KQ29" s="115"/>
      <c r="KR29" s="115"/>
      <c r="KS29" s="115"/>
      <c r="KT29" s="115"/>
      <c r="KU29" s="115"/>
      <c r="KV29" s="115"/>
      <c r="KW29" s="115"/>
      <c r="KX29" s="115"/>
      <c r="KY29" s="115"/>
      <c r="KZ29" s="115"/>
      <c r="LA29" s="115"/>
      <c r="LB29" s="115"/>
      <c r="LC29" s="115"/>
      <c r="LD29" s="115"/>
      <c r="LE29" s="115"/>
      <c r="LF29" s="115"/>
      <c r="LG29" s="115"/>
      <c r="LH29" s="115"/>
      <c r="LI29" s="115"/>
      <c r="LJ29" s="115"/>
      <c r="LK29" s="115"/>
      <c r="LL29" s="115"/>
      <c r="LM29" s="115"/>
      <c r="LN29" s="115"/>
      <c r="LO29" s="115"/>
      <c r="LP29" s="115"/>
      <c r="LQ29" s="115"/>
      <c r="LR29" s="115"/>
      <c r="LS29" s="115"/>
      <c r="LT29" s="115"/>
      <c r="LU29" s="115"/>
      <c r="LV29" s="115"/>
      <c r="LW29" s="115"/>
      <c r="LX29" s="115"/>
      <c r="LY29" s="115"/>
      <c r="LZ29" s="115"/>
      <c r="MA29" s="115"/>
      <c r="MB29" s="115"/>
      <c r="MC29" s="115"/>
      <c r="MD29" s="115"/>
      <c r="ME29" s="115"/>
      <c r="MF29" s="115"/>
      <c r="MG29" s="115"/>
      <c r="MH29" s="115"/>
      <c r="MI29" s="115"/>
      <c r="MJ29" s="115"/>
      <c r="MK29" s="115"/>
      <c r="ML29" s="115"/>
      <c r="MM29" s="115"/>
      <c r="MN29" s="115"/>
      <c r="MO29" s="115"/>
      <c r="MP29" s="115"/>
      <c r="MQ29" s="115"/>
      <c r="MR29" s="115"/>
      <c r="MS29" s="115"/>
      <c r="MT29" s="115"/>
      <c r="MU29" s="115"/>
      <c r="MV29" s="115"/>
      <c r="MW29" s="115"/>
      <c r="MX29" s="115"/>
      <c r="MY29" s="115"/>
      <c r="MZ29" s="115"/>
      <c r="NA29" s="115"/>
      <c r="NB29" s="115"/>
      <c r="NC29" s="115"/>
      <c r="ND29" s="115"/>
      <c r="NE29" s="115"/>
      <c r="NF29" s="115"/>
      <c r="NG29" s="115"/>
      <c r="NH29" s="115"/>
      <c r="NI29" s="116"/>
      <c r="NJ29" s="2"/>
      <c r="NK29" s="2"/>
      <c r="NL29" s="2"/>
      <c r="NM29" s="2"/>
      <c r="NN29" s="2"/>
      <c r="NO29" s="2"/>
      <c r="NP29" s="2"/>
      <c r="NQ29" s="2"/>
      <c r="NR29" s="114"/>
      <c r="NS29" s="115"/>
      <c r="NT29" s="115"/>
      <c r="NU29" s="115"/>
      <c r="NV29" s="115"/>
      <c r="NW29" s="115"/>
      <c r="NX29" s="115"/>
      <c r="NY29" s="115"/>
      <c r="NZ29" s="115"/>
      <c r="OA29" s="115"/>
      <c r="OB29" s="115"/>
      <c r="OC29" s="115"/>
      <c r="OD29" s="115"/>
      <c r="OE29" s="115"/>
      <c r="OF29" s="115"/>
      <c r="OG29" s="115"/>
      <c r="OH29" s="115"/>
      <c r="OI29" s="115"/>
      <c r="OJ29" s="115"/>
      <c r="OK29" s="115"/>
      <c r="OL29" s="115"/>
      <c r="OM29" s="115"/>
      <c r="ON29" s="115"/>
      <c r="OO29" s="115"/>
      <c r="OP29" s="115"/>
      <c r="OQ29" s="115"/>
      <c r="OR29" s="115"/>
      <c r="OS29" s="115"/>
      <c r="OT29" s="115"/>
      <c r="OU29" s="115"/>
      <c r="OV29" s="115"/>
      <c r="OW29" s="115"/>
      <c r="OX29" s="115"/>
      <c r="OY29" s="115"/>
      <c r="OZ29" s="115"/>
      <c r="PA29" s="115"/>
      <c r="PB29" s="115"/>
      <c r="PC29" s="115"/>
      <c r="PD29" s="115"/>
      <c r="PE29" s="115"/>
      <c r="PF29" s="115"/>
      <c r="PG29" s="115"/>
      <c r="PH29" s="115"/>
      <c r="PI29" s="115"/>
      <c r="PJ29" s="115"/>
      <c r="PK29" s="115"/>
      <c r="PL29" s="115"/>
      <c r="PM29" s="115"/>
      <c r="PN29" s="115"/>
      <c r="PO29" s="115"/>
      <c r="PP29" s="115"/>
      <c r="PQ29" s="115"/>
      <c r="PR29" s="115"/>
      <c r="PS29" s="115"/>
      <c r="PT29" s="115"/>
      <c r="PU29" s="115"/>
      <c r="PV29" s="115"/>
      <c r="PW29" s="115"/>
      <c r="PX29" s="115"/>
      <c r="PY29" s="115"/>
      <c r="PZ29" s="115"/>
      <c r="QA29" s="115"/>
      <c r="QB29" s="115"/>
      <c r="QC29" s="115"/>
      <c r="QD29" s="115"/>
      <c r="QE29" s="115"/>
      <c r="QF29" s="115"/>
      <c r="QG29" s="115"/>
      <c r="QH29" s="115"/>
      <c r="QI29" s="115"/>
      <c r="QJ29" s="115"/>
      <c r="QK29" s="115"/>
      <c r="QL29" s="115"/>
      <c r="QM29" s="115"/>
      <c r="QN29" s="115"/>
      <c r="QO29" s="115"/>
      <c r="QP29" s="115"/>
      <c r="QQ29" s="115"/>
      <c r="QR29" s="115"/>
      <c r="QS29" s="115"/>
      <c r="QT29" s="115"/>
      <c r="QU29" s="115"/>
      <c r="QV29" s="115"/>
      <c r="QW29" s="115"/>
      <c r="QX29" s="115"/>
      <c r="QY29" s="115"/>
      <c r="QZ29" s="115"/>
      <c r="RA29" s="115"/>
      <c r="RB29" s="115"/>
      <c r="RC29" s="115"/>
      <c r="RD29" s="115"/>
      <c r="RE29" s="115"/>
      <c r="RF29" s="115"/>
      <c r="RG29" s="115"/>
      <c r="RH29" s="115"/>
      <c r="RI29" s="115"/>
      <c r="RJ29" s="115"/>
      <c r="RK29" s="115"/>
      <c r="RL29" s="115"/>
      <c r="RM29" s="115"/>
      <c r="RN29" s="115"/>
      <c r="RO29" s="115"/>
      <c r="RP29" s="115"/>
      <c r="RQ29" s="115"/>
      <c r="RR29" s="115"/>
      <c r="RS29" s="115"/>
      <c r="RT29" s="115"/>
      <c r="RU29" s="115"/>
      <c r="RV29" s="115"/>
      <c r="RW29" s="115"/>
      <c r="RX29" s="115"/>
      <c r="RY29" s="115"/>
      <c r="RZ29" s="115"/>
      <c r="SA29" s="115"/>
      <c r="SB29" s="115"/>
      <c r="SC29" s="116"/>
      <c r="SD29" s="2"/>
      <c r="SE29" s="2"/>
      <c r="SF29" s="2"/>
      <c r="SG29" s="2"/>
      <c r="SH29" s="2"/>
      <c r="SI29" s="2"/>
      <c r="SJ29" s="2"/>
      <c r="SK29" s="14"/>
      <c r="SL29" s="2"/>
      <c r="SM29" s="102"/>
      <c r="SN29" s="103"/>
      <c r="SO29" s="103"/>
      <c r="SP29" s="103"/>
      <c r="SQ29" s="103"/>
      <c r="SR29" s="103"/>
      <c r="SS29" s="103"/>
      <c r="ST29" s="103"/>
      <c r="SU29" s="103"/>
      <c r="SV29" s="103"/>
      <c r="SW29" s="103"/>
      <c r="SX29" s="103"/>
      <c r="SY29" s="103"/>
      <c r="SZ29" s="103"/>
      <c r="TA29" s="104"/>
    </row>
    <row r="30" spans="1:521" ht="13.5" customHeight="1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02"/>
      <c r="SN30" s="103"/>
      <c r="SO30" s="103"/>
      <c r="SP30" s="103"/>
      <c r="SQ30" s="103"/>
      <c r="SR30" s="103"/>
      <c r="SS30" s="103"/>
      <c r="ST30" s="103"/>
      <c r="SU30" s="103"/>
      <c r="SV30" s="103"/>
      <c r="SW30" s="103"/>
      <c r="SX30" s="103"/>
      <c r="SY30" s="103"/>
      <c r="SZ30" s="103"/>
      <c r="TA30" s="104"/>
    </row>
    <row r="31" spans="1:521" ht="13.5" customHeight="1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H29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H30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R01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R02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R03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H29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H30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R01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R02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R03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H29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H30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R01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R02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R03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H29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H30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R01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R02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R03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02"/>
      <c r="SN31" s="103"/>
      <c r="SO31" s="103"/>
      <c r="SP31" s="103"/>
      <c r="SQ31" s="103"/>
      <c r="SR31" s="103"/>
      <c r="SS31" s="103"/>
      <c r="ST31" s="103"/>
      <c r="SU31" s="103"/>
      <c r="SV31" s="103"/>
      <c r="SW31" s="103"/>
      <c r="SX31" s="103"/>
      <c r="SY31" s="103"/>
      <c r="SZ31" s="103"/>
      <c r="TA31" s="104"/>
    </row>
    <row r="32" spans="1:521" ht="13.5" customHeight="1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7" t="s">
        <v>23</v>
      </c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9"/>
      <c r="X32" s="120">
        <f>データ!T6</f>
        <v>131.46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2"/>
      <c r="AR32" s="120">
        <f>データ!U6</f>
        <v>130.16999999999999</v>
      </c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2"/>
      <c r="BL32" s="120">
        <f>データ!V6</f>
        <v>132.83000000000001</v>
      </c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0">
        <f>データ!W6</f>
        <v>127.61</v>
      </c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2"/>
      <c r="CZ32" s="120">
        <f>データ!X6</f>
        <v>133.18</v>
      </c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7" t="s">
        <v>23</v>
      </c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9"/>
      <c r="ER32" s="120">
        <f>データ!AE6</f>
        <v>0</v>
      </c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2"/>
      <c r="FL32" s="120">
        <f>データ!AF6</f>
        <v>0</v>
      </c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2"/>
      <c r="GF32" s="120">
        <f>データ!AG6</f>
        <v>0</v>
      </c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2"/>
      <c r="GZ32" s="120">
        <f>データ!AH6</f>
        <v>0</v>
      </c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2"/>
      <c r="HT32" s="120">
        <f>データ!AI6</f>
        <v>0</v>
      </c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7" t="s">
        <v>23</v>
      </c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9"/>
      <c r="JL32" s="120">
        <f>データ!AP6</f>
        <v>340.23</v>
      </c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2"/>
      <c r="KF32" s="120">
        <f>データ!AQ6</f>
        <v>283.66000000000003</v>
      </c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2"/>
      <c r="KZ32" s="120">
        <f>データ!AR6</f>
        <v>196.66</v>
      </c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2"/>
      <c r="LT32" s="120">
        <f>データ!AS6</f>
        <v>238.06</v>
      </c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2"/>
      <c r="MN32" s="120">
        <f>データ!AT6</f>
        <v>278.41000000000003</v>
      </c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7" t="s">
        <v>23</v>
      </c>
      <c r="NU32" s="118"/>
      <c r="NV32" s="118"/>
      <c r="NW32" s="118"/>
      <c r="NX32" s="118"/>
      <c r="NY32" s="118"/>
      <c r="NZ32" s="118"/>
      <c r="OA32" s="118"/>
      <c r="OB32" s="118"/>
      <c r="OC32" s="118"/>
      <c r="OD32" s="118"/>
      <c r="OE32" s="119"/>
      <c r="OF32" s="120">
        <f>データ!BA6</f>
        <v>211.98</v>
      </c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2"/>
      <c r="OZ32" s="120">
        <f>データ!BB6</f>
        <v>259.45999999999998</v>
      </c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2"/>
      <c r="PT32" s="120">
        <f>データ!BC6</f>
        <v>285.58</v>
      </c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2"/>
      <c r="QN32" s="120">
        <f>データ!BD6</f>
        <v>269.18</v>
      </c>
      <c r="QO32" s="121"/>
      <c r="QP32" s="121"/>
      <c r="QQ32" s="121"/>
      <c r="QR32" s="121"/>
      <c r="QS32" s="121"/>
      <c r="QT32" s="121"/>
      <c r="QU32" s="121"/>
      <c r="QV32" s="121"/>
      <c r="QW32" s="121"/>
      <c r="QX32" s="121"/>
      <c r="QY32" s="121"/>
      <c r="QZ32" s="121"/>
      <c r="RA32" s="121"/>
      <c r="RB32" s="121"/>
      <c r="RC32" s="121"/>
      <c r="RD32" s="121"/>
      <c r="RE32" s="121"/>
      <c r="RF32" s="121"/>
      <c r="RG32" s="122"/>
      <c r="RH32" s="120">
        <f>データ!BE6</f>
        <v>239.5</v>
      </c>
      <c r="RI32" s="121"/>
      <c r="RJ32" s="121"/>
      <c r="RK32" s="121"/>
      <c r="RL32" s="121"/>
      <c r="RM32" s="121"/>
      <c r="RN32" s="121"/>
      <c r="RO32" s="121"/>
      <c r="RP32" s="121"/>
      <c r="RQ32" s="121"/>
      <c r="RR32" s="121"/>
      <c r="RS32" s="121"/>
      <c r="RT32" s="121"/>
      <c r="RU32" s="121"/>
      <c r="RV32" s="121"/>
      <c r="RW32" s="121"/>
      <c r="RX32" s="121"/>
      <c r="RY32" s="121"/>
      <c r="RZ32" s="121"/>
      <c r="SA32" s="12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02"/>
      <c r="SN32" s="103"/>
      <c r="SO32" s="103"/>
      <c r="SP32" s="103"/>
      <c r="SQ32" s="103"/>
      <c r="SR32" s="103"/>
      <c r="SS32" s="103"/>
      <c r="ST32" s="103"/>
      <c r="SU32" s="103"/>
      <c r="SV32" s="103"/>
      <c r="SW32" s="103"/>
      <c r="SX32" s="103"/>
      <c r="SY32" s="103"/>
      <c r="SZ32" s="103"/>
      <c r="TA32" s="104"/>
    </row>
    <row r="33" spans="1:521" ht="13.5" customHeight="1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7" t="s">
        <v>24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9"/>
      <c r="X33" s="120">
        <f>データ!Y6</f>
        <v>117.28</v>
      </c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2"/>
      <c r="AR33" s="120">
        <f>データ!Z6</f>
        <v>116.96</v>
      </c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2"/>
      <c r="BL33" s="120">
        <f>データ!AA6</f>
        <v>117.47</v>
      </c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0">
        <f>データ!AB6</f>
        <v>115.38</v>
      </c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2"/>
      <c r="CZ33" s="120">
        <f>データ!AC6</f>
        <v>113.53</v>
      </c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7" t="s">
        <v>24</v>
      </c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9"/>
      <c r="ER33" s="120">
        <f>データ!AJ6</f>
        <v>53.3</v>
      </c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データ!AK6</f>
        <v>50.25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2"/>
      <c r="GF33" s="120">
        <f>データ!AL6</f>
        <v>51.91</v>
      </c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2"/>
      <c r="GZ33" s="120">
        <f>データ!AM6</f>
        <v>53.86</v>
      </c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2"/>
      <c r="HT33" s="120">
        <f>データ!AN6</f>
        <v>75.17</v>
      </c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7" t="s">
        <v>24</v>
      </c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9"/>
      <c r="JL33" s="120">
        <f>データ!AU6</f>
        <v>687.99</v>
      </c>
      <c r="JM33" s="121"/>
      <c r="JN33" s="121"/>
      <c r="JO33" s="121"/>
      <c r="JP33" s="121"/>
      <c r="JQ33" s="121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121"/>
      <c r="KC33" s="121"/>
      <c r="KD33" s="121"/>
      <c r="KE33" s="122"/>
      <c r="KF33" s="120">
        <f>データ!AV6</f>
        <v>655.75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1"/>
      <c r="KU33" s="121"/>
      <c r="KV33" s="121"/>
      <c r="KW33" s="121"/>
      <c r="KX33" s="121"/>
      <c r="KY33" s="122"/>
      <c r="KZ33" s="120">
        <f>データ!AW6</f>
        <v>578.19000000000005</v>
      </c>
      <c r="LA33" s="121"/>
      <c r="LB33" s="121"/>
      <c r="LC33" s="121"/>
      <c r="LD33" s="121"/>
      <c r="LE33" s="121"/>
      <c r="LF33" s="121"/>
      <c r="LG33" s="121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121"/>
      <c r="LS33" s="122"/>
      <c r="LT33" s="120">
        <f>データ!AX6</f>
        <v>638.35</v>
      </c>
      <c r="LU33" s="121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データ!AY6</f>
        <v>521.36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1"/>
      <c r="NC33" s="121"/>
      <c r="ND33" s="121"/>
      <c r="NE33" s="121"/>
      <c r="NF33" s="121"/>
      <c r="NG33" s="12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7" t="s">
        <v>24</v>
      </c>
      <c r="NU33" s="118"/>
      <c r="NV33" s="118"/>
      <c r="NW33" s="118"/>
      <c r="NX33" s="118"/>
      <c r="NY33" s="118"/>
      <c r="NZ33" s="118"/>
      <c r="OA33" s="118"/>
      <c r="OB33" s="118"/>
      <c r="OC33" s="118"/>
      <c r="OD33" s="118"/>
      <c r="OE33" s="119"/>
      <c r="OF33" s="120">
        <f>データ!BF6</f>
        <v>208.47</v>
      </c>
      <c r="OG33" s="121"/>
      <c r="OH33" s="121"/>
      <c r="OI33" s="121"/>
      <c r="OJ33" s="121"/>
      <c r="OK33" s="121"/>
      <c r="OL33" s="121"/>
      <c r="OM33" s="121"/>
      <c r="ON33" s="121"/>
      <c r="OO33" s="121"/>
      <c r="OP33" s="121"/>
      <c r="OQ33" s="121"/>
      <c r="OR33" s="121"/>
      <c r="OS33" s="121"/>
      <c r="OT33" s="121"/>
      <c r="OU33" s="121"/>
      <c r="OV33" s="121"/>
      <c r="OW33" s="121"/>
      <c r="OX33" s="121"/>
      <c r="OY33" s="122"/>
      <c r="OZ33" s="120">
        <f>データ!BG6</f>
        <v>193.85</v>
      </c>
      <c r="PA33" s="121"/>
      <c r="PB33" s="121"/>
      <c r="PC33" s="121"/>
      <c r="PD33" s="121"/>
      <c r="PE33" s="121"/>
      <c r="PF33" s="121"/>
      <c r="PG33" s="121"/>
      <c r="PH33" s="121"/>
      <c r="PI33" s="121"/>
      <c r="PJ33" s="121"/>
      <c r="PK33" s="121"/>
      <c r="PL33" s="121"/>
      <c r="PM33" s="121"/>
      <c r="PN33" s="121"/>
      <c r="PO33" s="121"/>
      <c r="PP33" s="121"/>
      <c r="PQ33" s="121"/>
      <c r="PR33" s="121"/>
      <c r="PS33" s="122"/>
      <c r="PT33" s="120">
        <f>データ!BH6</f>
        <v>204.31</v>
      </c>
      <c r="PU33" s="121"/>
      <c r="PV33" s="121"/>
      <c r="PW33" s="121"/>
      <c r="PX33" s="121"/>
      <c r="PY33" s="121"/>
      <c r="PZ33" s="121"/>
      <c r="QA33" s="121"/>
      <c r="QB33" s="121"/>
      <c r="QC33" s="121"/>
      <c r="QD33" s="121"/>
      <c r="QE33" s="121"/>
      <c r="QF33" s="121"/>
      <c r="QG33" s="121"/>
      <c r="QH33" s="121"/>
      <c r="QI33" s="121"/>
      <c r="QJ33" s="121"/>
      <c r="QK33" s="121"/>
      <c r="QL33" s="121"/>
      <c r="QM33" s="122"/>
      <c r="QN33" s="120">
        <f>データ!BI6</f>
        <v>214.2</v>
      </c>
      <c r="QO33" s="121"/>
      <c r="QP33" s="121"/>
      <c r="QQ33" s="121"/>
      <c r="QR33" s="121"/>
      <c r="QS33" s="121"/>
      <c r="QT33" s="121"/>
      <c r="QU33" s="121"/>
      <c r="QV33" s="121"/>
      <c r="QW33" s="121"/>
      <c r="QX33" s="121"/>
      <c r="QY33" s="121"/>
      <c r="QZ33" s="121"/>
      <c r="RA33" s="121"/>
      <c r="RB33" s="121"/>
      <c r="RC33" s="121"/>
      <c r="RD33" s="121"/>
      <c r="RE33" s="121"/>
      <c r="RF33" s="121"/>
      <c r="RG33" s="122"/>
      <c r="RH33" s="120">
        <f>データ!BJ6</f>
        <v>242.32</v>
      </c>
      <c r="RI33" s="121"/>
      <c r="RJ33" s="121"/>
      <c r="RK33" s="121"/>
      <c r="RL33" s="121"/>
      <c r="RM33" s="121"/>
      <c r="RN33" s="121"/>
      <c r="RO33" s="121"/>
      <c r="RP33" s="121"/>
      <c r="RQ33" s="121"/>
      <c r="RR33" s="121"/>
      <c r="RS33" s="121"/>
      <c r="RT33" s="121"/>
      <c r="RU33" s="121"/>
      <c r="RV33" s="121"/>
      <c r="RW33" s="121"/>
      <c r="RX33" s="121"/>
      <c r="RY33" s="121"/>
      <c r="RZ33" s="121"/>
      <c r="SA33" s="12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02"/>
      <c r="SN33" s="103"/>
      <c r="SO33" s="103"/>
      <c r="SP33" s="103"/>
      <c r="SQ33" s="103"/>
      <c r="SR33" s="103"/>
      <c r="SS33" s="103"/>
      <c r="ST33" s="103"/>
      <c r="SU33" s="103"/>
      <c r="SV33" s="103"/>
      <c r="SW33" s="103"/>
      <c r="SX33" s="103"/>
      <c r="SY33" s="103"/>
      <c r="SZ33" s="103"/>
      <c r="TA33" s="104"/>
    </row>
    <row r="34" spans="1:521" ht="13.5" customHeight="1">
      <c r="A34" s="2"/>
      <c r="B34" s="13"/>
      <c r="C34" s="2"/>
      <c r="D34" s="2"/>
      <c r="E34" s="2"/>
      <c r="F34" s="2"/>
      <c r="G34" s="2"/>
      <c r="H34" s="2"/>
      <c r="I34" s="2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5"/>
      <c r="DV34" s="2"/>
      <c r="DW34" s="2"/>
      <c r="DX34" s="2"/>
      <c r="DY34" s="2"/>
      <c r="DZ34" s="2"/>
      <c r="EA34" s="2"/>
      <c r="EB34" s="2"/>
      <c r="EC34" s="2"/>
      <c r="ED34" s="123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5"/>
      <c r="IP34" s="2"/>
      <c r="IQ34" s="2"/>
      <c r="IR34" s="2"/>
      <c r="IS34" s="2"/>
      <c r="IT34" s="2"/>
      <c r="IU34" s="2"/>
      <c r="IV34" s="2"/>
      <c r="IW34" s="2"/>
      <c r="IX34" s="123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4"/>
      <c r="NC34" s="124"/>
      <c r="ND34" s="124"/>
      <c r="NE34" s="124"/>
      <c r="NF34" s="124"/>
      <c r="NG34" s="124"/>
      <c r="NH34" s="124"/>
      <c r="NI34" s="125"/>
      <c r="NJ34" s="2"/>
      <c r="NK34" s="2"/>
      <c r="NL34" s="2"/>
      <c r="NM34" s="2"/>
      <c r="NN34" s="2"/>
      <c r="NO34" s="2"/>
      <c r="NP34" s="2"/>
      <c r="NQ34" s="2"/>
      <c r="NR34" s="123"/>
      <c r="NS34" s="124"/>
      <c r="NT34" s="124"/>
      <c r="NU34" s="124"/>
      <c r="NV34" s="124"/>
      <c r="NW34" s="124"/>
      <c r="NX34" s="124"/>
      <c r="NY34" s="124"/>
      <c r="NZ34" s="124"/>
      <c r="OA34" s="124"/>
      <c r="OB34" s="124"/>
      <c r="OC34" s="124"/>
      <c r="OD34" s="124"/>
      <c r="OE34" s="124"/>
      <c r="OF34" s="124"/>
      <c r="OG34" s="124"/>
      <c r="OH34" s="124"/>
      <c r="OI34" s="124"/>
      <c r="OJ34" s="124"/>
      <c r="OK34" s="124"/>
      <c r="OL34" s="124"/>
      <c r="OM34" s="124"/>
      <c r="ON34" s="124"/>
      <c r="OO34" s="124"/>
      <c r="OP34" s="124"/>
      <c r="OQ34" s="124"/>
      <c r="OR34" s="124"/>
      <c r="OS34" s="124"/>
      <c r="OT34" s="124"/>
      <c r="OU34" s="124"/>
      <c r="OV34" s="124"/>
      <c r="OW34" s="124"/>
      <c r="OX34" s="124"/>
      <c r="OY34" s="124"/>
      <c r="OZ34" s="124"/>
      <c r="PA34" s="124"/>
      <c r="PB34" s="124"/>
      <c r="PC34" s="124"/>
      <c r="PD34" s="124"/>
      <c r="PE34" s="124"/>
      <c r="PF34" s="124"/>
      <c r="PG34" s="124"/>
      <c r="PH34" s="124"/>
      <c r="PI34" s="124"/>
      <c r="PJ34" s="124"/>
      <c r="PK34" s="124"/>
      <c r="PL34" s="124"/>
      <c r="PM34" s="124"/>
      <c r="PN34" s="124"/>
      <c r="PO34" s="124"/>
      <c r="PP34" s="124"/>
      <c r="PQ34" s="124"/>
      <c r="PR34" s="124"/>
      <c r="PS34" s="124"/>
      <c r="PT34" s="124"/>
      <c r="PU34" s="124"/>
      <c r="PV34" s="124"/>
      <c r="PW34" s="124"/>
      <c r="PX34" s="124"/>
      <c r="PY34" s="124"/>
      <c r="PZ34" s="124"/>
      <c r="QA34" s="124"/>
      <c r="QB34" s="124"/>
      <c r="QC34" s="124"/>
      <c r="QD34" s="124"/>
      <c r="QE34" s="124"/>
      <c r="QF34" s="124"/>
      <c r="QG34" s="124"/>
      <c r="QH34" s="124"/>
      <c r="QI34" s="124"/>
      <c r="QJ34" s="124"/>
      <c r="QK34" s="124"/>
      <c r="QL34" s="124"/>
      <c r="QM34" s="124"/>
      <c r="QN34" s="124"/>
      <c r="QO34" s="124"/>
      <c r="QP34" s="124"/>
      <c r="QQ34" s="124"/>
      <c r="QR34" s="124"/>
      <c r="QS34" s="124"/>
      <c r="QT34" s="124"/>
      <c r="QU34" s="124"/>
      <c r="QV34" s="124"/>
      <c r="QW34" s="124"/>
      <c r="QX34" s="124"/>
      <c r="QY34" s="124"/>
      <c r="QZ34" s="124"/>
      <c r="RA34" s="124"/>
      <c r="RB34" s="124"/>
      <c r="RC34" s="124"/>
      <c r="RD34" s="124"/>
      <c r="RE34" s="124"/>
      <c r="RF34" s="124"/>
      <c r="RG34" s="124"/>
      <c r="RH34" s="124"/>
      <c r="RI34" s="124"/>
      <c r="RJ34" s="124"/>
      <c r="RK34" s="124"/>
      <c r="RL34" s="124"/>
      <c r="RM34" s="124"/>
      <c r="RN34" s="124"/>
      <c r="RO34" s="124"/>
      <c r="RP34" s="124"/>
      <c r="RQ34" s="124"/>
      <c r="RR34" s="124"/>
      <c r="RS34" s="124"/>
      <c r="RT34" s="124"/>
      <c r="RU34" s="124"/>
      <c r="RV34" s="124"/>
      <c r="RW34" s="124"/>
      <c r="RX34" s="124"/>
      <c r="RY34" s="124"/>
      <c r="RZ34" s="124"/>
      <c r="SA34" s="124"/>
      <c r="SB34" s="124"/>
      <c r="SC34" s="125"/>
      <c r="SD34" s="2"/>
      <c r="SE34" s="2"/>
      <c r="SF34" s="2"/>
      <c r="SG34" s="2"/>
      <c r="SH34" s="2"/>
      <c r="SI34" s="2"/>
      <c r="SJ34" s="2"/>
      <c r="SK34" s="14"/>
      <c r="SL34" s="2"/>
      <c r="SM34" s="102"/>
      <c r="SN34" s="103"/>
      <c r="SO34" s="103"/>
      <c r="SP34" s="103"/>
      <c r="SQ34" s="103"/>
      <c r="SR34" s="103"/>
      <c r="SS34" s="103"/>
      <c r="ST34" s="103"/>
      <c r="SU34" s="103"/>
      <c r="SV34" s="103"/>
      <c r="SW34" s="103"/>
      <c r="SX34" s="103"/>
      <c r="SY34" s="103"/>
      <c r="SZ34" s="103"/>
      <c r="TA34" s="104"/>
    </row>
    <row r="35" spans="1:521" ht="13.5" customHeight="1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02"/>
      <c r="SN35" s="103"/>
      <c r="SO35" s="103"/>
      <c r="SP35" s="103"/>
      <c r="SQ35" s="103"/>
      <c r="SR35" s="103"/>
      <c r="SS35" s="103"/>
      <c r="ST35" s="103"/>
      <c r="SU35" s="103"/>
      <c r="SV35" s="103"/>
      <c r="SW35" s="103"/>
      <c r="SX35" s="103"/>
      <c r="SY35" s="103"/>
      <c r="SZ35" s="103"/>
      <c r="TA35" s="104"/>
    </row>
    <row r="36" spans="1:521" ht="13.5" customHeight="1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02"/>
      <c r="SN36" s="103"/>
      <c r="SO36" s="103"/>
      <c r="SP36" s="103"/>
      <c r="SQ36" s="103"/>
      <c r="SR36" s="103"/>
      <c r="SS36" s="103"/>
      <c r="ST36" s="103"/>
      <c r="SU36" s="103"/>
      <c r="SV36" s="103"/>
      <c r="SW36" s="103"/>
      <c r="SX36" s="103"/>
      <c r="SY36" s="103"/>
      <c r="SZ36" s="103"/>
      <c r="TA36" s="104"/>
    </row>
    <row r="37" spans="1:521" ht="13.5" customHeight="1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02"/>
      <c r="SN37" s="103"/>
      <c r="SO37" s="103"/>
      <c r="SP37" s="103"/>
      <c r="SQ37" s="103"/>
      <c r="SR37" s="103"/>
      <c r="SS37" s="103"/>
      <c r="ST37" s="103"/>
      <c r="SU37" s="103"/>
      <c r="SV37" s="103"/>
      <c r="SW37" s="103"/>
      <c r="SX37" s="103"/>
      <c r="SY37" s="103"/>
      <c r="SZ37" s="103"/>
      <c r="TA37" s="104"/>
    </row>
    <row r="38" spans="1:521" ht="13.5" customHeight="1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02"/>
      <c r="SN38" s="103"/>
      <c r="SO38" s="103"/>
      <c r="SP38" s="103"/>
      <c r="SQ38" s="103"/>
      <c r="SR38" s="103"/>
      <c r="SS38" s="103"/>
      <c r="ST38" s="103"/>
      <c r="SU38" s="103"/>
      <c r="SV38" s="103"/>
      <c r="SW38" s="103"/>
      <c r="SX38" s="103"/>
      <c r="SY38" s="103"/>
      <c r="SZ38" s="103"/>
      <c r="TA38" s="104"/>
    </row>
    <row r="39" spans="1:521" ht="13.5" customHeight="1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02"/>
      <c r="SN39" s="103"/>
      <c r="SO39" s="103"/>
      <c r="SP39" s="103"/>
      <c r="SQ39" s="103"/>
      <c r="SR39" s="103"/>
      <c r="SS39" s="103"/>
      <c r="ST39" s="103"/>
      <c r="SU39" s="103"/>
      <c r="SV39" s="103"/>
      <c r="SW39" s="103"/>
      <c r="SX39" s="103"/>
      <c r="SY39" s="103"/>
      <c r="SZ39" s="103"/>
      <c r="TA39" s="104"/>
    </row>
    <row r="40" spans="1:521" ht="13.5" customHeight="1">
      <c r="A40" s="2"/>
      <c r="B40" s="13"/>
      <c r="C40" s="2"/>
      <c r="D40" s="2"/>
      <c r="E40" s="2"/>
      <c r="F40" s="2"/>
      <c r="G40" s="2"/>
      <c r="H40" s="2"/>
      <c r="I40" s="2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10"/>
      <c r="DV40" s="2"/>
      <c r="DW40" s="2"/>
      <c r="DX40" s="2"/>
      <c r="DY40" s="2"/>
      <c r="DZ40" s="2"/>
      <c r="EA40" s="2"/>
      <c r="EB40" s="2"/>
      <c r="EC40" s="2"/>
      <c r="ED40" s="108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10"/>
      <c r="IP40" s="2"/>
      <c r="IQ40" s="2"/>
      <c r="IR40" s="2"/>
      <c r="IS40" s="2"/>
      <c r="IT40" s="2"/>
      <c r="IU40" s="2"/>
      <c r="IV40" s="2"/>
      <c r="IW40" s="2"/>
      <c r="IX40" s="108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10"/>
      <c r="NJ40" s="2"/>
      <c r="NK40" s="2"/>
      <c r="NL40" s="2"/>
      <c r="NM40" s="2"/>
      <c r="NN40" s="2"/>
      <c r="NO40" s="2"/>
      <c r="NP40" s="2"/>
      <c r="NQ40" s="2"/>
      <c r="NR40" s="108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10"/>
      <c r="SD40" s="2"/>
      <c r="SE40" s="2"/>
      <c r="SF40" s="2"/>
      <c r="SG40" s="2"/>
      <c r="SH40" s="2"/>
      <c r="SI40" s="2"/>
      <c r="SJ40" s="2"/>
      <c r="SK40" s="14"/>
      <c r="SL40" s="2"/>
      <c r="SM40" s="102"/>
      <c r="SN40" s="103"/>
      <c r="SO40" s="103"/>
      <c r="SP40" s="103"/>
      <c r="SQ40" s="103"/>
      <c r="SR40" s="103"/>
      <c r="SS40" s="103"/>
      <c r="ST40" s="103"/>
      <c r="SU40" s="103"/>
      <c r="SV40" s="103"/>
      <c r="SW40" s="103"/>
      <c r="SX40" s="103"/>
      <c r="SY40" s="103"/>
      <c r="SZ40" s="103"/>
      <c r="TA40" s="104"/>
    </row>
    <row r="41" spans="1:521" ht="13.5" customHeight="1">
      <c r="A41" s="2"/>
      <c r="B41" s="13"/>
      <c r="C41" s="2"/>
      <c r="D41" s="2"/>
      <c r="E41" s="2"/>
      <c r="F41" s="2"/>
      <c r="G41" s="2"/>
      <c r="H41" s="2"/>
      <c r="I41" s="2"/>
      <c r="J41" s="111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3"/>
      <c r="DV41" s="2"/>
      <c r="DW41" s="2"/>
      <c r="DX41" s="2"/>
      <c r="DY41" s="2"/>
      <c r="DZ41" s="2"/>
      <c r="EA41" s="2"/>
      <c r="EB41" s="2"/>
      <c r="EC41" s="2"/>
      <c r="ED41" s="111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3"/>
      <c r="IP41" s="2"/>
      <c r="IQ41" s="2"/>
      <c r="IR41" s="2"/>
      <c r="IS41" s="2"/>
      <c r="IT41" s="2"/>
      <c r="IU41" s="2"/>
      <c r="IV41" s="2"/>
      <c r="IW41" s="2"/>
      <c r="IX41" s="111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3"/>
      <c r="NJ41" s="2"/>
      <c r="NK41" s="2"/>
      <c r="NL41" s="2"/>
      <c r="NM41" s="2"/>
      <c r="NN41" s="2"/>
      <c r="NO41" s="2"/>
      <c r="NP41" s="2"/>
      <c r="NQ41" s="2"/>
      <c r="NR41" s="111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  <c r="QU41" s="112"/>
      <c r="QV41" s="112"/>
      <c r="QW41" s="112"/>
      <c r="QX41" s="112"/>
      <c r="QY41" s="112"/>
      <c r="QZ41" s="112"/>
      <c r="RA41" s="112"/>
      <c r="RB41" s="112"/>
      <c r="RC41" s="112"/>
      <c r="RD41" s="112"/>
      <c r="RE41" s="112"/>
      <c r="RF41" s="112"/>
      <c r="RG41" s="112"/>
      <c r="RH41" s="112"/>
      <c r="RI41" s="112"/>
      <c r="RJ41" s="112"/>
      <c r="RK41" s="112"/>
      <c r="RL41" s="112"/>
      <c r="RM41" s="112"/>
      <c r="RN41" s="112"/>
      <c r="RO41" s="112"/>
      <c r="RP41" s="112"/>
      <c r="RQ41" s="112"/>
      <c r="RR41" s="112"/>
      <c r="RS41" s="112"/>
      <c r="RT41" s="112"/>
      <c r="RU41" s="112"/>
      <c r="RV41" s="112"/>
      <c r="RW41" s="112"/>
      <c r="RX41" s="112"/>
      <c r="RY41" s="112"/>
      <c r="RZ41" s="112"/>
      <c r="SA41" s="112"/>
      <c r="SB41" s="112"/>
      <c r="SC41" s="113"/>
      <c r="SD41" s="2"/>
      <c r="SE41" s="2"/>
      <c r="SF41" s="2"/>
      <c r="SG41" s="2"/>
      <c r="SH41" s="2"/>
      <c r="SI41" s="2"/>
      <c r="SJ41" s="2"/>
      <c r="SK41" s="14"/>
      <c r="SL41" s="2"/>
      <c r="SM41" s="102"/>
      <c r="SN41" s="103"/>
      <c r="SO41" s="103"/>
      <c r="SP41" s="103"/>
      <c r="SQ41" s="103"/>
      <c r="SR41" s="103"/>
      <c r="SS41" s="103"/>
      <c r="ST41" s="103"/>
      <c r="SU41" s="103"/>
      <c r="SV41" s="103"/>
      <c r="SW41" s="103"/>
      <c r="SX41" s="103"/>
      <c r="SY41" s="103"/>
      <c r="SZ41" s="103"/>
      <c r="TA41" s="104"/>
    </row>
    <row r="42" spans="1:521" ht="13.5" customHeight="1">
      <c r="A42" s="2"/>
      <c r="B42" s="13"/>
      <c r="C42" s="2"/>
      <c r="D42" s="2"/>
      <c r="E42" s="2"/>
      <c r="F42" s="2"/>
      <c r="G42" s="2"/>
      <c r="H42" s="2"/>
      <c r="I42" s="2"/>
      <c r="J42" s="111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3"/>
      <c r="DV42" s="2"/>
      <c r="DW42" s="2"/>
      <c r="DX42" s="2"/>
      <c r="DY42" s="2"/>
      <c r="DZ42" s="2"/>
      <c r="EA42" s="2"/>
      <c r="EB42" s="2"/>
      <c r="EC42" s="2"/>
      <c r="ED42" s="111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3"/>
      <c r="IP42" s="2"/>
      <c r="IQ42" s="2"/>
      <c r="IR42" s="2"/>
      <c r="IS42" s="2"/>
      <c r="IT42" s="2"/>
      <c r="IU42" s="2"/>
      <c r="IV42" s="2"/>
      <c r="IW42" s="2"/>
      <c r="IX42" s="111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3"/>
      <c r="NJ42" s="2"/>
      <c r="NK42" s="2"/>
      <c r="NL42" s="2"/>
      <c r="NM42" s="2"/>
      <c r="NN42" s="2"/>
      <c r="NO42" s="2"/>
      <c r="NP42" s="2"/>
      <c r="NQ42" s="2"/>
      <c r="NR42" s="111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  <c r="RR42" s="112"/>
      <c r="RS42" s="112"/>
      <c r="RT42" s="112"/>
      <c r="RU42" s="112"/>
      <c r="RV42" s="112"/>
      <c r="RW42" s="112"/>
      <c r="RX42" s="112"/>
      <c r="RY42" s="112"/>
      <c r="RZ42" s="112"/>
      <c r="SA42" s="112"/>
      <c r="SB42" s="112"/>
      <c r="SC42" s="113"/>
      <c r="SD42" s="2"/>
      <c r="SE42" s="2"/>
      <c r="SF42" s="2"/>
      <c r="SG42" s="2"/>
      <c r="SH42" s="2"/>
      <c r="SI42" s="2"/>
      <c r="SJ42" s="2"/>
      <c r="SK42" s="14"/>
      <c r="SL42" s="2"/>
      <c r="SM42" s="102"/>
      <c r="SN42" s="103"/>
      <c r="SO42" s="103"/>
      <c r="SP42" s="103"/>
      <c r="SQ42" s="103"/>
      <c r="SR42" s="103"/>
      <c r="SS42" s="103"/>
      <c r="ST42" s="103"/>
      <c r="SU42" s="103"/>
      <c r="SV42" s="103"/>
      <c r="SW42" s="103"/>
      <c r="SX42" s="103"/>
      <c r="SY42" s="103"/>
      <c r="SZ42" s="103"/>
      <c r="TA42" s="104"/>
    </row>
    <row r="43" spans="1:521" ht="13.5" customHeight="1">
      <c r="A43" s="2"/>
      <c r="B43" s="13"/>
      <c r="C43" s="2"/>
      <c r="D43" s="2"/>
      <c r="E43" s="2"/>
      <c r="F43" s="2"/>
      <c r="G43" s="2"/>
      <c r="H43" s="2"/>
      <c r="I43" s="2"/>
      <c r="J43" s="111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3"/>
      <c r="DV43" s="2"/>
      <c r="DW43" s="2"/>
      <c r="DX43" s="2"/>
      <c r="DY43" s="2"/>
      <c r="DZ43" s="2"/>
      <c r="EA43" s="2"/>
      <c r="EB43" s="2"/>
      <c r="EC43" s="2"/>
      <c r="ED43" s="111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3"/>
      <c r="IP43" s="2"/>
      <c r="IQ43" s="2"/>
      <c r="IR43" s="2"/>
      <c r="IS43" s="2"/>
      <c r="IT43" s="2"/>
      <c r="IU43" s="2"/>
      <c r="IV43" s="2"/>
      <c r="IW43" s="2"/>
      <c r="IX43" s="111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3"/>
      <c r="NJ43" s="2"/>
      <c r="NK43" s="2"/>
      <c r="NL43" s="2"/>
      <c r="NM43" s="2"/>
      <c r="NN43" s="2"/>
      <c r="NO43" s="2"/>
      <c r="NP43" s="2"/>
      <c r="NQ43" s="2"/>
      <c r="NR43" s="111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  <c r="RV43" s="112"/>
      <c r="RW43" s="112"/>
      <c r="RX43" s="112"/>
      <c r="RY43" s="112"/>
      <c r="RZ43" s="112"/>
      <c r="SA43" s="112"/>
      <c r="SB43" s="112"/>
      <c r="SC43" s="113"/>
      <c r="SD43" s="2"/>
      <c r="SE43" s="2"/>
      <c r="SF43" s="2"/>
      <c r="SG43" s="2"/>
      <c r="SH43" s="2"/>
      <c r="SI43" s="2"/>
      <c r="SJ43" s="2"/>
      <c r="SK43" s="14"/>
      <c r="SL43" s="2"/>
      <c r="SM43" s="102"/>
      <c r="SN43" s="103"/>
      <c r="SO43" s="103"/>
      <c r="SP43" s="103"/>
      <c r="SQ43" s="103"/>
      <c r="SR43" s="103"/>
      <c r="SS43" s="103"/>
      <c r="ST43" s="103"/>
      <c r="SU43" s="103"/>
      <c r="SV43" s="103"/>
      <c r="SW43" s="103"/>
      <c r="SX43" s="103"/>
      <c r="SY43" s="103"/>
      <c r="SZ43" s="103"/>
      <c r="TA43" s="104"/>
    </row>
    <row r="44" spans="1:521" ht="13.5" customHeight="1">
      <c r="A44" s="2"/>
      <c r="B44" s="13"/>
      <c r="C44" s="2"/>
      <c r="D44" s="2"/>
      <c r="E44" s="2"/>
      <c r="F44" s="2"/>
      <c r="G44" s="2"/>
      <c r="H44" s="2"/>
      <c r="I44" s="2"/>
      <c r="J44" s="111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3"/>
      <c r="DV44" s="2"/>
      <c r="DW44" s="2"/>
      <c r="DX44" s="2"/>
      <c r="DY44" s="2"/>
      <c r="DZ44" s="2"/>
      <c r="EA44" s="2"/>
      <c r="EB44" s="2"/>
      <c r="EC44" s="2"/>
      <c r="ED44" s="111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3"/>
      <c r="IP44" s="2"/>
      <c r="IQ44" s="2"/>
      <c r="IR44" s="2"/>
      <c r="IS44" s="2"/>
      <c r="IT44" s="2"/>
      <c r="IU44" s="2"/>
      <c r="IV44" s="2"/>
      <c r="IW44" s="2"/>
      <c r="IX44" s="111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3"/>
      <c r="NJ44" s="2"/>
      <c r="NK44" s="2"/>
      <c r="NL44" s="2"/>
      <c r="NM44" s="2"/>
      <c r="NN44" s="2"/>
      <c r="NO44" s="2"/>
      <c r="NP44" s="2"/>
      <c r="NQ44" s="2"/>
      <c r="NR44" s="111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  <c r="RV44" s="112"/>
      <c r="RW44" s="112"/>
      <c r="RX44" s="112"/>
      <c r="RY44" s="112"/>
      <c r="RZ44" s="112"/>
      <c r="SA44" s="112"/>
      <c r="SB44" s="112"/>
      <c r="SC44" s="113"/>
      <c r="SD44" s="2"/>
      <c r="SE44" s="2"/>
      <c r="SF44" s="2"/>
      <c r="SG44" s="2"/>
      <c r="SH44" s="2"/>
      <c r="SI44" s="2"/>
      <c r="SJ44" s="2"/>
      <c r="SK44" s="14"/>
      <c r="SL44" s="2"/>
      <c r="SM44" s="102"/>
      <c r="SN44" s="103"/>
      <c r="SO44" s="103"/>
      <c r="SP44" s="103"/>
      <c r="SQ44" s="103"/>
      <c r="SR44" s="103"/>
      <c r="SS44" s="103"/>
      <c r="ST44" s="103"/>
      <c r="SU44" s="103"/>
      <c r="SV44" s="103"/>
      <c r="SW44" s="103"/>
      <c r="SX44" s="103"/>
      <c r="SY44" s="103"/>
      <c r="SZ44" s="103"/>
      <c r="TA44" s="104"/>
    </row>
    <row r="45" spans="1:521" ht="13.5" customHeight="1">
      <c r="A45" s="2"/>
      <c r="B45" s="13"/>
      <c r="C45" s="2"/>
      <c r="D45" s="2"/>
      <c r="E45" s="2"/>
      <c r="F45" s="2"/>
      <c r="G45" s="2"/>
      <c r="H45" s="2"/>
      <c r="I45" s="2"/>
      <c r="J45" s="111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3"/>
      <c r="DV45" s="2"/>
      <c r="DW45" s="2"/>
      <c r="DX45" s="2"/>
      <c r="DY45" s="2"/>
      <c r="DZ45" s="2"/>
      <c r="EA45" s="2"/>
      <c r="EB45" s="2"/>
      <c r="EC45" s="2"/>
      <c r="ED45" s="111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3"/>
      <c r="IP45" s="2"/>
      <c r="IQ45" s="2"/>
      <c r="IR45" s="2"/>
      <c r="IS45" s="2"/>
      <c r="IT45" s="2"/>
      <c r="IU45" s="2"/>
      <c r="IV45" s="2"/>
      <c r="IW45" s="2"/>
      <c r="IX45" s="111"/>
      <c r="IY45" s="112"/>
      <c r="IZ45" s="112"/>
      <c r="JA45" s="112"/>
      <c r="JB45" s="112"/>
      <c r="JC45" s="112"/>
      <c r="JD45" s="112"/>
      <c r="JE45" s="112"/>
      <c r="JF45" s="112"/>
      <c r="JG45" s="112"/>
      <c r="JH45" s="112"/>
      <c r="JI45" s="112"/>
      <c r="JJ45" s="112"/>
      <c r="JK45" s="112"/>
      <c r="JL45" s="112"/>
      <c r="JM45" s="112"/>
      <c r="JN45" s="112"/>
      <c r="JO45" s="112"/>
      <c r="JP45" s="112"/>
      <c r="JQ45" s="112"/>
      <c r="JR45" s="112"/>
      <c r="JS45" s="112"/>
      <c r="JT45" s="112"/>
      <c r="JU45" s="112"/>
      <c r="JV45" s="112"/>
      <c r="JW45" s="112"/>
      <c r="JX45" s="112"/>
      <c r="JY45" s="112"/>
      <c r="JZ45" s="112"/>
      <c r="KA45" s="112"/>
      <c r="KB45" s="112"/>
      <c r="KC45" s="112"/>
      <c r="KD45" s="112"/>
      <c r="KE45" s="112"/>
      <c r="KF45" s="112"/>
      <c r="KG45" s="112"/>
      <c r="KH45" s="112"/>
      <c r="KI45" s="112"/>
      <c r="KJ45" s="112"/>
      <c r="KK45" s="112"/>
      <c r="KL45" s="112"/>
      <c r="KM45" s="112"/>
      <c r="KN45" s="112"/>
      <c r="KO45" s="112"/>
      <c r="KP45" s="112"/>
      <c r="KQ45" s="112"/>
      <c r="KR45" s="112"/>
      <c r="KS45" s="112"/>
      <c r="KT45" s="112"/>
      <c r="KU45" s="112"/>
      <c r="KV45" s="112"/>
      <c r="KW45" s="112"/>
      <c r="KX45" s="112"/>
      <c r="KY45" s="112"/>
      <c r="KZ45" s="112"/>
      <c r="LA45" s="112"/>
      <c r="LB45" s="112"/>
      <c r="LC45" s="112"/>
      <c r="LD45" s="112"/>
      <c r="LE45" s="112"/>
      <c r="LF45" s="112"/>
      <c r="LG45" s="112"/>
      <c r="LH45" s="112"/>
      <c r="LI45" s="112"/>
      <c r="LJ45" s="112"/>
      <c r="LK45" s="112"/>
      <c r="LL45" s="112"/>
      <c r="LM45" s="112"/>
      <c r="LN45" s="112"/>
      <c r="LO45" s="112"/>
      <c r="LP45" s="112"/>
      <c r="LQ45" s="112"/>
      <c r="LR45" s="112"/>
      <c r="LS45" s="112"/>
      <c r="LT45" s="112"/>
      <c r="LU45" s="112"/>
      <c r="LV45" s="112"/>
      <c r="LW45" s="112"/>
      <c r="LX45" s="112"/>
      <c r="LY45" s="112"/>
      <c r="LZ45" s="112"/>
      <c r="MA45" s="112"/>
      <c r="MB45" s="112"/>
      <c r="MC45" s="112"/>
      <c r="MD45" s="112"/>
      <c r="ME45" s="112"/>
      <c r="MF45" s="112"/>
      <c r="MG45" s="112"/>
      <c r="MH45" s="112"/>
      <c r="MI45" s="112"/>
      <c r="MJ45" s="112"/>
      <c r="MK45" s="112"/>
      <c r="ML45" s="112"/>
      <c r="MM45" s="112"/>
      <c r="MN45" s="112"/>
      <c r="MO45" s="112"/>
      <c r="MP45" s="112"/>
      <c r="MQ45" s="112"/>
      <c r="MR45" s="112"/>
      <c r="MS45" s="112"/>
      <c r="MT45" s="112"/>
      <c r="MU45" s="112"/>
      <c r="MV45" s="112"/>
      <c r="MW45" s="112"/>
      <c r="MX45" s="112"/>
      <c r="MY45" s="112"/>
      <c r="MZ45" s="112"/>
      <c r="NA45" s="112"/>
      <c r="NB45" s="112"/>
      <c r="NC45" s="112"/>
      <c r="ND45" s="112"/>
      <c r="NE45" s="112"/>
      <c r="NF45" s="112"/>
      <c r="NG45" s="112"/>
      <c r="NH45" s="112"/>
      <c r="NI45" s="113"/>
      <c r="NJ45" s="2"/>
      <c r="NK45" s="2"/>
      <c r="NL45" s="2"/>
      <c r="NM45" s="2"/>
      <c r="NN45" s="2"/>
      <c r="NO45" s="2"/>
      <c r="NP45" s="2"/>
      <c r="NQ45" s="2"/>
      <c r="NR45" s="111"/>
      <c r="NS45" s="112"/>
      <c r="NT45" s="112"/>
      <c r="NU45" s="112"/>
      <c r="NV45" s="112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  <c r="OR45" s="112"/>
      <c r="OS45" s="112"/>
      <c r="OT45" s="112"/>
      <c r="OU45" s="112"/>
      <c r="OV45" s="112"/>
      <c r="OW45" s="112"/>
      <c r="OX45" s="112"/>
      <c r="OY45" s="112"/>
      <c r="OZ45" s="112"/>
      <c r="PA45" s="112"/>
      <c r="PB45" s="112"/>
      <c r="PC45" s="112"/>
      <c r="PD45" s="112"/>
      <c r="PE45" s="112"/>
      <c r="PF45" s="112"/>
      <c r="PG45" s="112"/>
      <c r="PH45" s="112"/>
      <c r="PI45" s="112"/>
      <c r="PJ45" s="112"/>
      <c r="PK45" s="112"/>
      <c r="PL45" s="112"/>
      <c r="PM45" s="112"/>
      <c r="PN45" s="112"/>
      <c r="PO45" s="112"/>
      <c r="PP45" s="112"/>
      <c r="PQ45" s="112"/>
      <c r="PR45" s="112"/>
      <c r="PS45" s="112"/>
      <c r="PT45" s="112"/>
      <c r="PU45" s="112"/>
      <c r="PV45" s="112"/>
      <c r="PW45" s="112"/>
      <c r="PX45" s="112"/>
      <c r="PY45" s="112"/>
      <c r="PZ45" s="112"/>
      <c r="QA45" s="112"/>
      <c r="QB45" s="112"/>
      <c r="QC45" s="112"/>
      <c r="QD45" s="112"/>
      <c r="QE45" s="112"/>
      <c r="QF45" s="112"/>
      <c r="QG45" s="112"/>
      <c r="QH45" s="112"/>
      <c r="QI45" s="112"/>
      <c r="QJ45" s="112"/>
      <c r="QK45" s="112"/>
      <c r="QL45" s="112"/>
      <c r="QM45" s="112"/>
      <c r="QN45" s="112"/>
      <c r="QO45" s="112"/>
      <c r="QP45" s="112"/>
      <c r="QQ45" s="112"/>
      <c r="QR45" s="112"/>
      <c r="QS45" s="112"/>
      <c r="QT45" s="112"/>
      <c r="QU45" s="112"/>
      <c r="QV45" s="112"/>
      <c r="QW45" s="112"/>
      <c r="QX45" s="112"/>
      <c r="QY45" s="112"/>
      <c r="QZ45" s="112"/>
      <c r="RA45" s="112"/>
      <c r="RB45" s="112"/>
      <c r="RC45" s="112"/>
      <c r="RD45" s="112"/>
      <c r="RE45" s="112"/>
      <c r="RF45" s="112"/>
      <c r="RG45" s="112"/>
      <c r="RH45" s="112"/>
      <c r="RI45" s="112"/>
      <c r="RJ45" s="112"/>
      <c r="RK45" s="112"/>
      <c r="RL45" s="112"/>
      <c r="RM45" s="112"/>
      <c r="RN45" s="112"/>
      <c r="RO45" s="112"/>
      <c r="RP45" s="112"/>
      <c r="RQ45" s="112"/>
      <c r="RR45" s="112"/>
      <c r="RS45" s="112"/>
      <c r="RT45" s="112"/>
      <c r="RU45" s="112"/>
      <c r="RV45" s="112"/>
      <c r="RW45" s="112"/>
      <c r="RX45" s="112"/>
      <c r="RY45" s="112"/>
      <c r="RZ45" s="112"/>
      <c r="SA45" s="112"/>
      <c r="SB45" s="112"/>
      <c r="SC45" s="113"/>
      <c r="SD45" s="2"/>
      <c r="SE45" s="2"/>
      <c r="SF45" s="2"/>
      <c r="SG45" s="2"/>
      <c r="SH45" s="2"/>
      <c r="SI45" s="2"/>
      <c r="SJ45" s="2"/>
      <c r="SK45" s="14"/>
      <c r="SL45" s="2"/>
      <c r="SM45" s="105"/>
      <c r="SN45" s="106"/>
      <c r="SO45" s="106"/>
      <c r="SP45" s="106"/>
      <c r="SQ45" s="106"/>
      <c r="SR45" s="106"/>
      <c r="SS45" s="106"/>
      <c r="ST45" s="106"/>
      <c r="SU45" s="106"/>
      <c r="SV45" s="106"/>
      <c r="SW45" s="106"/>
      <c r="SX45" s="106"/>
      <c r="SY45" s="106"/>
      <c r="SZ45" s="106"/>
      <c r="TA45" s="107"/>
    </row>
    <row r="46" spans="1:521" ht="13.5" customHeight="1">
      <c r="A46" s="2"/>
      <c r="B46" s="13"/>
      <c r="C46" s="2"/>
      <c r="D46" s="2"/>
      <c r="E46" s="2"/>
      <c r="F46" s="2"/>
      <c r="G46" s="2"/>
      <c r="H46" s="2"/>
      <c r="I46" s="2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3"/>
      <c r="DV46" s="2"/>
      <c r="DW46" s="2"/>
      <c r="DX46" s="2"/>
      <c r="DY46" s="2"/>
      <c r="DZ46" s="2"/>
      <c r="EA46" s="2"/>
      <c r="EB46" s="2"/>
      <c r="EC46" s="2"/>
      <c r="ED46" s="111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3"/>
      <c r="IP46" s="2"/>
      <c r="IQ46" s="2"/>
      <c r="IR46" s="2"/>
      <c r="IS46" s="2"/>
      <c r="IT46" s="2"/>
      <c r="IU46" s="2"/>
      <c r="IV46" s="2"/>
      <c r="IW46" s="2"/>
      <c r="IX46" s="111"/>
      <c r="IY46" s="112"/>
      <c r="IZ46" s="112"/>
      <c r="JA46" s="112"/>
      <c r="JB46" s="112"/>
      <c r="JC46" s="112"/>
      <c r="JD46" s="112"/>
      <c r="JE46" s="112"/>
      <c r="JF46" s="112"/>
      <c r="JG46" s="112"/>
      <c r="JH46" s="112"/>
      <c r="JI46" s="112"/>
      <c r="JJ46" s="112"/>
      <c r="JK46" s="112"/>
      <c r="JL46" s="112"/>
      <c r="JM46" s="112"/>
      <c r="JN46" s="112"/>
      <c r="JO46" s="112"/>
      <c r="JP46" s="112"/>
      <c r="JQ46" s="112"/>
      <c r="JR46" s="112"/>
      <c r="JS46" s="112"/>
      <c r="JT46" s="112"/>
      <c r="JU46" s="112"/>
      <c r="JV46" s="112"/>
      <c r="JW46" s="112"/>
      <c r="JX46" s="112"/>
      <c r="JY46" s="112"/>
      <c r="JZ46" s="112"/>
      <c r="KA46" s="112"/>
      <c r="KB46" s="112"/>
      <c r="KC46" s="112"/>
      <c r="KD46" s="112"/>
      <c r="KE46" s="112"/>
      <c r="KF46" s="112"/>
      <c r="KG46" s="112"/>
      <c r="KH46" s="112"/>
      <c r="KI46" s="112"/>
      <c r="KJ46" s="112"/>
      <c r="KK46" s="112"/>
      <c r="KL46" s="112"/>
      <c r="KM46" s="112"/>
      <c r="KN46" s="112"/>
      <c r="KO46" s="112"/>
      <c r="KP46" s="112"/>
      <c r="KQ46" s="112"/>
      <c r="KR46" s="112"/>
      <c r="KS46" s="112"/>
      <c r="KT46" s="112"/>
      <c r="KU46" s="112"/>
      <c r="KV46" s="112"/>
      <c r="KW46" s="112"/>
      <c r="KX46" s="112"/>
      <c r="KY46" s="112"/>
      <c r="KZ46" s="112"/>
      <c r="LA46" s="112"/>
      <c r="LB46" s="112"/>
      <c r="LC46" s="112"/>
      <c r="LD46" s="112"/>
      <c r="LE46" s="112"/>
      <c r="LF46" s="112"/>
      <c r="LG46" s="112"/>
      <c r="LH46" s="112"/>
      <c r="LI46" s="112"/>
      <c r="LJ46" s="112"/>
      <c r="LK46" s="112"/>
      <c r="LL46" s="112"/>
      <c r="LM46" s="112"/>
      <c r="LN46" s="112"/>
      <c r="LO46" s="112"/>
      <c r="LP46" s="112"/>
      <c r="LQ46" s="112"/>
      <c r="LR46" s="112"/>
      <c r="LS46" s="112"/>
      <c r="LT46" s="112"/>
      <c r="LU46" s="112"/>
      <c r="LV46" s="112"/>
      <c r="LW46" s="112"/>
      <c r="LX46" s="112"/>
      <c r="LY46" s="112"/>
      <c r="LZ46" s="112"/>
      <c r="MA46" s="112"/>
      <c r="MB46" s="112"/>
      <c r="MC46" s="112"/>
      <c r="MD46" s="112"/>
      <c r="ME46" s="112"/>
      <c r="MF46" s="112"/>
      <c r="MG46" s="112"/>
      <c r="MH46" s="112"/>
      <c r="MI46" s="112"/>
      <c r="MJ46" s="112"/>
      <c r="MK46" s="112"/>
      <c r="ML46" s="112"/>
      <c r="MM46" s="112"/>
      <c r="MN46" s="112"/>
      <c r="MO46" s="112"/>
      <c r="MP46" s="112"/>
      <c r="MQ46" s="112"/>
      <c r="MR46" s="112"/>
      <c r="MS46" s="112"/>
      <c r="MT46" s="112"/>
      <c r="MU46" s="112"/>
      <c r="MV46" s="112"/>
      <c r="MW46" s="112"/>
      <c r="MX46" s="112"/>
      <c r="MY46" s="112"/>
      <c r="MZ46" s="112"/>
      <c r="NA46" s="112"/>
      <c r="NB46" s="112"/>
      <c r="NC46" s="112"/>
      <c r="ND46" s="112"/>
      <c r="NE46" s="112"/>
      <c r="NF46" s="112"/>
      <c r="NG46" s="112"/>
      <c r="NH46" s="112"/>
      <c r="NI46" s="113"/>
      <c r="NJ46" s="2"/>
      <c r="NK46" s="2"/>
      <c r="NL46" s="2"/>
      <c r="NM46" s="2"/>
      <c r="NN46" s="2"/>
      <c r="NO46" s="2"/>
      <c r="NP46" s="2"/>
      <c r="NQ46" s="2"/>
      <c r="NR46" s="111"/>
      <c r="NS46" s="112"/>
      <c r="NT46" s="112"/>
      <c r="NU46" s="112"/>
      <c r="NV46" s="112"/>
      <c r="NW46" s="112"/>
      <c r="NX46" s="112"/>
      <c r="NY46" s="112"/>
      <c r="NZ46" s="112"/>
      <c r="OA46" s="112"/>
      <c r="OB46" s="112"/>
      <c r="OC46" s="112"/>
      <c r="OD46" s="112"/>
      <c r="OE46" s="112"/>
      <c r="OF46" s="112"/>
      <c r="OG46" s="112"/>
      <c r="OH46" s="112"/>
      <c r="OI46" s="112"/>
      <c r="OJ46" s="112"/>
      <c r="OK46" s="112"/>
      <c r="OL46" s="112"/>
      <c r="OM46" s="112"/>
      <c r="ON46" s="112"/>
      <c r="OO46" s="112"/>
      <c r="OP46" s="112"/>
      <c r="OQ46" s="112"/>
      <c r="OR46" s="112"/>
      <c r="OS46" s="112"/>
      <c r="OT46" s="112"/>
      <c r="OU46" s="112"/>
      <c r="OV46" s="112"/>
      <c r="OW46" s="112"/>
      <c r="OX46" s="112"/>
      <c r="OY46" s="112"/>
      <c r="OZ46" s="112"/>
      <c r="PA46" s="112"/>
      <c r="PB46" s="112"/>
      <c r="PC46" s="112"/>
      <c r="PD46" s="112"/>
      <c r="PE46" s="112"/>
      <c r="PF46" s="112"/>
      <c r="PG46" s="112"/>
      <c r="PH46" s="112"/>
      <c r="PI46" s="112"/>
      <c r="PJ46" s="112"/>
      <c r="PK46" s="112"/>
      <c r="PL46" s="112"/>
      <c r="PM46" s="112"/>
      <c r="PN46" s="112"/>
      <c r="PO46" s="112"/>
      <c r="PP46" s="112"/>
      <c r="PQ46" s="112"/>
      <c r="PR46" s="112"/>
      <c r="PS46" s="112"/>
      <c r="PT46" s="112"/>
      <c r="PU46" s="112"/>
      <c r="PV46" s="112"/>
      <c r="PW46" s="112"/>
      <c r="PX46" s="112"/>
      <c r="PY46" s="112"/>
      <c r="PZ46" s="112"/>
      <c r="QA46" s="112"/>
      <c r="QB46" s="112"/>
      <c r="QC46" s="112"/>
      <c r="QD46" s="112"/>
      <c r="QE46" s="112"/>
      <c r="QF46" s="112"/>
      <c r="QG46" s="112"/>
      <c r="QH46" s="112"/>
      <c r="QI46" s="112"/>
      <c r="QJ46" s="112"/>
      <c r="QK46" s="112"/>
      <c r="QL46" s="112"/>
      <c r="QM46" s="112"/>
      <c r="QN46" s="112"/>
      <c r="QO46" s="112"/>
      <c r="QP46" s="112"/>
      <c r="QQ46" s="112"/>
      <c r="QR46" s="112"/>
      <c r="QS46" s="112"/>
      <c r="QT46" s="112"/>
      <c r="QU46" s="112"/>
      <c r="QV46" s="112"/>
      <c r="QW46" s="112"/>
      <c r="QX46" s="112"/>
      <c r="QY46" s="112"/>
      <c r="QZ46" s="112"/>
      <c r="RA46" s="112"/>
      <c r="RB46" s="112"/>
      <c r="RC46" s="112"/>
      <c r="RD46" s="112"/>
      <c r="RE46" s="112"/>
      <c r="RF46" s="112"/>
      <c r="RG46" s="112"/>
      <c r="RH46" s="112"/>
      <c r="RI46" s="112"/>
      <c r="RJ46" s="112"/>
      <c r="RK46" s="112"/>
      <c r="RL46" s="112"/>
      <c r="RM46" s="112"/>
      <c r="RN46" s="112"/>
      <c r="RO46" s="112"/>
      <c r="RP46" s="112"/>
      <c r="RQ46" s="112"/>
      <c r="RR46" s="112"/>
      <c r="RS46" s="112"/>
      <c r="RT46" s="112"/>
      <c r="RU46" s="112"/>
      <c r="RV46" s="112"/>
      <c r="RW46" s="112"/>
      <c r="RX46" s="112"/>
      <c r="RY46" s="112"/>
      <c r="RZ46" s="112"/>
      <c r="SA46" s="112"/>
      <c r="SB46" s="112"/>
      <c r="SC46" s="113"/>
      <c r="SD46" s="2"/>
      <c r="SE46" s="2"/>
      <c r="SF46" s="2"/>
      <c r="SG46" s="2"/>
      <c r="SH46" s="2"/>
      <c r="SI46" s="2"/>
      <c r="SJ46" s="2"/>
      <c r="SK46" s="14"/>
      <c r="SL46" s="2"/>
      <c r="SM46" s="126" t="s">
        <v>25</v>
      </c>
      <c r="SN46" s="127"/>
      <c r="SO46" s="127"/>
      <c r="SP46" s="127"/>
      <c r="SQ46" s="127"/>
      <c r="SR46" s="127"/>
      <c r="SS46" s="127"/>
      <c r="ST46" s="127"/>
      <c r="SU46" s="127"/>
      <c r="SV46" s="127"/>
      <c r="SW46" s="127"/>
      <c r="SX46" s="127"/>
      <c r="SY46" s="127"/>
      <c r="SZ46" s="127"/>
      <c r="TA46" s="128"/>
    </row>
    <row r="47" spans="1:521" ht="13.5" customHeight="1">
      <c r="A47" s="2"/>
      <c r="B47" s="13"/>
      <c r="C47" s="2"/>
      <c r="D47" s="2"/>
      <c r="E47" s="2"/>
      <c r="F47" s="2"/>
      <c r="G47" s="2"/>
      <c r="H47" s="2"/>
      <c r="I47" s="2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3"/>
      <c r="DV47" s="2"/>
      <c r="DW47" s="2"/>
      <c r="DX47" s="2"/>
      <c r="DY47" s="2"/>
      <c r="DZ47" s="2"/>
      <c r="EA47" s="2"/>
      <c r="EB47" s="2"/>
      <c r="EC47" s="2"/>
      <c r="ED47" s="111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3"/>
      <c r="IP47" s="2"/>
      <c r="IQ47" s="2"/>
      <c r="IR47" s="2"/>
      <c r="IS47" s="2"/>
      <c r="IT47" s="2"/>
      <c r="IU47" s="2"/>
      <c r="IV47" s="2"/>
      <c r="IW47" s="2"/>
      <c r="IX47" s="111"/>
      <c r="IY47" s="112"/>
      <c r="IZ47" s="112"/>
      <c r="JA47" s="112"/>
      <c r="JB47" s="112"/>
      <c r="JC47" s="112"/>
      <c r="JD47" s="112"/>
      <c r="JE47" s="112"/>
      <c r="JF47" s="112"/>
      <c r="JG47" s="112"/>
      <c r="JH47" s="112"/>
      <c r="JI47" s="112"/>
      <c r="JJ47" s="112"/>
      <c r="JK47" s="112"/>
      <c r="JL47" s="112"/>
      <c r="JM47" s="112"/>
      <c r="JN47" s="112"/>
      <c r="JO47" s="112"/>
      <c r="JP47" s="112"/>
      <c r="JQ47" s="112"/>
      <c r="JR47" s="112"/>
      <c r="JS47" s="112"/>
      <c r="JT47" s="112"/>
      <c r="JU47" s="112"/>
      <c r="JV47" s="112"/>
      <c r="JW47" s="112"/>
      <c r="JX47" s="112"/>
      <c r="JY47" s="112"/>
      <c r="JZ47" s="112"/>
      <c r="KA47" s="112"/>
      <c r="KB47" s="112"/>
      <c r="KC47" s="112"/>
      <c r="KD47" s="112"/>
      <c r="KE47" s="112"/>
      <c r="KF47" s="112"/>
      <c r="KG47" s="112"/>
      <c r="KH47" s="112"/>
      <c r="KI47" s="112"/>
      <c r="KJ47" s="112"/>
      <c r="KK47" s="112"/>
      <c r="KL47" s="112"/>
      <c r="KM47" s="112"/>
      <c r="KN47" s="112"/>
      <c r="KO47" s="112"/>
      <c r="KP47" s="112"/>
      <c r="KQ47" s="112"/>
      <c r="KR47" s="112"/>
      <c r="KS47" s="112"/>
      <c r="KT47" s="112"/>
      <c r="KU47" s="112"/>
      <c r="KV47" s="112"/>
      <c r="KW47" s="112"/>
      <c r="KX47" s="112"/>
      <c r="KY47" s="112"/>
      <c r="KZ47" s="112"/>
      <c r="LA47" s="112"/>
      <c r="LB47" s="112"/>
      <c r="LC47" s="112"/>
      <c r="LD47" s="112"/>
      <c r="LE47" s="112"/>
      <c r="LF47" s="112"/>
      <c r="LG47" s="112"/>
      <c r="LH47" s="112"/>
      <c r="LI47" s="112"/>
      <c r="LJ47" s="112"/>
      <c r="LK47" s="112"/>
      <c r="LL47" s="112"/>
      <c r="LM47" s="112"/>
      <c r="LN47" s="112"/>
      <c r="LO47" s="112"/>
      <c r="LP47" s="112"/>
      <c r="LQ47" s="112"/>
      <c r="LR47" s="112"/>
      <c r="LS47" s="112"/>
      <c r="LT47" s="112"/>
      <c r="LU47" s="112"/>
      <c r="LV47" s="112"/>
      <c r="LW47" s="112"/>
      <c r="LX47" s="112"/>
      <c r="LY47" s="112"/>
      <c r="LZ47" s="112"/>
      <c r="MA47" s="112"/>
      <c r="MB47" s="112"/>
      <c r="MC47" s="112"/>
      <c r="MD47" s="112"/>
      <c r="ME47" s="112"/>
      <c r="MF47" s="112"/>
      <c r="MG47" s="112"/>
      <c r="MH47" s="112"/>
      <c r="MI47" s="112"/>
      <c r="MJ47" s="112"/>
      <c r="MK47" s="112"/>
      <c r="ML47" s="112"/>
      <c r="MM47" s="112"/>
      <c r="MN47" s="112"/>
      <c r="MO47" s="112"/>
      <c r="MP47" s="112"/>
      <c r="MQ47" s="112"/>
      <c r="MR47" s="112"/>
      <c r="MS47" s="112"/>
      <c r="MT47" s="112"/>
      <c r="MU47" s="112"/>
      <c r="MV47" s="112"/>
      <c r="MW47" s="112"/>
      <c r="MX47" s="112"/>
      <c r="MY47" s="112"/>
      <c r="MZ47" s="112"/>
      <c r="NA47" s="112"/>
      <c r="NB47" s="112"/>
      <c r="NC47" s="112"/>
      <c r="ND47" s="112"/>
      <c r="NE47" s="112"/>
      <c r="NF47" s="112"/>
      <c r="NG47" s="112"/>
      <c r="NH47" s="112"/>
      <c r="NI47" s="113"/>
      <c r="NJ47" s="2"/>
      <c r="NK47" s="2"/>
      <c r="NL47" s="2"/>
      <c r="NM47" s="2"/>
      <c r="NN47" s="2"/>
      <c r="NO47" s="2"/>
      <c r="NP47" s="2"/>
      <c r="NQ47" s="2"/>
      <c r="NR47" s="111"/>
      <c r="NS47" s="112"/>
      <c r="NT47" s="112"/>
      <c r="NU47" s="112"/>
      <c r="NV47" s="112"/>
      <c r="NW47" s="112"/>
      <c r="NX47" s="112"/>
      <c r="NY47" s="112"/>
      <c r="NZ47" s="112"/>
      <c r="OA47" s="112"/>
      <c r="OB47" s="112"/>
      <c r="OC47" s="112"/>
      <c r="OD47" s="112"/>
      <c r="OE47" s="112"/>
      <c r="OF47" s="112"/>
      <c r="OG47" s="112"/>
      <c r="OH47" s="112"/>
      <c r="OI47" s="112"/>
      <c r="OJ47" s="112"/>
      <c r="OK47" s="112"/>
      <c r="OL47" s="112"/>
      <c r="OM47" s="112"/>
      <c r="ON47" s="112"/>
      <c r="OO47" s="112"/>
      <c r="OP47" s="112"/>
      <c r="OQ47" s="112"/>
      <c r="OR47" s="112"/>
      <c r="OS47" s="112"/>
      <c r="OT47" s="112"/>
      <c r="OU47" s="112"/>
      <c r="OV47" s="112"/>
      <c r="OW47" s="112"/>
      <c r="OX47" s="112"/>
      <c r="OY47" s="112"/>
      <c r="OZ47" s="112"/>
      <c r="PA47" s="112"/>
      <c r="PB47" s="112"/>
      <c r="PC47" s="112"/>
      <c r="PD47" s="112"/>
      <c r="PE47" s="112"/>
      <c r="PF47" s="112"/>
      <c r="PG47" s="112"/>
      <c r="PH47" s="112"/>
      <c r="PI47" s="112"/>
      <c r="PJ47" s="112"/>
      <c r="PK47" s="112"/>
      <c r="PL47" s="112"/>
      <c r="PM47" s="112"/>
      <c r="PN47" s="112"/>
      <c r="PO47" s="112"/>
      <c r="PP47" s="112"/>
      <c r="PQ47" s="112"/>
      <c r="PR47" s="112"/>
      <c r="PS47" s="112"/>
      <c r="PT47" s="112"/>
      <c r="PU47" s="112"/>
      <c r="PV47" s="112"/>
      <c r="PW47" s="112"/>
      <c r="PX47" s="112"/>
      <c r="PY47" s="112"/>
      <c r="PZ47" s="112"/>
      <c r="QA47" s="112"/>
      <c r="QB47" s="112"/>
      <c r="QC47" s="112"/>
      <c r="QD47" s="112"/>
      <c r="QE47" s="112"/>
      <c r="QF47" s="112"/>
      <c r="QG47" s="112"/>
      <c r="QH47" s="112"/>
      <c r="QI47" s="112"/>
      <c r="QJ47" s="112"/>
      <c r="QK47" s="112"/>
      <c r="QL47" s="112"/>
      <c r="QM47" s="112"/>
      <c r="QN47" s="112"/>
      <c r="QO47" s="112"/>
      <c r="QP47" s="112"/>
      <c r="QQ47" s="112"/>
      <c r="QR47" s="112"/>
      <c r="QS47" s="112"/>
      <c r="QT47" s="112"/>
      <c r="QU47" s="112"/>
      <c r="QV47" s="112"/>
      <c r="QW47" s="112"/>
      <c r="QX47" s="112"/>
      <c r="QY47" s="112"/>
      <c r="QZ47" s="112"/>
      <c r="RA47" s="112"/>
      <c r="RB47" s="112"/>
      <c r="RC47" s="112"/>
      <c r="RD47" s="112"/>
      <c r="RE47" s="112"/>
      <c r="RF47" s="112"/>
      <c r="RG47" s="112"/>
      <c r="RH47" s="112"/>
      <c r="RI47" s="112"/>
      <c r="RJ47" s="112"/>
      <c r="RK47" s="112"/>
      <c r="RL47" s="112"/>
      <c r="RM47" s="112"/>
      <c r="RN47" s="112"/>
      <c r="RO47" s="112"/>
      <c r="RP47" s="112"/>
      <c r="RQ47" s="112"/>
      <c r="RR47" s="112"/>
      <c r="RS47" s="112"/>
      <c r="RT47" s="112"/>
      <c r="RU47" s="112"/>
      <c r="RV47" s="112"/>
      <c r="RW47" s="112"/>
      <c r="RX47" s="112"/>
      <c r="RY47" s="112"/>
      <c r="RZ47" s="112"/>
      <c r="SA47" s="112"/>
      <c r="SB47" s="112"/>
      <c r="SC47" s="113"/>
      <c r="SD47" s="2"/>
      <c r="SE47" s="2"/>
      <c r="SF47" s="2"/>
      <c r="SG47" s="2"/>
      <c r="SH47" s="2"/>
      <c r="SI47" s="2"/>
      <c r="SJ47" s="2"/>
      <c r="SK47" s="14"/>
      <c r="SL47" s="2"/>
      <c r="SM47" s="126"/>
      <c r="SN47" s="127"/>
      <c r="SO47" s="127"/>
      <c r="SP47" s="127"/>
      <c r="SQ47" s="127"/>
      <c r="SR47" s="127"/>
      <c r="SS47" s="127"/>
      <c r="ST47" s="127"/>
      <c r="SU47" s="127"/>
      <c r="SV47" s="127"/>
      <c r="SW47" s="127"/>
      <c r="SX47" s="127"/>
      <c r="SY47" s="127"/>
      <c r="SZ47" s="127"/>
      <c r="TA47" s="128"/>
    </row>
    <row r="48" spans="1:521" ht="13.5" customHeight="1">
      <c r="A48" s="2"/>
      <c r="B48" s="13"/>
      <c r="C48" s="2"/>
      <c r="D48" s="2"/>
      <c r="E48" s="2"/>
      <c r="F48" s="2"/>
      <c r="G48" s="2"/>
      <c r="H48" s="2"/>
      <c r="I48" s="2"/>
      <c r="J48" s="111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3"/>
      <c r="DV48" s="2"/>
      <c r="DW48" s="2"/>
      <c r="DX48" s="2"/>
      <c r="DY48" s="2"/>
      <c r="DZ48" s="2"/>
      <c r="EA48" s="2"/>
      <c r="EB48" s="2"/>
      <c r="EC48" s="2"/>
      <c r="ED48" s="111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3"/>
      <c r="IP48" s="2"/>
      <c r="IQ48" s="2"/>
      <c r="IR48" s="2"/>
      <c r="IS48" s="2"/>
      <c r="IT48" s="2"/>
      <c r="IU48" s="2"/>
      <c r="IV48" s="2"/>
      <c r="IW48" s="2"/>
      <c r="IX48" s="111"/>
      <c r="IY48" s="112"/>
      <c r="IZ48" s="112"/>
      <c r="JA48" s="112"/>
      <c r="JB48" s="112"/>
      <c r="JC48" s="112"/>
      <c r="JD48" s="112"/>
      <c r="JE48" s="112"/>
      <c r="JF48" s="112"/>
      <c r="JG48" s="112"/>
      <c r="JH48" s="112"/>
      <c r="JI48" s="112"/>
      <c r="JJ48" s="112"/>
      <c r="JK48" s="112"/>
      <c r="JL48" s="112"/>
      <c r="JM48" s="112"/>
      <c r="JN48" s="112"/>
      <c r="JO48" s="112"/>
      <c r="JP48" s="112"/>
      <c r="JQ48" s="112"/>
      <c r="JR48" s="112"/>
      <c r="JS48" s="112"/>
      <c r="JT48" s="112"/>
      <c r="JU48" s="112"/>
      <c r="JV48" s="112"/>
      <c r="JW48" s="112"/>
      <c r="JX48" s="112"/>
      <c r="JY48" s="112"/>
      <c r="JZ48" s="112"/>
      <c r="KA48" s="112"/>
      <c r="KB48" s="112"/>
      <c r="KC48" s="112"/>
      <c r="KD48" s="112"/>
      <c r="KE48" s="112"/>
      <c r="KF48" s="112"/>
      <c r="KG48" s="112"/>
      <c r="KH48" s="112"/>
      <c r="KI48" s="112"/>
      <c r="KJ48" s="112"/>
      <c r="KK48" s="112"/>
      <c r="KL48" s="112"/>
      <c r="KM48" s="112"/>
      <c r="KN48" s="112"/>
      <c r="KO48" s="112"/>
      <c r="KP48" s="112"/>
      <c r="KQ48" s="112"/>
      <c r="KR48" s="112"/>
      <c r="KS48" s="112"/>
      <c r="KT48" s="112"/>
      <c r="KU48" s="112"/>
      <c r="KV48" s="112"/>
      <c r="KW48" s="112"/>
      <c r="KX48" s="112"/>
      <c r="KY48" s="112"/>
      <c r="KZ48" s="112"/>
      <c r="LA48" s="112"/>
      <c r="LB48" s="112"/>
      <c r="LC48" s="112"/>
      <c r="LD48" s="112"/>
      <c r="LE48" s="112"/>
      <c r="LF48" s="112"/>
      <c r="LG48" s="112"/>
      <c r="LH48" s="112"/>
      <c r="LI48" s="112"/>
      <c r="LJ48" s="112"/>
      <c r="LK48" s="112"/>
      <c r="LL48" s="112"/>
      <c r="LM48" s="112"/>
      <c r="LN48" s="112"/>
      <c r="LO48" s="112"/>
      <c r="LP48" s="112"/>
      <c r="LQ48" s="112"/>
      <c r="LR48" s="112"/>
      <c r="LS48" s="112"/>
      <c r="LT48" s="112"/>
      <c r="LU48" s="112"/>
      <c r="LV48" s="112"/>
      <c r="LW48" s="112"/>
      <c r="LX48" s="112"/>
      <c r="LY48" s="112"/>
      <c r="LZ48" s="112"/>
      <c r="MA48" s="112"/>
      <c r="MB48" s="112"/>
      <c r="MC48" s="112"/>
      <c r="MD48" s="112"/>
      <c r="ME48" s="112"/>
      <c r="MF48" s="112"/>
      <c r="MG48" s="112"/>
      <c r="MH48" s="112"/>
      <c r="MI48" s="112"/>
      <c r="MJ48" s="112"/>
      <c r="MK48" s="112"/>
      <c r="ML48" s="112"/>
      <c r="MM48" s="112"/>
      <c r="MN48" s="112"/>
      <c r="MO48" s="112"/>
      <c r="MP48" s="112"/>
      <c r="MQ48" s="112"/>
      <c r="MR48" s="112"/>
      <c r="MS48" s="112"/>
      <c r="MT48" s="112"/>
      <c r="MU48" s="112"/>
      <c r="MV48" s="112"/>
      <c r="MW48" s="112"/>
      <c r="MX48" s="112"/>
      <c r="MY48" s="112"/>
      <c r="MZ48" s="112"/>
      <c r="NA48" s="112"/>
      <c r="NB48" s="112"/>
      <c r="NC48" s="112"/>
      <c r="ND48" s="112"/>
      <c r="NE48" s="112"/>
      <c r="NF48" s="112"/>
      <c r="NG48" s="112"/>
      <c r="NH48" s="112"/>
      <c r="NI48" s="113"/>
      <c r="NJ48" s="2"/>
      <c r="NK48" s="2"/>
      <c r="NL48" s="2"/>
      <c r="NM48" s="2"/>
      <c r="NN48" s="2"/>
      <c r="NO48" s="2"/>
      <c r="NP48" s="2"/>
      <c r="NQ48" s="2"/>
      <c r="NR48" s="111"/>
      <c r="NS48" s="112"/>
      <c r="NT48" s="112"/>
      <c r="NU48" s="112"/>
      <c r="NV48" s="112"/>
      <c r="NW48" s="112"/>
      <c r="NX48" s="112"/>
      <c r="NY48" s="112"/>
      <c r="NZ48" s="112"/>
      <c r="OA48" s="112"/>
      <c r="OB48" s="112"/>
      <c r="OC48" s="112"/>
      <c r="OD48" s="112"/>
      <c r="OE48" s="112"/>
      <c r="OF48" s="112"/>
      <c r="OG48" s="112"/>
      <c r="OH48" s="112"/>
      <c r="OI48" s="112"/>
      <c r="OJ48" s="112"/>
      <c r="OK48" s="112"/>
      <c r="OL48" s="112"/>
      <c r="OM48" s="112"/>
      <c r="ON48" s="112"/>
      <c r="OO48" s="112"/>
      <c r="OP48" s="112"/>
      <c r="OQ48" s="112"/>
      <c r="OR48" s="112"/>
      <c r="OS48" s="112"/>
      <c r="OT48" s="112"/>
      <c r="OU48" s="112"/>
      <c r="OV48" s="112"/>
      <c r="OW48" s="112"/>
      <c r="OX48" s="112"/>
      <c r="OY48" s="112"/>
      <c r="OZ48" s="112"/>
      <c r="PA48" s="112"/>
      <c r="PB48" s="112"/>
      <c r="PC48" s="112"/>
      <c r="PD48" s="112"/>
      <c r="PE48" s="112"/>
      <c r="PF48" s="112"/>
      <c r="PG48" s="112"/>
      <c r="PH48" s="112"/>
      <c r="PI48" s="112"/>
      <c r="PJ48" s="112"/>
      <c r="PK48" s="112"/>
      <c r="PL48" s="112"/>
      <c r="PM48" s="112"/>
      <c r="PN48" s="112"/>
      <c r="PO48" s="112"/>
      <c r="PP48" s="112"/>
      <c r="PQ48" s="112"/>
      <c r="PR48" s="112"/>
      <c r="PS48" s="112"/>
      <c r="PT48" s="112"/>
      <c r="PU48" s="112"/>
      <c r="PV48" s="112"/>
      <c r="PW48" s="112"/>
      <c r="PX48" s="112"/>
      <c r="PY48" s="112"/>
      <c r="PZ48" s="112"/>
      <c r="QA48" s="112"/>
      <c r="QB48" s="112"/>
      <c r="QC48" s="112"/>
      <c r="QD48" s="112"/>
      <c r="QE48" s="112"/>
      <c r="QF48" s="112"/>
      <c r="QG48" s="112"/>
      <c r="QH48" s="112"/>
      <c r="QI48" s="112"/>
      <c r="QJ48" s="112"/>
      <c r="QK48" s="112"/>
      <c r="QL48" s="112"/>
      <c r="QM48" s="112"/>
      <c r="QN48" s="112"/>
      <c r="QO48" s="112"/>
      <c r="QP48" s="112"/>
      <c r="QQ48" s="112"/>
      <c r="QR48" s="112"/>
      <c r="QS48" s="112"/>
      <c r="QT48" s="112"/>
      <c r="QU48" s="112"/>
      <c r="QV48" s="112"/>
      <c r="QW48" s="112"/>
      <c r="QX48" s="112"/>
      <c r="QY48" s="112"/>
      <c r="QZ48" s="112"/>
      <c r="RA48" s="112"/>
      <c r="RB48" s="112"/>
      <c r="RC48" s="112"/>
      <c r="RD48" s="112"/>
      <c r="RE48" s="112"/>
      <c r="RF48" s="112"/>
      <c r="RG48" s="112"/>
      <c r="RH48" s="112"/>
      <c r="RI48" s="112"/>
      <c r="RJ48" s="112"/>
      <c r="RK48" s="112"/>
      <c r="RL48" s="112"/>
      <c r="RM48" s="112"/>
      <c r="RN48" s="112"/>
      <c r="RO48" s="112"/>
      <c r="RP48" s="112"/>
      <c r="RQ48" s="112"/>
      <c r="RR48" s="112"/>
      <c r="RS48" s="112"/>
      <c r="RT48" s="112"/>
      <c r="RU48" s="112"/>
      <c r="RV48" s="112"/>
      <c r="RW48" s="112"/>
      <c r="RX48" s="112"/>
      <c r="RY48" s="112"/>
      <c r="RZ48" s="112"/>
      <c r="SA48" s="112"/>
      <c r="SB48" s="112"/>
      <c r="SC48" s="113"/>
      <c r="SD48" s="2"/>
      <c r="SE48" s="2"/>
      <c r="SF48" s="2"/>
      <c r="SG48" s="2"/>
      <c r="SH48" s="2"/>
      <c r="SI48" s="2"/>
      <c r="SJ48" s="2"/>
      <c r="SK48" s="14"/>
      <c r="SL48" s="2"/>
      <c r="SM48" s="102" t="s">
        <v>106</v>
      </c>
      <c r="SN48" s="103"/>
      <c r="SO48" s="103"/>
      <c r="SP48" s="103"/>
      <c r="SQ48" s="103"/>
      <c r="SR48" s="103"/>
      <c r="SS48" s="103"/>
      <c r="ST48" s="103"/>
      <c r="SU48" s="103"/>
      <c r="SV48" s="103"/>
      <c r="SW48" s="103"/>
      <c r="SX48" s="103"/>
      <c r="SY48" s="103"/>
      <c r="SZ48" s="103"/>
      <c r="TA48" s="104"/>
    </row>
    <row r="49" spans="1:521" ht="13.5" customHeight="1">
      <c r="A49" s="2"/>
      <c r="B49" s="13"/>
      <c r="C49" s="2"/>
      <c r="D49" s="2"/>
      <c r="E49" s="2"/>
      <c r="F49" s="2"/>
      <c r="G49" s="2"/>
      <c r="H49" s="2"/>
      <c r="I49" s="2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3"/>
      <c r="DV49" s="2"/>
      <c r="DW49" s="2"/>
      <c r="DX49" s="2"/>
      <c r="DY49" s="2"/>
      <c r="DZ49" s="2"/>
      <c r="EA49" s="2"/>
      <c r="EB49" s="2"/>
      <c r="EC49" s="2"/>
      <c r="ED49" s="111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3"/>
      <c r="IP49" s="2"/>
      <c r="IQ49" s="2"/>
      <c r="IR49" s="2"/>
      <c r="IS49" s="2"/>
      <c r="IT49" s="2"/>
      <c r="IU49" s="2"/>
      <c r="IV49" s="2"/>
      <c r="IW49" s="2"/>
      <c r="IX49" s="111"/>
      <c r="IY49" s="112"/>
      <c r="IZ49" s="112"/>
      <c r="JA49" s="112"/>
      <c r="JB49" s="112"/>
      <c r="JC49" s="112"/>
      <c r="JD49" s="112"/>
      <c r="JE49" s="112"/>
      <c r="JF49" s="112"/>
      <c r="JG49" s="112"/>
      <c r="JH49" s="112"/>
      <c r="JI49" s="112"/>
      <c r="JJ49" s="112"/>
      <c r="JK49" s="112"/>
      <c r="JL49" s="112"/>
      <c r="JM49" s="112"/>
      <c r="JN49" s="112"/>
      <c r="JO49" s="112"/>
      <c r="JP49" s="112"/>
      <c r="JQ49" s="112"/>
      <c r="JR49" s="112"/>
      <c r="JS49" s="112"/>
      <c r="JT49" s="112"/>
      <c r="JU49" s="112"/>
      <c r="JV49" s="112"/>
      <c r="JW49" s="112"/>
      <c r="JX49" s="112"/>
      <c r="JY49" s="112"/>
      <c r="JZ49" s="112"/>
      <c r="KA49" s="112"/>
      <c r="KB49" s="112"/>
      <c r="KC49" s="112"/>
      <c r="KD49" s="112"/>
      <c r="KE49" s="112"/>
      <c r="KF49" s="112"/>
      <c r="KG49" s="112"/>
      <c r="KH49" s="112"/>
      <c r="KI49" s="112"/>
      <c r="KJ49" s="112"/>
      <c r="KK49" s="112"/>
      <c r="KL49" s="112"/>
      <c r="KM49" s="112"/>
      <c r="KN49" s="112"/>
      <c r="KO49" s="112"/>
      <c r="KP49" s="112"/>
      <c r="KQ49" s="112"/>
      <c r="KR49" s="112"/>
      <c r="KS49" s="112"/>
      <c r="KT49" s="112"/>
      <c r="KU49" s="112"/>
      <c r="KV49" s="112"/>
      <c r="KW49" s="112"/>
      <c r="KX49" s="112"/>
      <c r="KY49" s="112"/>
      <c r="KZ49" s="112"/>
      <c r="LA49" s="112"/>
      <c r="LB49" s="112"/>
      <c r="LC49" s="112"/>
      <c r="LD49" s="112"/>
      <c r="LE49" s="112"/>
      <c r="LF49" s="112"/>
      <c r="LG49" s="112"/>
      <c r="LH49" s="112"/>
      <c r="LI49" s="112"/>
      <c r="LJ49" s="112"/>
      <c r="LK49" s="112"/>
      <c r="LL49" s="112"/>
      <c r="LM49" s="112"/>
      <c r="LN49" s="112"/>
      <c r="LO49" s="112"/>
      <c r="LP49" s="112"/>
      <c r="LQ49" s="112"/>
      <c r="LR49" s="112"/>
      <c r="LS49" s="112"/>
      <c r="LT49" s="112"/>
      <c r="LU49" s="112"/>
      <c r="LV49" s="112"/>
      <c r="LW49" s="112"/>
      <c r="LX49" s="112"/>
      <c r="LY49" s="112"/>
      <c r="LZ49" s="112"/>
      <c r="MA49" s="112"/>
      <c r="MB49" s="112"/>
      <c r="MC49" s="112"/>
      <c r="MD49" s="112"/>
      <c r="ME49" s="112"/>
      <c r="MF49" s="112"/>
      <c r="MG49" s="112"/>
      <c r="MH49" s="112"/>
      <c r="MI49" s="112"/>
      <c r="MJ49" s="112"/>
      <c r="MK49" s="112"/>
      <c r="ML49" s="112"/>
      <c r="MM49" s="112"/>
      <c r="MN49" s="112"/>
      <c r="MO49" s="112"/>
      <c r="MP49" s="112"/>
      <c r="MQ49" s="112"/>
      <c r="MR49" s="112"/>
      <c r="MS49" s="112"/>
      <c r="MT49" s="112"/>
      <c r="MU49" s="112"/>
      <c r="MV49" s="112"/>
      <c r="MW49" s="112"/>
      <c r="MX49" s="112"/>
      <c r="MY49" s="112"/>
      <c r="MZ49" s="112"/>
      <c r="NA49" s="112"/>
      <c r="NB49" s="112"/>
      <c r="NC49" s="112"/>
      <c r="ND49" s="112"/>
      <c r="NE49" s="112"/>
      <c r="NF49" s="112"/>
      <c r="NG49" s="112"/>
      <c r="NH49" s="112"/>
      <c r="NI49" s="113"/>
      <c r="NJ49" s="2"/>
      <c r="NK49" s="2"/>
      <c r="NL49" s="2"/>
      <c r="NM49" s="2"/>
      <c r="NN49" s="2"/>
      <c r="NO49" s="2"/>
      <c r="NP49" s="2"/>
      <c r="NQ49" s="2"/>
      <c r="NR49" s="111"/>
      <c r="NS49" s="112"/>
      <c r="NT49" s="112"/>
      <c r="NU49" s="112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  <c r="OR49" s="112"/>
      <c r="OS49" s="112"/>
      <c r="OT49" s="112"/>
      <c r="OU49" s="112"/>
      <c r="OV49" s="112"/>
      <c r="OW49" s="112"/>
      <c r="OX49" s="112"/>
      <c r="OY49" s="112"/>
      <c r="OZ49" s="112"/>
      <c r="PA49" s="112"/>
      <c r="PB49" s="112"/>
      <c r="PC49" s="112"/>
      <c r="PD49" s="112"/>
      <c r="PE49" s="112"/>
      <c r="PF49" s="112"/>
      <c r="PG49" s="112"/>
      <c r="PH49" s="112"/>
      <c r="PI49" s="112"/>
      <c r="PJ49" s="112"/>
      <c r="PK49" s="112"/>
      <c r="PL49" s="112"/>
      <c r="PM49" s="112"/>
      <c r="PN49" s="112"/>
      <c r="PO49" s="112"/>
      <c r="PP49" s="112"/>
      <c r="PQ49" s="112"/>
      <c r="PR49" s="112"/>
      <c r="PS49" s="112"/>
      <c r="PT49" s="112"/>
      <c r="PU49" s="112"/>
      <c r="PV49" s="112"/>
      <c r="PW49" s="112"/>
      <c r="PX49" s="112"/>
      <c r="PY49" s="112"/>
      <c r="PZ49" s="112"/>
      <c r="QA49" s="112"/>
      <c r="QB49" s="112"/>
      <c r="QC49" s="112"/>
      <c r="QD49" s="112"/>
      <c r="QE49" s="112"/>
      <c r="QF49" s="112"/>
      <c r="QG49" s="112"/>
      <c r="QH49" s="112"/>
      <c r="QI49" s="112"/>
      <c r="QJ49" s="112"/>
      <c r="QK49" s="112"/>
      <c r="QL49" s="112"/>
      <c r="QM49" s="112"/>
      <c r="QN49" s="112"/>
      <c r="QO49" s="112"/>
      <c r="QP49" s="112"/>
      <c r="QQ49" s="112"/>
      <c r="QR49" s="112"/>
      <c r="QS49" s="112"/>
      <c r="QT49" s="112"/>
      <c r="QU49" s="112"/>
      <c r="QV49" s="112"/>
      <c r="QW49" s="112"/>
      <c r="QX49" s="112"/>
      <c r="QY49" s="112"/>
      <c r="QZ49" s="112"/>
      <c r="RA49" s="112"/>
      <c r="RB49" s="112"/>
      <c r="RC49" s="112"/>
      <c r="RD49" s="112"/>
      <c r="RE49" s="112"/>
      <c r="RF49" s="112"/>
      <c r="RG49" s="112"/>
      <c r="RH49" s="112"/>
      <c r="RI49" s="112"/>
      <c r="RJ49" s="112"/>
      <c r="RK49" s="112"/>
      <c r="RL49" s="112"/>
      <c r="RM49" s="112"/>
      <c r="RN49" s="112"/>
      <c r="RO49" s="112"/>
      <c r="RP49" s="112"/>
      <c r="RQ49" s="112"/>
      <c r="RR49" s="112"/>
      <c r="RS49" s="112"/>
      <c r="RT49" s="112"/>
      <c r="RU49" s="112"/>
      <c r="RV49" s="112"/>
      <c r="RW49" s="112"/>
      <c r="RX49" s="112"/>
      <c r="RY49" s="112"/>
      <c r="RZ49" s="112"/>
      <c r="SA49" s="112"/>
      <c r="SB49" s="112"/>
      <c r="SC49" s="113"/>
      <c r="SD49" s="2"/>
      <c r="SE49" s="2"/>
      <c r="SF49" s="2"/>
      <c r="SG49" s="2"/>
      <c r="SH49" s="2"/>
      <c r="SI49" s="2"/>
      <c r="SJ49" s="2"/>
      <c r="SK49" s="14"/>
      <c r="SL49" s="2"/>
      <c r="SM49" s="102"/>
      <c r="SN49" s="103"/>
      <c r="SO49" s="103"/>
      <c r="SP49" s="103"/>
      <c r="SQ49" s="103"/>
      <c r="SR49" s="103"/>
      <c r="SS49" s="103"/>
      <c r="ST49" s="103"/>
      <c r="SU49" s="103"/>
      <c r="SV49" s="103"/>
      <c r="SW49" s="103"/>
      <c r="SX49" s="103"/>
      <c r="SY49" s="103"/>
      <c r="SZ49" s="103"/>
      <c r="TA49" s="104"/>
    </row>
    <row r="50" spans="1:521" ht="13.5" customHeight="1">
      <c r="A50" s="2"/>
      <c r="B50" s="13"/>
      <c r="C50" s="2"/>
      <c r="D50" s="2"/>
      <c r="E50" s="2"/>
      <c r="F50" s="2"/>
      <c r="G50" s="2"/>
      <c r="H50" s="2"/>
      <c r="I50" s="2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3"/>
      <c r="DV50" s="2"/>
      <c r="DW50" s="2"/>
      <c r="DX50" s="2"/>
      <c r="DY50" s="2"/>
      <c r="DZ50" s="2"/>
      <c r="EA50" s="2"/>
      <c r="EB50" s="2"/>
      <c r="EC50" s="2"/>
      <c r="ED50" s="111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3"/>
      <c r="IP50" s="2"/>
      <c r="IQ50" s="2"/>
      <c r="IR50" s="2"/>
      <c r="IS50" s="2"/>
      <c r="IT50" s="2"/>
      <c r="IU50" s="2"/>
      <c r="IV50" s="2"/>
      <c r="IW50" s="2"/>
      <c r="IX50" s="111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2"/>
      <c r="JO50" s="112"/>
      <c r="JP50" s="112"/>
      <c r="JQ50" s="112"/>
      <c r="JR50" s="112"/>
      <c r="JS50" s="112"/>
      <c r="JT50" s="112"/>
      <c r="JU50" s="112"/>
      <c r="JV50" s="112"/>
      <c r="JW50" s="112"/>
      <c r="JX50" s="112"/>
      <c r="JY50" s="112"/>
      <c r="JZ50" s="112"/>
      <c r="KA50" s="112"/>
      <c r="KB50" s="112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2"/>
      <c r="KT50" s="112"/>
      <c r="KU50" s="112"/>
      <c r="KV50" s="112"/>
      <c r="KW50" s="112"/>
      <c r="KX50" s="112"/>
      <c r="KY50" s="112"/>
      <c r="KZ50" s="112"/>
      <c r="LA50" s="112"/>
      <c r="LB50" s="112"/>
      <c r="LC50" s="112"/>
      <c r="LD50" s="112"/>
      <c r="LE50" s="112"/>
      <c r="LF50" s="112"/>
      <c r="LG50" s="112"/>
      <c r="LH50" s="112"/>
      <c r="LI50" s="112"/>
      <c r="LJ50" s="112"/>
      <c r="LK50" s="112"/>
      <c r="LL50" s="112"/>
      <c r="LM50" s="112"/>
      <c r="LN50" s="112"/>
      <c r="LO50" s="112"/>
      <c r="LP50" s="112"/>
      <c r="LQ50" s="112"/>
      <c r="LR50" s="112"/>
      <c r="LS50" s="112"/>
      <c r="LT50" s="112"/>
      <c r="LU50" s="112"/>
      <c r="LV50" s="112"/>
      <c r="LW50" s="112"/>
      <c r="LX50" s="112"/>
      <c r="LY50" s="112"/>
      <c r="LZ50" s="112"/>
      <c r="MA50" s="112"/>
      <c r="MB50" s="112"/>
      <c r="MC50" s="112"/>
      <c r="MD50" s="112"/>
      <c r="ME50" s="112"/>
      <c r="MF50" s="112"/>
      <c r="MG50" s="112"/>
      <c r="MH50" s="112"/>
      <c r="MI50" s="112"/>
      <c r="MJ50" s="112"/>
      <c r="MK50" s="112"/>
      <c r="ML50" s="112"/>
      <c r="MM50" s="112"/>
      <c r="MN50" s="112"/>
      <c r="MO50" s="112"/>
      <c r="MP50" s="112"/>
      <c r="MQ50" s="112"/>
      <c r="MR50" s="112"/>
      <c r="MS50" s="112"/>
      <c r="MT50" s="112"/>
      <c r="MU50" s="112"/>
      <c r="MV50" s="112"/>
      <c r="MW50" s="112"/>
      <c r="MX50" s="112"/>
      <c r="MY50" s="112"/>
      <c r="MZ50" s="112"/>
      <c r="NA50" s="112"/>
      <c r="NB50" s="112"/>
      <c r="NC50" s="112"/>
      <c r="ND50" s="112"/>
      <c r="NE50" s="112"/>
      <c r="NF50" s="112"/>
      <c r="NG50" s="112"/>
      <c r="NH50" s="112"/>
      <c r="NI50" s="113"/>
      <c r="NJ50" s="2"/>
      <c r="NK50" s="2"/>
      <c r="NL50" s="2"/>
      <c r="NM50" s="2"/>
      <c r="NN50" s="2"/>
      <c r="NO50" s="2"/>
      <c r="NP50" s="2"/>
      <c r="NQ50" s="2"/>
      <c r="NR50" s="111"/>
      <c r="NS50" s="112"/>
      <c r="NT50" s="112"/>
      <c r="NU50" s="112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  <c r="OR50" s="112"/>
      <c r="OS50" s="112"/>
      <c r="OT50" s="112"/>
      <c r="OU50" s="112"/>
      <c r="OV50" s="112"/>
      <c r="OW50" s="112"/>
      <c r="OX50" s="112"/>
      <c r="OY50" s="112"/>
      <c r="OZ50" s="112"/>
      <c r="PA50" s="112"/>
      <c r="PB50" s="112"/>
      <c r="PC50" s="112"/>
      <c r="PD50" s="112"/>
      <c r="PE50" s="112"/>
      <c r="PF50" s="112"/>
      <c r="PG50" s="112"/>
      <c r="PH50" s="112"/>
      <c r="PI50" s="112"/>
      <c r="PJ50" s="112"/>
      <c r="PK50" s="112"/>
      <c r="PL50" s="112"/>
      <c r="PM50" s="112"/>
      <c r="PN50" s="112"/>
      <c r="PO50" s="112"/>
      <c r="PP50" s="112"/>
      <c r="PQ50" s="112"/>
      <c r="PR50" s="112"/>
      <c r="PS50" s="112"/>
      <c r="PT50" s="112"/>
      <c r="PU50" s="112"/>
      <c r="PV50" s="112"/>
      <c r="PW50" s="112"/>
      <c r="PX50" s="112"/>
      <c r="PY50" s="112"/>
      <c r="PZ50" s="112"/>
      <c r="QA50" s="112"/>
      <c r="QB50" s="112"/>
      <c r="QC50" s="112"/>
      <c r="QD50" s="112"/>
      <c r="QE50" s="112"/>
      <c r="QF50" s="112"/>
      <c r="QG50" s="112"/>
      <c r="QH50" s="112"/>
      <c r="QI50" s="112"/>
      <c r="QJ50" s="112"/>
      <c r="QK50" s="112"/>
      <c r="QL50" s="112"/>
      <c r="QM50" s="112"/>
      <c r="QN50" s="112"/>
      <c r="QO50" s="112"/>
      <c r="QP50" s="112"/>
      <c r="QQ50" s="112"/>
      <c r="QR50" s="112"/>
      <c r="QS50" s="112"/>
      <c r="QT50" s="112"/>
      <c r="QU50" s="112"/>
      <c r="QV50" s="112"/>
      <c r="QW50" s="112"/>
      <c r="QX50" s="112"/>
      <c r="QY50" s="112"/>
      <c r="QZ50" s="112"/>
      <c r="RA50" s="112"/>
      <c r="RB50" s="112"/>
      <c r="RC50" s="112"/>
      <c r="RD50" s="112"/>
      <c r="RE50" s="112"/>
      <c r="RF50" s="112"/>
      <c r="RG50" s="112"/>
      <c r="RH50" s="112"/>
      <c r="RI50" s="112"/>
      <c r="RJ50" s="112"/>
      <c r="RK50" s="112"/>
      <c r="RL50" s="112"/>
      <c r="RM50" s="112"/>
      <c r="RN50" s="112"/>
      <c r="RO50" s="112"/>
      <c r="RP50" s="112"/>
      <c r="RQ50" s="112"/>
      <c r="RR50" s="112"/>
      <c r="RS50" s="112"/>
      <c r="RT50" s="112"/>
      <c r="RU50" s="112"/>
      <c r="RV50" s="112"/>
      <c r="RW50" s="112"/>
      <c r="RX50" s="112"/>
      <c r="RY50" s="112"/>
      <c r="RZ50" s="112"/>
      <c r="SA50" s="112"/>
      <c r="SB50" s="112"/>
      <c r="SC50" s="113"/>
      <c r="SD50" s="2"/>
      <c r="SE50" s="2"/>
      <c r="SF50" s="2"/>
      <c r="SG50" s="2"/>
      <c r="SH50" s="2"/>
      <c r="SI50" s="2"/>
      <c r="SJ50" s="2"/>
      <c r="SK50" s="14"/>
      <c r="SL50" s="2"/>
      <c r="SM50" s="102"/>
      <c r="SN50" s="103"/>
      <c r="SO50" s="103"/>
      <c r="SP50" s="103"/>
      <c r="SQ50" s="103"/>
      <c r="SR50" s="103"/>
      <c r="SS50" s="103"/>
      <c r="ST50" s="103"/>
      <c r="SU50" s="103"/>
      <c r="SV50" s="103"/>
      <c r="SW50" s="103"/>
      <c r="SX50" s="103"/>
      <c r="SY50" s="103"/>
      <c r="SZ50" s="103"/>
      <c r="TA50" s="104"/>
    </row>
    <row r="51" spans="1:521" ht="13.5" customHeight="1">
      <c r="A51" s="2"/>
      <c r="B51" s="13"/>
      <c r="C51" s="2"/>
      <c r="D51" s="2"/>
      <c r="E51" s="2"/>
      <c r="F51" s="2"/>
      <c r="G51" s="2"/>
      <c r="H51" s="2"/>
      <c r="I51" s="2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3"/>
      <c r="DV51" s="2"/>
      <c r="DW51" s="2"/>
      <c r="DX51" s="2"/>
      <c r="DY51" s="2"/>
      <c r="DZ51" s="2"/>
      <c r="EA51" s="2"/>
      <c r="EB51" s="2"/>
      <c r="EC51" s="2"/>
      <c r="ED51" s="111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3"/>
      <c r="IP51" s="2"/>
      <c r="IQ51" s="2"/>
      <c r="IR51" s="2"/>
      <c r="IS51" s="2"/>
      <c r="IT51" s="2"/>
      <c r="IU51" s="2"/>
      <c r="IV51" s="2"/>
      <c r="IW51" s="2"/>
      <c r="IX51" s="111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3"/>
      <c r="NJ51" s="2"/>
      <c r="NK51" s="2"/>
      <c r="NL51" s="2"/>
      <c r="NM51" s="2"/>
      <c r="NN51" s="2"/>
      <c r="NO51" s="2"/>
      <c r="NP51" s="2"/>
      <c r="NQ51" s="2"/>
      <c r="NR51" s="111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  <c r="RR51" s="112"/>
      <c r="RS51" s="112"/>
      <c r="RT51" s="112"/>
      <c r="RU51" s="112"/>
      <c r="RV51" s="112"/>
      <c r="RW51" s="112"/>
      <c r="RX51" s="112"/>
      <c r="RY51" s="112"/>
      <c r="RZ51" s="112"/>
      <c r="SA51" s="112"/>
      <c r="SB51" s="112"/>
      <c r="SC51" s="113"/>
      <c r="SD51" s="2"/>
      <c r="SE51" s="2"/>
      <c r="SF51" s="2"/>
      <c r="SG51" s="2"/>
      <c r="SH51" s="2"/>
      <c r="SI51" s="2"/>
      <c r="SJ51" s="2"/>
      <c r="SK51" s="14"/>
      <c r="SL51" s="2"/>
      <c r="SM51" s="102"/>
      <c r="SN51" s="103"/>
      <c r="SO51" s="103"/>
      <c r="SP51" s="103"/>
      <c r="SQ51" s="103"/>
      <c r="SR51" s="103"/>
      <c r="SS51" s="103"/>
      <c r="ST51" s="103"/>
      <c r="SU51" s="103"/>
      <c r="SV51" s="103"/>
      <c r="SW51" s="103"/>
      <c r="SX51" s="103"/>
      <c r="SY51" s="103"/>
      <c r="SZ51" s="103"/>
      <c r="TA51" s="104"/>
    </row>
    <row r="52" spans="1:521" ht="13.5" customHeight="1">
      <c r="A52" s="2"/>
      <c r="B52" s="13"/>
      <c r="C52" s="2"/>
      <c r="D52" s="2"/>
      <c r="E52" s="2"/>
      <c r="F52" s="2"/>
      <c r="G52" s="2"/>
      <c r="H52" s="2"/>
      <c r="I52" s="2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6"/>
      <c r="DV52" s="2"/>
      <c r="DW52" s="2"/>
      <c r="DX52" s="2"/>
      <c r="DY52" s="2"/>
      <c r="DZ52" s="2"/>
      <c r="EA52" s="2"/>
      <c r="EB52" s="2"/>
      <c r="EC52" s="2"/>
      <c r="ED52" s="114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6"/>
      <c r="IP52" s="2"/>
      <c r="IQ52" s="2"/>
      <c r="IR52" s="2"/>
      <c r="IS52" s="2"/>
      <c r="IT52" s="2"/>
      <c r="IU52" s="2"/>
      <c r="IV52" s="2"/>
      <c r="IW52" s="2"/>
      <c r="IX52" s="114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/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115"/>
      <c r="NA52" s="115"/>
      <c r="NB52" s="115"/>
      <c r="NC52" s="115"/>
      <c r="ND52" s="115"/>
      <c r="NE52" s="115"/>
      <c r="NF52" s="115"/>
      <c r="NG52" s="115"/>
      <c r="NH52" s="115"/>
      <c r="NI52" s="116"/>
      <c r="NJ52" s="2"/>
      <c r="NK52" s="2"/>
      <c r="NL52" s="2"/>
      <c r="NM52" s="2"/>
      <c r="NN52" s="2"/>
      <c r="NO52" s="2"/>
      <c r="NP52" s="2"/>
      <c r="NQ52" s="2"/>
      <c r="NR52" s="114"/>
      <c r="NS52" s="115"/>
      <c r="NT52" s="115"/>
      <c r="NU52" s="115"/>
      <c r="NV52" s="115"/>
      <c r="NW52" s="115"/>
      <c r="NX52" s="115"/>
      <c r="NY52" s="115"/>
      <c r="NZ52" s="115"/>
      <c r="OA52" s="115"/>
      <c r="OB52" s="115"/>
      <c r="OC52" s="115"/>
      <c r="OD52" s="115"/>
      <c r="OE52" s="115"/>
      <c r="OF52" s="115"/>
      <c r="OG52" s="115"/>
      <c r="OH52" s="115"/>
      <c r="OI52" s="115"/>
      <c r="OJ52" s="115"/>
      <c r="OK52" s="115"/>
      <c r="OL52" s="115"/>
      <c r="OM52" s="115"/>
      <c r="ON52" s="115"/>
      <c r="OO52" s="115"/>
      <c r="OP52" s="115"/>
      <c r="OQ52" s="115"/>
      <c r="OR52" s="115"/>
      <c r="OS52" s="115"/>
      <c r="OT52" s="115"/>
      <c r="OU52" s="115"/>
      <c r="OV52" s="115"/>
      <c r="OW52" s="115"/>
      <c r="OX52" s="115"/>
      <c r="OY52" s="115"/>
      <c r="OZ52" s="115"/>
      <c r="PA52" s="115"/>
      <c r="PB52" s="115"/>
      <c r="PC52" s="115"/>
      <c r="PD52" s="115"/>
      <c r="PE52" s="115"/>
      <c r="PF52" s="115"/>
      <c r="PG52" s="115"/>
      <c r="PH52" s="115"/>
      <c r="PI52" s="115"/>
      <c r="PJ52" s="115"/>
      <c r="PK52" s="115"/>
      <c r="PL52" s="115"/>
      <c r="PM52" s="115"/>
      <c r="PN52" s="115"/>
      <c r="PO52" s="115"/>
      <c r="PP52" s="115"/>
      <c r="PQ52" s="115"/>
      <c r="PR52" s="115"/>
      <c r="PS52" s="115"/>
      <c r="PT52" s="115"/>
      <c r="PU52" s="115"/>
      <c r="PV52" s="115"/>
      <c r="PW52" s="115"/>
      <c r="PX52" s="115"/>
      <c r="PY52" s="115"/>
      <c r="PZ52" s="115"/>
      <c r="QA52" s="115"/>
      <c r="QB52" s="115"/>
      <c r="QC52" s="115"/>
      <c r="QD52" s="115"/>
      <c r="QE52" s="115"/>
      <c r="QF52" s="115"/>
      <c r="QG52" s="115"/>
      <c r="QH52" s="115"/>
      <c r="QI52" s="115"/>
      <c r="QJ52" s="115"/>
      <c r="QK52" s="115"/>
      <c r="QL52" s="115"/>
      <c r="QM52" s="115"/>
      <c r="QN52" s="115"/>
      <c r="QO52" s="115"/>
      <c r="QP52" s="115"/>
      <c r="QQ52" s="115"/>
      <c r="QR52" s="115"/>
      <c r="QS52" s="115"/>
      <c r="QT52" s="115"/>
      <c r="QU52" s="115"/>
      <c r="QV52" s="115"/>
      <c r="QW52" s="115"/>
      <c r="QX52" s="115"/>
      <c r="QY52" s="115"/>
      <c r="QZ52" s="115"/>
      <c r="RA52" s="115"/>
      <c r="RB52" s="115"/>
      <c r="RC52" s="115"/>
      <c r="RD52" s="115"/>
      <c r="RE52" s="115"/>
      <c r="RF52" s="115"/>
      <c r="RG52" s="115"/>
      <c r="RH52" s="115"/>
      <c r="RI52" s="115"/>
      <c r="RJ52" s="115"/>
      <c r="RK52" s="115"/>
      <c r="RL52" s="115"/>
      <c r="RM52" s="115"/>
      <c r="RN52" s="115"/>
      <c r="RO52" s="115"/>
      <c r="RP52" s="115"/>
      <c r="RQ52" s="115"/>
      <c r="RR52" s="115"/>
      <c r="RS52" s="115"/>
      <c r="RT52" s="115"/>
      <c r="RU52" s="115"/>
      <c r="RV52" s="115"/>
      <c r="RW52" s="115"/>
      <c r="RX52" s="115"/>
      <c r="RY52" s="115"/>
      <c r="RZ52" s="115"/>
      <c r="SA52" s="115"/>
      <c r="SB52" s="115"/>
      <c r="SC52" s="116"/>
      <c r="SD52" s="2"/>
      <c r="SE52" s="2"/>
      <c r="SF52" s="2"/>
      <c r="SG52" s="2"/>
      <c r="SH52" s="2"/>
      <c r="SI52" s="2"/>
      <c r="SJ52" s="2"/>
      <c r="SK52" s="14"/>
      <c r="SL52" s="2"/>
      <c r="SM52" s="102"/>
      <c r="SN52" s="103"/>
      <c r="SO52" s="103"/>
      <c r="SP52" s="103"/>
      <c r="SQ52" s="103"/>
      <c r="SR52" s="103"/>
      <c r="SS52" s="103"/>
      <c r="ST52" s="103"/>
      <c r="SU52" s="103"/>
      <c r="SV52" s="103"/>
      <c r="SW52" s="103"/>
      <c r="SX52" s="103"/>
      <c r="SY52" s="103"/>
      <c r="SZ52" s="103"/>
      <c r="TA52" s="104"/>
    </row>
    <row r="53" spans="1:521" ht="13.5" customHeight="1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2"/>
      <c r="SN53" s="103"/>
      <c r="SO53" s="103"/>
      <c r="SP53" s="103"/>
      <c r="SQ53" s="103"/>
      <c r="SR53" s="103"/>
      <c r="SS53" s="103"/>
      <c r="ST53" s="103"/>
      <c r="SU53" s="103"/>
      <c r="SV53" s="103"/>
      <c r="SW53" s="103"/>
      <c r="SX53" s="103"/>
      <c r="SY53" s="103"/>
      <c r="SZ53" s="103"/>
      <c r="TA53" s="104"/>
    </row>
    <row r="54" spans="1:521" ht="13.5" customHeight="1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H29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H30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R01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R02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R03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H29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H30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R01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R02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R03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H29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H30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R01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R02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R03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H29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H30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R01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R02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R03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2"/>
      <c r="SN54" s="103"/>
      <c r="SO54" s="103"/>
      <c r="SP54" s="103"/>
      <c r="SQ54" s="103"/>
      <c r="SR54" s="103"/>
      <c r="SS54" s="103"/>
      <c r="ST54" s="103"/>
      <c r="SU54" s="103"/>
      <c r="SV54" s="103"/>
      <c r="SW54" s="103"/>
      <c r="SX54" s="103"/>
      <c r="SY54" s="103"/>
      <c r="SZ54" s="103"/>
      <c r="TA54" s="104"/>
    </row>
    <row r="55" spans="1:521" ht="13.5" customHeight="1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7" t="s">
        <v>23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9"/>
      <c r="X55" s="120">
        <f>データ!BL6</f>
        <v>138.83000000000001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2"/>
      <c r="AR55" s="120">
        <f>データ!BM6</f>
        <v>135.55000000000001</v>
      </c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2"/>
      <c r="BL55" s="120">
        <f>データ!BN6</f>
        <v>137.19999999999999</v>
      </c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0">
        <f>データ!BO6</f>
        <v>132.37</v>
      </c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2"/>
      <c r="CZ55" s="120">
        <f>データ!BP6</f>
        <v>137.72</v>
      </c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7" t="s">
        <v>23</v>
      </c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9"/>
      <c r="ER55" s="120">
        <f>データ!BW6</f>
        <v>27.87</v>
      </c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2"/>
      <c r="FL55" s="120">
        <f>データ!BX6</f>
        <v>28.45</v>
      </c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2"/>
      <c r="GF55" s="120">
        <f>データ!BY6</f>
        <v>28.13</v>
      </c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2"/>
      <c r="GZ55" s="120">
        <f>データ!BZ6</f>
        <v>29.15</v>
      </c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2"/>
      <c r="HT55" s="120">
        <f>データ!CA6</f>
        <v>28.08</v>
      </c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7" t="s">
        <v>23</v>
      </c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9"/>
      <c r="JL55" s="120">
        <f>データ!CH6</f>
        <v>30.81</v>
      </c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2"/>
      <c r="KF55" s="120">
        <f>データ!CI6</f>
        <v>32.42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2"/>
      <c r="KZ55" s="120">
        <f>データ!CJ6</f>
        <v>31.34</v>
      </c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2"/>
      <c r="LT55" s="120">
        <f>データ!CK6</f>
        <v>30.56</v>
      </c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データ!CL6</f>
        <v>34.65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7" t="s">
        <v>23</v>
      </c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9"/>
      <c r="OF55" s="120">
        <f>データ!CS6</f>
        <v>60.95</v>
      </c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2"/>
      <c r="OZ55" s="120">
        <f>データ!CT6</f>
        <v>61.04</v>
      </c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2"/>
      <c r="PT55" s="120">
        <f>データ!CU6</f>
        <v>61.18</v>
      </c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2"/>
      <c r="QN55" s="120">
        <f>データ!CV6</f>
        <v>61.18</v>
      </c>
      <c r="QO55" s="121"/>
      <c r="QP55" s="121"/>
      <c r="QQ55" s="121"/>
      <c r="QR55" s="121"/>
      <c r="QS55" s="121"/>
      <c r="QT55" s="121"/>
      <c r="QU55" s="121"/>
      <c r="QV55" s="121"/>
      <c r="QW55" s="121"/>
      <c r="QX55" s="121"/>
      <c r="QY55" s="121"/>
      <c r="QZ55" s="121"/>
      <c r="RA55" s="121"/>
      <c r="RB55" s="121"/>
      <c r="RC55" s="121"/>
      <c r="RD55" s="121"/>
      <c r="RE55" s="121"/>
      <c r="RF55" s="121"/>
      <c r="RG55" s="122"/>
      <c r="RH55" s="120">
        <f>データ!CW6</f>
        <v>68.84</v>
      </c>
      <c r="RI55" s="121"/>
      <c r="RJ55" s="121"/>
      <c r="RK55" s="121"/>
      <c r="RL55" s="121"/>
      <c r="RM55" s="121"/>
      <c r="RN55" s="121"/>
      <c r="RO55" s="121"/>
      <c r="RP55" s="121"/>
      <c r="RQ55" s="121"/>
      <c r="RR55" s="121"/>
      <c r="RS55" s="121"/>
      <c r="RT55" s="121"/>
      <c r="RU55" s="121"/>
      <c r="RV55" s="121"/>
      <c r="RW55" s="121"/>
      <c r="RX55" s="121"/>
      <c r="RY55" s="121"/>
      <c r="RZ55" s="121"/>
      <c r="SA55" s="12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2"/>
      <c r="SN55" s="103"/>
      <c r="SO55" s="103"/>
      <c r="SP55" s="103"/>
      <c r="SQ55" s="103"/>
      <c r="SR55" s="103"/>
      <c r="SS55" s="103"/>
      <c r="ST55" s="103"/>
      <c r="SU55" s="103"/>
      <c r="SV55" s="103"/>
      <c r="SW55" s="103"/>
      <c r="SX55" s="103"/>
      <c r="SY55" s="103"/>
      <c r="SZ55" s="103"/>
      <c r="TA55" s="104"/>
    </row>
    <row r="56" spans="1:521" ht="13.5" customHeight="1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7" t="s">
        <v>24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9"/>
      <c r="X56" s="120">
        <f>データ!BQ6</f>
        <v>105.71</v>
      </c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2"/>
      <c r="AR56" s="120">
        <f>データ!BR6</f>
        <v>105.06</v>
      </c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2"/>
      <c r="BL56" s="120">
        <f>データ!BS6</f>
        <v>106.98</v>
      </c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0">
        <f>データ!BT6</f>
        <v>103.06</v>
      </c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2"/>
      <c r="CZ56" s="120">
        <f>データ!BU6</f>
        <v>100.74</v>
      </c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7" t="s">
        <v>24</v>
      </c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9"/>
      <c r="ER56" s="120">
        <f>データ!CB6</f>
        <v>25.98</v>
      </c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2"/>
      <c r="FL56" s="120">
        <f>データ!CC6</f>
        <v>26.84</v>
      </c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2"/>
      <c r="GF56" s="120">
        <f>データ!CD6</f>
        <v>26.08</v>
      </c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2"/>
      <c r="GZ56" s="120">
        <f>データ!CE6</f>
        <v>26.92</v>
      </c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2"/>
      <c r="HT56" s="120">
        <f>データ!CF6</f>
        <v>27.33</v>
      </c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7" t="s">
        <v>24</v>
      </c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9"/>
      <c r="JL56" s="120">
        <f>データ!CM6</f>
        <v>40.67</v>
      </c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2"/>
      <c r="KF56" s="120">
        <f>データ!CN6</f>
        <v>40.89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2"/>
      <c r="KZ56" s="120">
        <f>データ!CO6</f>
        <v>41.59</v>
      </c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2"/>
      <c r="LT56" s="120">
        <f>データ!CP6</f>
        <v>40.29</v>
      </c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データ!CQ6</f>
        <v>40.409999999999997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7" t="s">
        <v>24</v>
      </c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9"/>
      <c r="OF56" s="120">
        <f>データ!CX6</f>
        <v>62.59</v>
      </c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2"/>
      <c r="OZ56" s="120">
        <f>データ!CY6</f>
        <v>61.76</v>
      </c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2"/>
      <c r="PT56" s="120">
        <f>データ!CZ6</f>
        <v>62.75</v>
      </c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2"/>
      <c r="QN56" s="120">
        <f>データ!DA6</f>
        <v>61.99</v>
      </c>
      <c r="QO56" s="121"/>
      <c r="QP56" s="121"/>
      <c r="QQ56" s="121"/>
      <c r="QR56" s="121"/>
      <c r="QS56" s="121"/>
      <c r="QT56" s="121"/>
      <c r="QU56" s="121"/>
      <c r="QV56" s="121"/>
      <c r="QW56" s="121"/>
      <c r="QX56" s="121"/>
      <c r="QY56" s="121"/>
      <c r="QZ56" s="121"/>
      <c r="RA56" s="121"/>
      <c r="RB56" s="121"/>
      <c r="RC56" s="121"/>
      <c r="RD56" s="121"/>
      <c r="RE56" s="121"/>
      <c r="RF56" s="121"/>
      <c r="RG56" s="122"/>
      <c r="RH56" s="120">
        <f>データ!DB6</f>
        <v>62.26</v>
      </c>
      <c r="RI56" s="121"/>
      <c r="RJ56" s="121"/>
      <c r="RK56" s="121"/>
      <c r="RL56" s="121"/>
      <c r="RM56" s="121"/>
      <c r="RN56" s="121"/>
      <c r="RO56" s="121"/>
      <c r="RP56" s="121"/>
      <c r="RQ56" s="121"/>
      <c r="RR56" s="121"/>
      <c r="RS56" s="121"/>
      <c r="RT56" s="121"/>
      <c r="RU56" s="121"/>
      <c r="RV56" s="121"/>
      <c r="RW56" s="121"/>
      <c r="RX56" s="121"/>
      <c r="RY56" s="121"/>
      <c r="RZ56" s="121"/>
      <c r="SA56" s="12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2"/>
      <c r="SN56" s="103"/>
      <c r="SO56" s="103"/>
      <c r="SP56" s="103"/>
      <c r="SQ56" s="103"/>
      <c r="SR56" s="103"/>
      <c r="SS56" s="103"/>
      <c r="ST56" s="103"/>
      <c r="SU56" s="103"/>
      <c r="SV56" s="103"/>
      <c r="SW56" s="103"/>
      <c r="SX56" s="103"/>
      <c r="SY56" s="103"/>
      <c r="SZ56" s="103"/>
      <c r="TA56" s="104"/>
    </row>
    <row r="57" spans="1:521" ht="13.5" customHeight="1">
      <c r="A57" s="2"/>
      <c r="B57" s="13"/>
      <c r="C57" s="2"/>
      <c r="D57" s="2"/>
      <c r="E57" s="2"/>
      <c r="F57" s="2"/>
      <c r="G57" s="2"/>
      <c r="H57" s="2"/>
      <c r="I57" s="2"/>
      <c r="J57" s="123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5"/>
      <c r="DV57" s="2"/>
      <c r="DW57" s="2"/>
      <c r="DX57" s="2"/>
      <c r="DY57" s="2"/>
      <c r="DZ57" s="2"/>
      <c r="EA57" s="2"/>
      <c r="EB57" s="2"/>
      <c r="EC57" s="2"/>
      <c r="ED57" s="123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5"/>
      <c r="IP57" s="2"/>
      <c r="IQ57" s="2"/>
      <c r="IR57" s="2"/>
      <c r="IS57" s="2"/>
      <c r="IT57" s="2"/>
      <c r="IU57" s="2"/>
      <c r="IV57" s="2"/>
      <c r="IW57" s="2"/>
      <c r="IX57" s="123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5"/>
      <c r="NJ57" s="2"/>
      <c r="NK57" s="2"/>
      <c r="NL57" s="2"/>
      <c r="NM57" s="2"/>
      <c r="NN57" s="2"/>
      <c r="NO57" s="2"/>
      <c r="NP57" s="2"/>
      <c r="NQ57" s="2"/>
      <c r="NR57" s="123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  <c r="QU57" s="124"/>
      <c r="QV57" s="124"/>
      <c r="QW57" s="124"/>
      <c r="QX57" s="124"/>
      <c r="QY57" s="124"/>
      <c r="QZ57" s="124"/>
      <c r="RA57" s="124"/>
      <c r="RB57" s="124"/>
      <c r="RC57" s="124"/>
      <c r="RD57" s="124"/>
      <c r="RE57" s="124"/>
      <c r="RF57" s="124"/>
      <c r="RG57" s="124"/>
      <c r="RH57" s="124"/>
      <c r="RI57" s="124"/>
      <c r="RJ57" s="124"/>
      <c r="RK57" s="124"/>
      <c r="RL57" s="124"/>
      <c r="RM57" s="124"/>
      <c r="RN57" s="124"/>
      <c r="RO57" s="124"/>
      <c r="RP57" s="124"/>
      <c r="RQ57" s="124"/>
      <c r="RR57" s="124"/>
      <c r="RS57" s="124"/>
      <c r="RT57" s="124"/>
      <c r="RU57" s="124"/>
      <c r="RV57" s="124"/>
      <c r="RW57" s="124"/>
      <c r="RX57" s="124"/>
      <c r="RY57" s="124"/>
      <c r="RZ57" s="124"/>
      <c r="SA57" s="124"/>
      <c r="SB57" s="124"/>
      <c r="SC57" s="125"/>
      <c r="SD57" s="2"/>
      <c r="SE57" s="2"/>
      <c r="SF57" s="2"/>
      <c r="SG57" s="2"/>
      <c r="SH57" s="2"/>
      <c r="SI57" s="2"/>
      <c r="SJ57" s="2"/>
      <c r="SK57" s="14"/>
      <c r="SL57" s="2"/>
      <c r="SM57" s="102"/>
      <c r="SN57" s="103"/>
      <c r="SO57" s="103"/>
      <c r="SP57" s="103"/>
      <c r="SQ57" s="103"/>
      <c r="SR57" s="103"/>
      <c r="SS57" s="103"/>
      <c r="ST57" s="103"/>
      <c r="SU57" s="103"/>
      <c r="SV57" s="103"/>
      <c r="SW57" s="103"/>
      <c r="SX57" s="103"/>
      <c r="SY57" s="103"/>
      <c r="SZ57" s="103"/>
      <c r="TA57" s="104"/>
    </row>
    <row r="58" spans="1:521" ht="13.5" customHeight="1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2"/>
      <c r="SN58" s="103"/>
      <c r="SO58" s="103"/>
      <c r="SP58" s="103"/>
      <c r="SQ58" s="103"/>
      <c r="SR58" s="103"/>
      <c r="SS58" s="103"/>
      <c r="ST58" s="103"/>
      <c r="SU58" s="103"/>
      <c r="SV58" s="103"/>
      <c r="SW58" s="103"/>
      <c r="SX58" s="103"/>
      <c r="SY58" s="103"/>
      <c r="SZ58" s="103"/>
      <c r="TA58" s="104"/>
    </row>
    <row r="59" spans="1:521" ht="13.5" customHeight="1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2"/>
      <c r="SN59" s="103"/>
      <c r="SO59" s="103"/>
      <c r="SP59" s="103"/>
      <c r="SQ59" s="103"/>
      <c r="SR59" s="103"/>
      <c r="SS59" s="103"/>
      <c r="ST59" s="103"/>
      <c r="SU59" s="103"/>
      <c r="SV59" s="103"/>
      <c r="SW59" s="103"/>
      <c r="SX59" s="103"/>
      <c r="SY59" s="103"/>
      <c r="SZ59" s="103"/>
      <c r="TA59" s="104"/>
    </row>
    <row r="60" spans="1:521" ht="13.5" customHeight="1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2"/>
      <c r="SN60" s="103"/>
      <c r="SO60" s="103"/>
      <c r="SP60" s="103"/>
      <c r="SQ60" s="103"/>
      <c r="SR60" s="103"/>
      <c r="SS60" s="103"/>
      <c r="ST60" s="103"/>
      <c r="SU60" s="103"/>
      <c r="SV60" s="103"/>
      <c r="SW60" s="103"/>
      <c r="SX60" s="103"/>
      <c r="SY60" s="103"/>
      <c r="SZ60" s="103"/>
      <c r="TA60" s="104"/>
    </row>
    <row r="61" spans="1:521" ht="13.5" customHeight="1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2"/>
      <c r="SN61" s="103"/>
      <c r="SO61" s="103"/>
      <c r="SP61" s="103"/>
      <c r="SQ61" s="103"/>
      <c r="SR61" s="103"/>
      <c r="SS61" s="103"/>
      <c r="ST61" s="103"/>
      <c r="SU61" s="103"/>
      <c r="SV61" s="103"/>
      <c r="SW61" s="103"/>
      <c r="SX61" s="103"/>
      <c r="SY61" s="103"/>
      <c r="SZ61" s="103"/>
      <c r="TA61" s="104"/>
    </row>
    <row r="62" spans="1:521" ht="13.5" customHeight="1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02"/>
      <c r="SN62" s="103"/>
      <c r="SO62" s="103"/>
      <c r="SP62" s="103"/>
      <c r="SQ62" s="103"/>
      <c r="SR62" s="103"/>
      <c r="SS62" s="103"/>
      <c r="ST62" s="103"/>
      <c r="SU62" s="103"/>
      <c r="SV62" s="103"/>
      <c r="SW62" s="103"/>
      <c r="SX62" s="103"/>
      <c r="SY62" s="103"/>
      <c r="SZ62" s="103"/>
      <c r="TA62" s="104"/>
    </row>
    <row r="63" spans="1:521" ht="13.5" customHeight="1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02"/>
      <c r="SN63" s="103"/>
      <c r="SO63" s="103"/>
      <c r="SP63" s="103"/>
      <c r="SQ63" s="103"/>
      <c r="SR63" s="103"/>
      <c r="SS63" s="103"/>
      <c r="ST63" s="103"/>
      <c r="SU63" s="103"/>
      <c r="SV63" s="103"/>
      <c r="SW63" s="103"/>
      <c r="SX63" s="103"/>
      <c r="SY63" s="103"/>
      <c r="SZ63" s="103"/>
      <c r="TA63" s="104"/>
    </row>
    <row r="64" spans="1:521" ht="13.5" customHeight="1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2"/>
      <c r="SN64" s="103"/>
      <c r="SO64" s="103"/>
      <c r="SP64" s="103"/>
      <c r="SQ64" s="103"/>
      <c r="SR64" s="103"/>
      <c r="SS64" s="103"/>
      <c r="ST64" s="103"/>
      <c r="SU64" s="103"/>
      <c r="SV64" s="103"/>
      <c r="SW64" s="103"/>
      <c r="SX64" s="103"/>
      <c r="SY64" s="103"/>
      <c r="SZ64" s="103"/>
      <c r="TA64" s="104"/>
    </row>
    <row r="65" spans="1:521" ht="13.5" customHeight="1">
      <c r="A65" s="2"/>
      <c r="B65" s="13"/>
      <c r="C65" s="2"/>
      <c r="D65" s="2"/>
      <c r="E65" s="2"/>
      <c r="F65" s="2"/>
      <c r="G65" s="2"/>
      <c r="H65" s="2"/>
      <c r="I65" s="2"/>
      <c r="J65" s="129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29"/>
      <c r="FW65" s="130"/>
      <c r="FX65" s="130"/>
      <c r="FY65" s="130"/>
      <c r="FZ65" s="130"/>
      <c r="GA65" s="130"/>
      <c r="GB65" s="130"/>
      <c r="GC65" s="130"/>
      <c r="GD65" s="130"/>
      <c r="GE65" s="130"/>
      <c r="GF65" s="130"/>
      <c r="GG65" s="130"/>
      <c r="GH65" s="130"/>
      <c r="GI65" s="130"/>
      <c r="GJ65" s="130"/>
      <c r="GK65" s="130"/>
      <c r="GL65" s="130"/>
      <c r="GM65" s="130"/>
      <c r="GN65" s="130"/>
      <c r="GO65" s="130"/>
      <c r="GP65" s="130"/>
      <c r="GQ65" s="130"/>
      <c r="GR65" s="130"/>
      <c r="GS65" s="130"/>
      <c r="GT65" s="130"/>
      <c r="GU65" s="130"/>
      <c r="GV65" s="130"/>
      <c r="GW65" s="130"/>
      <c r="GX65" s="130"/>
      <c r="GY65" s="130"/>
      <c r="GZ65" s="130"/>
      <c r="HA65" s="130"/>
      <c r="HB65" s="130"/>
      <c r="HC65" s="130"/>
      <c r="HD65" s="130"/>
      <c r="HE65" s="130"/>
      <c r="HF65" s="130"/>
      <c r="HG65" s="130"/>
      <c r="HH65" s="130"/>
      <c r="HI65" s="130"/>
      <c r="HJ65" s="130"/>
      <c r="HK65" s="130"/>
      <c r="HL65" s="130"/>
      <c r="HM65" s="130"/>
      <c r="HN65" s="130"/>
      <c r="HO65" s="130"/>
      <c r="HP65" s="130"/>
      <c r="HQ65" s="130"/>
      <c r="HR65" s="130"/>
      <c r="HS65" s="130"/>
      <c r="HT65" s="130"/>
      <c r="HU65" s="130"/>
      <c r="HV65" s="130"/>
      <c r="HW65" s="130"/>
      <c r="HX65" s="130"/>
      <c r="HY65" s="130"/>
      <c r="HZ65" s="130"/>
      <c r="IA65" s="130"/>
      <c r="IB65" s="130"/>
      <c r="IC65" s="130"/>
      <c r="ID65" s="130"/>
      <c r="IE65" s="130"/>
      <c r="IF65" s="130"/>
      <c r="IG65" s="130"/>
      <c r="IH65" s="130"/>
      <c r="II65" s="130"/>
      <c r="IJ65" s="130"/>
      <c r="IK65" s="130"/>
      <c r="IL65" s="130"/>
      <c r="IM65" s="130"/>
      <c r="IN65" s="130"/>
      <c r="IO65" s="130"/>
      <c r="IP65" s="130"/>
      <c r="IQ65" s="130"/>
      <c r="IR65" s="130"/>
      <c r="IS65" s="130"/>
      <c r="IT65" s="130"/>
      <c r="IU65" s="130"/>
      <c r="IV65" s="130"/>
      <c r="IW65" s="130"/>
      <c r="IX65" s="130"/>
      <c r="IY65" s="130"/>
      <c r="IZ65" s="130"/>
      <c r="JA65" s="130"/>
      <c r="JB65" s="130"/>
      <c r="JC65" s="130"/>
      <c r="JD65" s="130"/>
      <c r="JE65" s="130"/>
      <c r="JF65" s="130"/>
      <c r="JG65" s="130"/>
      <c r="JH65" s="130"/>
      <c r="JI65" s="130"/>
      <c r="JJ65" s="130"/>
      <c r="JK65" s="130"/>
      <c r="JL65" s="130"/>
      <c r="JM65" s="130"/>
      <c r="JN65" s="130"/>
      <c r="JO65" s="130"/>
      <c r="JP65" s="130"/>
      <c r="JQ65" s="130"/>
      <c r="JR65" s="130"/>
      <c r="JS65" s="130"/>
      <c r="JT65" s="130"/>
      <c r="JU65" s="130"/>
      <c r="JV65" s="130"/>
      <c r="JW65" s="130"/>
      <c r="JX65" s="130"/>
      <c r="JY65" s="130"/>
      <c r="JZ65" s="130"/>
      <c r="KA65" s="130"/>
      <c r="KB65" s="130"/>
      <c r="KC65" s="130"/>
      <c r="KD65" s="130"/>
      <c r="KE65" s="130"/>
      <c r="KF65" s="130"/>
      <c r="KG65" s="130"/>
      <c r="KH65" s="130"/>
      <c r="KI65" s="130"/>
      <c r="KJ65" s="130"/>
      <c r="KK65" s="130"/>
      <c r="KL65" s="130"/>
      <c r="KM65" s="130"/>
      <c r="KN65" s="130"/>
      <c r="KO65" s="130"/>
      <c r="KP65" s="130"/>
      <c r="KQ65" s="130"/>
      <c r="KR65" s="130"/>
      <c r="KS65" s="130"/>
      <c r="KT65" s="130"/>
      <c r="KU65" s="130"/>
      <c r="KV65" s="130"/>
      <c r="KW65" s="130"/>
      <c r="KX65" s="130"/>
      <c r="KY65" s="130"/>
      <c r="KZ65" s="130"/>
      <c r="LA65" s="130"/>
      <c r="LB65" s="130"/>
      <c r="LC65" s="130"/>
      <c r="LD65" s="130"/>
      <c r="LE65" s="130"/>
      <c r="LF65" s="130"/>
      <c r="LG65" s="130"/>
      <c r="LH65" s="130"/>
      <c r="LI65" s="130"/>
      <c r="LJ65" s="130"/>
      <c r="LK65" s="130"/>
      <c r="LL65" s="130"/>
      <c r="LM65" s="130"/>
      <c r="LN65" s="130"/>
      <c r="LO65" s="130"/>
      <c r="LP65" s="130"/>
      <c r="LQ65" s="13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29"/>
      <c r="MI65" s="130"/>
      <c r="MJ65" s="130"/>
      <c r="MK65" s="130"/>
      <c r="ML65" s="130"/>
      <c r="MM65" s="130"/>
      <c r="MN65" s="130"/>
      <c r="MO65" s="130"/>
      <c r="MP65" s="130"/>
      <c r="MQ65" s="130"/>
      <c r="MR65" s="130"/>
      <c r="MS65" s="130"/>
      <c r="MT65" s="130"/>
      <c r="MU65" s="130"/>
      <c r="MV65" s="130"/>
      <c r="MW65" s="130"/>
      <c r="MX65" s="130"/>
      <c r="MY65" s="130"/>
      <c r="MZ65" s="130"/>
      <c r="NA65" s="130"/>
      <c r="NB65" s="130"/>
      <c r="NC65" s="130"/>
      <c r="ND65" s="130"/>
      <c r="NE65" s="130"/>
      <c r="NF65" s="130"/>
      <c r="NG65" s="130"/>
      <c r="NH65" s="130"/>
      <c r="NI65" s="130"/>
      <c r="NJ65" s="130"/>
      <c r="NK65" s="130"/>
      <c r="NL65" s="130"/>
      <c r="NM65" s="130"/>
      <c r="NN65" s="130"/>
      <c r="NO65" s="130"/>
      <c r="NP65" s="130"/>
      <c r="NQ65" s="130"/>
      <c r="NR65" s="130"/>
      <c r="NS65" s="130"/>
      <c r="NT65" s="130"/>
      <c r="NU65" s="130"/>
      <c r="NV65" s="130"/>
      <c r="NW65" s="130"/>
      <c r="NX65" s="130"/>
      <c r="NY65" s="130"/>
      <c r="NZ65" s="130"/>
      <c r="OA65" s="130"/>
      <c r="OB65" s="130"/>
      <c r="OC65" s="130"/>
      <c r="OD65" s="130"/>
      <c r="OE65" s="130"/>
      <c r="OF65" s="130"/>
      <c r="OG65" s="130"/>
      <c r="OH65" s="130"/>
      <c r="OI65" s="130"/>
      <c r="OJ65" s="130"/>
      <c r="OK65" s="130"/>
      <c r="OL65" s="130"/>
      <c r="OM65" s="130"/>
      <c r="ON65" s="130"/>
      <c r="OO65" s="130"/>
      <c r="OP65" s="130"/>
      <c r="OQ65" s="130"/>
      <c r="OR65" s="130"/>
      <c r="OS65" s="130"/>
      <c r="OT65" s="130"/>
      <c r="OU65" s="130"/>
      <c r="OV65" s="130"/>
      <c r="OW65" s="130"/>
      <c r="OX65" s="130"/>
      <c r="OY65" s="130"/>
      <c r="OZ65" s="130"/>
      <c r="PA65" s="130"/>
      <c r="PB65" s="130"/>
      <c r="PC65" s="130"/>
      <c r="PD65" s="130"/>
      <c r="PE65" s="130"/>
      <c r="PF65" s="130"/>
      <c r="PG65" s="130"/>
      <c r="PH65" s="130"/>
      <c r="PI65" s="130"/>
      <c r="PJ65" s="130"/>
      <c r="PK65" s="130"/>
      <c r="PL65" s="130"/>
      <c r="PM65" s="130"/>
      <c r="PN65" s="130"/>
      <c r="PO65" s="130"/>
      <c r="PP65" s="130"/>
      <c r="PQ65" s="130"/>
      <c r="PR65" s="130"/>
      <c r="PS65" s="130"/>
      <c r="PT65" s="130"/>
      <c r="PU65" s="130"/>
      <c r="PV65" s="130"/>
      <c r="PW65" s="130"/>
      <c r="PX65" s="130"/>
      <c r="PY65" s="130"/>
      <c r="PZ65" s="130"/>
      <c r="QA65" s="130"/>
      <c r="QB65" s="130"/>
      <c r="QC65" s="130"/>
      <c r="QD65" s="130"/>
      <c r="QE65" s="130"/>
      <c r="QF65" s="130"/>
      <c r="QG65" s="130"/>
      <c r="QH65" s="130"/>
      <c r="QI65" s="130"/>
      <c r="QJ65" s="130"/>
      <c r="QK65" s="130"/>
      <c r="QL65" s="130"/>
      <c r="QM65" s="130"/>
      <c r="QN65" s="130"/>
      <c r="QO65" s="130"/>
      <c r="QP65" s="130"/>
      <c r="QQ65" s="130"/>
      <c r="QR65" s="130"/>
      <c r="QS65" s="130"/>
      <c r="QT65" s="130"/>
      <c r="QU65" s="130"/>
      <c r="QV65" s="130"/>
      <c r="QW65" s="130"/>
      <c r="QX65" s="130"/>
      <c r="QY65" s="130"/>
      <c r="QZ65" s="130"/>
      <c r="RA65" s="130"/>
      <c r="RB65" s="130"/>
      <c r="RC65" s="130"/>
      <c r="RD65" s="130"/>
      <c r="RE65" s="130"/>
      <c r="RF65" s="130"/>
      <c r="RG65" s="130"/>
      <c r="RH65" s="130"/>
      <c r="RI65" s="130"/>
      <c r="RJ65" s="130"/>
      <c r="RK65" s="130"/>
      <c r="RL65" s="130"/>
      <c r="RM65" s="130"/>
      <c r="RN65" s="130"/>
      <c r="RO65" s="130"/>
      <c r="RP65" s="130"/>
      <c r="RQ65" s="130"/>
      <c r="RR65" s="130"/>
      <c r="RS65" s="130"/>
      <c r="RT65" s="130"/>
      <c r="RU65" s="130"/>
      <c r="RV65" s="130"/>
      <c r="RW65" s="130"/>
      <c r="RX65" s="130"/>
      <c r="RY65" s="130"/>
      <c r="RZ65" s="130"/>
      <c r="SA65" s="130"/>
      <c r="SB65" s="130"/>
      <c r="SC65" s="131"/>
      <c r="SD65" s="2"/>
      <c r="SE65" s="2"/>
      <c r="SF65" s="2"/>
      <c r="SG65" s="2"/>
      <c r="SH65" s="2"/>
      <c r="SI65" s="2"/>
      <c r="SJ65" s="2"/>
      <c r="SK65" s="14"/>
      <c r="SL65" s="2"/>
      <c r="SM65" s="105"/>
      <c r="SN65" s="106"/>
      <c r="SO65" s="106"/>
      <c r="SP65" s="106"/>
      <c r="SQ65" s="106"/>
      <c r="SR65" s="106"/>
      <c r="SS65" s="106"/>
      <c r="ST65" s="106"/>
      <c r="SU65" s="106"/>
      <c r="SV65" s="106"/>
      <c r="SW65" s="106"/>
      <c r="SX65" s="106"/>
      <c r="SY65" s="106"/>
      <c r="SZ65" s="106"/>
      <c r="TA65" s="107"/>
    </row>
    <row r="66" spans="1:521" ht="13.5" customHeight="1">
      <c r="A66" s="2"/>
      <c r="B66" s="13"/>
      <c r="C66" s="2"/>
      <c r="D66" s="2"/>
      <c r="E66" s="2"/>
      <c r="F66" s="2"/>
      <c r="G66" s="2"/>
      <c r="H66" s="2"/>
      <c r="I66" s="2"/>
      <c r="J66" s="132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4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2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  <c r="HY66" s="133"/>
      <c r="HZ66" s="133"/>
      <c r="IA66" s="133"/>
      <c r="IB66" s="133"/>
      <c r="IC66" s="133"/>
      <c r="ID66" s="133"/>
      <c r="IE66" s="133"/>
      <c r="IF66" s="133"/>
      <c r="IG66" s="133"/>
      <c r="IH66" s="133"/>
      <c r="II66" s="133"/>
      <c r="IJ66" s="133"/>
      <c r="IK66" s="133"/>
      <c r="IL66" s="133"/>
      <c r="IM66" s="133"/>
      <c r="IN66" s="133"/>
      <c r="IO66" s="133"/>
      <c r="IP66" s="133"/>
      <c r="IQ66" s="133"/>
      <c r="IR66" s="133"/>
      <c r="IS66" s="133"/>
      <c r="IT66" s="133"/>
      <c r="IU66" s="133"/>
      <c r="IV66" s="133"/>
      <c r="IW66" s="133"/>
      <c r="IX66" s="133"/>
      <c r="IY66" s="133"/>
      <c r="IZ66" s="133"/>
      <c r="JA66" s="133"/>
      <c r="JB66" s="133"/>
      <c r="JC66" s="133"/>
      <c r="JD66" s="133"/>
      <c r="JE66" s="133"/>
      <c r="JF66" s="133"/>
      <c r="JG66" s="133"/>
      <c r="JH66" s="133"/>
      <c r="JI66" s="133"/>
      <c r="JJ66" s="133"/>
      <c r="JK66" s="133"/>
      <c r="JL66" s="133"/>
      <c r="JM66" s="133"/>
      <c r="JN66" s="133"/>
      <c r="JO66" s="133"/>
      <c r="JP66" s="133"/>
      <c r="JQ66" s="133"/>
      <c r="JR66" s="133"/>
      <c r="JS66" s="133"/>
      <c r="JT66" s="133"/>
      <c r="JU66" s="133"/>
      <c r="JV66" s="133"/>
      <c r="JW66" s="133"/>
      <c r="JX66" s="133"/>
      <c r="JY66" s="133"/>
      <c r="JZ66" s="133"/>
      <c r="KA66" s="133"/>
      <c r="KB66" s="133"/>
      <c r="KC66" s="133"/>
      <c r="KD66" s="133"/>
      <c r="KE66" s="133"/>
      <c r="KF66" s="133"/>
      <c r="KG66" s="133"/>
      <c r="KH66" s="133"/>
      <c r="KI66" s="133"/>
      <c r="KJ66" s="133"/>
      <c r="KK66" s="133"/>
      <c r="KL66" s="133"/>
      <c r="KM66" s="133"/>
      <c r="KN66" s="133"/>
      <c r="KO66" s="133"/>
      <c r="KP66" s="133"/>
      <c r="KQ66" s="133"/>
      <c r="KR66" s="133"/>
      <c r="KS66" s="133"/>
      <c r="KT66" s="133"/>
      <c r="KU66" s="133"/>
      <c r="KV66" s="133"/>
      <c r="KW66" s="133"/>
      <c r="KX66" s="133"/>
      <c r="KY66" s="133"/>
      <c r="KZ66" s="133"/>
      <c r="LA66" s="133"/>
      <c r="LB66" s="133"/>
      <c r="LC66" s="133"/>
      <c r="LD66" s="133"/>
      <c r="LE66" s="133"/>
      <c r="LF66" s="133"/>
      <c r="LG66" s="133"/>
      <c r="LH66" s="133"/>
      <c r="LI66" s="133"/>
      <c r="LJ66" s="133"/>
      <c r="LK66" s="133"/>
      <c r="LL66" s="133"/>
      <c r="LM66" s="133"/>
      <c r="LN66" s="133"/>
      <c r="LO66" s="133"/>
      <c r="LP66" s="133"/>
      <c r="LQ66" s="134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2"/>
      <c r="MI66" s="133"/>
      <c r="MJ66" s="133"/>
      <c r="MK66" s="133"/>
      <c r="ML66" s="133"/>
      <c r="MM66" s="133"/>
      <c r="MN66" s="133"/>
      <c r="MO66" s="133"/>
      <c r="MP66" s="133"/>
      <c r="MQ66" s="133"/>
      <c r="MR66" s="133"/>
      <c r="MS66" s="133"/>
      <c r="MT66" s="133"/>
      <c r="MU66" s="133"/>
      <c r="MV66" s="133"/>
      <c r="MW66" s="133"/>
      <c r="MX66" s="133"/>
      <c r="MY66" s="133"/>
      <c r="MZ66" s="133"/>
      <c r="NA66" s="133"/>
      <c r="NB66" s="133"/>
      <c r="NC66" s="133"/>
      <c r="ND66" s="133"/>
      <c r="NE66" s="133"/>
      <c r="NF66" s="133"/>
      <c r="NG66" s="133"/>
      <c r="NH66" s="133"/>
      <c r="NI66" s="133"/>
      <c r="NJ66" s="133"/>
      <c r="NK66" s="133"/>
      <c r="NL66" s="133"/>
      <c r="NM66" s="133"/>
      <c r="NN66" s="133"/>
      <c r="NO66" s="133"/>
      <c r="NP66" s="133"/>
      <c r="NQ66" s="133"/>
      <c r="NR66" s="133"/>
      <c r="NS66" s="133"/>
      <c r="NT66" s="133"/>
      <c r="NU66" s="133"/>
      <c r="NV66" s="133"/>
      <c r="NW66" s="133"/>
      <c r="NX66" s="133"/>
      <c r="NY66" s="133"/>
      <c r="NZ66" s="133"/>
      <c r="OA66" s="133"/>
      <c r="OB66" s="133"/>
      <c r="OC66" s="133"/>
      <c r="OD66" s="133"/>
      <c r="OE66" s="133"/>
      <c r="OF66" s="133"/>
      <c r="OG66" s="133"/>
      <c r="OH66" s="133"/>
      <c r="OI66" s="133"/>
      <c r="OJ66" s="133"/>
      <c r="OK66" s="133"/>
      <c r="OL66" s="133"/>
      <c r="OM66" s="133"/>
      <c r="ON66" s="133"/>
      <c r="OO66" s="133"/>
      <c r="OP66" s="133"/>
      <c r="OQ66" s="133"/>
      <c r="OR66" s="133"/>
      <c r="OS66" s="133"/>
      <c r="OT66" s="133"/>
      <c r="OU66" s="133"/>
      <c r="OV66" s="133"/>
      <c r="OW66" s="133"/>
      <c r="OX66" s="133"/>
      <c r="OY66" s="133"/>
      <c r="OZ66" s="133"/>
      <c r="PA66" s="133"/>
      <c r="PB66" s="133"/>
      <c r="PC66" s="133"/>
      <c r="PD66" s="133"/>
      <c r="PE66" s="133"/>
      <c r="PF66" s="133"/>
      <c r="PG66" s="133"/>
      <c r="PH66" s="133"/>
      <c r="PI66" s="133"/>
      <c r="PJ66" s="133"/>
      <c r="PK66" s="133"/>
      <c r="PL66" s="133"/>
      <c r="PM66" s="133"/>
      <c r="PN66" s="133"/>
      <c r="PO66" s="133"/>
      <c r="PP66" s="133"/>
      <c r="PQ66" s="133"/>
      <c r="PR66" s="133"/>
      <c r="PS66" s="133"/>
      <c r="PT66" s="133"/>
      <c r="PU66" s="133"/>
      <c r="PV66" s="133"/>
      <c r="PW66" s="133"/>
      <c r="PX66" s="133"/>
      <c r="PY66" s="133"/>
      <c r="PZ66" s="133"/>
      <c r="QA66" s="133"/>
      <c r="QB66" s="133"/>
      <c r="QC66" s="133"/>
      <c r="QD66" s="133"/>
      <c r="QE66" s="133"/>
      <c r="QF66" s="133"/>
      <c r="QG66" s="133"/>
      <c r="QH66" s="133"/>
      <c r="QI66" s="133"/>
      <c r="QJ66" s="133"/>
      <c r="QK66" s="133"/>
      <c r="QL66" s="133"/>
      <c r="QM66" s="133"/>
      <c r="QN66" s="133"/>
      <c r="QO66" s="133"/>
      <c r="QP66" s="133"/>
      <c r="QQ66" s="133"/>
      <c r="QR66" s="133"/>
      <c r="QS66" s="133"/>
      <c r="QT66" s="133"/>
      <c r="QU66" s="133"/>
      <c r="QV66" s="133"/>
      <c r="QW66" s="133"/>
      <c r="QX66" s="133"/>
      <c r="QY66" s="133"/>
      <c r="QZ66" s="133"/>
      <c r="RA66" s="133"/>
      <c r="RB66" s="133"/>
      <c r="RC66" s="133"/>
      <c r="RD66" s="133"/>
      <c r="RE66" s="133"/>
      <c r="RF66" s="133"/>
      <c r="RG66" s="133"/>
      <c r="RH66" s="133"/>
      <c r="RI66" s="133"/>
      <c r="RJ66" s="133"/>
      <c r="RK66" s="133"/>
      <c r="RL66" s="133"/>
      <c r="RM66" s="133"/>
      <c r="RN66" s="133"/>
      <c r="RO66" s="133"/>
      <c r="RP66" s="133"/>
      <c r="RQ66" s="133"/>
      <c r="RR66" s="133"/>
      <c r="RS66" s="133"/>
      <c r="RT66" s="133"/>
      <c r="RU66" s="133"/>
      <c r="RV66" s="133"/>
      <c r="RW66" s="133"/>
      <c r="RX66" s="133"/>
      <c r="RY66" s="133"/>
      <c r="RZ66" s="133"/>
      <c r="SA66" s="133"/>
      <c r="SB66" s="133"/>
      <c r="SC66" s="134"/>
      <c r="SD66" s="2"/>
      <c r="SE66" s="2"/>
      <c r="SF66" s="2"/>
      <c r="SG66" s="2"/>
      <c r="SH66" s="2"/>
      <c r="SI66" s="2"/>
      <c r="SJ66" s="2"/>
      <c r="SK66" s="14"/>
      <c r="SL66" s="2"/>
      <c r="SM66" s="96" t="s">
        <v>27</v>
      </c>
      <c r="SN66" s="97"/>
      <c r="SO66" s="97"/>
      <c r="SP66" s="97"/>
      <c r="SQ66" s="97"/>
      <c r="SR66" s="97"/>
      <c r="SS66" s="97"/>
      <c r="ST66" s="97"/>
      <c r="SU66" s="97"/>
      <c r="SV66" s="97"/>
      <c r="SW66" s="97"/>
      <c r="SX66" s="97"/>
      <c r="SY66" s="97"/>
      <c r="SZ66" s="97"/>
      <c r="TA66" s="98"/>
    </row>
    <row r="67" spans="1:521" ht="13.5" customHeight="1">
      <c r="A67" s="2"/>
      <c r="B67" s="13"/>
      <c r="C67" s="2"/>
      <c r="D67" s="2"/>
      <c r="E67" s="2"/>
      <c r="F67" s="2"/>
      <c r="G67" s="2"/>
      <c r="H67" s="2"/>
      <c r="I67" s="2"/>
      <c r="J67" s="132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4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2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  <c r="HO67" s="133"/>
      <c r="HP67" s="133"/>
      <c r="HQ67" s="133"/>
      <c r="HR67" s="133"/>
      <c r="HS67" s="133"/>
      <c r="HT67" s="133"/>
      <c r="HU67" s="133"/>
      <c r="HV67" s="133"/>
      <c r="HW67" s="133"/>
      <c r="HX67" s="133"/>
      <c r="HY67" s="133"/>
      <c r="HZ67" s="133"/>
      <c r="IA67" s="133"/>
      <c r="IB67" s="133"/>
      <c r="IC67" s="133"/>
      <c r="ID67" s="133"/>
      <c r="IE67" s="133"/>
      <c r="IF67" s="133"/>
      <c r="IG67" s="133"/>
      <c r="IH67" s="133"/>
      <c r="II67" s="133"/>
      <c r="IJ67" s="133"/>
      <c r="IK67" s="133"/>
      <c r="IL67" s="133"/>
      <c r="IM67" s="133"/>
      <c r="IN67" s="133"/>
      <c r="IO67" s="133"/>
      <c r="IP67" s="133"/>
      <c r="IQ67" s="133"/>
      <c r="IR67" s="133"/>
      <c r="IS67" s="133"/>
      <c r="IT67" s="133"/>
      <c r="IU67" s="133"/>
      <c r="IV67" s="133"/>
      <c r="IW67" s="133"/>
      <c r="IX67" s="133"/>
      <c r="IY67" s="133"/>
      <c r="IZ67" s="133"/>
      <c r="JA67" s="133"/>
      <c r="JB67" s="133"/>
      <c r="JC67" s="133"/>
      <c r="JD67" s="133"/>
      <c r="JE67" s="133"/>
      <c r="JF67" s="133"/>
      <c r="JG67" s="133"/>
      <c r="JH67" s="133"/>
      <c r="JI67" s="133"/>
      <c r="JJ67" s="133"/>
      <c r="JK67" s="133"/>
      <c r="JL67" s="133"/>
      <c r="JM67" s="133"/>
      <c r="JN67" s="133"/>
      <c r="JO67" s="133"/>
      <c r="JP67" s="133"/>
      <c r="JQ67" s="133"/>
      <c r="JR67" s="133"/>
      <c r="JS67" s="133"/>
      <c r="JT67" s="133"/>
      <c r="JU67" s="133"/>
      <c r="JV67" s="133"/>
      <c r="JW67" s="133"/>
      <c r="JX67" s="133"/>
      <c r="JY67" s="133"/>
      <c r="JZ67" s="133"/>
      <c r="KA67" s="133"/>
      <c r="KB67" s="133"/>
      <c r="KC67" s="133"/>
      <c r="KD67" s="133"/>
      <c r="KE67" s="133"/>
      <c r="KF67" s="133"/>
      <c r="KG67" s="133"/>
      <c r="KH67" s="133"/>
      <c r="KI67" s="133"/>
      <c r="KJ67" s="133"/>
      <c r="KK67" s="133"/>
      <c r="KL67" s="133"/>
      <c r="KM67" s="133"/>
      <c r="KN67" s="133"/>
      <c r="KO67" s="133"/>
      <c r="KP67" s="133"/>
      <c r="KQ67" s="133"/>
      <c r="KR67" s="133"/>
      <c r="KS67" s="133"/>
      <c r="KT67" s="133"/>
      <c r="KU67" s="133"/>
      <c r="KV67" s="133"/>
      <c r="KW67" s="133"/>
      <c r="KX67" s="133"/>
      <c r="KY67" s="133"/>
      <c r="KZ67" s="133"/>
      <c r="LA67" s="133"/>
      <c r="LB67" s="133"/>
      <c r="LC67" s="133"/>
      <c r="LD67" s="133"/>
      <c r="LE67" s="133"/>
      <c r="LF67" s="133"/>
      <c r="LG67" s="133"/>
      <c r="LH67" s="133"/>
      <c r="LI67" s="133"/>
      <c r="LJ67" s="133"/>
      <c r="LK67" s="133"/>
      <c r="LL67" s="133"/>
      <c r="LM67" s="133"/>
      <c r="LN67" s="133"/>
      <c r="LO67" s="133"/>
      <c r="LP67" s="133"/>
      <c r="LQ67" s="134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2"/>
      <c r="MI67" s="133"/>
      <c r="MJ67" s="133"/>
      <c r="MK67" s="133"/>
      <c r="ML67" s="133"/>
      <c r="MM67" s="133"/>
      <c r="MN67" s="133"/>
      <c r="MO67" s="133"/>
      <c r="MP67" s="133"/>
      <c r="MQ67" s="133"/>
      <c r="MR67" s="133"/>
      <c r="MS67" s="133"/>
      <c r="MT67" s="133"/>
      <c r="MU67" s="133"/>
      <c r="MV67" s="133"/>
      <c r="MW67" s="133"/>
      <c r="MX67" s="133"/>
      <c r="MY67" s="133"/>
      <c r="MZ67" s="133"/>
      <c r="NA67" s="133"/>
      <c r="NB67" s="133"/>
      <c r="NC67" s="133"/>
      <c r="ND67" s="133"/>
      <c r="NE67" s="133"/>
      <c r="NF67" s="133"/>
      <c r="NG67" s="133"/>
      <c r="NH67" s="133"/>
      <c r="NI67" s="133"/>
      <c r="NJ67" s="133"/>
      <c r="NK67" s="133"/>
      <c r="NL67" s="133"/>
      <c r="NM67" s="133"/>
      <c r="NN67" s="133"/>
      <c r="NO67" s="133"/>
      <c r="NP67" s="133"/>
      <c r="NQ67" s="133"/>
      <c r="NR67" s="133"/>
      <c r="NS67" s="133"/>
      <c r="NT67" s="133"/>
      <c r="NU67" s="133"/>
      <c r="NV67" s="133"/>
      <c r="NW67" s="133"/>
      <c r="NX67" s="133"/>
      <c r="NY67" s="133"/>
      <c r="NZ67" s="133"/>
      <c r="OA67" s="133"/>
      <c r="OB67" s="133"/>
      <c r="OC67" s="133"/>
      <c r="OD67" s="133"/>
      <c r="OE67" s="133"/>
      <c r="OF67" s="133"/>
      <c r="OG67" s="133"/>
      <c r="OH67" s="133"/>
      <c r="OI67" s="133"/>
      <c r="OJ67" s="133"/>
      <c r="OK67" s="133"/>
      <c r="OL67" s="133"/>
      <c r="OM67" s="133"/>
      <c r="ON67" s="133"/>
      <c r="OO67" s="133"/>
      <c r="OP67" s="133"/>
      <c r="OQ67" s="133"/>
      <c r="OR67" s="133"/>
      <c r="OS67" s="133"/>
      <c r="OT67" s="133"/>
      <c r="OU67" s="133"/>
      <c r="OV67" s="133"/>
      <c r="OW67" s="133"/>
      <c r="OX67" s="133"/>
      <c r="OY67" s="133"/>
      <c r="OZ67" s="133"/>
      <c r="PA67" s="133"/>
      <c r="PB67" s="133"/>
      <c r="PC67" s="133"/>
      <c r="PD67" s="133"/>
      <c r="PE67" s="133"/>
      <c r="PF67" s="133"/>
      <c r="PG67" s="133"/>
      <c r="PH67" s="133"/>
      <c r="PI67" s="133"/>
      <c r="PJ67" s="133"/>
      <c r="PK67" s="133"/>
      <c r="PL67" s="133"/>
      <c r="PM67" s="133"/>
      <c r="PN67" s="133"/>
      <c r="PO67" s="133"/>
      <c r="PP67" s="133"/>
      <c r="PQ67" s="133"/>
      <c r="PR67" s="133"/>
      <c r="PS67" s="133"/>
      <c r="PT67" s="133"/>
      <c r="PU67" s="133"/>
      <c r="PV67" s="133"/>
      <c r="PW67" s="133"/>
      <c r="PX67" s="133"/>
      <c r="PY67" s="133"/>
      <c r="PZ67" s="133"/>
      <c r="QA67" s="133"/>
      <c r="QB67" s="133"/>
      <c r="QC67" s="133"/>
      <c r="QD67" s="133"/>
      <c r="QE67" s="133"/>
      <c r="QF67" s="133"/>
      <c r="QG67" s="133"/>
      <c r="QH67" s="133"/>
      <c r="QI67" s="133"/>
      <c r="QJ67" s="133"/>
      <c r="QK67" s="133"/>
      <c r="QL67" s="133"/>
      <c r="QM67" s="133"/>
      <c r="QN67" s="133"/>
      <c r="QO67" s="133"/>
      <c r="QP67" s="133"/>
      <c r="QQ67" s="133"/>
      <c r="QR67" s="133"/>
      <c r="QS67" s="133"/>
      <c r="QT67" s="133"/>
      <c r="QU67" s="133"/>
      <c r="QV67" s="133"/>
      <c r="QW67" s="133"/>
      <c r="QX67" s="133"/>
      <c r="QY67" s="133"/>
      <c r="QZ67" s="133"/>
      <c r="RA67" s="133"/>
      <c r="RB67" s="133"/>
      <c r="RC67" s="133"/>
      <c r="RD67" s="133"/>
      <c r="RE67" s="133"/>
      <c r="RF67" s="133"/>
      <c r="RG67" s="133"/>
      <c r="RH67" s="133"/>
      <c r="RI67" s="133"/>
      <c r="RJ67" s="133"/>
      <c r="RK67" s="133"/>
      <c r="RL67" s="133"/>
      <c r="RM67" s="133"/>
      <c r="RN67" s="133"/>
      <c r="RO67" s="133"/>
      <c r="RP67" s="133"/>
      <c r="RQ67" s="133"/>
      <c r="RR67" s="133"/>
      <c r="RS67" s="133"/>
      <c r="RT67" s="133"/>
      <c r="RU67" s="133"/>
      <c r="RV67" s="133"/>
      <c r="RW67" s="133"/>
      <c r="RX67" s="133"/>
      <c r="RY67" s="133"/>
      <c r="RZ67" s="133"/>
      <c r="SA67" s="133"/>
      <c r="SB67" s="133"/>
      <c r="SC67" s="134"/>
      <c r="SD67" s="2"/>
      <c r="SE67" s="2"/>
      <c r="SF67" s="2"/>
      <c r="SG67" s="2"/>
      <c r="SH67" s="2"/>
      <c r="SI67" s="2"/>
      <c r="SJ67" s="2"/>
      <c r="SK67" s="14"/>
      <c r="SL67" s="2"/>
      <c r="SM67" s="99"/>
      <c r="SN67" s="100"/>
      <c r="SO67" s="100"/>
      <c r="SP67" s="100"/>
      <c r="SQ67" s="100"/>
      <c r="SR67" s="100"/>
      <c r="SS67" s="100"/>
      <c r="ST67" s="100"/>
      <c r="SU67" s="100"/>
      <c r="SV67" s="100"/>
      <c r="SW67" s="100"/>
      <c r="SX67" s="100"/>
      <c r="SY67" s="100"/>
      <c r="SZ67" s="100"/>
      <c r="TA67" s="101"/>
    </row>
    <row r="68" spans="1:521" ht="13.5" customHeight="1">
      <c r="A68" s="2"/>
      <c r="B68" s="13"/>
      <c r="C68" s="2"/>
      <c r="D68" s="2"/>
      <c r="E68" s="2"/>
      <c r="F68" s="2"/>
      <c r="G68" s="2"/>
      <c r="H68" s="2"/>
      <c r="I68" s="2"/>
      <c r="J68" s="132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4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2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33"/>
      <c r="IL68" s="133"/>
      <c r="IM68" s="133"/>
      <c r="IN68" s="133"/>
      <c r="IO68" s="133"/>
      <c r="IP68" s="133"/>
      <c r="IQ68" s="133"/>
      <c r="IR68" s="133"/>
      <c r="IS68" s="133"/>
      <c r="IT68" s="133"/>
      <c r="IU68" s="133"/>
      <c r="IV68" s="133"/>
      <c r="IW68" s="133"/>
      <c r="IX68" s="133"/>
      <c r="IY68" s="133"/>
      <c r="IZ68" s="133"/>
      <c r="JA68" s="133"/>
      <c r="JB68" s="133"/>
      <c r="JC68" s="133"/>
      <c r="JD68" s="133"/>
      <c r="JE68" s="133"/>
      <c r="JF68" s="133"/>
      <c r="JG68" s="133"/>
      <c r="JH68" s="133"/>
      <c r="JI68" s="133"/>
      <c r="JJ68" s="133"/>
      <c r="JK68" s="133"/>
      <c r="JL68" s="133"/>
      <c r="JM68" s="133"/>
      <c r="JN68" s="133"/>
      <c r="JO68" s="133"/>
      <c r="JP68" s="133"/>
      <c r="JQ68" s="133"/>
      <c r="JR68" s="133"/>
      <c r="JS68" s="133"/>
      <c r="JT68" s="133"/>
      <c r="JU68" s="133"/>
      <c r="JV68" s="133"/>
      <c r="JW68" s="133"/>
      <c r="JX68" s="133"/>
      <c r="JY68" s="133"/>
      <c r="JZ68" s="133"/>
      <c r="KA68" s="133"/>
      <c r="KB68" s="133"/>
      <c r="KC68" s="133"/>
      <c r="KD68" s="133"/>
      <c r="KE68" s="133"/>
      <c r="KF68" s="133"/>
      <c r="KG68" s="133"/>
      <c r="KH68" s="133"/>
      <c r="KI68" s="133"/>
      <c r="KJ68" s="133"/>
      <c r="KK68" s="133"/>
      <c r="KL68" s="133"/>
      <c r="KM68" s="133"/>
      <c r="KN68" s="133"/>
      <c r="KO68" s="133"/>
      <c r="KP68" s="133"/>
      <c r="KQ68" s="133"/>
      <c r="KR68" s="133"/>
      <c r="KS68" s="133"/>
      <c r="KT68" s="133"/>
      <c r="KU68" s="133"/>
      <c r="KV68" s="133"/>
      <c r="KW68" s="133"/>
      <c r="KX68" s="133"/>
      <c r="KY68" s="133"/>
      <c r="KZ68" s="133"/>
      <c r="LA68" s="133"/>
      <c r="LB68" s="133"/>
      <c r="LC68" s="133"/>
      <c r="LD68" s="133"/>
      <c r="LE68" s="133"/>
      <c r="LF68" s="133"/>
      <c r="LG68" s="133"/>
      <c r="LH68" s="133"/>
      <c r="LI68" s="133"/>
      <c r="LJ68" s="133"/>
      <c r="LK68" s="133"/>
      <c r="LL68" s="133"/>
      <c r="LM68" s="133"/>
      <c r="LN68" s="133"/>
      <c r="LO68" s="133"/>
      <c r="LP68" s="133"/>
      <c r="LQ68" s="134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2"/>
      <c r="MI68" s="133"/>
      <c r="MJ68" s="133"/>
      <c r="MK68" s="133"/>
      <c r="ML68" s="133"/>
      <c r="MM68" s="133"/>
      <c r="MN68" s="133"/>
      <c r="MO68" s="133"/>
      <c r="MP68" s="133"/>
      <c r="MQ68" s="133"/>
      <c r="MR68" s="133"/>
      <c r="MS68" s="133"/>
      <c r="MT68" s="133"/>
      <c r="MU68" s="133"/>
      <c r="MV68" s="133"/>
      <c r="MW68" s="133"/>
      <c r="MX68" s="133"/>
      <c r="MY68" s="133"/>
      <c r="MZ68" s="133"/>
      <c r="NA68" s="133"/>
      <c r="NB68" s="133"/>
      <c r="NC68" s="133"/>
      <c r="ND68" s="133"/>
      <c r="NE68" s="133"/>
      <c r="NF68" s="133"/>
      <c r="NG68" s="133"/>
      <c r="NH68" s="133"/>
      <c r="NI68" s="133"/>
      <c r="NJ68" s="133"/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3"/>
      <c r="NY68" s="133"/>
      <c r="NZ68" s="133"/>
      <c r="OA68" s="133"/>
      <c r="OB68" s="133"/>
      <c r="OC68" s="133"/>
      <c r="OD68" s="133"/>
      <c r="OE68" s="133"/>
      <c r="OF68" s="133"/>
      <c r="OG68" s="133"/>
      <c r="OH68" s="133"/>
      <c r="OI68" s="133"/>
      <c r="OJ68" s="133"/>
      <c r="OK68" s="133"/>
      <c r="OL68" s="133"/>
      <c r="OM68" s="133"/>
      <c r="ON68" s="133"/>
      <c r="OO68" s="133"/>
      <c r="OP68" s="133"/>
      <c r="OQ68" s="133"/>
      <c r="OR68" s="133"/>
      <c r="OS68" s="133"/>
      <c r="OT68" s="133"/>
      <c r="OU68" s="133"/>
      <c r="OV68" s="133"/>
      <c r="OW68" s="133"/>
      <c r="OX68" s="133"/>
      <c r="OY68" s="133"/>
      <c r="OZ68" s="133"/>
      <c r="PA68" s="133"/>
      <c r="PB68" s="133"/>
      <c r="PC68" s="133"/>
      <c r="PD68" s="133"/>
      <c r="PE68" s="133"/>
      <c r="PF68" s="133"/>
      <c r="PG68" s="133"/>
      <c r="PH68" s="133"/>
      <c r="PI68" s="133"/>
      <c r="PJ68" s="133"/>
      <c r="PK68" s="133"/>
      <c r="PL68" s="133"/>
      <c r="PM68" s="133"/>
      <c r="PN68" s="133"/>
      <c r="PO68" s="133"/>
      <c r="PP68" s="133"/>
      <c r="PQ68" s="133"/>
      <c r="PR68" s="133"/>
      <c r="PS68" s="133"/>
      <c r="PT68" s="133"/>
      <c r="PU68" s="133"/>
      <c r="PV68" s="133"/>
      <c r="PW68" s="133"/>
      <c r="PX68" s="133"/>
      <c r="PY68" s="133"/>
      <c r="PZ68" s="133"/>
      <c r="QA68" s="133"/>
      <c r="QB68" s="133"/>
      <c r="QC68" s="133"/>
      <c r="QD68" s="133"/>
      <c r="QE68" s="133"/>
      <c r="QF68" s="133"/>
      <c r="QG68" s="133"/>
      <c r="QH68" s="133"/>
      <c r="QI68" s="133"/>
      <c r="QJ68" s="133"/>
      <c r="QK68" s="133"/>
      <c r="QL68" s="133"/>
      <c r="QM68" s="133"/>
      <c r="QN68" s="133"/>
      <c r="QO68" s="133"/>
      <c r="QP68" s="133"/>
      <c r="QQ68" s="133"/>
      <c r="QR68" s="133"/>
      <c r="QS68" s="133"/>
      <c r="QT68" s="133"/>
      <c r="QU68" s="133"/>
      <c r="QV68" s="133"/>
      <c r="QW68" s="133"/>
      <c r="QX68" s="133"/>
      <c r="QY68" s="133"/>
      <c r="QZ68" s="133"/>
      <c r="RA68" s="133"/>
      <c r="RB68" s="133"/>
      <c r="RC68" s="133"/>
      <c r="RD68" s="133"/>
      <c r="RE68" s="133"/>
      <c r="RF68" s="133"/>
      <c r="RG68" s="133"/>
      <c r="RH68" s="133"/>
      <c r="RI68" s="133"/>
      <c r="RJ68" s="133"/>
      <c r="RK68" s="133"/>
      <c r="RL68" s="133"/>
      <c r="RM68" s="133"/>
      <c r="RN68" s="133"/>
      <c r="RO68" s="133"/>
      <c r="RP68" s="133"/>
      <c r="RQ68" s="133"/>
      <c r="RR68" s="133"/>
      <c r="RS68" s="133"/>
      <c r="RT68" s="133"/>
      <c r="RU68" s="133"/>
      <c r="RV68" s="133"/>
      <c r="RW68" s="133"/>
      <c r="RX68" s="133"/>
      <c r="RY68" s="133"/>
      <c r="RZ68" s="133"/>
      <c r="SA68" s="133"/>
      <c r="SB68" s="133"/>
      <c r="SC68" s="134"/>
      <c r="SD68" s="2"/>
      <c r="SE68" s="2"/>
      <c r="SF68" s="2"/>
      <c r="SG68" s="2"/>
      <c r="SH68" s="2"/>
      <c r="SI68" s="2"/>
      <c r="SJ68" s="2"/>
      <c r="SK68" s="14"/>
      <c r="SL68" s="2"/>
      <c r="SM68" s="102" t="s">
        <v>107</v>
      </c>
      <c r="SN68" s="103"/>
      <c r="SO68" s="103"/>
      <c r="SP68" s="103"/>
      <c r="SQ68" s="103"/>
      <c r="SR68" s="103"/>
      <c r="SS68" s="103"/>
      <c r="ST68" s="103"/>
      <c r="SU68" s="103"/>
      <c r="SV68" s="103"/>
      <c r="SW68" s="103"/>
      <c r="SX68" s="103"/>
      <c r="SY68" s="103"/>
      <c r="SZ68" s="103"/>
      <c r="TA68" s="104"/>
    </row>
    <row r="69" spans="1:521" ht="13.5" customHeight="1">
      <c r="A69" s="2"/>
      <c r="B69" s="13"/>
      <c r="C69" s="2"/>
      <c r="D69" s="2"/>
      <c r="E69" s="2"/>
      <c r="F69" s="2"/>
      <c r="G69" s="2"/>
      <c r="H69" s="2"/>
      <c r="I69" s="2"/>
      <c r="J69" s="132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4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2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  <c r="HO69" s="133"/>
      <c r="HP69" s="133"/>
      <c r="HQ69" s="133"/>
      <c r="HR69" s="133"/>
      <c r="HS69" s="133"/>
      <c r="HT69" s="133"/>
      <c r="HU69" s="133"/>
      <c r="HV69" s="133"/>
      <c r="HW69" s="133"/>
      <c r="HX69" s="133"/>
      <c r="HY69" s="133"/>
      <c r="HZ69" s="133"/>
      <c r="IA69" s="133"/>
      <c r="IB69" s="133"/>
      <c r="IC69" s="133"/>
      <c r="ID69" s="133"/>
      <c r="IE69" s="133"/>
      <c r="IF69" s="133"/>
      <c r="IG69" s="133"/>
      <c r="IH69" s="133"/>
      <c r="II69" s="133"/>
      <c r="IJ69" s="133"/>
      <c r="IK69" s="133"/>
      <c r="IL69" s="133"/>
      <c r="IM69" s="133"/>
      <c r="IN69" s="133"/>
      <c r="IO69" s="133"/>
      <c r="IP69" s="133"/>
      <c r="IQ69" s="133"/>
      <c r="IR69" s="133"/>
      <c r="IS69" s="133"/>
      <c r="IT69" s="133"/>
      <c r="IU69" s="133"/>
      <c r="IV69" s="133"/>
      <c r="IW69" s="133"/>
      <c r="IX69" s="133"/>
      <c r="IY69" s="133"/>
      <c r="IZ69" s="133"/>
      <c r="JA69" s="133"/>
      <c r="JB69" s="133"/>
      <c r="JC69" s="133"/>
      <c r="JD69" s="133"/>
      <c r="JE69" s="133"/>
      <c r="JF69" s="133"/>
      <c r="JG69" s="133"/>
      <c r="JH69" s="133"/>
      <c r="JI69" s="133"/>
      <c r="JJ69" s="133"/>
      <c r="JK69" s="133"/>
      <c r="JL69" s="133"/>
      <c r="JM69" s="133"/>
      <c r="JN69" s="133"/>
      <c r="JO69" s="133"/>
      <c r="JP69" s="133"/>
      <c r="JQ69" s="133"/>
      <c r="JR69" s="133"/>
      <c r="JS69" s="133"/>
      <c r="JT69" s="133"/>
      <c r="JU69" s="133"/>
      <c r="JV69" s="133"/>
      <c r="JW69" s="133"/>
      <c r="JX69" s="133"/>
      <c r="JY69" s="133"/>
      <c r="JZ69" s="133"/>
      <c r="KA69" s="133"/>
      <c r="KB69" s="133"/>
      <c r="KC69" s="133"/>
      <c r="KD69" s="133"/>
      <c r="KE69" s="133"/>
      <c r="KF69" s="133"/>
      <c r="KG69" s="133"/>
      <c r="KH69" s="133"/>
      <c r="KI69" s="133"/>
      <c r="KJ69" s="133"/>
      <c r="KK69" s="133"/>
      <c r="KL69" s="133"/>
      <c r="KM69" s="133"/>
      <c r="KN69" s="133"/>
      <c r="KO69" s="133"/>
      <c r="KP69" s="133"/>
      <c r="KQ69" s="133"/>
      <c r="KR69" s="133"/>
      <c r="KS69" s="133"/>
      <c r="KT69" s="133"/>
      <c r="KU69" s="133"/>
      <c r="KV69" s="133"/>
      <c r="KW69" s="133"/>
      <c r="KX69" s="133"/>
      <c r="KY69" s="133"/>
      <c r="KZ69" s="133"/>
      <c r="LA69" s="133"/>
      <c r="LB69" s="133"/>
      <c r="LC69" s="133"/>
      <c r="LD69" s="133"/>
      <c r="LE69" s="133"/>
      <c r="LF69" s="133"/>
      <c r="LG69" s="133"/>
      <c r="LH69" s="133"/>
      <c r="LI69" s="133"/>
      <c r="LJ69" s="133"/>
      <c r="LK69" s="133"/>
      <c r="LL69" s="133"/>
      <c r="LM69" s="133"/>
      <c r="LN69" s="133"/>
      <c r="LO69" s="133"/>
      <c r="LP69" s="133"/>
      <c r="LQ69" s="134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2"/>
      <c r="MI69" s="133"/>
      <c r="MJ69" s="133"/>
      <c r="MK69" s="133"/>
      <c r="ML69" s="133"/>
      <c r="MM69" s="133"/>
      <c r="MN69" s="133"/>
      <c r="MO69" s="133"/>
      <c r="MP69" s="133"/>
      <c r="MQ69" s="133"/>
      <c r="MR69" s="133"/>
      <c r="MS69" s="133"/>
      <c r="MT69" s="133"/>
      <c r="MU69" s="133"/>
      <c r="MV69" s="133"/>
      <c r="MW69" s="133"/>
      <c r="MX69" s="133"/>
      <c r="MY69" s="133"/>
      <c r="MZ69" s="133"/>
      <c r="NA69" s="133"/>
      <c r="NB69" s="133"/>
      <c r="NC69" s="133"/>
      <c r="ND69" s="133"/>
      <c r="NE69" s="133"/>
      <c r="NF69" s="133"/>
      <c r="NG69" s="133"/>
      <c r="NH69" s="133"/>
      <c r="NI69" s="133"/>
      <c r="NJ69" s="133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3"/>
      <c r="NY69" s="133"/>
      <c r="NZ69" s="133"/>
      <c r="OA69" s="133"/>
      <c r="OB69" s="133"/>
      <c r="OC69" s="133"/>
      <c r="OD69" s="133"/>
      <c r="OE69" s="133"/>
      <c r="OF69" s="133"/>
      <c r="OG69" s="133"/>
      <c r="OH69" s="133"/>
      <c r="OI69" s="133"/>
      <c r="OJ69" s="133"/>
      <c r="OK69" s="133"/>
      <c r="OL69" s="133"/>
      <c r="OM69" s="133"/>
      <c r="ON69" s="133"/>
      <c r="OO69" s="133"/>
      <c r="OP69" s="133"/>
      <c r="OQ69" s="133"/>
      <c r="OR69" s="133"/>
      <c r="OS69" s="133"/>
      <c r="OT69" s="133"/>
      <c r="OU69" s="133"/>
      <c r="OV69" s="133"/>
      <c r="OW69" s="133"/>
      <c r="OX69" s="133"/>
      <c r="OY69" s="133"/>
      <c r="OZ69" s="133"/>
      <c r="PA69" s="133"/>
      <c r="PB69" s="133"/>
      <c r="PC69" s="133"/>
      <c r="PD69" s="133"/>
      <c r="PE69" s="133"/>
      <c r="PF69" s="133"/>
      <c r="PG69" s="133"/>
      <c r="PH69" s="133"/>
      <c r="PI69" s="133"/>
      <c r="PJ69" s="133"/>
      <c r="PK69" s="133"/>
      <c r="PL69" s="133"/>
      <c r="PM69" s="133"/>
      <c r="PN69" s="133"/>
      <c r="PO69" s="133"/>
      <c r="PP69" s="133"/>
      <c r="PQ69" s="133"/>
      <c r="PR69" s="133"/>
      <c r="PS69" s="133"/>
      <c r="PT69" s="133"/>
      <c r="PU69" s="133"/>
      <c r="PV69" s="133"/>
      <c r="PW69" s="133"/>
      <c r="PX69" s="133"/>
      <c r="PY69" s="133"/>
      <c r="PZ69" s="133"/>
      <c r="QA69" s="133"/>
      <c r="QB69" s="133"/>
      <c r="QC69" s="133"/>
      <c r="QD69" s="133"/>
      <c r="QE69" s="133"/>
      <c r="QF69" s="133"/>
      <c r="QG69" s="133"/>
      <c r="QH69" s="133"/>
      <c r="QI69" s="133"/>
      <c r="QJ69" s="133"/>
      <c r="QK69" s="133"/>
      <c r="QL69" s="133"/>
      <c r="QM69" s="133"/>
      <c r="QN69" s="133"/>
      <c r="QO69" s="133"/>
      <c r="QP69" s="133"/>
      <c r="QQ69" s="133"/>
      <c r="QR69" s="133"/>
      <c r="QS69" s="133"/>
      <c r="QT69" s="133"/>
      <c r="QU69" s="133"/>
      <c r="QV69" s="133"/>
      <c r="QW69" s="133"/>
      <c r="QX69" s="133"/>
      <c r="QY69" s="133"/>
      <c r="QZ69" s="133"/>
      <c r="RA69" s="133"/>
      <c r="RB69" s="133"/>
      <c r="RC69" s="133"/>
      <c r="RD69" s="133"/>
      <c r="RE69" s="133"/>
      <c r="RF69" s="133"/>
      <c r="RG69" s="133"/>
      <c r="RH69" s="133"/>
      <c r="RI69" s="133"/>
      <c r="RJ69" s="133"/>
      <c r="RK69" s="133"/>
      <c r="RL69" s="133"/>
      <c r="RM69" s="133"/>
      <c r="RN69" s="133"/>
      <c r="RO69" s="133"/>
      <c r="RP69" s="133"/>
      <c r="RQ69" s="133"/>
      <c r="RR69" s="133"/>
      <c r="RS69" s="133"/>
      <c r="RT69" s="133"/>
      <c r="RU69" s="133"/>
      <c r="RV69" s="133"/>
      <c r="RW69" s="133"/>
      <c r="RX69" s="133"/>
      <c r="RY69" s="133"/>
      <c r="RZ69" s="133"/>
      <c r="SA69" s="133"/>
      <c r="SB69" s="133"/>
      <c r="SC69" s="134"/>
      <c r="SD69" s="2"/>
      <c r="SE69" s="2"/>
      <c r="SF69" s="2"/>
      <c r="SG69" s="2"/>
      <c r="SH69" s="2"/>
      <c r="SI69" s="2"/>
      <c r="SJ69" s="2"/>
      <c r="SK69" s="14"/>
      <c r="SL69" s="2"/>
      <c r="SM69" s="102"/>
      <c r="SN69" s="103"/>
      <c r="SO69" s="103"/>
      <c r="SP69" s="103"/>
      <c r="SQ69" s="103"/>
      <c r="SR69" s="103"/>
      <c r="SS69" s="103"/>
      <c r="ST69" s="103"/>
      <c r="SU69" s="103"/>
      <c r="SV69" s="103"/>
      <c r="SW69" s="103"/>
      <c r="SX69" s="103"/>
      <c r="SY69" s="103"/>
      <c r="SZ69" s="103"/>
      <c r="TA69" s="104"/>
    </row>
    <row r="70" spans="1:521" ht="13.5" customHeight="1">
      <c r="A70" s="2"/>
      <c r="B70" s="13"/>
      <c r="C70" s="2"/>
      <c r="D70" s="2"/>
      <c r="E70" s="2"/>
      <c r="F70" s="2"/>
      <c r="G70" s="2"/>
      <c r="H70" s="2"/>
      <c r="I70" s="2"/>
      <c r="J70" s="132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4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2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  <c r="HO70" s="133"/>
      <c r="HP70" s="133"/>
      <c r="HQ70" s="133"/>
      <c r="HR70" s="133"/>
      <c r="HS70" s="133"/>
      <c r="HT70" s="133"/>
      <c r="HU70" s="133"/>
      <c r="HV70" s="133"/>
      <c r="HW70" s="133"/>
      <c r="HX70" s="133"/>
      <c r="HY70" s="133"/>
      <c r="HZ70" s="133"/>
      <c r="IA70" s="133"/>
      <c r="IB70" s="133"/>
      <c r="IC70" s="133"/>
      <c r="ID70" s="133"/>
      <c r="IE70" s="133"/>
      <c r="IF70" s="133"/>
      <c r="IG70" s="133"/>
      <c r="IH70" s="133"/>
      <c r="II70" s="133"/>
      <c r="IJ70" s="133"/>
      <c r="IK70" s="133"/>
      <c r="IL70" s="133"/>
      <c r="IM70" s="133"/>
      <c r="IN70" s="133"/>
      <c r="IO70" s="133"/>
      <c r="IP70" s="133"/>
      <c r="IQ70" s="133"/>
      <c r="IR70" s="133"/>
      <c r="IS70" s="133"/>
      <c r="IT70" s="133"/>
      <c r="IU70" s="133"/>
      <c r="IV70" s="133"/>
      <c r="IW70" s="133"/>
      <c r="IX70" s="133"/>
      <c r="IY70" s="133"/>
      <c r="IZ70" s="133"/>
      <c r="JA70" s="133"/>
      <c r="JB70" s="133"/>
      <c r="JC70" s="133"/>
      <c r="JD70" s="133"/>
      <c r="JE70" s="133"/>
      <c r="JF70" s="133"/>
      <c r="JG70" s="133"/>
      <c r="JH70" s="133"/>
      <c r="JI70" s="133"/>
      <c r="JJ70" s="133"/>
      <c r="JK70" s="133"/>
      <c r="JL70" s="133"/>
      <c r="JM70" s="133"/>
      <c r="JN70" s="133"/>
      <c r="JO70" s="133"/>
      <c r="JP70" s="133"/>
      <c r="JQ70" s="133"/>
      <c r="JR70" s="133"/>
      <c r="JS70" s="133"/>
      <c r="JT70" s="133"/>
      <c r="JU70" s="133"/>
      <c r="JV70" s="133"/>
      <c r="JW70" s="133"/>
      <c r="JX70" s="133"/>
      <c r="JY70" s="133"/>
      <c r="JZ70" s="133"/>
      <c r="KA70" s="133"/>
      <c r="KB70" s="133"/>
      <c r="KC70" s="133"/>
      <c r="KD70" s="133"/>
      <c r="KE70" s="133"/>
      <c r="KF70" s="133"/>
      <c r="KG70" s="133"/>
      <c r="KH70" s="133"/>
      <c r="KI70" s="133"/>
      <c r="KJ70" s="133"/>
      <c r="KK70" s="133"/>
      <c r="KL70" s="133"/>
      <c r="KM70" s="133"/>
      <c r="KN70" s="133"/>
      <c r="KO70" s="133"/>
      <c r="KP70" s="133"/>
      <c r="KQ70" s="133"/>
      <c r="KR70" s="133"/>
      <c r="KS70" s="133"/>
      <c r="KT70" s="133"/>
      <c r="KU70" s="133"/>
      <c r="KV70" s="133"/>
      <c r="KW70" s="133"/>
      <c r="KX70" s="133"/>
      <c r="KY70" s="133"/>
      <c r="KZ70" s="133"/>
      <c r="LA70" s="133"/>
      <c r="LB70" s="133"/>
      <c r="LC70" s="133"/>
      <c r="LD70" s="133"/>
      <c r="LE70" s="133"/>
      <c r="LF70" s="133"/>
      <c r="LG70" s="133"/>
      <c r="LH70" s="133"/>
      <c r="LI70" s="133"/>
      <c r="LJ70" s="133"/>
      <c r="LK70" s="133"/>
      <c r="LL70" s="133"/>
      <c r="LM70" s="133"/>
      <c r="LN70" s="133"/>
      <c r="LO70" s="133"/>
      <c r="LP70" s="133"/>
      <c r="LQ70" s="134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2"/>
      <c r="MI70" s="133"/>
      <c r="MJ70" s="133"/>
      <c r="MK70" s="133"/>
      <c r="ML70" s="133"/>
      <c r="MM70" s="133"/>
      <c r="MN70" s="133"/>
      <c r="MO70" s="133"/>
      <c r="MP70" s="133"/>
      <c r="MQ70" s="133"/>
      <c r="MR70" s="133"/>
      <c r="MS70" s="133"/>
      <c r="MT70" s="133"/>
      <c r="MU70" s="133"/>
      <c r="MV70" s="133"/>
      <c r="MW70" s="133"/>
      <c r="MX70" s="133"/>
      <c r="MY70" s="133"/>
      <c r="MZ70" s="133"/>
      <c r="NA70" s="133"/>
      <c r="NB70" s="133"/>
      <c r="NC70" s="133"/>
      <c r="ND70" s="133"/>
      <c r="NE70" s="133"/>
      <c r="NF70" s="133"/>
      <c r="NG70" s="133"/>
      <c r="NH70" s="133"/>
      <c r="NI70" s="133"/>
      <c r="NJ70" s="133"/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3"/>
      <c r="NY70" s="133"/>
      <c r="NZ70" s="133"/>
      <c r="OA70" s="133"/>
      <c r="OB70" s="133"/>
      <c r="OC70" s="133"/>
      <c r="OD70" s="133"/>
      <c r="OE70" s="133"/>
      <c r="OF70" s="133"/>
      <c r="OG70" s="133"/>
      <c r="OH70" s="133"/>
      <c r="OI70" s="133"/>
      <c r="OJ70" s="133"/>
      <c r="OK70" s="133"/>
      <c r="OL70" s="133"/>
      <c r="OM70" s="133"/>
      <c r="ON70" s="133"/>
      <c r="OO70" s="133"/>
      <c r="OP70" s="133"/>
      <c r="OQ70" s="133"/>
      <c r="OR70" s="133"/>
      <c r="OS70" s="133"/>
      <c r="OT70" s="133"/>
      <c r="OU70" s="133"/>
      <c r="OV70" s="133"/>
      <c r="OW70" s="133"/>
      <c r="OX70" s="133"/>
      <c r="OY70" s="133"/>
      <c r="OZ70" s="133"/>
      <c r="PA70" s="133"/>
      <c r="PB70" s="133"/>
      <c r="PC70" s="133"/>
      <c r="PD70" s="133"/>
      <c r="PE70" s="133"/>
      <c r="PF70" s="133"/>
      <c r="PG70" s="133"/>
      <c r="PH70" s="133"/>
      <c r="PI70" s="133"/>
      <c r="PJ70" s="133"/>
      <c r="PK70" s="133"/>
      <c r="PL70" s="133"/>
      <c r="PM70" s="133"/>
      <c r="PN70" s="133"/>
      <c r="PO70" s="133"/>
      <c r="PP70" s="133"/>
      <c r="PQ70" s="133"/>
      <c r="PR70" s="133"/>
      <c r="PS70" s="133"/>
      <c r="PT70" s="133"/>
      <c r="PU70" s="133"/>
      <c r="PV70" s="133"/>
      <c r="PW70" s="133"/>
      <c r="PX70" s="133"/>
      <c r="PY70" s="133"/>
      <c r="PZ70" s="133"/>
      <c r="QA70" s="133"/>
      <c r="QB70" s="133"/>
      <c r="QC70" s="133"/>
      <c r="QD70" s="133"/>
      <c r="QE70" s="133"/>
      <c r="QF70" s="133"/>
      <c r="QG70" s="133"/>
      <c r="QH70" s="133"/>
      <c r="QI70" s="133"/>
      <c r="QJ70" s="133"/>
      <c r="QK70" s="133"/>
      <c r="QL70" s="133"/>
      <c r="QM70" s="133"/>
      <c r="QN70" s="133"/>
      <c r="QO70" s="133"/>
      <c r="QP70" s="133"/>
      <c r="QQ70" s="133"/>
      <c r="QR70" s="133"/>
      <c r="QS70" s="133"/>
      <c r="QT70" s="133"/>
      <c r="QU70" s="133"/>
      <c r="QV70" s="133"/>
      <c r="QW70" s="133"/>
      <c r="QX70" s="133"/>
      <c r="QY70" s="133"/>
      <c r="QZ70" s="133"/>
      <c r="RA70" s="133"/>
      <c r="RB70" s="133"/>
      <c r="RC70" s="133"/>
      <c r="RD70" s="133"/>
      <c r="RE70" s="133"/>
      <c r="RF70" s="133"/>
      <c r="RG70" s="133"/>
      <c r="RH70" s="133"/>
      <c r="RI70" s="133"/>
      <c r="RJ70" s="133"/>
      <c r="RK70" s="133"/>
      <c r="RL70" s="133"/>
      <c r="RM70" s="133"/>
      <c r="RN70" s="133"/>
      <c r="RO70" s="133"/>
      <c r="RP70" s="133"/>
      <c r="RQ70" s="133"/>
      <c r="RR70" s="133"/>
      <c r="RS70" s="133"/>
      <c r="RT70" s="133"/>
      <c r="RU70" s="133"/>
      <c r="RV70" s="133"/>
      <c r="RW70" s="133"/>
      <c r="RX70" s="133"/>
      <c r="RY70" s="133"/>
      <c r="RZ70" s="133"/>
      <c r="SA70" s="133"/>
      <c r="SB70" s="133"/>
      <c r="SC70" s="134"/>
      <c r="SD70" s="2"/>
      <c r="SE70" s="2"/>
      <c r="SF70" s="2"/>
      <c r="SG70" s="2"/>
      <c r="SH70" s="2"/>
      <c r="SI70" s="2"/>
      <c r="SJ70" s="2"/>
      <c r="SK70" s="14"/>
      <c r="SL70" s="2"/>
      <c r="SM70" s="102"/>
      <c r="SN70" s="103"/>
      <c r="SO70" s="103"/>
      <c r="SP70" s="103"/>
      <c r="SQ70" s="103"/>
      <c r="SR70" s="103"/>
      <c r="SS70" s="103"/>
      <c r="ST70" s="103"/>
      <c r="SU70" s="103"/>
      <c r="SV70" s="103"/>
      <c r="SW70" s="103"/>
      <c r="SX70" s="103"/>
      <c r="SY70" s="103"/>
      <c r="SZ70" s="103"/>
      <c r="TA70" s="104"/>
    </row>
    <row r="71" spans="1:521" ht="13.5" customHeight="1">
      <c r="A71" s="2"/>
      <c r="B71" s="13"/>
      <c r="C71" s="2"/>
      <c r="D71" s="2"/>
      <c r="E71" s="2"/>
      <c r="F71" s="2"/>
      <c r="G71" s="2"/>
      <c r="H71" s="2"/>
      <c r="I71" s="2"/>
      <c r="J71" s="132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4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2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  <c r="HO71" s="133"/>
      <c r="HP71" s="133"/>
      <c r="HQ71" s="133"/>
      <c r="HR71" s="133"/>
      <c r="HS71" s="133"/>
      <c r="HT71" s="133"/>
      <c r="HU71" s="133"/>
      <c r="HV71" s="133"/>
      <c r="HW71" s="133"/>
      <c r="HX71" s="133"/>
      <c r="HY71" s="133"/>
      <c r="HZ71" s="133"/>
      <c r="IA71" s="133"/>
      <c r="IB71" s="133"/>
      <c r="IC71" s="133"/>
      <c r="ID71" s="133"/>
      <c r="IE71" s="133"/>
      <c r="IF71" s="133"/>
      <c r="IG71" s="133"/>
      <c r="IH71" s="133"/>
      <c r="II71" s="133"/>
      <c r="IJ71" s="133"/>
      <c r="IK71" s="133"/>
      <c r="IL71" s="133"/>
      <c r="IM71" s="133"/>
      <c r="IN71" s="133"/>
      <c r="IO71" s="133"/>
      <c r="IP71" s="133"/>
      <c r="IQ71" s="133"/>
      <c r="IR71" s="133"/>
      <c r="IS71" s="133"/>
      <c r="IT71" s="133"/>
      <c r="IU71" s="133"/>
      <c r="IV71" s="133"/>
      <c r="IW71" s="133"/>
      <c r="IX71" s="133"/>
      <c r="IY71" s="133"/>
      <c r="IZ71" s="133"/>
      <c r="JA71" s="133"/>
      <c r="JB71" s="133"/>
      <c r="JC71" s="133"/>
      <c r="JD71" s="133"/>
      <c r="JE71" s="133"/>
      <c r="JF71" s="133"/>
      <c r="JG71" s="133"/>
      <c r="JH71" s="133"/>
      <c r="JI71" s="133"/>
      <c r="JJ71" s="133"/>
      <c r="JK71" s="133"/>
      <c r="JL71" s="133"/>
      <c r="JM71" s="133"/>
      <c r="JN71" s="133"/>
      <c r="JO71" s="133"/>
      <c r="JP71" s="133"/>
      <c r="JQ71" s="133"/>
      <c r="JR71" s="133"/>
      <c r="JS71" s="133"/>
      <c r="JT71" s="133"/>
      <c r="JU71" s="133"/>
      <c r="JV71" s="133"/>
      <c r="JW71" s="133"/>
      <c r="JX71" s="133"/>
      <c r="JY71" s="133"/>
      <c r="JZ71" s="133"/>
      <c r="KA71" s="133"/>
      <c r="KB71" s="133"/>
      <c r="KC71" s="133"/>
      <c r="KD71" s="133"/>
      <c r="KE71" s="133"/>
      <c r="KF71" s="133"/>
      <c r="KG71" s="133"/>
      <c r="KH71" s="133"/>
      <c r="KI71" s="133"/>
      <c r="KJ71" s="133"/>
      <c r="KK71" s="133"/>
      <c r="KL71" s="133"/>
      <c r="KM71" s="133"/>
      <c r="KN71" s="133"/>
      <c r="KO71" s="133"/>
      <c r="KP71" s="133"/>
      <c r="KQ71" s="133"/>
      <c r="KR71" s="133"/>
      <c r="KS71" s="133"/>
      <c r="KT71" s="133"/>
      <c r="KU71" s="133"/>
      <c r="KV71" s="133"/>
      <c r="KW71" s="133"/>
      <c r="KX71" s="133"/>
      <c r="KY71" s="133"/>
      <c r="KZ71" s="133"/>
      <c r="LA71" s="133"/>
      <c r="LB71" s="133"/>
      <c r="LC71" s="133"/>
      <c r="LD71" s="133"/>
      <c r="LE71" s="133"/>
      <c r="LF71" s="133"/>
      <c r="LG71" s="133"/>
      <c r="LH71" s="133"/>
      <c r="LI71" s="133"/>
      <c r="LJ71" s="133"/>
      <c r="LK71" s="133"/>
      <c r="LL71" s="133"/>
      <c r="LM71" s="133"/>
      <c r="LN71" s="133"/>
      <c r="LO71" s="133"/>
      <c r="LP71" s="133"/>
      <c r="LQ71" s="134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2"/>
      <c r="MI71" s="133"/>
      <c r="MJ71" s="133"/>
      <c r="MK71" s="133"/>
      <c r="ML71" s="133"/>
      <c r="MM71" s="133"/>
      <c r="MN71" s="133"/>
      <c r="MO71" s="133"/>
      <c r="MP71" s="133"/>
      <c r="MQ71" s="133"/>
      <c r="MR71" s="133"/>
      <c r="MS71" s="133"/>
      <c r="MT71" s="133"/>
      <c r="MU71" s="133"/>
      <c r="MV71" s="133"/>
      <c r="MW71" s="133"/>
      <c r="MX71" s="133"/>
      <c r="MY71" s="133"/>
      <c r="MZ71" s="133"/>
      <c r="NA71" s="133"/>
      <c r="NB71" s="133"/>
      <c r="NC71" s="133"/>
      <c r="ND71" s="133"/>
      <c r="NE71" s="133"/>
      <c r="NF71" s="133"/>
      <c r="NG71" s="133"/>
      <c r="NH71" s="133"/>
      <c r="NI71" s="133"/>
      <c r="NJ71" s="133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3"/>
      <c r="NY71" s="133"/>
      <c r="NZ71" s="133"/>
      <c r="OA71" s="133"/>
      <c r="OB71" s="133"/>
      <c r="OC71" s="133"/>
      <c r="OD71" s="133"/>
      <c r="OE71" s="133"/>
      <c r="OF71" s="133"/>
      <c r="OG71" s="133"/>
      <c r="OH71" s="133"/>
      <c r="OI71" s="133"/>
      <c r="OJ71" s="133"/>
      <c r="OK71" s="133"/>
      <c r="OL71" s="133"/>
      <c r="OM71" s="133"/>
      <c r="ON71" s="133"/>
      <c r="OO71" s="133"/>
      <c r="OP71" s="133"/>
      <c r="OQ71" s="133"/>
      <c r="OR71" s="133"/>
      <c r="OS71" s="133"/>
      <c r="OT71" s="133"/>
      <c r="OU71" s="133"/>
      <c r="OV71" s="133"/>
      <c r="OW71" s="133"/>
      <c r="OX71" s="133"/>
      <c r="OY71" s="133"/>
      <c r="OZ71" s="133"/>
      <c r="PA71" s="133"/>
      <c r="PB71" s="133"/>
      <c r="PC71" s="133"/>
      <c r="PD71" s="133"/>
      <c r="PE71" s="133"/>
      <c r="PF71" s="133"/>
      <c r="PG71" s="133"/>
      <c r="PH71" s="133"/>
      <c r="PI71" s="133"/>
      <c r="PJ71" s="133"/>
      <c r="PK71" s="133"/>
      <c r="PL71" s="133"/>
      <c r="PM71" s="133"/>
      <c r="PN71" s="133"/>
      <c r="PO71" s="133"/>
      <c r="PP71" s="133"/>
      <c r="PQ71" s="133"/>
      <c r="PR71" s="133"/>
      <c r="PS71" s="133"/>
      <c r="PT71" s="133"/>
      <c r="PU71" s="133"/>
      <c r="PV71" s="133"/>
      <c r="PW71" s="133"/>
      <c r="PX71" s="133"/>
      <c r="PY71" s="133"/>
      <c r="PZ71" s="133"/>
      <c r="QA71" s="133"/>
      <c r="QB71" s="133"/>
      <c r="QC71" s="133"/>
      <c r="QD71" s="133"/>
      <c r="QE71" s="133"/>
      <c r="QF71" s="133"/>
      <c r="QG71" s="133"/>
      <c r="QH71" s="133"/>
      <c r="QI71" s="133"/>
      <c r="QJ71" s="133"/>
      <c r="QK71" s="133"/>
      <c r="QL71" s="133"/>
      <c r="QM71" s="133"/>
      <c r="QN71" s="133"/>
      <c r="QO71" s="133"/>
      <c r="QP71" s="133"/>
      <c r="QQ71" s="133"/>
      <c r="QR71" s="133"/>
      <c r="QS71" s="133"/>
      <c r="QT71" s="133"/>
      <c r="QU71" s="133"/>
      <c r="QV71" s="133"/>
      <c r="QW71" s="133"/>
      <c r="QX71" s="133"/>
      <c r="QY71" s="133"/>
      <c r="QZ71" s="133"/>
      <c r="RA71" s="133"/>
      <c r="RB71" s="133"/>
      <c r="RC71" s="133"/>
      <c r="RD71" s="133"/>
      <c r="RE71" s="133"/>
      <c r="RF71" s="133"/>
      <c r="RG71" s="133"/>
      <c r="RH71" s="133"/>
      <c r="RI71" s="133"/>
      <c r="RJ71" s="133"/>
      <c r="RK71" s="133"/>
      <c r="RL71" s="133"/>
      <c r="RM71" s="133"/>
      <c r="RN71" s="133"/>
      <c r="RO71" s="133"/>
      <c r="RP71" s="133"/>
      <c r="RQ71" s="133"/>
      <c r="RR71" s="133"/>
      <c r="RS71" s="133"/>
      <c r="RT71" s="133"/>
      <c r="RU71" s="133"/>
      <c r="RV71" s="133"/>
      <c r="RW71" s="133"/>
      <c r="RX71" s="133"/>
      <c r="RY71" s="133"/>
      <c r="RZ71" s="133"/>
      <c r="SA71" s="133"/>
      <c r="SB71" s="133"/>
      <c r="SC71" s="134"/>
      <c r="SD71" s="2"/>
      <c r="SE71" s="2"/>
      <c r="SF71" s="2"/>
      <c r="SG71" s="2"/>
      <c r="SH71" s="2"/>
      <c r="SI71" s="2"/>
      <c r="SJ71" s="2"/>
      <c r="SK71" s="14"/>
      <c r="SL71" s="2"/>
      <c r="SM71" s="102"/>
      <c r="SN71" s="103"/>
      <c r="SO71" s="103"/>
      <c r="SP71" s="103"/>
      <c r="SQ71" s="103"/>
      <c r="SR71" s="103"/>
      <c r="SS71" s="103"/>
      <c r="ST71" s="103"/>
      <c r="SU71" s="103"/>
      <c r="SV71" s="103"/>
      <c r="SW71" s="103"/>
      <c r="SX71" s="103"/>
      <c r="SY71" s="103"/>
      <c r="SZ71" s="103"/>
      <c r="TA71" s="104"/>
    </row>
    <row r="72" spans="1:521" ht="13.5" customHeight="1">
      <c r="A72" s="2"/>
      <c r="B72" s="13"/>
      <c r="C72" s="2"/>
      <c r="D72" s="2"/>
      <c r="E72" s="2"/>
      <c r="F72" s="2"/>
      <c r="G72" s="2"/>
      <c r="H72" s="2"/>
      <c r="I72" s="2"/>
      <c r="J72" s="132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4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2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  <c r="HO72" s="133"/>
      <c r="HP72" s="133"/>
      <c r="HQ72" s="133"/>
      <c r="HR72" s="133"/>
      <c r="HS72" s="133"/>
      <c r="HT72" s="133"/>
      <c r="HU72" s="133"/>
      <c r="HV72" s="133"/>
      <c r="HW72" s="133"/>
      <c r="HX72" s="133"/>
      <c r="HY72" s="133"/>
      <c r="HZ72" s="133"/>
      <c r="IA72" s="133"/>
      <c r="IB72" s="133"/>
      <c r="IC72" s="133"/>
      <c r="ID72" s="133"/>
      <c r="IE72" s="133"/>
      <c r="IF72" s="133"/>
      <c r="IG72" s="133"/>
      <c r="IH72" s="133"/>
      <c r="II72" s="133"/>
      <c r="IJ72" s="133"/>
      <c r="IK72" s="133"/>
      <c r="IL72" s="133"/>
      <c r="IM72" s="133"/>
      <c r="IN72" s="133"/>
      <c r="IO72" s="133"/>
      <c r="IP72" s="133"/>
      <c r="IQ72" s="133"/>
      <c r="IR72" s="133"/>
      <c r="IS72" s="133"/>
      <c r="IT72" s="133"/>
      <c r="IU72" s="133"/>
      <c r="IV72" s="133"/>
      <c r="IW72" s="133"/>
      <c r="IX72" s="133"/>
      <c r="IY72" s="133"/>
      <c r="IZ72" s="133"/>
      <c r="JA72" s="133"/>
      <c r="JB72" s="133"/>
      <c r="JC72" s="133"/>
      <c r="JD72" s="133"/>
      <c r="JE72" s="133"/>
      <c r="JF72" s="133"/>
      <c r="JG72" s="133"/>
      <c r="JH72" s="133"/>
      <c r="JI72" s="133"/>
      <c r="JJ72" s="133"/>
      <c r="JK72" s="133"/>
      <c r="JL72" s="133"/>
      <c r="JM72" s="133"/>
      <c r="JN72" s="133"/>
      <c r="JO72" s="133"/>
      <c r="JP72" s="133"/>
      <c r="JQ72" s="133"/>
      <c r="JR72" s="133"/>
      <c r="JS72" s="133"/>
      <c r="JT72" s="133"/>
      <c r="JU72" s="133"/>
      <c r="JV72" s="133"/>
      <c r="JW72" s="133"/>
      <c r="JX72" s="133"/>
      <c r="JY72" s="133"/>
      <c r="JZ72" s="133"/>
      <c r="KA72" s="133"/>
      <c r="KB72" s="133"/>
      <c r="KC72" s="133"/>
      <c r="KD72" s="133"/>
      <c r="KE72" s="133"/>
      <c r="KF72" s="133"/>
      <c r="KG72" s="133"/>
      <c r="KH72" s="133"/>
      <c r="KI72" s="133"/>
      <c r="KJ72" s="133"/>
      <c r="KK72" s="133"/>
      <c r="KL72" s="133"/>
      <c r="KM72" s="133"/>
      <c r="KN72" s="133"/>
      <c r="KO72" s="133"/>
      <c r="KP72" s="133"/>
      <c r="KQ72" s="133"/>
      <c r="KR72" s="133"/>
      <c r="KS72" s="133"/>
      <c r="KT72" s="133"/>
      <c r="KU72" s="133"/>
      <c r="KV72" s="133"/>
      <c r="KW72" s="133"/>
      <c r="KX72" s="133"/>
      <c r="KY72" s="133"/>
      <c r="KZ72" s="133"/>
      <c r="LA72" s="133"/>
      <c r="LB72" s="133"/>
      <c r="LC72" s="133"/>
      <c r="LD72" s="133"/>
      <c r="LE72" s="133"/>
      <c r="LF72" s="133"/>
      <c r="LG72" s="133"/>
      <c r="LH72" s="133"/>
      <c r="LI72" s="133"/>
      <c r="LJ72" s="133"/>
      <c r="LK72" s="133"/>
      <c r="LL72" s="133"/>
      <c r="LM72" s="133"/>
      <c r="LN72" s="133"/>
      <c r="LO72" s="133"/>
      <c r="LP72" s="133"/>
      <c r="LQ72" s="134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2"/>
      <c r="MI72" s="133"/>
      <c r="MJ72" s="133"/>
      <c r="MK72" s="133"/>
      <c r="ML72" s="133"/>
      <c r="MM72" s="133"/>
      <c r="MN72" s="133"/>
      <c r="MO72" s="133"/>
      <c r="MP72" s="133"/>
      <c r="MQ72" s="133"/>
      <c r="MR72" s="133"/>
      <c r="MS72" s="133"/>
      <c r="MT72" s="133"/>
      <c r="MU72" s="133"/>
      <c r="MV72" s="133"/>
      <c r="MW72" s="133"/>
      <c r="MX72" s="133"/>
      <c r="MY72" s="133"/>
      <c r="MZ72" s="133"/>
      <c r="NA72" s="133"/>
      <c r="NB72" s="133"/>
      <c r="NC72" s="133"/>
      <c r="ND72" s="133"/>
      <c r="NE72" s="133"/>
      <c r="NF72" s="133"/>
      <c r="NG72" s="133"/>
      <c r="NH72" s="133"/>
      <c r="NI72" s="133"/>
      <c r="NJ72" s="133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3"/>
      <c r="NY72" s="133"/>
      <c r="NZ72" s="133"/>
      <c r="OA72" s="133"/>
      <c r="OB72" s="133"/>
      <c r="OC72" s="133"/>
      <c r="OD72" s="133"/>
      <c r="OE72" s="133"/>
      <c r="OF72" s="133"/>
      <c r="OG72" s="133"/>
      <c r="OH72" s="133"/>
      <c r="OI72" s="133"/>
      <c r="OJ72" s="133"/>
      <c r="OK72" s="133"/>
      <c r="OL72" s="133"/>
      <c r="OM72" s="133"/>
      <c r="ON72" s="133"/>
      <c r="OO72" s="133"/>
      <c r="OP72" s="133"/>
      <c r="OQ72" s="133"/>
      <c r="OR72" s="133"/>
      <c r="OS72" s="133"/>
      <c r="OT72" s="133"/>
      <c r="OU72" s="133"/>
      <c r="OV72" s="133"/>
      <c r="OW72" s="133"/>
      <c r="OX72" s="133"/>
      <c r="OY72" s="133"/>
      <c r="OZ72" s="133"/>
      <c r="PA72" s="133"/>
      <c r="PB72" s="133"/>
      <c r="PC72" s="133"/>
      <c r="PD72" s="133"/>
      <c r="PE72" s="133"/>
      <c r="PF72" s="133"/>
      <c r="PG72" s="133"/>
      <c r="PH72" s="133"/>
      <c r="PI72" s="133"/>
      <c r="PJ72" s="133"/>
      <c r="PK72" s="133"/>
      <c r="PL72" s="133"/>
      <c r="PM72" s="133"/>
      <c r="PN72" s="133"/>
      <c r="PO72" s="133"/>
      <c r="PP72" s="133"/>
      <c r="PQ72" s="133"/>
      <c r="PR72" s="133"/>
      <c r="PS72" s="133"/>
      <c r="PT72" s="133"/>
      <c r="PU72" s="133"/>
      <c r="PV72" s="133"/>
      <c r="PW72" s="133"/>
      <c r="PX72" s="133"/>
      <c r="PY72" s="133"/>
      <c r="PZ72" s="133"/>
      <c r="QA72" s="133"/>
      <c r="QB72" s="133"/>
      <c r="QC72" s="133"/>
      <c r="QD72" s="133"/>
      <c r="QE72" s="133"/>
      <c r="QF72" s="133"/>
      <c r="QG72" s="133"/>
      <c r="QH72" s="133"/>
      <c r="QI72" s="133"/>
      <c r="QJ72" s="133"/>
      <c r="QK72" s="133"/>
      <c r="QL72" s="133"/>
      <c r="QM72" s="133"/>
      <c r="QN72" s="133"/>
      <c r="QO72" s="133"/>
      <c r="QP72" s="133"/>
      <c r="QQ72" s="133"/>
      <c r="QR72" s="133"/>
      <c r="QS72" s="133"/>
      <c r="QT72" s="133"/>
      <c r="QU72" s="133"/>
      <c r="QV72" s="133"/>
      <c r="QW72" s="133"/>
      <c r="QX72" s="133"/>
      <c r="QY72" s="133"/>
      <c r="QZ72" s="133"/>
      <c r="RA72" s="133"/>
      <c r="RB72" s="133"/>
      <c r="RC72" s="133"/>
      <c r="RD72" s="133"/>
      <c r="RE72" s="133"/>
      <c r="RF72" s="133"/>
      <c r="RG72" s="133"/>
      <c r="RH72" s="133"/>
      <c r="RI72" s="133"/>
      <c r="RJ72" s="133"/>
      <c r="RK72" s="133"/>
      <c r="RL72" s="133"/>
      <c r="RM72" s="133"/>
      <c r="RN72" s="133"/>
      <c r="RO72" s="133"/>
      <c r="RP72" s="133"/>
      <c r="RQ72" s="133"/>
      <c r="RR72" s="133"/>
      <c r="RS72" s="133"/>
      <c r="RT72" s="133"/>
      <c r="RU72" s="133"/>
      <c r="RV72" s="133"/>
      <c r="RW72" s="133"/>
      <c r="RX72" s="133"/>
      <c r="RY72" s="133"/>
      <c r="RZ72" s="133"/>
      <c r="SA72" s="133"/>
      <c r="SB72" s="133"/>
      <c r="SC72" s="134"/>
      <c r="SD72" s="2"/>
      <c r="SE72" s="2"/>
      <c r="SF72" s="2"/>
      <c r="SG72" s="2"/>
      <c r="SH72" s="2"/>
      <c r="SI72" s="2"/>
      <c r="SJ72" s="2"/>
      <c r="SK72" s="14"/>
      <c r="SL72" s="2"/>
      <c r="SM72" s="102"/>
      <c r="SN72" s="103"/>
      <c r="SO72" s="103"/>
      <c r="SP72" s="103"/>
      <c r="SQ72" s="103"/>
      <c r="SR72" s="103"/>
      <c r="SS72" s="103"/>
      <c r="ST72" s="103"/>
      <c r="SU72" s="103"/>
      <c r="SV72" s="103"/>
      <c r="SW72" s="103"/>
      <c r="SX72" s="103"/>
      <c r="SY72" s="103"/>
      <c r="SZ72" s="103"/>
      <c r="TA72" s="104"/>
    </row>
    <row r="73" spans="1:521" ht="13.5" customHeight="1">
      <c r="A73" s="2"/>
      <c r="B73" s="13"/>
      <c r="C73" s="2"/>
      <c r="D73" s="2"/>
      <c r="E73" s="2"/>
      <c r="F73" s="2"/>
      <c r="G73" s="2"/>
      <c r="H73" s="2"/>
      <c r="I73" s="2"/>
      <c r="J73" s="132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4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2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  <c r="HO73" s="133"/>
      <c r="HP73" s="133"/>
      <c r="HQ73" s="133"/>
      <c r="HR73" s="133"/>
      <c r="HS73" s="133"/>
      <c r="HT73" s="133"/>
      <c r="HU73" s="133"/>
      <c r="HV73" s="133"/>
      <c r="HW73" s="133"/>
      <c r="HX73" s="133"/>
      <c r="HY73" s="133"/>
      <c r="HZ73" s="133"/>
      <c r="IA73" s="133"/>
      <c r="IB73" s="133"/>
      <c r="IC73" s="133"/>
      <c r="ID73" s="133"/>
      <c r="IE73" s="133"/>
      <c r="IF73" s="133"/>
      <c r="IG73" s="133"/>
      <c r="IH73" s="133"/>
      <c r="II73" s="133"/>
      <c r="IJ73" s="133"/>
      <c r="IK73" s="133"/>
      <c r="IL73" s="133"/>
      <c r="IM73" s="133"/>
      <c r="IN73" s="133"/>
      <c r="IO73" s="133"/>
      <c r="IP73" s="133"/>
      <c r="IQ73" s="133"/>
      <c r="IR73" s="133"/>
      <c r="IS73" s="133"/>
      <c r="IT73" s="133"/>
      <c r="IU73" s="133"/>
      <c r="IV73" s="133"/>
      <c r="IW73" s="133"/>
      <c r="IX73" s="133"/>
      <c r="IY73" s="133"/>
      <c r="IZ73" s="133"/>
      <c r="JA73" s="133"/>
      <c r="JB73" s="133"/>
      <c r="JC73" s="133"/>
      <c r="JD73" s="133"/>
      <c r="JE73" s="133"/>
      <c r="JF73" s="133"/>
      <c r="JG73" s="133"/>
      <c r="JH73" s="133"/>
      <c r="JI73" s="133"/>
      <c r="JJ73" s="133"/>
      <c r="JK73" s="133"/>
      <c r="JL73" s="133"/>
      <c r="JM73" s="133"/>
      <c r="JN73" s="133"/>
      <c r="JO73" s="133"/>
      <c r="JP73" s="133"/>
      <c r="JQ73" s="133"/>
      <c r="JR73" s="133"/>
      <c r="JS73" s="133"/>
      <c r="JT73" s="133"/>
      <c r="JU73" s="133"/>
      <c r="JV73" s="133"/>
      <c r="JW73" s="133"/>
      <c r="JX73" s="133"/>
      <c r="JY73" s="133"/>
      <c r="JZ73" s="133"/>
      <c r="KA73" s="133"/>
      <c r="KB73" s="133"/>
      <c r="KC73" s="133"/>
      <c r="KD73" s="133"/>
      <c r="KE73" s="133"/>
      <c r="KF73" s="133"/>
      <c r="KG73" s="133"/>
      <c r="KH73" s="133"/>
      <c r="KI73" s="133"/>
      <c r="KJ73" s="133"/>
      <c r="KK73" s="133"/>
      <c r="KL73" s="133"/>
      <c r="KM73" s="133"/>
      <c r="KN73" s="133"/>
      <c r="KO73" s="133"/>
      <c r="KP73" s="133"/>
      <c r="KQ73" s="133"/>
      <c r="KR73" s="133"/>
      <c r="KS73" s="133"/>
      <c r="KT73" s="133"/>
      <c r="KU73" s="133"/>
      <c r="KV73" s="133"/>
      <c r="KW73" s="133"/>
      <c r="KX73" s="133"/>
      <c r="KY73" s="133"/>
      <c r="KZ73" s="133"/>
      <c r="LA73" s="133"/>
      <c r="LB73" s="133"/>
      <c r="LC73" s="133"/>
      <c r="LD73" s="133"/>
      <c r="LE73" s="133"/>
      <c r="LF73" s="133"/>
      <c r="LG73" s="133"/>
      <c r="LH73" s="133"/>
      <c r="LI73" s="133"/>
      <c r="LJ73" s="133"/>
      <c r="LK73" s="133"/>
      <c r="LL73" s="133"/>
      <c r="LM73" s="133"/>
      <c r="LN73" s="133"/>
      <c r="LO73" s="133"/>
      <c r="LP73" s="133"/>
      <c r="LQ73" s="134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2"/>
      <c r="MI73" s="133"/>
      <c r="MJ73" s="133"/>
      <c r="MK73" s="133"/>
      <c r="ML73" s="133"/>
      <c r="MM73" s="133"/>
      <c r="MN73" s="133"/>
      <c r="MO73" s="133"/>
      <c r="MP73" s="133"/>
      <c r="MQ73" s="133"/>
      <c r="MR73" s="133"/>
      <c r="MS73" s="133"/>
      <c r="MT73" s="133"/>
      <c r="MU73" s="133"/>
      <c r="MV73" s="133"/>
      <c r="MW73" s="133"/>
      <c r="MX73" s="133"/>
      <c r="MY73" s="133"/>
      <c r="MZ73" s="133"/>
      <c r="NA73" s="133"/>
      <c r="NB73" s="133"/>
      <c r="NC73" s="133"/>
      <c r="ND73" s="133"/>
      <c r="NE73" s="133"/>
      <c r="NF73" s="133"/>
      <c r="NG73" s="133"/>
      <c r="NH73" s="133"/>
      <c r="NI73" s="133"/>
      <c r="NJ73" s="133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3"/>
      <c r="NY73" s="133"/>
      <c r="NZ73" s="133"/>
      <c r="OA73" s="133"/>
      <c r="OB73" s="133"/>
      <c r="OC73" s="133"/>
      <c r="OD73" s="133"/>
      <c r="OE73" s="133"/>
      <c r="OF73" s="133"/>
      <c r="OG73" s="133"/>
      <c r="OH73" s="133"/>
      <c r="OI73" s="133"/>
      <c r="OJ73" s="133"/>
      <c r="OK73" s="133"/>
      <c r="OL73" s="133"/>
      <c r="OM73" s="133"/>
      <c r="ON73" s="133"/>
      <c r="OO73" s="133"/>
      <c r="OP73" s="133"/>
      <c r="OQ73" s="133"/>
      <c r="OR73" s="133"/>
      <c r="OS73" s="133"/>
      <c r="OT73" s="133"/>
      <c r="OU73" s="133"/>
      <c r="OV73" s="133"/>
      <c r="OW73" s="133"/>
      <c r="OX73" s="133"/>
      <c r="OY73" s="133"/>
      <c r="OZ73" s="133"/>
      <c r="PA73" s="133"/>
      <c r="PB73" s="133"/>
      <c r="PC73" s="133"/>
      <c r="PD73" s="133"/>
      <c r="PE73" s="133"/>
      <c r="PF73" s="133"/>
      <c r="PG73" s="133"/>
      <c r="PH73" s="133"/>
      <c r="PI73" s="133"/>
      <c r="PJ73" s="133"/>
      <c r="PK73" s="133"/>
      <c r="PL73" s="133"/>
      <c r="PM73" s="133"/>
      <c r="PN73" s="133"/>
      <c r="PO73" s="133"/>
      <c r="PP73" s="133"/>
      <c r="PQ73" s="133"/>
      <c r="PR73" s="133"/>
      <c r="PS73" s="133"/>
      <c r="PT73" s="133"/>
      <c r="PU73" s="133"/>
      <c r="PV73" s="133"/>
      <c r="PW73" s="133"/>
      <c r="PX73" s="133"/>
      <c r="PY73" s="133"/>
      <c r="PZ73" s="133"/>
      <c r="QA73" s="133"/>
      <c r="QB73" s="133"/>
      <c r="QC73" s="133"/>
      <c r="QD73" s="133"/>
      <c r="QE73" s="133"/>
      <c r="QF73" s="133"/>
      <c r="QG73" s="133"/>
      <c r="QH73" s="133"/>
      <c r="QI73" s="133"/>
      <c r="QJ73" s="133"/>
      <c r="QK73" s="133"/>
      <c r="QL73" s="133"/>
      <c r="QM73" s="133"/>
      <c r="QN73" s="133"/>
      <c r="QO73" s="133"/>
      <c r="QP73" s="133"/>
      <c r="QQ73" s="133"/>
      <c r="QR73" s="133"/>
      <c r="QS73" s="133"/>
      <c r="QT73" s="133"/>
      <c r="QU73" s="133"/>
      <c r="QV73" s="133"/>
      <c r="QW73" s="133"/>
      <c r="QX73" s="133"/>
      <c r="QY73" s="133"/>
      <c r="QZ73" s="133"/>
      <c r="RA73" s="133"/>
      <c r="RB73" s="133"/>
      <c r="RC73" s="133"/>
      <c r="RD73" s="133"/>
      <c r="RE73" s="133"/>
      <c r="RF73" s="133"/>
      <c r="RG73" s="133"/>
      <c r="RH73" s="133"/>
      <c r="RI73" s="133"/>
      <c r="RJ73" s="133"/>
      <c r="RK73" s="133"/>
      <c r="RL73" s="133"/>
      <c r="RM73" s="133"/>
      <c r="RN73" s="133"/>
      <c r="RO73" s="133"/>
      <c r="RP73" s="133"/>
      <c r="RQ73" s="133"/>
      <c r="RR73" s="133"/>
      <c r="RS73" s="133"/>
      <c r="RT73" s="133"/>
      <c r="RU73" s="133"/>
      <c r="RV73" s="133"/>
      <c r="RW73" s="133"/>
      <c r="RX73" s="133"/>
      <c r="RY73" s="133"/>
      <c r="RZ73" s="133"/>
      <c r="SA73" s="133"/>
      <c r="SB73" s="133"/>
      <c r="SC73" s="134"/>
      <c r="SD73" s="2"/>
      <c r="SE73" s="2"/>
      <c r="SF73" s="2"/>
      <c r="SG73" s="2"/>
      <c r="SH73" s="2"/>
      <c r="SI73" s="2"/>
      <c r="SJ73" s="2"/>
      <c r="SK73" s="14"/>
      <c r="SL73" s="2"/>
      <c r="SM73" s="102"/>
      <c r="SN73" s="103"/>
      <c r="SO73" s="103"/>
      <c r="SP73" s="103"/>
      <c r="SQ73" s="103"/>
      <c r="SR73" s="103"/>
      <c r="SS73" s="103"/>
      <c r="ST73" s="103"/>
      <c r="SU73" s="103"/>
      <c r="SV73" s="103"/>
      <c r="SW73" s="103"/>
      <c r="SX73" s="103"/>
      <c r="SY73" s="103"/>
      <c r="SZ73" s="103"/>
      <c r="TA73" s="104"/>
    </row>
    <row r="74" spans="1:521" ht="13.5" customHeight="1">
      <c r="A74" s="2"/>
      <c r="B74" s="13"/>
      <c r="C74" s="2"/>
      <c r="D74" s="2"/>
      <c r="E74" s="2"/>
      <c r="F74" s="2"/>
      <c r="G74" s="2"/>
      <c r="H74" s="2"/>
      <c r="I74" s="2"/>
      <c r="J74" s="132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4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2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GW74" s="133"/>
      <c r="GX74" s="133"/>
      <c r="GY74" s="133"/>
      <c r="GZ74" s="133"/>
      <c r="HA74" s="133"/>
      <c r="HB74" s="133"/>
      <c r="HC74" s="133"/>
      <c r="HD74" s="133"/>
      <c r="HE74" s="133"/>
      <c r="HF74" s="133"/>
      <c r="HG74" s="133"/>
      <c r="HH74" s="133"/>
      <c r="HI74" s="133"/>
      <c r="HJ74" s="133"/>
      <c r="HK74" s="133"/>
      <c r="HL74" s="133"/>
      <c r="HM74" s="133"/>
      <c r="HN74" s="133"/>
      <c r="HO74" s="133"/>
      <c r="HP74" s="133"/>
      <c r="HQ74" s="133"/>
      <c r="HR74" s="133"/>
      <c r="HS74" s="133"/>
      <c r="HT74" s="133"/>
      <c r="HU74" s="133"/>
      <c r="HV74" s="133"/>
      <c r="HW74" s="133"/>
      <c r="HX74" s="133"/>
      <c r="HY74" s="133"/>
      <c r="HZ74" s="133"/>
      <c r="IA74" s="133"/>
      <c r="IB74" s="133"/>
      <c r="IC74" s="133"/>
      <c r="ID74" s="133"/>
      <c r="IE74" s="133"/>
      <c r="IF74" s="133"/>
      <c r="IG74" s="133"/>
      <c r="IH74" s="133"/>
      <c r="II74" s="133"/>
      <c r="IJ74" s="133"/>
      <c r="IK74" s="133"/>
      <c r="IL74" s="133"/>
      <c r="IM74" s="133"/>
      <c r="IN74" s="133"/>
      <c r="IO74" s="133"/>
      <c r="IP74" s="133"/>
      <c r="IQ74" s="133"/>
      <c r="IR74" s="133"/>
      <c r="IS74" s="133"/>
      <c r="IT74" s="133"/>
      <c r="IU74" s="133"/>
      <c r="IV74" s="133"/>
      <c r="IW74" s="133"/>
      <c r="IX74" s="133"/>
      <c r="IY74" s="133"/>
      <c r="IZ74" s="133"/>
      <c r="JA74" s="133"/>
      <c r="JB74" s="133"/>
      <c r="JC74" s="133"/>
      <c r="JD74" s="133"/>
      <c r="JE74" s="133"/>
      <c r="JF74" s="133"/>
      <c r="JG74" s="133"/>
      <c r="JH74" s="133"/>
      <c r="JI74" s="133"/>
      <c r="JJ74" s="133"/>
      <c r="JK74" s="133"/>
      <c r="JL74" s="133"/>
      <c r="JM74" s="133"/>
      <c r="JN74" s="133"/>
      <c r="JO74" s="133"/>
      <c r="JP74" s="133"/>
      <c r="JQ74" s="133"/>
      <c r="JR74" s="133"/>
      <c r="JS74" s="133"/>
      <c r="JT74" s="133"/>
      <c r="JU74" s="133"/>
      <c r="JV74" s="133"/>
      <c r="JW74" s="133"/>
      <c r="JX74" s="133"/>
      <c r="JY74" s="133"/>
      <c r="JZ74" s="133"/>
      <c r="KA74" s="133"/>
      <c r="KB74" s="133"/>
      <c r="KC74" s="133"/>
      <c r="KD74" s="133"/>
      <c r="KE74" s="133"/>
      <c r="KF74" s="133"/>
      <c r="KG74" s="133"/>
      <c r="KH74" s="133"/>
      <c r="KI74" s="133"/>
      <c r="KJ74" s="133"/>
      <c r="KK74" s="133"/>
      <c r="KL74" s="133"/>
      <c r="KM74" s="133"/>
      <c r="KN74" s="133"/>
      <c r="KO74" s="133"/>
      <c r="KP74" s="133"/>
      <c r="KQ74" s="133"/>
      <c r="KR74" s="133"/>
      <c r="KS74" s="133"/>
      <c r="KT74" s="133"/>
      <c r="KU74" s="133"/>
      <c r="KV74" s="133"/>
      <c r="KW74" s="133"/>
      <c r="KX74" s="133"/>
      <c r="KY74" s="133"/>
      <c r="KZ74" s="133"/>
      <c r="LA74" s="133"/>
      <c r="LB74" s="133"/>
      <c r="LC74" s="133"/>
      <c r="LD74" s="133"/>
      <c r="LE74" s="133"/>
      <c r="LF74" s="133"/>
      <c r="LG74" s="133"/>
      <c r="LH74" s="133"/>
      <c r="LI74" s="133"/>
      <c r="LJ74" s="133"/>
      <c r="LK74" s="133"/>
      <c r="LL74" s="133"/>
      <c r="LM74" s="133"/>
      <c r="LN74" s="133"/>
      <c r="LO74" s="133"/>
      <c r="LP74" s="133"/>
      <c r="LQ74" s="134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2"/>
      <c r="MI74" s="133"/>
      <c r="MJ74" s="133"/>
      <c r="MK74" s="133"/>
      <c r="ML74" s="133"/>
      <c r="MM74" s="133"/>
      <c r="MN74" s="133"/>
      <c r="MO74" s="133"/>
      <c r="MP74" s="133"/>
      <c r="MQ74" s="133"/>
      <c r="MR74" s="133"/>
      <c r="MS74" s="133"/>
      <c r="MT74" s="133"/>
      <c r="MU74" s="133"/>
      <c r="MV74" s="133"/>
      <c r="MW74" s="133"/>
      <c r="MX74" s="133"/>
      <c r="MY74" s="133"/>
      <c r="MZ74" s="133"/>
      <c r="NA74" s="133"/>
      <c r="NB74" s="133"/>
      <c r="NC74" s="133"/>
      <c r="ND74" s="133"/>
      <c r="NE74" s="133"/>
      <c r="NF74" s="133"/>
      <c r="NG74" s="133"/>
      <c r="NH74" s="133"/>
      <c r="NI74" s="133"/>
      <c r="NJ74" s="133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3"/>
      <c r="NY74" s="133"/>
      <c r="NZ74" s="133"/>
      <c r="OA74" s="133"/>
      <c r="OB74" s="133"/>
      <c r="OC74" s="133"/>
      <c r="OD74" s="133"/>
      <c r="OE74" s="133"/>
      <c r="OF74" s="133"/>
      <c r="OG74" s="133"/>
      <c r="OH74" s="133"/>
      <c r="OI74" s="133"/>
      <c r="OJ74" s="133"/>
      <c r="OK74" s="133"/>
      <c r="OL74" s="133"/>
      <c r="OM74" s="133"/>
      <c r="ON74" s="133"/>
      <c r="OO74" s="133"/>
      <c r="OP74" s="133"/>
      <c r="OQ74" s="133"/>
      <c r="OR74" s="133"/>
      <c r="OS74" s="133"/>
      <c r="OT74" s="133"/>
      <c r="OU74" s="133"/>
      <c r="OV74" s="133"/>
      <c r="OW74" s="133"/>
      <c r="OX74" s="133"/>
      <c r="OY74" s="133"/>
      <c r="OZ74" s="133"/>
      <c r="PA74" s="133"/>
      <c r="PB74" s="133"/>
      <c r="PC74" s="133"/>
      <c r="PD74" s="133"/>
      <c r="PE74" s="133"/>
      <c r="PF74" s="133"/>
      <c r="PG74" s="133"/>
      <c r="PH74" s="133"/>
      <c r="PI74" s="133"/>
      <c r="PJ74" s="133"/>
      <c r="PK74" s="133"/>
      <c r="PL74" s="133"/>
      <c r="PM74" s="133"/>
      <c r="PN74" s="133"/>
      <c r="PO74" s="133"/>
      <c r="PP74" s="133"/>
      <c r="PQ74" s="133"/>
      <c r="PR74" s="133"/>
      <c r="PS74" s="133"/>
      <c r="PT74" s="133"/>
      <c r="PU74" s="133"/>
      <c r="PV74" s="133"/>
      <c r="PW74" s="133"/>
      <c r="PX74" s="133"/>
      <c r="PY74" s="133"/>
      <c r="PZ74" s="133"/>
      <c r="QA74" s="133"/>
      <c r="QB74" s="133"/>
      <c r="QC74" s="133"/>
      <c r="QD74" s="133"/>
      <c r="QE74" s="133"/>
      <c r="QF74" s="133"/>
      <c r="QG74" s="133"/>
      <c r="QH74" s="133"/>
      <c r="QI74" s="133"/>
      <c r="QJ74" s="133"/>
      <c r="QK74" s="133"/>
      <c r="QL74" s="133"/>
      <c r="QM74" s="133"/>
      <c r="QN74" s="133"/>
      <c r="QO74" s="133"/>
      <c r="QP74" s="133"/>
      <c r="QQ74" s="133"/>
      <c r="QR74" s="133"/>
      <c r="QS74" s="133"/>
      <c r="QT74" s="133"/>
      <c r="QU74" s="133"/>
      <c r="QV74" s="133"/>
      <c r="QW74" s="133"/>
      <c r="QX74" s="133"/>
      <c r="QY74" s="133"/>
      <c r="QZ74" s="133"/>
      <c r="RA74" s="133"/>
      <c r="RB74" s="133"/>
      <c r="RC74" s="133"/>
      <c r="RD74" s="133"/>
      <c r="RE74" s="133"/>
      <c r="RF74" s="133"/>
      <c r="RG74" s="133"/>
      <c r="RH74" s="133"/>
      <c r="RI74" s="133"/>
      <c r="RJ74" s="133"/>
      <c r="RK74" s="133"/>
      <c r="RL74" s="133"/>
      <c r="RM74" s="133"/>
      <c r="RN74" s="133"/>
      <c r="RO74" s="133"/>
      <c r="RP74" s="133"/>
      <c r="RQ74" s="133"/>
      <c r="RR74" s="133"/>
      <c r="RS74" s="133"/>
      <c r="RT74" s="133"/>
      <c r="RU74" s="133"/>
      <c r="RV74" s="133"/>
      <c r="RW74" s="133"/>
      <c r="RX74" s="133"/>
      <c r="RY74" s="133"/>
      <c r="RZ74" s="133"/>
      <c r="SA74" s="133"/>
      <c r="SB74" s="133"/>
      <c r="SC74" s="134"/>
      <c r="SD74" s="2"/>
      <c r="SE74" s="2"/>
      <c r="SF74" s="2"/>
      <c r="SG74" s="2"/>
      <c r="SH74" s="2"/>
      <c r="SI74" s="2"/>
      <c r="SJ74" s="2"/>
      <c r="SK74" s="14"/>
      <c r="SL74" s="2"/>
      <c r="SM74" s="102"/>
      <c r="SN74" s="103"/>
      <c r="SO74" s="103"/>
      <c r="SP74" s="103"/>
      <c r="SQ74" s="103"/>
      <c r="SR74" s="103"/>
      <c r="SS74" s="103"/>
      <c r="ST74" s="103"/>
      <c r="SU74" s="103"/>
      <c r="SV74" s="103"/>
      <c r="SW74" s="103"/>
      <c r="SX74" s="103"/>
      <c r="SY74" s="103"/>
      <c r="SZ74" s="103"/>
      <c r="TA74" s="104"/>
    </row>
    <row r="75" spans="1:521" ht="13.5" customHeight="1">
      <c r="A75" s="2"/>
      <c r="B75" s="13"/>
      <c r="C75" s="2"/>
      <c r="D75" s="2"/>
      <c r="E75" s="2"/>
      <c r="F75" s="2"/>
      <c r="G75" s="2"/>
      <c r="H75" s="2"/>
      <c r="I75" s="2"/>
      <c r="J75" s="132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4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2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  <c r="HY75" s="133"/>
      <c r="HZ75" s="133"/>
      <c r="IA75" s="133"/>
      <c r="IB75" s="133"/>
      <c r="IC75" s="133"/>
      <c r="ID75" s="133"/>
      <c r="IE75" s="133"/>
      <c r="IF75" s="133"/>
      <c r="IG75" s="133"/>
      <c r="IH75" s="133"/>
      <c r="II75" s="133"/>
      <c r="IJ75" s="133"/>
      <c r="IK75" s="133"/>
      <c r="IL75" s="133"/>
      <c r="IM75" s="133"/>
      <c r="IN75" s="133"/>
      <c r="IO75" s="133"/>
      <c r="IP75" s="133"/>
      <c r="IQ75" s="133"/>
      <c r="IR75" s="133"/>
      <c r="IS75" s="133"/>
      <c r="IT75" s="133"/>
      <c r="IU75" s="133"/>
      <c r="IV75" s="133"/>
      <c r="IW75" s="133"/>
      <c r="IX75" s="133"/>
      <c r="IY75" s="133"/>
      <c r="IZ75" s="133"/>
      <c r="JA75" s="133"/>
      <c r="JB75" s="133"/>
      <c r="JC75" s="133"/>
      <c r="JD75" s="133"/>
      <c r="JE75" s="133"/>
      <c r="JF75" s="133"/>
      <c r="JG75" s="133"/>
      <c r="JH75" s="133"/>
      <c r="JI75" s="133"/>
      <c r="JJ75" s="133"/>
      <c r="JK75" s="133"/>
      <c r="JL75" s="133"/>
      <c r="JM75" s="133"/>
      <c r="JN75" s="133"/>
      <c r="JO75" s="133"/>
      <c r="JP75" s="133"/>
      <c r="JQ75" s="133"/>
      <c r="JR75" s="133"/>
      <c r="JS75" s="133"/>
      <c r="JT75" s="133"/>
      <c r="JU75" s="133"/>
      <c r="JV75" s="133"/>
      <c r="JW75" s="133"/>
      <c r="JX75" s="133"/>
      <c r="JY75" s="133"/>
      <c r="JZ75" s="133"/>
      <c r="KA75" s="133"/>
      <c r="KB75" s="133"/>
      <c r="KC75" s="133"/>
      <c r="KD75" s="133"/>
      <c r="KE75" s="133"/>
      <c r="KF75" s="133"/>
      <c r="KG75" s="133"/>
      <c r="KH75" s="133"/>
      <c r="KI75" s="133"/>
      <c r="KJ75" s="133"/>
      <c r="KK75" s="133"/>
      <c r="KL75" s="133"/>
      <c r="KM75" s="133"/>
      <c r="KN75" s="133"/>
      <c r="KO75" s="133"/>
      <c r="KP75" s="133"/>
      <c r="KQ75" s="133"/>
      <c r="KR75" s="133"/>
      <c r="KS75" s="133"/>
      <c r="KT75" s="133"/>
      <c r="KU75" s="133"/>
      <c r="KV75" s="133"/>
      <c r="KW75" s="133"/>
      <c r="KX75" s="133"/>
      <c r="KY75" s="133"/>
      <c r="KZ75" s="133"/>
      <c r="LA75" s="133"/>
      <c r="LB75" s="133"/>
      <c r="LC75" s="133"/>
      <c r="LD75" s="133"/>
      <c r="LE75" s="133"/>
      <c r="LF75" s="133"/>
      <c r="LG75" s="133"/>
      <c r="LH75" s="133"/>
      <c r="LI75" s="133"/>
      <c r="LJ75" s="133"/>
      <c r="LK75" s="133"/>
      <c r="LL75" s="133"/>
      <c r="LM75" s="133"/>
      <c r="LN75" s="133"/>
      <c r="LO75" s="133"/>
      <c r="LP75" s="133"/>
      <c r="LQ75" s="134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2"/>
      <c r="MI75" s="133"/>
      <c r="MJ75" s="133"/>
      <c r="MK75" s="133"/>
      <c r="ML75" s="133"/>
      <c r="MM75" s="133"/>
      <c r="MN75" s="133"/>
      <c r="MO75" s="133"/>
      <c r="MP75" s="133"/>
      <c r="MQ75" s="133"/>
      <c r="MR75" s="133"/>
      <c r="MS75" s="133"/>
      <c r="MT75" s="133"/>
      <c r="MU75" s="133"/>
      <c r="MV75" s="133"/>
      <c r="MW75" s="133"/>
      <c r="MX75" s="133"/>
      <c r="MY75" s="133"/>
      <c r="MZ75" s="133"/>
      <c r="NA75" s="133"/>
      <c r="NB75" s="133"/>
      <c r="NC75" s="133"/>
      <c r="ND75" s="133"/>
      <c r="NE75" s="133"/>
      <c r="NF75" s="133"/>
      <c r="NG75" s="133"/>
      <c r="NH75" s="133"/>
      <c r="NI75" s="133"/>
      <c r="NJ75" s="133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3"/>
      <c r="NY75" s="133"/>
      <c r="NZ75" s="133"/>
      <c r="OA75" s="133"/>
      <c r="OB75" s="133"/>
      <c r="OC75" s="133"/>
      <c r="OD75" s="133"/>
      <c r="OE75" s="133"/>
      <c r="OF75" s="133"/>
      <c r="OG75" s="133"/>
      <c r="OH75" s="133"/>
      <c r="OI75" s="133"/>
      <c r="OJ75" s="133"/>
      <c r="OK75" s="133"/>
      <c r="OL75" s="133"/>
      <c r="OM75" s="133"/>
      <c r="ON75" s="133"/>
      <c r="OO75" s="133"/>
      <c r="OP75" s="133"/>
      <c r="OQ75" s="133"/>
      <c r="OR75" s="133"/>
      <c r="OS75" s="133"/>
      <c r="OT75" s="133"/>
      <c r="OU75" s="133"/>
      <c r="OV75" s="133"/>
      <c r="OW75" s="133"/>
      <c r="OX75" s="133"/>
      <c r="OY75" s="133"/>
      <c r="OZ75" s="133"/>
      <c r="PA75" s="133"/>
      <c r="PB75" s="133"/>
      <c r="PC75" s="133"/>
      <c r="PD75" s="133"/>
      <c r="PE75" s="133"/>
      <c r="PF75" s="133"/>
      <c r="PG75" s="133"/>
      <c r="PH75" s="133"/>
      <c r="PI75" s="133"/>
      <c r="PJ75" s="133"/>
      <c r="PK75" s="133"/>
      <c r="PL75" s="133"/>
      <c r="PM75" s="133"/>
      <c r="PN75" s="133"/>
      <c r="PO75" s="133"/>
      <c r="PP75" s="133"/>
      <c r="PQ75" s="133"/>
      <c r="PR75" s="133"/>
      <c r="PS75" s="133"/>
      <c r="PT75" s="133"/>
      <c r="PU75" s="133"/>
      <c r="PV75" s="133"/>
      <c r="PW75" s="133"/>
      <c r="PX75" s="133"/>
      <c r="PY75" s="133"/>
      <c r="PZ75" s="133"/>
      <c r="QA75" s="133"/>
      <c r="QB75" s="133"/>
      <c r="QC75" s="133"/>
      <c r="QD75" s="133"/>
      <c r="QE75" s="133"/>
      <c r="QF75" s="133"/>
      <c r="QG75" s="133"/>
      <c r="QH75" s="133"/>
      <c r="QI75" s="133"/>
      <c r="QJ75" s="133"/>
      <c r="QK75" s="133"/>
      <c r="QL75" s="133"/>
      <c r="QM75" s="133"/>
      <c r="QN75" s="133"/>
      <c r="QO75" s="133"/>
      <c r="QP75" s="133"/>
      <c r="QQ75" s="133"/>
      <c r="QR75" s="133"/>
      <c r="QS75" s="133"/>
      <c r="QT75" s="133"/>
      <c r="QU75" s="133"/>
      <c r="QV75" s="133"/>
      <c r="QW75" s="133"/>
      <c r="QX75" s="133"/>
      <c r="QY75" s="133"/>
      <c r="QZ75" s="133"/>
      <c r="RA75" s="133"/>
      <c r="RB75" s="133"/>
      <c r="RC75" s="133"/>
      <c r="RD75" s="133"/>
      <c r="RE75" s="133"/>
      <c r="RF75" s="133"/>
      <c r="RG75" s="133"/>
      <c r="RH75" s="133"/>
      <c r="RI75" s="133"/>
      <c r="RJ75" s="133"/>
      <c r="RK75" s="133"/>
      <c r="RL75" s="133"/>
      <c r="RM75" s="133"/>
      <c r="RN75" s="133"/>
      <c r="RO75" s="133"/>
      <c r="RP75" s="133"/>
      <c r="RQ75" s="133"/>
      <c r="RR75" s="133"/>
      <c r="RS75" s="133"/>
      <c r="RT75" s="133"/>
      <c r="RU75" s="133"/>
      <c r="RV75" s="133"/>
      <c r="RW75" s="133"/>
      <c r="RX75" s="133"/>
      <c r="RY75" s="133"/>
      <c r="RZ75" s="133"/>
      <c r="SA75" s="133"/>
      <c r="SB75" s="133"/>
      <c r="SC75" s="134"/>
      <c r="SD75" s="2"/>
      <c r="SE75" s="2"/>
      <c r="SF75" s="2"/>
      <c r="SG75" s="2"/>
      <c r="SH75" s="2"/>
      <c r="SI75" s="2"/>
      <c r="SJ75" s="2"/>
      <c r="SK75" s="14"/>
      <c r="SL75" s="2"/>
      <c r="SM75" s="102"/>
      <c r="SN75" s="103"/>
      <c r="SO75" s="103"/>
      <c r="SP75" s="103"/>
      <c r="SQ75" s="103"/>
      <c r="SR75" s="103"/>
      <c r="SS75" s="103"/>
      <c r="ST75" s="103"/>
      <c r="SU75" s="103"/>
      <c r="SV75" s="103"/>
      <c r="SW75" s="103"/>
      <c r="SX75" s="103"/>
      <c r="SY75" s="103"/>
      <c r="SZ75" s="103"/>
      <c r="TA75" s="104"/>
    </row>
    <row r="76" spans="1:521" ht="13.5" customHeight="1">
      <c r="A76" s="2"/>
      <c r="B76" s="13"/>
      <c r="C76" s="2"/>
      <c r="D76" s="2"/>
      <c r="E76" s="2"/>
      <c r="F76" s="2"/>
      <c r="G76" s="2"/>
      <c r="H76" s="2"/>
      <c r="I76" s="2"/>
      <c r="J76" s="132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4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2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3"/>
      <c r="IE76" s="133"/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3"/>
      <c r="IT76" s="133"/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3"/>
      <c r="JI76" s="133"/>
      <c r="JJ76" s="133"/>
      <c r="JK76" s="133"/>
      <c r="JL76" s="133"/>
      <c r="JM76" s="133"/>
      <c r="JN76" s="133"/>
      <c r="JO76" s="133"/>
      <c r="JP76" s="133"/>
      <c r="JQ76" s="133"/>
      <c r="JR76" s="133"/>
      <c r="JS76" s="133"/>
      <c r="JT76" s="133"/>
      <c r="JU76" s="133"/>
      <c r="JV76" s="133"/>
      <c r="JW76" s="133"/>
      <c r="JX76" s="133"/>
      <c r="JY76" s="133"/>
      <c r="JZ76" s="133"/>
      <c r="KA76" s="133"/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3"/>
      <c r="KP76" s="133"/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3"/>
      <c r="LE76" s="133"/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4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2"/>
      <c r="MI76" s="133"/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3"/>
      <c r="MX76" s="133"/>
      <c r="MY76" s="133"/>
      <c r="MZ76" s="133"/>
      <c r="NA76" s="133"/>
      <c r="NB76" s="133"/>
      <c r="NC76" s="133"/>
      <c r="ND76" s="133"/>
      <c r="NE76" s="133"/>
      <c r="NF76" s="133"/>
      <c r="NG76" s="133"/>
      <c r="NH76" s="133"/>
      <c r="NI76" s="133"/>
      <c r="NJ76" s="133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3"/>
      <c r="NY76" s="133"/>
      <c r="NZ76" s="133"/>
      <c r="OA76" s="133"/>
      <c r="OB76" s="133"/>
      <c r="OC76" s="133"/>
      <c r="OD76" s="133"/>
      <c r="OE76" s="133"/>
      <c r="OF76" s="133"/>
      <c r="OG76" s="133"/>
      <c r="OH76" s="133"/>
      <c r="OI76" s="133"/>
      <c r="OJ76" s="133"/>
      <c r="OK76" s="133"/>
      <c r="OL76" s="133"/>
      <c r="OM76" s="133"/>
      <c r="ON76" s="133"/>
      <c r="OO76" s="133"/>
      <c r="OP76" s="133"/>
      <c r="OQ76" s="133"/>
      <c r="OR76" s="133"/>
      <c r="OS76" s="133"/>
      <c r="OT76" s="133"/>
      <c r="OU76" s="133"/>
      <c r="OV76" s="133"/>
      <c r="OW76" s="133"/>
      <c r="OX76" s="133"/>
      <c r="OY76" s="133"/>
      <c r="OZ76" s="133"/>
      <c r="PA76" s="133"/>
      <c r="PB76" s="133"/>
      <c r="PC76" s="133"/>
      <c r="PD76" s="133"/>
      <c r="PE76" s="133"/>
      <c r="PF76" s="133"/>
      <c r="PG76" s="133"/>
      <c r="PH76" s="133"/>
      <c r="PI76" s="133"/>
      <c r="PJ76" s="133"/>
      <c r="PK76" s="133"/>
      <c r="PL76" s="133"/>
      <c r="PM76" s="133"/>
      <c r="PN76" s="133"/>
      <c r="PO76" s="133"/>
      <c r="PP76" s="133"/>
      <c r="PQ76" s="133"/>
      <c r="PR76" s="133"/>
      <c r="PS76" s="133"/>
      <c r="PT76" s="133"/>
      <c r="PU76" s="133"/>
      <c r="PV76" s="133"/>
      <c r="PW76" s="133"/>
      <c r="PX76" s="133"/>
      <c r="PY76" s="133"/>
      <c r="PZ76" s="133"/>
      <c r="QA76" s="133"/>
      <c r="QB76" s="133"/>
      <c r="QC76" s="133"/>
      <c r="QD76" s="133"/>
      <c r="QE76" s="133"/>
      <c r="QF76" s="133"/>
      <c r="QG76" s="133"/>
      <c r="QH76" s="133"/>
      <c r="QI76" s="133"/>
      <c r="QJ76" s="133"/>
      <c r="QK76" s="133"/>
      <c r="QL76" s="133"/>
      <c r="QM76" s="133"/>
      <c r="QN76" s="133"/>
      <c r="QO76" s="133"/>
      <c r="QP76" s="133"/>
      <c r="QQ76" s="133"/>
      <c r="QR76" s="133"/>
      <c r="QS76" s="133"/>
      <c r="QT76" s="133"/>
      <c r="QU76" s="133"/>
      <c r="QV76" s="133"/>
      <c r="QW76" s="133"/>
      <c r="QX76" s="133"/>
      <c r="QY76" s="133"/>
      <c r="QZ76" s="133"/>
      <c r="RA76" s="133"/>
      <c r="RB76" s="133"/>
      <c r="RC76" s="133"/>
      <c r="RD76" s="133"/>
      <c r="RE76" s="133"/>
      <c r="RF76" s="133"/>
      <c r="RG76" s="133"/>
      <c r="RH76" s="133"/>
      <c r="RI76" s="133"/>
      <c r="RJ76" s="133"/>
      <c r="RK76" s="133"/>
      <c r="RL76" s="133"/>
      <c r="RM76" s="133"/>
      <c r="RN76" s="133"/>
      <c r="RO76" s="133"/>
      <c r="RP76" s="133"/>
      <c r="RQ76" s="133"/>
      <c r="RR76" s="133"/>
      <c r="RS76" s="133"/>
      <c r="RT76" s="133"/>
      <c r="RU76" s="133"/>
      <c r="RV76" s="133"/>
      <c r="RW76" s="133"/>
      <c r="RX76" s="133"/>
      <c r="RY76" s="133"/>
      <c r="RZ76" s="133"/>
      <c r="SA76" s="133"/>
      <c r="SB76" s="133"/>
      <c r="SC76" s="134"/>
      <c r="SD76" s="2"/>
      <c r="SE76" s="2"/>
      <c r="SF76" s="2"/>
      <c r="SG76" s="2"/>
      <c r="SH76" s="2"/>
      <c r="SI76" s="2"/>
      <c r="SJ76" s="2"/>
      <c r="SK76" s="14"/>
      <c r="SL76" s="2"/>
      <c r="SM76" s="102"/>
      <c r="SN76" s="103"/>
      <c r="SO76" s="103"/>
      <c r="SP76" s="103"/>
      <c r="SQ76" s="103"/>
      <c r="SR76" s="103"/>
      <c r="SS76" s="103"/>
      <c r="ST76" s="103"/>
      <c r="SU76" s="103"/>
      <c r="SV76" s="103"/>
      <c r="SW76" s="103"/>
      <c r="SX76" s="103"/>
      <c r="SY76" s="103"/>
      <c r="SZ76" s="103"/>
      <c r="TA76" s="104"/>
    </row>
    <row r="77" spans="1:521" ht="13.5" customHeight="1">
      <c r="A77" s="2"/>
      <c r="B77" s="13"/>
      <c r="C77" s="2"/>
      <c r="D77" s="2"/>
      <c r="E77" s="2"/>
      <c r="F77" s="2"/>
      <c r="G77" s="2"/>
      <c r="H77" s="2"/>
      <c r="I77" s="2"/>
      <c r="J77" s="132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4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2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/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/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133"/>
      <c r="JM77" s="133"/>
      <c r="JN77" s="133"/>
      <c r="JO77" s="133"/>
      <c r="JP77" s="133"/>
      <c r="JQ77" s="133"/>
      <c r="JR77" s="133"/>
      <c r="JS77" s="133"/>
      <c r="JT77" s="133"/>
      <c r="JU77" s="133"/>
      <c r="JV77" s="133"/>
      <c r="JW77" s="133"/>
      <c r="JX77" s="133"/>
      <c r="JY77" s="133"/>
      <c r="JZ77" s="133"/>
      <c r="KA77" s="133"/>
      <c r="KB77" s="133"/>
      <c r="KC77" s="133"/>
      <c r="KD77" s="133"/>
      <c r="KE77" s="133"/>
      <c r="KF77" s="133"/>
      <c r="KG77" s="133"/>
      <c r="KH77" s="133"/>
      <c r="KI77" s="133"/>
      <c r="KJ77" s="133"/>
      <c r="KK77" s="133"/>
      <c r="KL77" s="133"/>
      <c r="KM77" s="133"/>
      <c r="KN77" s="133"/>
      <c r="KO77" s="133"/>
      <c r="KP77" s="133"/>
      <c r="KQ77" s="133"/>
      <c r="KR77" s="133"/>
      <c r="KS77" s="133"/>
      <c r="KT77" s="133"/>
      <c r="KU77" s="133"/>
      <c r="KV77" s="133"/>
      <c r="KW77" s="133"/>
      <c r="KX77" s="133"/>
      <c r="KY77" s="133"/>
      <c r="KZ77" s="133"/>
      <c r="LA77" s="133"/>
      <c r="LB77" s="133"/>
      <c r="LC77" s="133"/>
      <c r="LD77" s="133"/>
      <c r="LE77" s="133"/>
      <c r="LF77" s="133"/>
      <c r="LG77" s="133"/>
      <c r="LH77" s="133"/>
      <c r="LI77" s="133"/>
      <c r="LJ77" s="133"/>
      <c r="LK77" s="133"/>
      <c r="LL77" s="133"/>
      <c r="LM77" s="133"/>
      <c r="LN77" s="133"/>
      <c r="LO77" s="133"/>
      <c r="LP77" s="133"/>
      <c r="LQ77" s="134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2"/>
      <c r="MI77" s="133"/>
      <c r="MJ77" s="133"/>
      <c r="MK77" s="133"/>
      <c r="ML77" s="133"/>
      <c r="MM77" s="133"/>
      <c r="MN77" s="133"/>
      <c r="MO77" s="133"/>
      <c r="MP77" s="133"/>
      <c r="MQ77" s="133"/>
      <c r="MR77" s="133"/>
      <c r="MS77" s="133"/>
      <c r="MT77" s="133"/>
      <c r="MU77" s="133"/>
      <c r="MV77" s="133"/>
      <c r="MW77" s="133"/>
      <c r="MX77" s="133"/>
      <c r="MY77" s="133"/>
      <c r="MZ77" s="133"/>
      <c r="NA77" s="133"/>
      <c r="NB77" s="133"/>
      <c r="NC77" s="133"/>
      <c r="ND77" s="133"/>
      <c r="NE77" s="133"/>
      <c r="NF77" s="133"/>
      <c r="NG77" s="133"/>
      <c r="NH77" s="133"/>
      <c r="NI77" s="133"/>
      <c r="NJ77" s="133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3"/>
      <c r="NY77" s="133"/>
      <c r="NZ77" s="133"/>
      <c r="OA77" s="133"/>
      <c r="OB77" s="133"/>
      <c r="OC77" s="133"/>
      <c r="OD77" s="133"/>
      <c r="OE77" s="133"/>
      <c r="OF77" s="133"/>
      <c r="OG77" s="133"/>
      <c r="OH77" s="133"/>
      <c r="OI77" s="133"/>
      <c r="OJ77" s="133"/>
      <c r="OK77" s="133"/>
      <c r="OL77" s="133"/>
      <c r="OM77" s="133"/>
      <c r="ON77" s="133"/>
      <c r="OO77" s="133"/>
      <c r="OP77" s="133"/>
      <c r="OQ77" s="133"/>
      <c r="OR77" s="133"/>
      <c r="OS77" s="133"/>
      <c r="OT77" s="133"/>
      <c r="OU77" s="133"/>
      <c r="OV77" s="133"/>
      <c r="OW77" s="133"/>
      <c r="OX77" s="133"/>
      <c r="OY77" s="133"/>
      <c r="OZ77" s="133"/>
      <c r="PA77" s="133"/>
      <c r="PB77" s="133"/>
      <c r="PC77" s="133"/>
      <c r="PD77" s="133"/>
      <c r="PE77" s="133"/>
      <c r="PF77" s="133"/>
      <c r="PG77" s="133"/>
      <c r="PH77" s="133"/>
      <c r="PI77" s="133"/>
      <c r="PJ77" s="133"/>
      <c r="PK77" s="133"/>
      <c r="PL77" s="133"/>
      <c r="PM77" s="133"/>
      <c r="PN77" s="133"/>
      <c r="PO77" s="133"/>
      <c r="PP77" s="133"/>
      <c r="PQ77" s="133"/>
      <c r="PR77" s="133"/>
      <c r="PS77" s="133"/>
      <c r="PT77" s="133"/>
      <c r="PU77" s="133"/>
      <c r="PV77" s="133"/>
      <c r="PW77" s="133"/>
      <c r="PX77" s="133"/>
      <c r="PY77" s="133"/>
      <c r="PZ77" s="133"/>
      <c r="QA77" s="133"/>
      <c r="QB77" s="133"/>
      <c r="QC77" s="133"/>
      <c r="QD77" s="133"/>
      <c r="QE77" s="133"/>
      <c r="QF77" s="133"/>
      <c r="QG77" s="133"/>
      <c r="QH77" s="133"/>
      <c r="QI77" s="133"/>
      <c r="QJ77" s="133"/>
      <c r="QK77" s="133"/>
      <c r="QL77" s="133"/>
      <c r="QM77" s="133"/>
      <c r="QN77" s="133"/>
      <c r="QO77" s="133"/>
      <c r="QP77" s="133"/>
      <c r="QQ77" s="133"/>
      <c r="QR77" s="133"/>
      <c r="QS77" s="133"/>
      <c r="QT77" s="133"/>
      <c r="QU77" s="133"/>
      <c r="QV77" s="133"/>
      <c r="QW77" s="133"/>
      <c r="QX77" s="133"/>
      <c r="QY77" s="133"/>
      <c r="QZ77" s="133"/>
      <c r="RA77" s="133"/>
      <c r="RB77" s="133"/>
      <c r="RC77" s="133"/>
      <c r="RD77" s="133"/>
      <c r="RE77" s="133"/>
      <c r="RF77" s="133"/>
      <c r="RG77" s="133"/>
      <c r="RH77" s="133"/>
      <c r="RI77" s="133"/>
      <c r="RJ77" s="133"/>
      <c r="RK77" s="133"/>
      <c r="RL77" s="133"/>
      <c r="RM77" s="133"/>
      <c r="RN77" s="133"/>
      <c r="RO77" s="133"/>
      <c r="RP77" s="133"/>
      <c r="RQ77" s="133"/>
      <c r="RR77" s="133"/>
      <c r="RS77" s="133"/>
      <c r="RT77" s="133"/>
      <c r="RU77" s="133"/>
      <c r="RV77" s="133"/>
      <c r="RW77" s="133"/>
      <c r="RX77" s="133"/>
      <c r="RY77" s="133"/>
      <c r="RZ77" s="133"/>
      <c r="SA77" s="133"/>
      <c r="SB77" s="133"/>
      <c r="SC77" s="134"/>
      <c r="SD77" s="2"/>
      <c r="SE77" s="2"/>
      <c r="SF77" s="2"/>
      <c r="SG77" s="2"/>
      <c r="SH77" s="2"/>
      <c r="SI77" s="2"/>
      <c r="SJ77" s="2"/>
      <c r="SK77" s="14"/>
      <c r="SL77" s="2"/>
      <c r="SM77" s="102"/>
      <c r="SN77" s="103"/>
      <c r="SO77" s="103"/>
      <c r="SP77" s="103"/>
      <c r="SQ77" s="103"/>
      <c r="SR77" s="103"/>
      <c r="SS77" s="103"/>
      <c r="ST77" s="103"/>
      <c r="SU77" s="103"/>
      <c r="SV77" s="103"/>
      <c r="SW77" s="103"/>
      <c r="SX77" s="103"/>
      <c r="SY77" s="103"/>
      <c r="SZ77" s="103"/>
      <c r="TA77" s="104"/>
    </row>
    <row r="78" spans="1:521" ht="13.5" customHeight="1">
      <c r="A78" s="2"/>
      <c r="B78" s="13"/>
      <c r="C78" s="2"/>
      <c r="D78" s="2"/>
      <c r="E78" s="2"/>
      <c r="F78" s="2"/>
      <c r="G78" s="2"/>
      <c r="H78" s="2"/>
      <c r="I78" s="2"/>
      <c r="J78" s="132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4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2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/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/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/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/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133"/>
      <c r="JM78" s="133"/>
      <c r="JN78" s="133"/>
      <c r="JO78" s="133"/>
      <c r="JP78" s="133"/>
      <c r="JQ78" s="133"/>
      <c r="JR78" s="133"/>
      <c r="JS78" s="133"/>
      <c r="JT78" s="133"/>
      <c r="JU78" s="133"/>
      <c r="JV78" s="133"/>
      <c r="JW78" s="133"/>
      <c r="JX78" s="133"/>
      <c r="JY78" s="133"/>
      <c r="JZ78" s="133"/>
      <c r="KA78" s="133"/>
      <c r="KB78" s="133"/>
      <c r="KC78" s="133"/>
      <c r="KD78" s="133"/>
      <c r="KE78" s="133"/>
      <c r="KF78" s="133"/>
      <c r="KG78" s="133"/>
      <c r="KH78" s="133"/>
      <c r="KI78" s="133"/>
      <c r="KJ78" s="133"/>
      <c r="KK78" s="133"/>
      <c r="KL78" s="133"/>
      <c r="KM78" s="133"/>
      <c r="KN78" s="133"/>
      <c r="KO78" s="133"/>
      <c r="KP78" s="133"/>
      <c r="KQ78" s="133"/>
      <c r="KR78" s="133"/>
      <c r="KS78" s="133"/>
      <c r="KT78" s="133"/>
      <c r="KU78" s="133"/>
      <c r="KV78" s="133"/>
      <c r="KW78" s="133"/>
      <c r="KX78" s="133"/>
      <c r="KY78" s="133"/>
      <c r="KZ78" s="133"/>
      <c r="LA78" s="133"/>
      <c r="LB78" s="133"/>
      <c r="LC78" s="133"/>
      <c r="LD78" s="133"/>
      <c r="LE78" s="133"/>
      <c r="LF78" s="133"/>
      <c r="LG78" s="133"/>
      <c r="LH78" s="133"/>
      <c r="LI78" s="133"/>
      <c r="LJ78" s="133"/>
      <c r="LK78" s="133"/>
      <c r="LL78" s="133"/>
      <c r="LM78" s="133"/>
      <c r="LN78" s="133"/>
      <c r="LO78" s="133"/>
      <c r="LP78" s="133"/>
      <c r="LQ78" s="134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2"/>
      <c r="MI78" s="133"/>
      <c r="MJ78" s="133"/>
      <c r="MK78" s="133"/>
      <c r="ML78" s="133"/>
      <c r="MM78" s="133"/>
      <c r="MN78" s="133"/>
      <c r="MO78" s="133"/>
      <c r="MP78" s="133"/>
      <c r="MQ78" s="133"/>
      <c r="MR78" s="133"/>
      <c r="MS78" s="133"/>
      <c r="MT78" s="133"/>
      <c r="MU78" s="133"/>
      <c r="MV78" s="133"/>
      <c r="MW78" s="133"/>
      <c r="MX78" s="133"/>
      <c r="MY78" s="133"/>
      <c r="MZ78" s="133"/>
      <c r="NA78" s="133"/>
      <c r="NB78" s="133"/>
      <c r="NC78" s="133"/>
      <c r="ND78" s="133"/>
      <c r="NE78" s="133"/>
      <c r="NF78" s="133"/>
      <c r="NG78" s="133"/>
      <c r="NH78" s="133"/>
      <c r="NI78" s="133"/>
      <c r="NJ78" s="133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3"/>
      <c r="NY78" s="133"/>
      <c r="NZ78" s="133"/>
      <c r="OA78" s="133"/>
      <c r="OB78" s="133"/>
      <c r="OC78" s="133"/>
      <c r="OD78" s="133"/>
      <c r="OE78" s="133"/>
      <c r="OF78" s="133"/>
      <c r="OG78" s="133"/>
      <c r="OH78" s="133"/>
      <c r="OI78" s="133"/>
      <c r="OJ78" s="133"/>
      <c r="OK78" s="133"/>
      <c r="OL78" s="133"/>
      <c r="OM78" s="133"/>
      <c r="ON78" s="133"/>
      <c r="OO78" s="133"/>
      <c r="OP78" s="133"/>
      <c r="OQ78" s="133"/>
      <c r="OR78" s="133"/>
      <c r="OS78" s="133"/>
      <c r="OT78" s="133"/>
      <c r="OU78" s="133"/>
      <c r="OV78" s="133"/>
      <c r="OW78" s="133"/>
      <c r="OX78" s="133"/>
      <c r="OY78" s="133"/>
      <c r="OZ78" s="133"/>
      <c r="PA78" s="133"/>
      <c r="PB78" s="133"/>
      <c r="PC78" s="133"/>
      <c r="PD78" s="133"/>
      <c r="PE78" s="133"/>
      <c r="PF78" s="133"/>
      <c r="PG78" s="133"/>
      <c r="PH78" s="133"/>
      <c r="PI78" s="133"/>
      <c r="PJ78" s="133"/>
      <c r="PK78" s="133"/>
      <c r="PL78" s="133"/>
      <c r="PM78" s="133"/>
      <c r="PN78" s="133"/>
      <c r="PO78" s="133"/>
      <c r="PP78" s="133"/>
      <c r="PQ78" s="133"/>
      <c r="PR78" s="133"/>
      <c r="PS78" s="133"/>
      <c r="PT78" s="133"/>
      <c r="PU78" s="133"/>
      <c r="PV78" s="133"/>
      <c r="PW78" s="133"/>
      <c r="PX78" s="133"/>
      <c r="PY78" s="133"/>
      <c r="PZ78" s="133"/>
      <c r="QA78" s="133"/>
      <c r="QB78" s="133"/>
      <c r="QC78" s="133"/>
      <c r="QD78" s="133"/>
      <c r="QE78" s="133"/>
      <c r="QF78" s="133"/>
      <c r="QG78" s="133"/>
      <c r="QH78" s="133"/>
      <c r="QI78" s="133"/>
      <c r="QJ78" s="133"/>
      <c r="QK78" s="133"/>
      <c r="QL78" s="133"/>
      <c r="QM78" s="133"/>
      <c r="QN78" s="133"/>
      <c r="QO78" s="133"/>
      <c r="QP78" s="133"/>
      <c r="QQ78" s="133"/>
      <c r="QR78" s="133"/>
      <c r="QS78" s="133"/>
      <c r="QT78" s="133"/>
      <c r="QU78" s="133"/>
      <c r="QV78" s="133"/>
      <c r="QW78" s="133"/>
      <c r="QX78" s="133"/>
      <c r="QY78" s="133"/>
      <c r="QZ78" s="133"/>
      <c r="RA78" s="133"/>
      <c r="RB78" s="133"/>
      <c r="RC78" s="133"/>
      <c r="RD78" s="133"/>
      <c r="RE78" s="133"/>
      <c r="RF78" s="133"/>
      <c r="RG78" s="133"/>
      <c r="RH78" s="133"/>
      <c r="RI78" s="133"/>
      <c r="RJ78" s="133"/>
      <c r="RK78" s="133"/>
      <c r="RL78" s="133"/>
      <c r="RM78" s="133"/>
      <c r="RN78" s="133"/>
      <c r="RO78" s="133"/>
      <c r="RP78" s="133"/>
      <c r="RQ78" s="133"/>
      <c r="RR78" s="133"/>
      <c r="RS78" s="133"/>
      <c r="RT78" s="133"/>
      <c r="RU78" s="133"/>
      <c r="RV78" s="133"/>
      <c r="RW78" s="133"/>
      <c r="RX78" s="133"/>
      <c r="RY78" s="133"/>
      <c r="RZ78" s="133"/>
      <c r="SA78" s="133"/>
      <c r="SB78" s="133"/>
      <c r="SC78" s="134"/>
      <c r="SD78" s="2"/>
      <c r="SE78" s="2"/>
      <c r="SF78" s="2"/>
      <c r="SG78" s="2"/>
      <c r="SH78" s="2"/>
      <c r="SI78" s="2"/>
      <c r="SJ78" s="2"/>
      <c r="SK78" s="14"/>
      <c r="SL78" s="2"/>
      <c r="SM78" s="102"/>
      <c r="SN78" s="103"/>
      <c r="SO78" s="103"/>
      <c r="SP78" s="103"/>
      <c r="SQ78" s="103"/>
      <c r="SR78" s="103"/>
      <c r="SS78" s="103"/>
      <c r="ST78" s="103"/>
      <c r="SU78" s="103"/>
      <c r="SV78" s="103"/>
      <c r="SW78" s="103"/>
      <c r="SX78" s="103"/>
      <c r="SY78" s="103"/>
      <c r="SZ78" s="103"/>
      <c r="TA78" s="104"/>
    </row>
    <row r="79" spans="1:521" ht="13.5" customHeight="1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6"/>
      <c r="Y79" s="137" t="str">
        <f>データ!$B$10</f>
        <v>H29</v>
      </c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9"/>
      <c r="AZ79" s="137" t="str">
        <f>データ!$C$10</f>
        <v>H30</v>
      </c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9"/>
      <c r="CA79" s="137" t="str">
        <f>データ!$D$10</f>
        <v>R01</v>
      </c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9"/>
      <c r="DB79" s="137" t="str">
        <f>データ!$E$10</f>
        <v>R02</v>
      </c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9"/>
      <c r="EC79" s="137" t="str">
        <f>データ!$F$10</f>
        <v>R03</v>
      </c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35"/>
      <c r="FY79" s="135"/>
      <c r="FZ79" s="135"/>
      <c r="GA79" s="135"/>
      <c r="GB79" s="135"/>
      <c r="GC79" s="135"/>
      <c r="GD79" s="135"/>
      <c r="GE79" s="135"/>
      <c r="GF79" s="135"/>
      <c r="GG79" s="135"/>
      <c r="GH79" s="135"/>
      <c r="GI79" s="135"/>
      <c r="GJ79" s="136"/>
      <c r="GK79" s="137" t="str">
        <f>データ!$B$10</f>
        <v>H29</v>
      </c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9"/>
      <c r="HL79" s="137" t="str">
        <f>データ!$C$10</f>
        <v>H30</v>
      </c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9"/>
      <c r="IM79" s="137" t="str">
        <f>データ!$D$10</f>
        <v>R01</v>
      </c>
      <c r="IN79" s="138"/>
      <c r="IO79" s="138"/>
      <c r="IP79" s="138"/>
      <c r="IQ79" s="138"/>
      <c r="IR79" s="138"/>
      <c r="IS79" s="138"/>
      <c r="IT79" s="138"/>
      <c r="IU79" s="138"/>
      <c r="IV79" s="138"/>
      <c r="IW79" s="138"/>
      <c r="IX79" s="138"/>
      <c r="IY79" s="138"/>
      <c r="IZ79" s="138"/>
      <c r="JA79" s="138"/>
      <c r="JB79" s="138"/>
      <c r="JC79" s="138"/>
      <c r="JD79" s="138"/>
      <c r="JE79" s="138"/>
      <c r="JF79" s="138"/>
      <c r="JG79" s="138"/>
      <c r="JH79" s="138"/>
      <c r="JI79" s="138"/>
      <c r="JJ79" s="138"/>
      <c r="JK79" s="138"/>
      <c r="JL79" s="138"/>
      <c r="JM79" s="139"/>
      <c r="JN79" s="137" t="str">
        <f>データ!$E$10</f>
        <v>R02</v>
      </c>
      <c r="JO79" s="138"/>
      <c r="JP79" s="138"/>
      <c r="JQ79" s="138"/>
      <c r="JR79" s="138"/>
      <c r="JS79" s="138"/>
      <c r="JT79" s="138"/>
      <c r="JU79" s="138"/>
      <c r="JV79" s="138"/>
      <c r="JW79" s="138"/>
      <c r="JX79" s="138"/>
      <c r="JY79" s="138"/>
      <c r="JZ79" s="138"/>
      <c r="KA79" s="138"/>
      <c r="KB79" s="138"/>
      <c r="KC79" s="138"/>
      <c r="KD79" s="138"/>
      <c r="KE79" s="138"/>
      <c r="KF79" s="138"/>
      <c r="KG79" s="138"/>
      <c r="KH79" s="138"/>
      <c r="KI79" s="138"/>
      <c r="KJ79" s="138"/>
      <c r="KK79" s="138"/>
      <c r="KL79" s="138"/>
      <c r="KM79" s="138"/>
      <c r="KN79" s="139"/>
      <c r="KO79" s="137" t="str">
        <f>データ!$F$10</f>
        <v>R03</v>
      </c>
      <c r="KP79" s="138"/>
      <c r="KQ79" s="138"/>
      <c r="KR79" s="138"/>
      <c r="KS79" s="138"/>
      <c r="KT79" s="138"/>
      <c r="KU79" s="138"/>
      <c r="KV79" s="138"/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8"/>
      <c r="LK79" s="138"/>
      <c r="LL79" s="138"/>
      <c r="LM79" s="138"/>
      <c r="LN79" s="138"/>
      <c r="LO79" s="13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35"/>
      <c r="MK79" s="135"/>
      <c r="ML79" s="135"/>
      <c r="MM79" s="135"/>
      <c r="MN79" s="135"/>
      <c r="MO79" s="135"/>
      <c r="MP79" s="135"/>
      <c r="MQ79" s="135"/>
      <c r="MR79" s="135"/>
      <c r="MS79" s="135"/>
      <c r="MT79" s="135"/>
      <c r="MU79" s="135"/>
      <c r="MV79" s="136"/>
      <c r="MW79" s="137" t="str">
        <f>データ!$B$10</f>
        <v>H29</v>
      </c>
      <c r="MX79" s="138"/>
      <c r="MY79" s="138"/>
      <c r="MZ79" s="138"/>
      <c r="NA79" s="138"/>
      <c r="NB79" s="138"/>
      <c r="NC79" s="138"/>
      <c r="ND79" s="138"/>
      <c r="NE79" s="138"/>
      <c r="NF79" s="138"/>
      <c r="NG79" s="138"/>
      <c r="NH79" s="138"/>
      <c r="NI79" s="138"/>
      <c r="NJ79" s="138"/>
      <c r="NK79" s="138"/>
      <c r="NL79" s="138"/>
      <c r="NM79" s="138"/>
      <c r="NN79" s="138"/>
      <c r="NO79" s="138"/>
      <c r="NP79" s="138"/>
      <c r="NQ79" s="138"/>
      <c r="NR79" s="138"/>
      <c r="NS79" s="138"/>
      <c r="NT79" s="138"/>
      <c r="NU79" s="138"/>
      <c r="NV79" s="138"/>
      <c r="NW79" s="139"/>
      <c r="NX79" s="137" t="str">
        <f>データ!$C$10</f>
        <v>H30</v>
      </c>
      <c r="NY79" s="138"/>
      <c r="NZ79" s="138"/>
      <c r="OA79" s="138"/>
      <c r="OB79" s="138"/>
      <c r="OC79" s="138"/>
      <c r="OD79" s="138"/>
      <c r="OE79" s="138"/>
      <c r="OF79" s="138"/>
      <c r="OG79" s="138"/>
      <c r="OH79" s="138"/>
      <c r="OI79" s="138"/>
      <c r="OJ79" s="138"/>
      <c r="OK79" s="138"/>
      <c r="OL79" s="138"/>
      <c r="OM79" s="138"/>
      <c r="ON79" s="138"/>
      <c r="OO79" s="138"/>
      <c r="OP79" s="138"/>
      <c r="OQ79" s="138"/>
      <c r="OR79" s="138"/>
      <c r="OS79" s="138"/>
      <c r="OT79" s="138"/>
      <c r="OU79" s="138"/>
      <c r="OV79" s="138"/>
      <c r="OW79" s="138"/>
      <c r="OX79" s="139"/>
      <c r="OY79" s="137" t="str">
        <f>データ!$D$10</f>
        <v>R01</v>
      </c>
      <c r="OZ79" s="138"/>
      <c r="PA79" s="138"/>
      <c r="PB79" s="138"/>
      <c r="PC79" s="138"/>
      <c r="PD79" s="138"/>
      <c r="PE79" s="138"/>
      <c r="PF79" s="138"/>
      <c r="PG79" s="138"/>
      <c r="PH79" s="138"/>
      <c r="PI79" s="138"/>
      <c r="PJ79" s="138"/>
      <c r="PK79" s="138"/>
      <c r="PL79" s="138"/>
      <c r="PM79" s="138"/>
      <c r="PN79" s="138"/>
      <c r="PO79" s="138"/>
      <c r="PP79" s="138"/>
      <c r="PQ79" s="138"/>
      <c r="PR79" s="138"/>
      <c r="PS79" s="138"/>
      <c r="PT79" s="138"/>
      <c r="PU79" s="138"/>
      <c r="PV79" s="138"/>
      <c r="PW79" s="138"/>
      <c r="PX79" s="138"/>
      <c r="PY79" s="139"/>
      <c r="PZ79" s="137" t="str">
        <f>データ!$E$10</f>
        <v>R02</v>
      </c>
      <c r="QA79" s="138"/>
      <c r="QB79" s="138"/>
      <c r="QC79" s="138"/>
      <c r="QD79" s="138"/>
      <c r="QE79" s="138"/>
      <c r="QF79" s="138"/>
      <c r="QG79" s="138"/>
      <c r="QH79" s="138"/>
      <c r="QI79" s="138"/>
      <c r="QJ79" s="138"/>
      <c r="QK79" s="138"/>
      <c r="QL79" s="138"/>
      <c r="QM79" s="138"/>
      <c r="QN79" s="138"/>
      <c r="QO79" s="138"/>
      <c r="QP79" s="138"/>
      <c r="QQ79" s="138"/>
      <c r="QR79" s="138"/>
      <c r="QS79" s="138"/>
      <c r="QT79" s="138"/>
      <c r="QU79" s="138"/>
      <c r="QV79" s="138"/>
      <c r="QW79" s="138"/>
      <c r="QX79" s="138"/>
      <c r="QY79" s="138"/>
      <c r="QZ79" s="139"/>
      <c r="RA79" s="137" t="str">
        <f>データ!$F$10</f>
        <v>R03</v>
      </c>
      <c r="RB79" s="138"/>
      <c r="RC79" s="138"/>
      <c r="RD79" s="138"/>
      <c r="RE79" s="138"/>
      <c r="RF79" s="138"/>
      <c r="RG79" s="138"/>
      <c r="RH79" s="138"/>
      <c r="RI79" s="138"/>
      <c r="RJ79" s="138"/>
      <c r="RK79" s="138"/>
      <c r="RL79" s="138"/>
      <c r="RM79" s="138"/>
      <c r="RN79" s="138"/>
      <c r="RO79" s="138"/>
      <c r="RP79" s="138"/>
      <c r="RQ79" s="138"/>
      <c r="RR79" s="138"/>
      <c r="RS79" s="138"/>
      <c r="RT79" s="138"/>
      <c r="RU79" s="138"/>
      <c r="RV79" s="138"/>
      <c r="RW79" s="138"/>
      <c r="RX79" s="138"/>
      <c r="RY79" s="138"/>
      <c r="RZ79" s="138"/>
      <c r="SA79" s="13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02"/>
      <c r="SN79" s="103"/>
      <c r="SO79" s="103"/>
      <c r="SP79" s="103"/>
      <c r="SQ79" s="103"/>
      <c r="SR79" s="103"/>
      <c r="SS79" s="103"/>
      <c r="ST79" s="103"/>
      <c r="SU79" s="103"/>
      <c r="SV79" s="103"/>
      <c r="SW79" s="103"/>
      <c r="SX79" s="103"/>
      <c r="SY79" s="103"/>
      <c r="SZ79" s="103"/>
      <c r="TA79" s="104"/>
    </row>
    <row r="80" spans="1:521" ht="13.5" customHeight="1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40" t="s">
        <v>23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1">
        <f>データ!DD6</f>
        <v>49.2</v>
      </c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>
        <f>データ!DE6</f>
        <v>50.85</v>
      </c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>
        <f>データ!DF6</f>
        <v>49.85</v>
      </c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>
        <f>データ!DG6</f>
        <v>46.29</v>
      </c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>
        <f>データ!DH6</f>
        <v>45.61</v>
      </c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40" t="s">
        <v>23</v>
      </c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1">
        <f>データ!DO6</f>
        <v>29.16</v>
      </c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>
        <f>データ!DP6</f>
        <v>28.96</v>
      </c>
      <c r="HM80" s="141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  <c r="IA80" s="141"/>
      <c r="IB80" s="141"/>
      <c r="IC80" s="141"/>
      <c r="ID80" s="141"/>
      <c r="IE80" s="141"/>
      <c r="IF80" s="141"/>
      <c r="IG80" s="141"/>
      <c r="IH80" s="141"/>
      <c r="II80" s="141"/>
      <c r="IJ80" s="141"/>
      <c r="IK80" s="141"/>
      <c r="IL80" s="141"/>
      <c r="IM80" s="141">
        <f>データ!DQ6</f>
        <v>29.64</v>
      </c>
      <c r="IN80" s="141"/>
      <c r="IO80" s="141"/>
      <c r="IP80" s="141"/>
      <c r="IQ80" s="141"/>
      <c r="IR80" s="141"/>
      <c r="IS80" s="141"/>
      <c r="IT80" s="141"/>
      <c r="IU80" s="141"/>
      <c r="IV80" s="141"/>
      <c r="IW80" s="141"/>
      <c r="IX80" s="141"/>
      <c r="IY80" s="141"/>
      <c r="IZ80" s="141"/>
      <c r="JA80" s="141"/>
      <c r="JB80" s="141"/>
      <c r="JC80" s="141"/>
      <c r="JD80" s="141"/>
      <c r="JE80" s="141"/>
      <c r="JF80" s="141"/>
      <c r="JG80" s="141"/>
      <c r="JH80" s="141"/>
      <c r="JI80" s="141"/>
      <c r="JJ80" s="141"/>
      <c r="JK80" s="141"/>
      <c r="JL80" s="141"/>
      <c r="JM80" s="141"/>
      <c r="JN80" s="141">
        <f>データ!DR6</f>
        <v>27.41</v>
      </c>
      <c r="JO80" s="141"/>
      <c r="JP80" s="141"/>
      <c r="JQ80" s="141"/>
      <c r="JR80" s="141"/>
      <c r="JS80" s="141"/>
      <c r="JT80" s="141"/>
      <c r="JU80" s="141"/>
      <c r="JV80" s="141"/>
      <c r="JW80" s="141"/>
      <c r="JX80" s="141"/>
      <c r="JY80" s="141"/>
      <c r="JZ80" s="141"/>
      <c r="KA80" s="141"/>
      <c r="KB80" s="141"/>
      <c r="KC80" s="141"/>
      <c r="KD80" s="141"/>
      <c r="KE80" s="141"/>
      <c r="KF80" s="141"/>
      <c r="KG80" s="141"/>
      <c r="KH80" s="141"/>
      <c r="KI80" s="141"/>
      <c r="KJ80" s="141"/>
      <c r="KK80" s="141"/>
      <c r="KL80" s="141"/>
      <c r="KM80" s="141"/>
      <c r="KN80" s="141"/>
      <c r="KO80" s="141">
        <f>データ!DS6</f>
        <v>27.61</v>
      </c>
      <c r="KP80" s="141"/>
      <c r="KQ80" s="141"/>
      <c r="KR80" s="141"/>
      <c r="KS80" s="141"/>
      <c r="KT80" s="141"/>
      <c r="KU80" s="141"/>
      <c r="KV80" s="141"/>
      <c r="KW80" s="141"/>
      <c r="KX80" s="141"/>
      <c r="KY80" s="141"/>
      <c r="KZ80" s="141"/>
      <c r="LA80" s="141"/>
      <c r="LB80" s="141"/>
      <c r="LC80" s="141"/>
      <c r="LD80" s="141"/>
      <c r="LE80" s="141"/>
      <c r="LF80" s="141"/>
      <c r="LG80" s="141"/>
      <c r="LH80" s="141"/>
      <c r="LI80" s="141"/>
      <c r="LJ80" s="141"/>
      <c r="LK80" s="141"/>
      <c r="LL80" s="141"/>
      <c r="LM80" s="141"/>
      <c r="LN80" s="141"/>
      <c r="LO80" s="141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40" t="s">
        <v>23</v>
      </c>
      <c r="MK80" s="140"/>
      <c r="ML80" s="140"/>
      <c r="MM80" s="140"/>
      <c r="MN80" s="140"/>
      <c r="MO80" s="140"/>
      <c r="MP80" s="140"/>
      <c r="MQ80" s="140"/>
      <c r="MR80" s="140"/>
      <c r="MS80" s="140"/>
      <c r="MT80" s="140"/>
      <c r="MU80" s="140"/>
      <c r="MV80" s="140"/>
      <c r="MW80" s="141">
        <f>データ!DZ6</f>
        <v>0.06</v>
      </c>
      <c r="MX80" s="141"/>
      <c r="MY80" s="141"/>
      <c r="MZ80" s="141"/>
      <c r="NA80" s="141"/>
      <c r="NB80" s="141"/>
      <c r="NC80" s="141"/>
      <c r="ND80" s="141"/>
      <c r="NE80" s="141"/>
      <c r="NF80" s="141"/>
      <c r="NG80" s="141"/>
      <c r="NH80" s="141"/>
      <c r="NI80" s="141"/>
      <c r="NJ80" s="141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1">
        <f>データ!EA6</f>
        <v>0.28999999999999998</v>
      </c>
      <c r="NY80" s="141"/>
      <c r="NZ80" s="141"/>
      <c r="OA80" s="141"/>
      <c r="OB80" s="141"/>
      <c r="OC80" s="141"/>
      <c r="OD80" s="141"/>
      <c r="OE80" s="141"/>
      <c r="OF80" s="141"/>
      <c r="OG80" s="141"/>
      <c r="OH80" s="141"/>
      <c r="OI80" s="141"/>
      <c r="OJ80" s="141"/>
      <c r="OK80" s="141"/>
      <c r="OL80" s="141"/>
      <c r="OM80" s="141"/>
      <c r="ON80" s="141"/>
      <c r="OO80" s="141"/>
      <c r="OP80" s="141"/>
      <c r="OQ80" s="141"/>
      <c r="OR80" s="141"/>
      <c r="OS80" s="141"/>
      <c r="OT80" s="141"/>
      <c r="OU80" s="141"/>
      <c r="OV80" s="141"/>
      <c r="OW80" s="141"/>
      <c r="OX80" s="141"/>
      <c r="OY80" s="141">
        <f>データ!EB6</f>
        <v>1.1299999999999999</v>
      </c>
      <c r="OZ80" s="141"/>
      <c r="PA80" s="141"/>
      <c r="PB80" s="141"/>
      <c r="PC80" s="141"/>
      <c r="PD80" s="141"/>
      <c r="PE80" s="141"/>
      <c r="PF80" s="141"/>
      <c r="PG80" s="141"/>
      <c r="PH80" s="141"/>
      <c r="PI80" s="141"/>
      <c r="PJ80" s="141"/>
      <c r="PK80" s="141"/>
      <c r="PL80" s="141"/>
      <c r="PM80" s="141"/>
      <c r="PN80" s="141"/>
      <c r="PO80" s="141"/>
      <c r="PP80" s="141"/>
      <c r="PQ80" s="141"/>
      <c r="PR80" s="141"/>
      <c r="PS80" s="141"/>
      <c r="PT80" s="141"/>
      <c r="PU80" s="141"/>
      <c r="PV80" s="141"/>
      <c r="PW80" s="141"/>
      <c r="PX80" s="141"/>
      <c r="PY80" s="141"/>
      <c r="PZ80" s="141">
        <f>データ!EC6</f>
        <v>0.06</v>
      </c>
      <c r="QA80" s="141"/>
      <c r="QB80" s="141"/>
      <c r="QC80" s="141"/>
      <c r="QD80" s="141"/>
      <c r="QE80" s="141"/>
      <c r="QF80" s="141"/>
      <c r="QG80" s="141"/>
      <c r="QH80" s="141"/>
      <c r="QI80" s="141"/>
      <c r="QJ80" s="141"/>
      <c r="QK80" s="141"/>
      <c r="QL80" s="141"/>
      <c r="QM80" s="141"/>
      <c r="QN80" s="141"/>
      <c r="QO80" s="141"/>
      <c r="QP80" s="141"/>
      <c r="QQ80" s="141"/>
      <c r="QR80" s="141"/>
      <c r="QS80" s="141"/>
      <c r="QT80" s="141"/>
      <c r="QU80" s="141"/>
      <c r="QV80" s="141"/>
      <c r="QW80" s="141"/>
      <c r="QX80" s="141"/>
      <c r="QY80" s="141"/>
      <c r="QZ80" s="141"/>
      <c r="RA80" s="141">
        <f>データ!ED6</f>
        <v>0</v>
      </c>
      <c r="RB80" s="141"/>
      <c r="RC80" s="141"/>
      <c r="RD80" s="141"/>
      <c r="RE80" s="141"/>
      <c r="RF80" s="141"/>
      <c r="RG80" s="141"/>
      <c r="RH80" s="141"/>
      <c r="RI80" s="141"/>
      <c r="RJ80" s="141"/>
      <c r="RK80" s="141"/>
      <c r="RL80" s="141"/>
      <c r="RM80" s="141"/>
      <c r="RN80" s="141"/>
      <c r="RO80" s="141"/>
      <c r="RP80" s="141"/>
      <c r="RQ80" s="141"/>
      <c r="RR80" s="141"/>
      <c r="RS80" s="141"/>
      <c r="RT80" s="141"/>
      <c r="RU80" s="141"/>
      <c r="RV80" s="141"/>
      <c r="RW80" s="141"/>
      <c r="RX80" s="141"/>
      <c r="RY80" s="141"/>
      <c r="RZ80" s="141"/>
      <c r="SA80" s="141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02"/>
      <c r="SN80" s="103"/>
      <c r="SO80" s="103"/>
      <c r="SP80" s="103"/>
      <c r="SQ80" s="103"/>
      <c r="SR80" s="103"/>
      <c r="SS80" s="103"/>
      <c r="ST80" s="103"/>
      <c r="SU80" s="103"/>
      <c r="SV80" s="103"/>
      <c r="SW80" s="103"/>
      <c r="SX80" s="103"/>
      <c r="SY80" s="103"/>
      <c r="SZ80" s="103"/>
      <c r="TA80" s="104"/>
    </row>
    <row r="81" spans="1:521" ht="13.5" customHeight="1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40" t="s">
        <v>24</v>
      </c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1">
        <f>データ!DI6</f>
        <v>55.25</v>
      </c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>
        <f>データ!DJ6</f>
        <v>57.11</v>
      </c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>
        <f>データ!DK6</f>
        <v>57.57</v>
      </c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>
        <f>データ!DL6</f>
        <v>57.63</v>
      </c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>
        <f>データ!DM6</f>
        <v>58.13</v>
      </c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40" t="s">
        <v>24</v>
      </c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  <c r="GK81" s="141">
        <f>データ!DT6</f>
        <v>44.05</v>
      </c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>
        <f>データ!DU6</f>
        <v>51.87</v>
      </c>
      <c r="HM81" s="141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41"/>
      <c r="HY81" s="141"/>
      <c r="HZ81" s="141"/>
      <c r="IA81" s="141"/>
      <c r="IB81" s="141"/>
      <c r="IC81" s="141"/>
      <c r="ID81" s="141"/>
      <c r="IE81" s="141"/>
      <c r="IF81" s="141"/>
      <c r="IG81" s="141"/>
      <c r="IH81" s="141"/>
      <c r="II81" s="141"/>
      <c r="IJ81" s="141"/>
      <c r="IK81" s="141"/>
      <c r="IL81" s="141"/>
      <c r="IM81" s="141">
        <f>データ!DV6</f>
        <v>52.33</v>
      </c>
      <c r="IN81" s="141"/>
      <c r="IO81" s="141"/>
      <c r="IP81" s="141"/>
      <c r="IQ81" s="141"/>
      <c r="IR81" s="141"/>
      <c r="IS81" s="141"/>
      <c r="IT81" s="141"/>
      <c r="IU81" s="141"/>
      <c r="IV81" s="141"/>
      <c r="IW81" s="141"/>
      <c r="IX81" s="141"/>
      <c r="IY81" s="141"/>
      <c r="IZ81" s="141"/>
      <c r="JA81" s="141"/>
      <c r="JB81" s="141"/>
      <c r="JC81" s="141"/>
      <c r="JD81" s="141"/>
      <c r="JE81" s="141"/>
      <c r="JF81" s="141"/>
      <c r="JG81" s="141"/>
      <c r="JH81" s="141"/>
      <c r="JI81" s="141"/>
      <c r="JJ81" s="141"/>
      <c r="JK81" s="141"/>
      <c r="JL81" s="141"/>
      <c r="JM81" s="141"/>
      <c r="JN81" s="141">
        <f>データ!DW6</f>
        <v>52.35</v>
      </c>
      <c r="JO81" s="141"/>
      <c r="JP81" s="141"/>
      <c r="JQ81" s="141"/>
      <c r="JR81" s="141"/>
      <c r="JS81" s="141"/>
      <c r="JT81" s="141"/>
      <c r="JU81" s="141"/>
      <c r="JV81" s="141"/>
      <c r="JW81" s="141"/>
      <c r="JX81" s="141"/>
      <c r="JY81" s="141"/>
      <c r="JZ81" s="141"/>
      <c r="KA81" s="141"/>
      <c r="KB81" s="141"/>
      <c r="KC81" s="141"/>
      <c r="KD81" s="141"/>
      <c r="KE81" s="141"/>
      <c r="KF81" s="141"/>
      <c r="KG81" s="141"/>
      <c r="KH81" s="141"/>
      <c r="KI81" s="141"/>
      <c r="KJ81" s="141"/>
      <c r="KK81" s="141"/>
      <c r="KL81" s="141"/>
      <c r="KM81" s="141"/>
      <c r="KN81" s="141"/>
      <c r="KO81" s="141">
        <f>データ!DX6</f>
        <v>53.69</v>
      </c>
      <c r="KP81" s="141"/>
      <c r="KQ81" s="141"/>
      <c r="KR81" s="141"/>
      <c r="KS81" s="141"/>
      <c r="KT81" s="141"/>
      <c r="KU81" s="141"/>
      <c r="KV81" s="141"/>
      <c r="KW81" s="141"/>
      <c r="KX81" s="141"/>
      <c r="KY81" s="141"/>
      <c r="KZ81" s="141"/>
      <c r="LA81" s="141"/>
      <c r="LB81" s="141"/>
      <c r="LC81" s="141"/>
      <c r="LD81" s="141"/>
      <c r="LE81" s="141"/>
      <c r="LF81" s="141"/>
      <c r="LG81" s="141"/>
      <c r="LH81" s="141"/>
      <c r="LI81" s="141"/>
      <c r="LJ81" s="141"/>
      <c r="LK81" s="141"/>
      <c r="LL81" s="141"/>
      <c r="LM81" s="141"/>
      <c r="LN81" s="141"/>
      <c r="LO81" s="141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40" t="s">
        <v>24</v>
      </c>
      <c r="MK81" s="140"/>
      <c r="ML81" s="140"/>
      <c r="MM81" s="140"/>
      <c r="MN81" s="140"/>
      <c r="MO81" s="140"/>
      <c r="MP81" s="140"/>
      <c r="MQ81" s="140"/>
      <c r="MR81" s="140"/>
      <c r="MS81" s="140"/>
      <c r="MT81" s="140"/>
      <c r="MU81" s="140"/>
      <c r="MV81" s="140"/>
      <c r="MW81" s="141">
        <f>データ!EE6</f>
        <v>1.3</v>
      </c>
      <c r="MX81" s="141"/>
      <c r="MY81" s="141"/>
      <c r="MZ81" s="141"/>
      <c r="NA81" s="141"/>
      <c r="NB81" s="141"/>
      <c r="NC81" s="141"/>
      <c r="ND81" s="141"/>
      <c r="NE81" s="141"/>
      <c r="NF81" s="141"/>
      <c r="NG81" s="141"/>
      <c r="NH81" s="141"/>
      <c r="NI81" s="141"/>
      <c r="NJ81" s="141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1">
        <f>データ!EF6</f>
        <v>0.28000000000000003</v>
      </c>
      <c r="NY81" s="141"/>
      <c r="NZ81" s="141"/>
      <c r="OA81" s="141"/>
      <c r="OB81" s="141"/>
      <c r="OC81" s="141"/>
      <c r="OD81" s="141"/>
      <c r="OE81" s="141"/>
      <c r="OF81" s="141"/>
      <c r="OG81" s="141"/>
      <c r="OH81" s="141"/>
      <c r="OI81" s="141"/>
      <c r="OJ81" s="141"/>
      <c r="OK81" s="141"/>
      <c r="OL81" s="141"/>
      <c r="OM81" s="141"/>
      <c r="ON81" s="141"/>
      <c r="OO81" s="141"/>
      <c r="OP81" s="141"/>
      <c r="OQ81" s="141"/>
      <c r="OR81" s="141"/>
      <c r="OS81" s="141"/>
      <c r="OT81" s="141"/>
      <c r="OU81" s="141"/>
      <c r="OV81" s="141"/>
      <c r="OW81" s="141"/>
      <c r="OX81" s="141"/>
      <c r="OY81" s="141">
        <f>データ!EG6</f>
        <v>0.77</v>
      </c>
      <c r="OZ81" s="141"/>
      <c r="PA81" s="141"/>
      <c r="PB81" s="141"/>
      <c r="PC81" s="141"/>
      <c r="PD81" s="141"/>
      <c r="PE81" s="141"/>
      <c r="PF81" s="141"/>
      <c r="PG81" s="141"/>
      <c r="PH81" s="141"/>
      <c r="PI81" s="141"/>
      <c r="PJ81" s="141"/>
      <c r="PK81" s="141"/>
      <c r="PL81" s="141"/>
      <c r="PM81" s="141"/>
      <c r="PN81" s="141"/>
      <c r="PO81" s="141"/>
      <c r="PP81" s="141"/>
      <c r="PQ81" s="141"/>
      <c r="PR81" s="141"/>
      <c r="PS81" s="141"/>
      <c r="PT81" s="141"/>
      <c r="PU81" s="141"/>
      <c r="PV81" s="141"/>
      <c r="PW81" s="141"/>
      <c r="PX81" s="141"/>
      <c r="PY81" s="141"/>
      <c r="PZ81" s="141">
        <f>データ!EH6</f>
        <v>0.24</v>
      </c>
      <c r="QA81" s="141"/>
      <c r="QB81" s="141"/>
      <c r="QC81" s="141"/>
      <c r="QD81" s="141"/>
      <c r="QE81" s="141"/>
      <c r="QF81" s="141"/>
      <c r="QG81" s="141"/>
      <c r="QH81" s="141"/>
      <c r="QI81" s="141"/>
      <c r="QJ81" s="141"/>
      <c r="QK81" s="141"/>
      <c r="QL81" s="141"/>
      <c r="QM81" s="141"/>
      <c r="QN81" s="141"/>
      <c r="QO81" s="141"/>
      <c r="QP81" s="141"/>
      <c r="QQ81" s="141"/>
      <c r="QR81" s="141"/>
      <c r="QS81" s="141"/>
      <c r="QT81" s="141"/>
      <c r="QU81" s="141"/>
      <c r="QV81" s="141"/>
      <c r="QW81" s="141"/>
      <c r="QX81" s="141"/>
      <c r="QY81" s="141"/>
      <c r="QZ81" s="141"/>
      <c r="RA81" s="141">
        <f>データ!EI6</f>
        <v>0.22</v>
      </c>
      <c r="RB81" s="141"/>
      <c r="RC81" s="141"/>
      <c r="RD81" s="141"/>
      <c r="RE81" s="141"/>
      <c r="RF81" s="141"/>
      <c r="RG81" s="141"/>
      <c r="RH81" s="141"/>
      <c r="RI81" s="141"/>
      <c r="RJ81" s="141"/>
      <c r="RK81" s="141"/>
      <c r="RL81" s="141"/>
      <c r="RM81" s="141"/>
      <c r="RN81" s="141"/>
      <c r="RO81" s="141"/>
      <c r="RP81" s="141"/>
      <c r="RQ81" s="141"/>
      <c r="RR81" s="141"/>
      <c r="RS81" s="141"/>
      <c r="RT81" s="141"/>
      <c r="RU81" s="141"/>
      <c r="RV81" s="141"/>
      <c r="RW81" s="141"/>
      <c r="RX81" s="141"/>
      <c r="RY81" s="141"/>
      <c r="RZ81" s="141"/>
      <c r="SA81" s="141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02"/>
      <c r="SN81" s="103"/>
      <c r="SO81" s="103"/>
      <c r="SP81" s="103"/>
      <c r="SQ81" s="103"/>
      <c r="SR81" s="103"/>
      <c r="SS81" s="103"/>
      <c r="ST81" s="103"/>
      <c r="SU81" s="103"/>
      <c r="SV81" s="103"/>
      <c r="SW81" s="103"/>
      <c r="SX81" s="103"/>
      <c r="SY81" s="103"/>
      <c r="SZ81" s="103"/>
      <c r="TA81" s="104"/>
    </row>
    <row r="82" spans="1:521" ht="13.5" customHeight="1">
      <c r="A82" s="2"/>
      <c r="B82" s="13"/>
      <c r="C82" s="2"/>
      <c r="D82" s="2"/>
      <c r="E82" s="2"/>
      <c r="F82" s="2"/>
      <c r="G82" s="2"/>
      <c r="H82" s="2"/>
      <c r="I82" s="2"/>
      <c r="J82" s="123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5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23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  <c r="IV82" s="124"/>
      <c r="IW82" s="124"/>
      <c r="IX82" s="124"/>
      <c r="IY82" s="124"/>
      <c r="IZ82" s="124"/>
      <c r="JA82" s="124"/>
      <c r="JB82" s="124"/>
      <c r="JC82" s="124"/>
      <c r="JD82" s="124"/>
      <c r="JE82" s="124"/>
      <c r="JF82" s="124"/>
      <c r="JG82" s="124"/>
      <c r="JH82" s="124"/>
      <c r="JI82" s="124"/>
      <c r="JJ82" s="124"/>
      <c r="JK82" s="124"/>
      <c r="JL82" s="124"/>
      <c r="JM82" s="124"/>
      <c r="JN82" s="124"/>
      <c r="JO82" s="124"/>
      <c r="JP82" s="124"/>
      <c r="JQ82" s="124"/>
      <c r="JR82" s="124"/>
      <c r="JS82" s="124"/>
      <c r="JT82" s="124"/>
      <c r="JU82" s="124"/>
      <c r="JV82" s="124"/>
      <c r="JW82" s="124"/>
      <c r="JX82" s="124"/>
      <c r="JY82" s="124"/>
      <c r="JZ82" s="124"/>
      <c r="KA82" s="124"/>
      <c r="KB82" s="124"/>
      <c r="KC82" s="124"/>
      <c r="KD82" s="124"/>
      <c r="KE82" s="124"/>
      <c r="KF82" s="124"/>
      <c r="KG82" s="124"/>
      <c r="KH82" s="124"/>
      <c r="KI82" s="124"/>
      <c r="KJ82" s="124"/>
      <c r="KK82" s="124"/>
      <c r="KL82" s="124"/>
      <c r="KM82" s="124"/>
      <c r="KN82" s="124"/>
      <c r="KO82" s="124"/>
      <c r="KP82" s="124"/>
      <c r="KQ82" s="124"/>
      <c r="KR82" s="124"/>
      <c r="KS82" s="124"/>
      <c r="KT82" s="124"/>
      <c r="KU82" s="124"/>
      <c r="KV82" s="124"/>
      <c r="KW82" s="124"/>
      <c r="KX82" s="124"/>
      <c r="KY82" s="124"/>
      <c r="KZ82" s="124"/>
      <c r="LA82" s="124"/>
      <c r="LB82" s="124"/>
      <c r="LC82" s="124"/>
      <c r="LD82" s="124"/>
      <c r="LE82" s="124"/>
      <c r="LF82" s="124"/>
      <c r="LG82" s="124"/>
      <c r="LH82" s="124"/>
      <c r="LI82" s="124"/>
      <c r="LJ82" s="124"/>
      <c r="LK82" s="124"/>
      <c r="LL82" s="124"/>
      <c r="LM82" s="124"/>
      <c r="LN82" s="124"/>
      <c r="LO82" s="124"/>
      <c r="LP82" s="124"/>
      <c r="LQ82" s="125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23"/>
      <c r="MI82" s="124"/>
      <c r="MJ82" s="124"/>
      <c r="MK82" s="124"/>
      <c r="ML82" s="124"/>
      <c r="MM82" s="124"/>
      <c r="MN82" s="124"/>
      <c r="MO82" s="124"/>
      <c r="MP82" s="124"/>
      <c r="MQ82" s="124"/>
      <c r="MR82" s="124"/>
      <c r="MS82" s="124"/>
      <c r="MT82" s="124"/>
      <c r="MU82" s="124"/>
      <c r="MV82" s="124"/>
      <c r="MW82" s="124"/>
      <c r="MX82" s="124"/>
      <c r="MY82" s="124"/>
      <c r="MZ82" s="124"/>
      <c r="NA82" s="124"/>
      <c r="NB82" s="124"/>
      <c r="NC82" s="124"/>
      <c r="ND82" s="124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4"/>
      <c r="NY82" s="124"/>
      <c r="NZ82" s="124"/>
      <c r="OA82" s="124"/>
      <c r="OB82" s="124"/>
      <c r="OC82" s="124"/>
      <c r="OD82" s="124"/>
      <c r="OE82" s="124"/>
      <c r="OF82" s="124"/>
      <c r="OG82" s="124"/>
      <c r="OH82" s="124"/>
      <c r="OI82" s="124"/>
      <c r="OJ82" s="124"/>
      <c r="OK82" s="124"/>
      <c r="OL82" s="124"/>
      <c r="OM82" s="124"/>
      <c r="ON82" s="124"/>
      <c r="OO82" s="124"/>
      <c r="OP82" s="124"/>
      <c r="OQ82" s="124"/>
      <c r="OR82" s="124"/>
      <c r="OS82" s="124"/>
      <c r="OT82" s="124"/>
      <c r="OU82" s="124"/>
      <c r="OV82" s="124"/>
      <c r="OW82" s="124"/>
      <c r="OX82" s="124"/>
      <c r="OY82" s="124"/>
      <c r="OZ82" s="124"/>
      <c r="PA82" s="124"/>
      <c r="PB82" s="124"/>
      <c r="PC82" s="124"/>
      <c r="PD82" s="124"/>
      <c r="PE82" s="124"/>
      <c r="PF82" s="124"/>
      <c r="PG82" s="124"/>
      <c r="PH82" s="124"/>
      <c r="PI82" s="124"/>
      <c r="PJ82" s="124"/>
      <c r="PK82" s="124"/>
      <c r="PL82" s="124"/>
      <c r="PM82" s="124"/>
      <c r="PN82" s="124"/>
      <c r="PO82" s="124"/>
      <c r="PP82" s="124"/>
      <c r="PQ82" s="124"/>
      <c r="PR82" s="124"/>
      <c r="PS82" s="124"/>
      <c r="PT82" s="124"/>
      <c r="PU82" s="124"/>
      <c r="PV82" s="124"/>
      <c r="PW82" s="124"/>
      <c r="PX82" s="124"/>
      <c r="PY82" s="124"/>
      <c r="PZ82" s="124"/>
      <c r="QA82" s="124"/>
      <c r="QB82" s="124"/>
      <c r="QC82" s="124"/>
      <c r="QD82" s="124"/>
      <c r="QE82" s="124"/>
      <c r="QF82" s="124"/>
      <c r="QG82" s="124"/>
      <c r="QH82" s="124"/>
      <c r="QI82" s="124"/>
      <c r="QJ82" s="124"/>
      <c r="QK82" s="124"/>
      <c r="QL82" s="124"/>
      <c r="QM82" s="124"/>
      <c r="QN82" s="124"/>
      <c r="QO82" s="124"/>
      <c r="QP82" s="124"/>
      <c r="QQ82" s="124"/>
      <c r="QR82" s="124"/>
      <c r="QS82" s="124"/>
      <c r="QT82" s="124"/>
      <c r="QU82" s="124"/>
      <c r="QV82" s="124"/>
      <c r="QW82" s="124"/>
      <c r="QX82" s="124"/>
      <c r="QY82" s="124"/>
      <c r="QZ82" s="124"/>
      <c r="RA82" s="124"/>
      <c r="RB82" s="124"/>
      <c r="RC82" s="124"/>
      <c r="RD82" s="124"/>
      <c r="RE82" s="124"/>
      <c r="RF82" s="124"/>
      <c r="RG82" s="124"/>
      <c r="RH82" s="124"/>
      <c r="RI82" s="124"/>
      <c r="RJ82" s="124"/>
      <c r="RK82" s="124"/>
      <c r="RL82" s="124"/>
      <c r="RM82" s="124"/>
      <c r="RN82" s="124"/>
      <c r="RO82" s="124"/>
      <c r="RP82" s="124"/>
      <c r="RQ82" s="124"/>
      <c r="RR82" s="124"/>
      <c r="RS82" s="124"/>
      <c r="RT82" s="124"/>
      <c r="RU82" s="124"/>
      <c r="RV82" s="124"/>
      <c r="RW82" s="124"/>
      <c r="RX82" s="124"/>
      <c r="RY82" s="124"/>
      <c r="RZ82" s="124"/>
      <c r="SA82" s="124"/>
      <c r="SB82" s="124"/>
      <c r="SC82" s="125"/>
      <c r="SD82" s="2"/>
      <c r="SE82" s="2"/>
      <c r="SF82" s="2"/>
      <c r="SG82" s="2"/>
      <c r="SH82" s="2"/>
      <c r="SI82" s="2"/>
      <c r="SJ82" s="2"/>
      <c r="SK82" s="14"/>
      <c r="SL82" s="2"/>
      <c r="SM82" s="102"/>
      <c r="SN82" s="103"/>
      <c r="SO82" s="103"/>
      <c r="SP82" s="103"/>
      <c r="SQ82" s="103"/>
      <c r="SR82" s="103"/>
      <c r="SS82" s="103"/>
      <c r="ST82" s="103"/>
      <c r="SU82" s="103"/>
      <c r="SV82" s="103"/>
      <c r="SW82" s="103"/>
      <c r="SX82" s="103"/>
      <c r="SY82" s="103"/>
      <c r="SZ82" s="103"/>
      <c r="TA82" s="104"/>
    </row>
    <row r="83" spans="1:521" ht="13.5" customHeight="1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02"/>
      <c r="SN83" s="103"/>
      <c r="SO83" s="103"/>
      <c r="SP83" s="103"/>
      <c r="SQ83" s="103"/>
      <c r="SR83" s="103"/>
      <c r="SS83" s="103"/>
      <c r="ST83" s="103"/>
      <c r="SU83" s="103"/>
      <c r="SV83" s="103"/>
      <c r="SW83" s="103"/>
      <c r="SX83" s="103"/>
      <c r="SY83" s="103"/>
      <c r="SZ83" s="103"/>
      <c r="TA83" s="104"/>
    </row>
    <row r="84" spans="1:521" ht="13.5" customHeight="1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02"/>
      <c r="SN84" s="103"/>
      <c r="SO84" s="103"/>
      <c r="SP84" s="103"/>
      <c r="SQ84" s="103"/>
      <c r="SR84" s="103"/>
      <c r="SS84" s="103"/>
      <c r="ST84" s="103"/>
      <c r="SU84" s="103"/>
      <c r="SV84" s="103"/>
      <c r="SW84" s="103"/>
      <c r="SX84" s="103"/>
      <c r="SY84" s="103"/>
      <c r="SZ84" s="103"/>
      <c r="TA84" s="104"/>
    </row>
    <row r="85" spans="1:521" ht="13.5" customHeight="1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05"/>
      <c r="SN85" s="106"/>
      <c r="SO85" s="106"/>
      <c r="SP85" s="106"/>
      <c r="SQ85" s="106"/>
      <c r="SR85" s="106"/>
      <c r="SS85" s="106"/>
      <c r="ST85" s="106"/>
      <c r="SU85" s="106"/>
      <c r="SV85" s="106"/>
      <c r="SW85" s="106"/>
      <c r="SX85" s="106"/>
      <c r="SY85" s="106"/>
      <c r="SZ85" s="106"/>
      <c r="TA85" s="107"/>
    </row>
    <row r="86" spans="1:521">
      <c r="C86" s="25"/>
      <c r="BM86" s="25"/>
      <c r="DV86" s="25"/>
      <c r="GF86" s="25"/>
      <c r="IO86" s="25"/>
      <c r="LK86" s="25"/>
      <c r="NT86" s="25"/>
      <c r="QD86" s="25"/>
    </row>
    <row r="87" spans="1:52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>
      <c r="A89" s="26"/>
      <c r="B89" s="26"/>
      <c r="C89" s="143" t="s">
        <v>29</v>
      </c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 t="s">
        <v>30</v>
      </c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  <c r="AR89" s="143"/>
      <c r="AS89" s="143"/>
      <c r="AT89" s="143"/>
      <c r="AU89" s="143"/>
      <c r="AV89" s="143"/>
      <c r="AW89" s="143"/>
      <c r="AX89" s="143"/>
      <c r="AY89" s="143"/>
      <c r="AZ89" s="143"/>
      <c r="BA89" s="143"/>
      <c r="BB89" s="143"/>
      <c r="BC89" s="143"/>
      <c r="BD89" s="143"/>
      <c r="BE89" s="143" t="s">
        <v>31</v>
      </c>
      <c r="BF89" s="143"/>
      <c r="BG89" s="143"/>
      <c r="BH89" s="143"/>
      <c r="BI89" s="143"/>
      <c r="BJ89" s="143"/>
      <c r="BK89" s="143"/>
      <c r="BL89" s="143"/>
      <c r="BM89" s="143"/>
      <c r="BN89" s="143"/>
      <c r="BO89" s="143"/>
      <c r="BP89" s="143"/>
      <c r="BQ89" s="143"/>
      <c r="BR89" s="143"/>
      <c r="BS89" s="143"/>
      <c r="BT89" s="143"/>
      <c r="BU89" s="143"/>
      <c r="BV89" s="143"/>
      <c r="BW89" s="143"/>
      <c r="BX89" s="143"/>
      <c r="BY89" s="143"/>
      <c r="BZ89" s="143"/>
      <c r="CA89" s="143"/>
      <c r="CB89" s="143"/>
      <c r="CC89" s="143"/>
      <c r="CD89" s="143"/>
      <c r="CE89" s="143"/>
      <c r="CF89" s="143" t="s">
        <v>32</v>
      </c>
      <c r="CG89" s="143"/>
      <c r="CH89" s="143"/>
      <c r="CI89" s="143"/>
      <c r="CJ89" s="143"/>
      <c r="CK89" s="143"/>
      <c r="CL89" s="143"/>
      <c r="CM89" s="143"/>
      <c r="CN89" s="143"/>
      <c r="CO89" s="143"/>
      <c r="CP89" s="143"/>
      <c r="CQ89" s="143"/>
      <c r="CR89" s="143"/>
      <c r="CS89" s="143"/>
      <c r="CT89" s="143"/>
      <c r="CU89" s="143"/>
      <c r="CV89" s="143"/>
      <c r="CW89" s="143"/>
      <c r="CX89" s="143"/>
      <c r="CY89" s="143"/>
      <c r="CZ89" s="143"/>
      <c r="DA89" s="143"/>
      <c r="DB89" s="143"/>
      <c r="DC89" s="143"/>
      <c r="DD89" s="143"/>
      <c r="DE89" s="143"/>
      <c r="DF89" s="143"/>
      <c r="DG89" s="143" t="s">
        <v>33</v>
      </c>
      <c r="DH89" s="143"/>
      <c r="DI89" s="143"/>
      <c r="DJ89" s="143"/>
      <c r="DK89" s="143"/>
      <c r="DL89" s="143"/>
      <c r="DM89" s="143"/>
      <c r="DN89" s="143"/>
      <c r="DO89" s="143"/>
      <c r="DP89" s="143"/>
      <c r="DQ89" s="143"/>
      <c r="DR89" s="143"/>
      <c r="DS89" s="143"/>
      <c r="DT89" s="143"/>
      <c r="DU89" s="143"/>
      <c r="DV89" s="143"/>
      <c r="DW89" s="143"/>
      <c r="DX89" s="143"/>
      <c r="DY89" s="143"/>
      <c r="DZ89" s="143"/>
      <c r="EA89" s="143"/>
      <c r="EB89" s="143"/>
      <c r="EC89" s="143"/>
      <c r="ED89" s="143"/>
      <c r="EE89" s="143"/>
      <c r="EF89" s="143"/>
      <c r="EG89" s="143"/>
      <c r="EH89" s="143" t="s">
        <v>34</v>
      </c>
      <c r="EI89" s="143"/>
      <c r="EJ89" s="143"/>
      <c r="EK89" s="143"/>
      <c r="EL89" s="143"/>
      <c r="EM89" s="143"/>
      <c r="EN89" s="143"/>
      <c r="EO89" s="143"/>
      <c r="EP89" s="143"/>
      <c r="EQ89" s="143"/>
      <c r="ER89" s="143"/>
      <c r="ES89" s="143"/>
      <c r="ET89" s="143"/>
      <c r="EU89" s="143"/>
      <c r="EV89" s="143"/>
      <c r="EW89" s="143"/>
      <c r="EX89" s="143"/>
      <c r="EY89" s="143"/>
      <c r="EZ89" s="143"/>
      <c r="FA89" s="143"/>
      <c r="FB89" s="143"/>
      <c r="FC89" s="143"/>
      <c r="FD89" s="143"/>
      <c r="FE89" s="143"/>
      <c r="FF89" s="143"/>
      <c r="FG89" s="143"/>
      <c r="FH89" s="143"/>
      <c r="FI89" s="143" t="s">
        <v>35</v>
      </c>
      <c r="FJ89" s="143"/>
      <c r="FK89" s="143"/>
      <c r="FL89" s="143"/>
      <c r="FM89" s="143"/>
      <c r="FN89" s="143"/>
      <c r="FO89" s="143"/>
      <c r="FP89" s="143"/>
      <c r="FQ89" s="143"/>
      <c r="FR89" s="143"/>
      <c r="FS89" s="143"/>
      <c r="FT89" s="143"/>
      <c r="FU89" s="143"/>
      <c r="FV89" s="143"/>
      <c r="FW89" s="143"/>
      <c r="FX89" s="143"/>
      <c r="FY89" s="143"/>
      <c r="FZ89" s="143"/>
      <c r="GA89" s="143"/>
      <c r="GB89" s="143"/>
      <c r="GC89" s="143"/>
      <c r="GD89" s="143"/>
      <c r="GE89" s="143"/>
      <c r="GF89" s="143"/>
      <c r="GG89" s="143"/>
      <c r="GH89" s="143"/>
      <c r="GI89" s="143"/>
      <c r="GJ89" s="143" t="s">
        <v>36</v>
      </c>
      <c r="GK89" s="143"/>
      <c r="GL89" s="143"/>
      <c r="GM89" s="143"/>
      <c r="GN89" s="143"/>
      <c r="GO89" s="143"/>
      <c r="GP89" s="143"/>
      <c r="GQ89" s="143"/>
      <c r="GR89" s="143"/>
      <c r="GS89" s="143"/>
      <c r="GT89" s="143"/>
      <c r="GU89" s="143"/>
      <c r="GV89" s="143"/>
      <c r="GW89" s="143"/>
      <c r="GX89" s="143"/>
      <c r="GY89" s="143"/>
      <c r="GZ89" s="143"/>
      <c r="HA89" s="143"/>
      <c r="HB89" s="143"/>
      <c r="HC89" s="143"/>
      <c r="HD89" s="143"/>
      <c r="HE89" s="143"/>
      <c r="HF89" s="143"/>
      <c r="HG89" s="143"/>
      <c r="HH89" s="143"/>
      <c r="HI89" s="143"/>
      <c r="HJ89" s="143"/>
      <c r="HK89" s="143" t="s">
        <v>37</v>
      </c>
      <c r="HL89" s="143"/>
      <c r="HM89" s="143"/>
      <c r="HN89" s="143"/>
      <c r="HO89" s="143"/>
      <c r="HP89" s="143"/>
      <c r="HQ89" s="143"/>
      <c r="HR89" s="143"/>
      <c r="HS89" s="143"/>
      <c r="HT89" s="143"/>
      <c r="HU89" s="143"/>
      <c r="HV89" s="143"/>
      <c r="HW89" s="143"/>
      <c r="HX89" s="143"/>
      <c r="HY89" s="143"/>
      <c r="HZ89" s="143"/>
      <c r="IA89" s="143"/>
      <c r="IB89" s="143"/>
      <c r="IC89" s="143"/>
      <c r="ID89" s="143"/>
      <c r="IE89" s="143"/>
      <c r="IF89" s="143"/>
      <c r="IG89" s="143"/>
      <c r="IH89" s="143"/>
      <c r="II89" s="143"/>
      <c r="IJ89" s="143"/>
      <c r="IK89" s="143"/>
      <c r="IL89" s="143" t="s">
        <v>38</v>
      </c>
      <c r="IM89" s="143"/>
      <c r="IN89" s="143"/>
      <c r="IO89" s="143"/>
      <c r="IP89" s="143"/>
      <c r="IQ89" s="143"/>
      <c r="IR89" s="143"/>
      <c r="IS89" s="143"/>
      <c r="IT89" s="143"/>
      <c r="IU89" s="143"/>
      <c r="IV89" s="143"/>
      <c r="IW89" s="143"/>
      <c r="IX89" s="143"/>
      <c r="IY89" s="143"/>
      <c r="IZ89" s="143"/>
      <c r="JA89" s="143"/>
      <c r="JB89" s="143"/>
      <c r="JC89" s="143"/>
      <c r="JD89" s="143"/>
      <c r="JE89" s="143"/>
      <c r="JF89" s="143"/>
      <c r="JG89" s="143"/>
      <c r="JH89" s="143"/>
      <c r="JI89" s="143"/>
      <c r="JJ89" s="143"/>
      <c r="JK89" s="143"/>
      <c r="JL89" s="143"/>
      <c r="JM89" s="143" t="s">
        <v>31</v>
      </c>
      <c r="JN89" s="143"/>
      <c r="JO89" s="143"/>
      <c r="JP89" s="143"/>
      <c r="JQ89" s="143"/>
      <c r="JR89" s="143"/>
      <c r="JS89" s="143"/>
      <c r="JT89" s="143"/>
      <c r="JU89" s="143"/>
      <c r="JV89" s="143"/>
      <c r="JW89" s="143"/>
      <c r="JX89" s="143"/>
      <c r="JY89" s="143"/>
      <c r="JZ89" s="143"/>
      <c r="KA89" s="143"/>
      <c r="KB89" s="143"/>
      <c r="KC89" s="143"/>
      <c r="KD89" s="143"/>
      <c r="KE89" s="143"/>
      <c r="KF89" s="143"/>
      <c r="KG89" s="143"/>
      <c r="KH89" s="143"/>
      <c r="KI89" s="143"/>
      <c r="KJ89" s="143"/>
      <c r="KK89" s="143"/>
      <c r="KL89" s="143"/>
      <c r="KM89" s="143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>
      <c r="A90" s="26"/>
      <c r="B90" s="26"/>
      <c r="C90" s="142" t="str">
        <f>データ!AD6</f>
        <v>【117.41】</v>
      </c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 t="str">
        <f>データ!AO6</f>
        <v>【23.68】</v>
      </c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2"/>
      <c r="BB90" s="142"/>
      <c r="BC90" s="142"/>
      <c r="BD90" s="142"/>
      <c r="BE90" s="142" t="str">
        <f>データ!AZ6</f>
        <v>【462.72】</v>
      </c>
      <c r="BF90" s="142"/>
      <c r="BG90" s="142"/>
      <c r="BH90" s="142"/>
      <c r="BI90" s="142"/>
      <c r="BJ90" s="142"/>
      <c r="BK90" s="142"/>
      <c r="BL90" s="142"/>
      <c r="BM90" s="142"/>
      <c r="BN90" s="142"/>
      <c r="BO90" s="142"/>
      <c r="BP90" s="142"/>
      <c r="BQ90" s="142"/>
      <c r="BR90" s="142"/>
      <c r="BS90" s="142"/>
      <c r="BT90" s="142"/>
      <c r="BU90" s="142"/>
      <c r="BV90" s="142"/>
      <c r="BW90" s="142"/>
      <c r="BX90" s="142"/>
      <c r="BY90" s="142"/>
      <c r="BZ90" s="142"/>
      <c r="CA90" s="142"/>
      <c r="CB90" s="142"/>
      <c r="CC90" s="142"/>
      <c r="CD90" s="142"/>
      <c r="CE90" s="142"/>
      <c r="CF90" s="142" t="str">
        <f>データ!BK6</f>
        <v>【233.92】</v>
      </c>
      <c r="CG90" s="142"/>
      <c r="CH90" s="142"/>
      <c r="CI90" s="142"/>
      <c r="CJ90" s="142"/>
      <c r="CK90" s="142"/>
      <c r="CL90" s="142"/>
      <c r="CM90" s="142"/>
      <c r="CN90" s="142"/>
      <c r="CO90" s="142"/>
      <c r="CP90" s="142"/>
      <c r="CQ90" s="142"/>
      <c r="CR90" s="142"/>
      <c r="CS90" s="142"/>
      <c r="CT90" s="142"/>
      <c r="CU90" s="142"/>
      <c r="CV90" s="142"/>
      <c r="CW90" s="142"/>
      <c r="CX90" s="142"/>
      <c r="CY90" s="142"/>
      <c r="CZ90" s="142"/>
      <c r="DA90" s="142"/>
      <c r="DB90" s="142"/>
      <c r="DC90" s="142"/>
      <c r="DD90" s="142"/>
      <c r="DE90" s="142"/>
      <c r="DF90" s="142"/>
      <c r="DG90" s="142" t="str">
        <f>データ!BV6</f>
        <v>【112.31】</v>
      </c>
      <c r="DH90" s="142"/>
      <c r="DI90" s="142"/>
      <c r="DJ90" s="142"/>
      <c r="DK90" s="142"/>
      <c r="DL90" s="142"/>
      <c r="DM90" s="142"/>
      <c r="DN90" s="142"/>
      <c r="DO90" s="142"/>
      <c r="DP90" s="142"/>
      <c r="DQ90" s="142"/>
      <c r="DR90" s="142"/>
      <c r="DS90" s="142"/>
      <c r="DT90" s="142"/>
      <c r="DU90" s="142"/>
      <c r="DV90" s="142"/>
      <c r="DW90" s="142"/>
      <c r="DX90" s="142"/>
      <c r="DY90" s="142"/>
      <c r="DZ90" s="142"/>
      <c r="EA90" s="142"/>
      <c r="EB90" s="142"/>
      <c r="EC90" s="142"/>
      <c r="ED90" s="142"/>
      <c r="EE90" s="142"/>
      <c r="EF90" s="142"/>
      <c r="EG90" s="142"/>
      <c r="EH90" s="142" t="str">
        <f>データ!CG6</f>
        <v>【19.07】</v>
      </c>
      <c r="EI90" s="142"/>
      <c r="EJ90" s="142"/>
      <c r="EK90" s="142"/>
      <c r="EL90" s="142"/>
      <c r="EM90" s="142"/>
      <c r="EN90" s="142"/>
      <c r="EO90" s="142"/>
      <c r="EP90" s="142"/>
      <c r="EQ90" s="142"/>
      <c r="ER90" s="142"/>
      <c r="ES90" s="142"/>
      <c r="ET90" s="142"/>
      <c r="EU90" s="142"/>
      <c r="EV90" s="142"/>
      <c r="EW90" s="142"/>
      <c r="EX90" s="142"/>
      <c r="EY90" s="142"/>
      <c r="EZ90" s="142"/>
      <c r="FA90" s="142"/>
      <c r="FB90" s="142"/>
      <c r="FC90" s="142"/>
      <c r="FD90" s="142"/>
      <c r="FE90" s="142"/>
      <c r="FF90" s="142"/>
      <c r="FG90" s="142"/>
      <c r="FH90" s="142"/>
      <c r="FI90" s="142" t="str">
        <f>データ!CR6</f>
        <v>【54.01】</v>
      </c>
      <c r="FJ90" s="144"/>
      <c r="FK90" s="144"/>
      <c r="FL90" s="144"/>
      <c r="FM90" s="144"/>
      <c r="FN90" s="144"/>
      <c r="FO90" s="144"/>
      <c r="FP90" s="144"/>
      <c r="FQ90" s="144"/>
      <c r="FR90" s="144"/>
      <c r="FS90" s="144"/>
      <c r="FT90" s="144"/>
      <c r="FU90" s="144"/>
      <c r="FV90" s="144"/>
      <c r="FW90" s="144"/>
      <c r="FX90" s="144"/>
      <c r="FY90" s="144"/>
      <c r="FZ90" s="144"/>
      <c r="GA90" s="144"/>
      <c r="GB90" s="144"/>
      <c r="GC90" s="144"/>
      <c r="GD90" s="144"/>
      <c r="GE90" s="144"/>
      <c r="GF90" s="144"/>
      <c r="GG90" s="144"/>
      <c r="GH90" s="144"/>
      <c r="GI90" s="144"/>
      <c r="GJ90" s="142" t="str">
        <f>データ!DC6</f>
        <v>【76.67】</v>
      </c>
      <c r="GK90" s="144"/>
      <c r="GL90" s="144"/>
      <c r="GM90" s="144"/>
      <c r="GN90" s="144"/>
      <c r="GO90" s="144"/>
      <c r="GP90" s="144"/>
      <c r="GQ90" s="144"/>
      <c r="GR90" s="144"/>
      <c r="GS90" s="144"/>
      <c r="GT90" s="144"/>
      <c r="GU90" s="144"/>
      <c r="GV90" s="144"/>
      <c r="GW90" s="144"/>
      <c r="GX90" s="144"/>
      <c r="GY90" s="144"/>
      <c r="GZ90" s="144"/>
      <c r="HA90" s="144"/>
      <c r="HB90" s="144"/>
      <c r="HC90" s="144"/>
      <c r="HD90" s="144"/>
      <c r="HE90" s="144"/>
      <c r="HF90" s="144"/>
      <c r="HG90" s="144"/>
      <c r="HH90" s="144"/>
      <c r="HI90" s="144"/>
      <c r="HJ90" s="144"/>
      <c r="HK90" s="142" t="str">
        <f>データ!DN6</f>
        <v>【60.20】</v>
      </c>
      <c r="HL90" s="144"/>
      <c r="HM90" s="144"/>
      <c r="HN90" s="144"/>
      <c r="HO90" s="144"/>
      <c r="HP90" s="144"/>
      <c r="HQ90" s="144"/>
      <c r="HR90" s="144"/>
      <c r="HS90" s="144"/>
      <c r="HT90" s="144"/>
      <c r="HU90" s="144"/>
      <c r="HV90" s="144"/>
      <c r="HW90" s="144"/>
      <c r="HX90" s="144"/>
      <c r="HY90" s="144"/>
      <c r="HZ90" s="144"/>
      <c r="IA90" s="144"/>
      <c r="IB90" s="144"/>
      <c r="IC90" s="144"/>
      <c r="ID90" s="144"/>
      <c r="IE90" s="144"/>
      <c r="IF90" s="144"/>
      <c r="IG90" s="144"/>
      <c r="IH90" s="144"/>
      <c r="II90" s="144"/>
      <c r="IJ90" s="144"/>
      <c r="IK90" s="144"/>
      <c r="IL90" s="142" t="str">
        <f>データ!DY6</f>
        <v>【48.27】</v>
      </c>
      <c r="IM90" s="144"/>
      <c r="IN90" s="144"/>
      <c r="IO90" s="144"/>
      <c r="IP90" s="144"/>
      <c r="IQ90" s="144"/>
      <c r="IR90" s="144"/>
      <c r="IS90" s="144"/>
      <c r="IT90" s="144"/>
      <c r="IU90" s="144"/>
      <c r="IV90" s="144"/>
      <c r="IW90" s="144"/>
      <c r="IX90" s="144"/>
      <c r="IY90" s="144"/>
      <c r="IZ90" s="144"/>
      <c r="JA90" s="144"/>
      <c r="JB90" s="144"/>
      <c r="JC90" s="144"/>
      <c r="JD90" s="144"/>
      <c r="JE90" s="144"/>
      <c r="JF90" s="144"/>
      <c r="JG90" s="144"/>
      <c r="JH90" s="144"/>
      <c r="JI90" s="144"/>
      <c r="JJ90" s="144"/>
      <c r="JK90" s="144"/>
      <c r="JL90" s="144"/>
      <c r="JM90" s="142" t="str">
        <f>データ!EJ6</f>
        <v>【0.22】</v>
      </c>
      <c r="JN90" s="144"/>
      <c r="JO90" s="144"/>
      <c r="JP90" s="144"/>
      <c r="JQ90" s="144"/>
      <c r="JR90" s="144"/>
      <c r="JS90" s="144"/>
      <c r="JT90" s="144"/>
      <c r="JU90" s="144"/>
      <c r="JV90" s="144"/>
      <c r="JW90" s="144"/>
      <c r="JX90" s="144"/>
      <c r="JY90" s="144"/>
      <c r="JZ90" s="144"/>
      <c r="KA90" s="144"/>
      <c r="KB90" s="144"/>
      <c r="KC90" s="144"/>
      <c r="KD90" s="144"/>
      <c r="KE90" s="144"/>
      <c r="KF90" s="144"/>
      <c r="KG90" s="144"/>
      <c r="KH90" s="144"/>
      <c r="KI90" s="144"/>
      <c r="KJ90" s="144"/>
      <c r="KK90" s="144"/>
      <c r="KL90" s="144"/>
      <c r="KM90" s="144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dV9kRHInWAHlq8xAB1pip6I+SDFV/dtO9lM3xPmVbpELU+WQAw4arTPPYX3DzOKdR4Rmxj3PVS2x+rQiwOIh8Q==" saltValue="ESWefO8sIdXA8dZl6ycIRQ==" spinCount="100000" sheet="1" objects="1" scenarios="1" formatCells="0" formatColumns="0" formatRows="0"/>
  <mergeCells count="289"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>
      <c r="A1" t="s">
        <v>39</v>
      </c>
    </row>
    <row r="2" spans="1:140">
      <c r="A2" s="28" t="s">
        <v>40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>
      <c r="A3" s="28" t="s">
        <v>41</v>
      </c>
      <c r="B3" s="29" t="s">
        <v>42</v>
      </c>
      <c r="C3" s="29" t="s">
        <v>43</v>
      </c>
      <c r="D3" s="29" t="s">
        <v>44</v>
      </c>
      <c r="E3" s="29" t="s">
        <v>45</v>
      </c>
      <c r="F3" s="29" t="s">
        <v>46</v>
      </c>
      <c r="G3" s="29" t="s">
        <v>47</v>
      </c>
      <c r="H3" s="146" t="s">
        <v>48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49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50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>
      <c r="A4" s="28" t="s">
        <v>51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52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53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54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55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56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57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58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59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60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61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62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>
      <c r="A5" s="28" t="s">
        <v>63</v>
      </c>
      <c r="B5" s="31"/>
      <c r="C5" s="31"/>
      <c r="D5" s="31"/>
      <c r="E5" s="31"/>
      <c r="F5" s="31"/>
      <c r="G5" s="31"/>
      <c r="H5" s="32" t="s">
        <v>64</v>
      </c>
      <c r="I5" s="32" t="s">
        <v>65</v>
      </c>
      <c r="J5" s="32" t="s">
        <v>66</v>
      </c>
      <c r="K5" s="32" t="s">
        <v>67</v>
      </c>
      <c r="L5" s="32" t="s">
        <v>68</v>
      </c>
      <c r="M5" s="32" t="s">
        <v>69</v>
      </c>
      <c r="N5" s="32" t="s">
        <v>70</v>
      </c>
      <c r="O5" s="32" t="s">
        <v>71</v>
      </c>
      <c r="P5" s="32" t="s">
        <v>72</v>
      </c>
      <c r="Q5" s="32" t="s">
        <v>73</v>
      </c>
      <c r="R5" s="32" t="s">
        <v>74</v>
      </c>
      <c r="S5" s="32" t="s">
        <v>75</v>
      </c>
      <c r="T5" s="32" t="s">
        <v>76</v>
      </c>
      <c r="U5" s="32" t="s">
        <v>77</v>
      </c>
      <c r="V5" s="32" t="s">
        <v>78</v>
      </c>
      <c r="W5" s="32" t="s">
        <v>79</v>
      </c>
      <c r="X5" s="32" t="s">
        <v>80</v>
      </c>
      <c r="Y5" s="32" t="s">
        <v>81</v>
      </c>
      <c r="Z5" s="32" t="s">
        <v>82</v>
      </c>
      <c r="AA5" s="32" t="s">
        <v>83</v>
      </c>
      <c r="AB5" s="32" t="s">
        <v>84</v>
      </c>
      <c r="AC5" s="32" t="s">
        <v>85</v>
      </c>
      <c r="AD5" s="32" t="s">
        <v>86</v>
      </c>
      <c r="AE5" s="32" t="s">
        <v>76</v>
      </c>
      <c r="AF5" s="32" t="s">
        <v>77</v>
      </c>
      <c r="AG5" s="32" t="s">
        <v>78</v>
      </c>
      <c r="AH5" s="32" t="s">
        <v>79</v>
      </c>
      <c r="AI5" s="32" t="s">
        <v>80</v>
      </c>
      <c r="AJ5" s="32" t="s">
        <v>81</v>
      </c>
      <c r="AK5" s="32" t="s">
        <v>82</v>
      </c>
      <c r="AL5" s="32" t="s">
        <v>83</v>
      </c>
      <c r="AM5" s="32" t="s">
        <v>84</v>
      </c>
      <c r="AN5" s="32" t="s">
        <v>85</v>
      </c>
      <c r="AO5" s="32" t="s">
        <v>87</v>
      </c>
      <c r="AP5" s="32" t="s">
        <v>76</v>
      </c>
      <c r="AQ5" s="32" t="s">
        <v>77</v>
      </c>
      <c r="AR5" s="32" t="s">
        <v>78</v>
      </c>
      <c r="AS5" s="32" t="s">
        <v>79</v>
      </c>
      <c r="AT5" s="32" t="s">
        <v>80</v>
      </c>
      <c r="AU5" s="32" t="s">
        <v>81</v>
      </c>
      <c r="AV5" s="32" t="s">
        <v>82</v>
      </c>
      <c r="AW5" s="32" t="s">
        <v>83</v>
      </c>
      <c r="AX5" s="32" t="s">
        <v>84</v>
      </c>
      <c r="AY5" s="32" t="s">
        <v>85</v>
      </c>
      <c r="AZ5" s="32" t="s">
        <v>87</v>
      </c>
      <c r="BA5" s="32" t="s">
        <v>76</v>
      </c>
      <c r="BB5" s="32" t="s">
        <v>77</v>
      </c>
      <c r="BC5" s="32" t="s">
        <v>78</v>
      </c>
      <c r="BD5" s="32" t="s">
        <v>79</v>
      </c>
      <c r="BE5" s="32" t="s">
        <v>80</v>
      </c>
      <c r="BF5" s="32" t="s">
        <v>81</v>
      </c>
      <c r="BG5" s="32" t="s">
        <v>82</v>
      </c>
      <c r="BH5" s="32" t="s">
        <v>83</v>
      </c>
      <c r="BI5" s="32" t="s">
        <v>84</v>
      </c>
      <c r="BJ5" s="32" t="s">
        <v>85</v>
      </c>
      <c r="BK5" s="32" t="s">
        <v>87</v>
      </c>
      <c r="BL5" s="32" t="s">
        <v>76</v>
      </c>
      <c r="BM5" s="32" t="s">
        <v>77</v>
      </c>
      <c r="BN5" s="32" t="s">
        <v>78</v>
      </c>
      <c r="BO5" s="32" t="s">
        <v>79</v>
      </c>
      <c r="BP5" s="32" t="s">
        <v>80</v>
      </c>
      <c r="BQ5" s="32" t="s">
        <v>81</v>
      </c>
      <c r="BR5" s="32" t="s">
        <v>82</v>
      </c>
      <c r="BS5" s="32" t="s">
        <v>83</v>
      </c>
      <c r="BT5" s="32" t="s">
        <v>84</v>
      </c>
      <c r="BU5" s="32" t="s">
        <v>85</v>
      </c>
      <c r="BV5" s="32" t="s">
        <v>87</v>
      </c>
      <c r="BW5" s="32" t="s">
        <v>76</v>
      </c>
      <c r="BX5" s="32" t="s">
        <v>77</v>
      </c>
      <c r="BY5" s="32" t="s">
        <v>78</v>
      </c>
      <c r="BZ5" s="32" t="s">
        <v>79</v>
      </c>
      <c r="CA5" s="32" t="s">
        <v>80</v>
      </c>
      <c r="CB5" s="32" t="s">
        <v>81</v>
      </c>
      <c r="CC5" s="32" t="s">
        <v>82</v>
      </c>
      <c r="CD5" s="32" t="s">
        <v>83</v>
      </c>
      <c r="CE5" s="32" t="s">
        <v>84</v>
      </c>
      <c r="CF5" s="32" t="s">
        <v>85</v>
      </c>
      <c r="CG5" s="32" t="s">
        <v>87</v>
      </c>
      <c r="CH5" s="32" t="s">
        <v>76</v>
      </c>
      <c r="CI5" s="32" t="s">
        <v>77</v>
      </c>
      <c r="CJ5" s="32" t="s">
        <v>78</v>
      </c>
      <c r="CK5" s="32" t="s">
        <v>79</v>
      </c>
      <c r="CL5" s="32" t="s">
        <v>80</v>
      </c>
      <c r="CM5" s="32" t="s">
        <v>81</v>
      </c>
      <c r="CN5" s="32" t="s">
        <v>82</v>
      </c>
      <c r="CO5" s="32" t="s">
        <v>83</v>
      </c>
      <c r="CP5" s="32" t="s">
        <v>84</v>
      </c>
      <c r="CQ5" s="32" t="s">
        <v>85</v>
      </c>
      <c r="CR5" s="32" t="s">
        <v>87</v>
      </c>
      <c r="CS5" s="32" t="s">
        <v>76</v>
      </c>
      <c r="CT5" s="32" t="s">
        <v>77</v>
      </c>
      <c r="CU5" s="32" t="s">
        <v>78</v>
      </c>
      <c r="CV5" s="32" t="s">
        <v>79</v>
      </c>
      <c r="CW5" s="32" t="s">
        <v>80</v>
      </c>
      <c r="CX5" s="32" t="s">
        <v>81</v>
      </c>
      <c r="CY5" s="32" t="s">
        <v>82</v>
      </c>
      <c r="CZ5" s="32" t="s">
        <v>83</v>
      </c>
      <c r="DA5" s="32" t="s">
        <v>84</v>
      </c>
      <c r="DB5" s="32" t="s">
        <v>85</v>
      </c>
      <c r="DC5" s="32" t="s">
        <v>87</v>
      </c>
      <c r="DD5" s="32" t="s">
        <v>76</v>
      </c>
      <c r="DE5" s="32" t="s">
        <v>77</v>
      </c>
      <c r="DF5" s="32" t="s">
        <v>78</v>
      </c>
      <c r="DG5" s="32" t="s">
        <v>79</v>
      </c>
      <c r="DH5" s="32" t="s">
        <v>80</v>
      </c>
      <c r="DI5" s="32" t="s">
        <v>81</v>
      </c>
      <c r="DJ5" s="32" t="s">
        <v>82</v>
      </c>
      <c r="DK5" s="32" t="s">
        <v>83</v>
      </c>
      <c r="DL5" s="32" t="s">
        <v>84</v>
      </c>
      <c r="DM5" s="32" t="s">
        <v>85</v>
      </c>
      <c r="DN5" s="32" t="s">
        <v>87</v>
      </c>
      <c r="DO5" s="32" t="s">
        <v>76</v>
      </c>
      <c r="DP5" s="32" t="s">
        <v>77</v>
      </c>
      <c r="DQ5" s="32" t="s">
        <v>78</v>
      </c>
      <c r="DR5" s="32" t="s">
        <v>79</v>
      </c>
      <c r="DS5" s="32" t="s">
        <v>80</v>
      </c>
      <c r="DT5" s="32" t="s">
        <v>81</v>
      </c>
      <c r="DU5" s="32" t="s">
        <v>82</v>
      </c>
      <c r="DV5" s="32" t="s">
        <v>83</v>
      </c>
      <c r="DW5" s="32" t="s">
        <v>84</v>
      </c>
      <c r="DX5" s="32" t="s">
        <v>85</v>
      </c>
      <c r="DY5" s="32" t="s">
        <v>87</v>
      </c>
      <c r="DZ5" s="32" t="s">
        <v>76</v>
      </c>
      <c r="EA5" s="32" t="s">
        <v>77</v>
      </c>
      <c r="EB5" s="32" t="s">
        <v>78</v>
      </c>
      <c r="EC5" s="32" t="s">
        <v>79</v>
      </c>
      <c r="ED5" s="32" t="s">
        <v>80</v>
      </c>
      <c r="EE5" s="32" t="s">
        <v>81</v>
      </c>
      <c r="EF5" s="32" t="s">
        <v>82</v>
      </c>
      <c r="EG5" s="32" t="s">
        <v>83</v>
      </c>
      <c r="EH5" s="32" t="s">
        <v>84</v>
      </c>
      <c r="EI5" s="32" t="s">
        <v>85</v>
      </c>
      <c r="EJ5" s="32" t="s">
        <v>87</v>
      </c>
    </row>
    <row r="6" spans="1:140" s="36" customFormat="1">
      <c r="A6" s="28" t="s">
        <v>88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131.46</v>
      </c>
      <c r="U6" s="35">
        <f>U7</f>
        <v>130.16999999999999</v>
      </c>
      <c r="V6" s="35">
        <f>V7</f>
        <v>132.83000000000001</v>
      </c>
      <c r="W6" s="35">
        <f>W7</f>
        <v>127.61</v>
      </c>
      <c r="X6" s="35">
        <f t="shared" si="3"/>
        <v>133.18</v>
      </c>
      <c r="Y6" s="35">
        <f t="shared" si="3"/>
        <v>117.28</v>
      </c>
      <c r="Z6" s="35">
        <f t="shared" si="3"/>
        <v>116.96</v>
      </c>
      <c r="AA6" s="35">
        <f t="shared" si="3"/>
        <v>117.47</v>
      </c>
      <c r="AB6" s="35">
        <f t="shared" si="3"/>
        <v>115.38</v>
      </c>
      <c r="AC6" s="35">
        <f t="shared" si="3"/>
        <v>113.53</v>
      </c>
      <c r="AD6" s="33" t="str">
        <f>IF(AD7="-","【-】","【"&amp;SUBSTITUTE(TEXT(AD7,"#,##0.00"),"-","△")&amp;"】")</f>
        <v>【117.41】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53.3</v>
      </c>
      <c r="AK6" s="35">
        <f t="shared" si="3"/>
        <v>50.25</v>
      </c>
      <c r="AL6" s="35">
        <f t="shared" si="3"/>
        <v>51.91</v>
      </c>
      <c r="AM6" s="35">
        <f t="shared" si="3"/>
        <v>53.86</v>
      </c>
      <c r="AN6" s="35">
        <f t="shared" si="3"/>
        <v>75.17</v>
      </c>
      <c r="AO6" s="33" t="str">
        <f>IF(AO7="-","【-】","【"&amp;SUBSTITUTE(TEXT(AO7,"#,##0.00"),"-","△")&amp;"】")</f>
        <v>【23.68】</v>
      </c>
      <c r="AP6" s="35">
        <f t="shared" si="3"/>
        <v>340.23</v>
      </c>
      <c r="AQ6" s="35">
        <f>AQ7</f>
        <v>283.66000000000003</v>
      </c>
      <c r="AR6" s="35">
        <f>AR7</f>
        <v>196.66</v>
      </c>
      <c r="AS6" s="35">
        <f>AS7</f>
        <v>238.06</v>
      </c>
      <c r="AT6" s="35">
        <f t="shared" si="3"/>
        <v>278.41000000000003</v>
      </c>
      <c r="AU6" s="35">
        <f t="shared" si="3"/>
        <v>687.99</v>
      </c>
      <c r="AV6" s="35">
        <f t="shared" si="3"/>
        <v>655.75</v>
      </c>
      <c r="AW6" s="35">
        <f t="shared" si="3"/>
        <v>578.19000000000005</v>
      </c>
      <c r="AX6" s="35">
        <f t="shared" si="3"/>
        <v>638.35</v>
      </c>
      <c r="AY6" s="35">
        <f t="shared" si="3"/>
        <v>521.36</v>
      </c>
      <c r="AZ6" s="33" t="str">
        <f>IF(AZ7="-","【-】","【"&amp;SUBSTITUTE(TEXT(AZ7,"#,##0.00"),"-","△")&amp;"】")</f>
        <v>【462.72】</v>
      </c>
      <c r="BA6" s="35">
        <f t="shared" si="3"/>
        <v>211.98</v>
      </c>
      <c r="BB6" s="35">
        <f>BB7</f>
        <v>259.45999999999998</v>
      </c>
      <c r="BC6" s="35">
        <f>BC7</f>
        <v>285.58</v>
      </c>
      <c r="BD6" s="35">
        <f>BD7</f>
        <v>269.18</v>
      </c>
      <c r="BE6" s="35">
        <f t="shared" si="3"/>
        <v>239.5</v>
      </c>
      <c r="BF6" s="35">
        <f t="shared" si="3"/>
        <v>208.47</v>
      </c>
      <c r="BG6" s="35">
        <f t="shared" si="3"/>
        <v>193.85</v>
      </c>
      <c r="BH6" s="35">
        <f t="shared" si="3"/>
        <v>204.31</v>
      </c>
      <c r="BI6" s="35">
        <f t="shared" si="3"/>
        <v>214.2</v>
      </c>
      <c r="BJ6" s="35">
        <f t="shared" si="3"/>
        <v>242.32</v>
      </c>
      <c r="BK6" s="33" t="str">
        <f>IF(BK7="-","【-】","【"&amp;SUBSTITUTE(TEXT(BK7,"#,##0.00"),"-","△")&amp;"】")</f>
        <v>【233.92】</v>
      </c>
      <c r="BL6" s="35">
        <f t="shared" si="3"/>
        <v>138.83000000000001</v>
      </c>
      <c r="BM6" s="35">
        <f>BM7</f>
        <v>135.55000000000001</v>
      </c>
      <c r="BN6" s="35">
        <f>BN7</f>
        <v>137.19999999999999</v>
      </c>
      <c r="BO6" s="35">
        <f>BO7</f>
        <v>132.37</v>
      </c>
      <c r="BP6" s="35">
        <f t="shared" si="3"/>
        <v>137.72</v>
      </c>
      <c r="BQ6" s="35">
        <f t="shared" si="3"/>
        <v>105.71</v>
      </c>
      <c r="BR6" s="35">
        <f t="shared" si="3"/>
        <v>105.06</v>
      </c>
      <c r="BS6" s="35">
        <f t="shared" si="3"/>
        <v>106.98</v>
      </c>
      <c r="BT6" s="35">
        <f t="shared" si="3"/>
        <v>103.06</v>
      </c>
      <c r="BU6" s="35">
        <f t="shared" si="3"/>
        <v>100.74</v>
      </c>
      <c r="BV6" s="33" t="str">
        <f>IF(BV7="-","【-】","【"&amp;SUBSTITUTE(TEXT(BV7,"#,##0.00"),"-","△")&amp;"】")</f>
        <v>【112.31】</v>
      </c>
      <c r="BW6" s="35">
        <f t="shared" si="3"/>
        <v>27.87</v>
      </c>
      <c r="BX6" s="35">
        <f>BX7</f>
        <v>28.45</v>
      </c>
      <c r="BY6" s="35">
        <f>BY7</f>
        <v>28.13</v>
      </c>
      <c r="BZ6" s="35">
        <f>BZ7</f>
        <v>29.15</v>
      </c>
      <c r="CA6" s="35">
        <f t="shared" si="3"/>
        <v>28.08</v>
      </c>
      <c r="CB6" s="35">
        <f t="shared" si="3"/>
        <v>25.98</v>
      </c>
      <c r="CC6" s="35">
        <f t="shared" si="3"/>
        <v>26.84</v>
      </c>
      <c r="CD6" s="35">
        <f t="shared" si="3"/>
        <v>26.08</v>
      </c>
      <c r="CE6" s="35">
        <f t="shared" si="3"/>
        <v>26.92</v>
      </c>
      <c r="CF6" s="35">
        <f t="shared" ref="CF6" si="4">CF7</f>
        <v>27.33</v>
      </c>
      <c r="CG6" s="33" t="str">
        <f>IF(CG7="-","【-】","【"&amp;SUBSTITUTE(TEXT(CG7,"#,##0.00"),"-","△")&amp;"】")</f>
        <v>【19.07】</v>
      </c>
      <c r="CH6" s="35">
        <f t="shared" ref="CH6:CQ6" si="5">CH7</f>
        <v>30.81</v>
      </c>
      <c r="CI6" s="35">
        <f>CI7</f>
        <v>32.42</v>
      </c>
      <c r="CJ6" s="35">
        <f>CJ7</f>
        <v>31.34</v>
      </c>
      <c r="CK6" s="35">
        <f>CK7</f>
        <v>30.56</v>
      </c>
      <c r="CL6" s="35">
        <f t="shared" si="5"/>
        <v>34.65</v>
      </c>
      <c r="CM6" s="35">
        <f t="shared" si="5"/>
        <v>40.67</v>
      </c>
      <c r="CN6" s="35">
        <f t="shared" si="5"/>
        <v>40.89</v>
      </c>
      <c r="CO6" s="35">
        <f t="shared" si="5"/>
        <v>41.59</v>
      </c>
      <c r="CP6" s="35">
        <f t="shared" si="5"/>
        <v>40.29</v>
      </c>
      <c r="CQ6" s="35">
        <f t="shared" si="5"/>
        <v>40.409999999999997</v>
      </c>
      <c r="CR6" s="33" t="str">
        <f>IF(CR7="-","【-】","【"&amp;SUBSTITUTE(TEXT(CR7,"#,##0.00"),"-","△")&amp;"】")</f>
        <v>【54.01】</v>
      </c>
      <c r="CS6" s="35">
        <f t="shared" ref="CS6:DB6" si="6">CS7</f>
        <v>60.95</v>
      </c>
      <c r="CT6" s="35">
        <f>CT7</f>
        <v>61.04</v>
      </c>
      <c r="CU6" s="35">
        <f>CU7</f>
        <v>61.18</v>
      </c>
      <c r="CV6" s="35">
        <f>CV7</f>
        <v>61.18</v>
      </c>
      <c r="CW6" s="35">
        <f t="shared" si="6"/>
        <v>68.84</v>
      </c>
      <c r="CX6" s="35">
        <f t="shared" si="6"/>
        <v>62.59</v>
      </c>
      <c r="CY6" s="35">
        <f t="shared" si="6"/>
        <v>61.76</v>
      </c>
      <c r="CZ6" s="35">
        <f t="shared" si="6"/>
        <v>62.75</v>
      </c>
      <c r="DA6" s="35">
        <f t="shared" si="6"/>
        <v>61.99</v>
      </c>
      <c r="DB6" s="35">
        <f t="shared" si="6"/>
        <v>62.26</v>
      </c>
      <c r="DC6" s="33" t="str">
        <f>IF(DC7="-","【-】","【"&amp;SUBSTITUTE(TEXT(DC7,"#,##0.00"),"-","△")&amp;"】")</f>
        <v>【76.67】</v>
      </c>
      <c r="DD6" s="35">
        <f t="shared" ref="DD6:DM6" si="7">DD7</f>
        <v>49.2</v>
      </c>
      <c r="DE6" s="35">
        <f>DE7</f>
        <v>50.85</v>
      </c>
      <c r="DF6" s="35">
        <f>DF7</f>
        <v>49.85</v>
      </c>
      <c r="DG6" s="35">
        <f>DG7</f>
        <v>46.29</v>
      </c>
      <c r="DH6" s="35">
        <f t="shared" si="7"/>
        <v>45.61</v>
      </c>
      <c r="DI6" s="35">
        <f t="shared" si="7"/>
        <v>55.25</v>
      </c>
      <c r="DJ6" s="35">
        <f t="shared" si="7"/>
        <v>57.11</v>
      </c>
      <c r="DK6" s="35">
        <f t="shared" si="7"/>
        <v>57.57</v>
      </c>
      <c r="DL6" s="35">
        <f t="shared" si="7"/>
        <v>57.63</v>
      </c>
      <c r="DM6" s="35">
        <f t="shared" si="7"/>
        <v>58.13</v>
      </c>
      <c r="DN6" s="33" t="str">
        <f>IF(DN7="-","【-】","【"&amp;SUBSTITUTE(TEXT(DN7,"#,##0.00"),"-","△")&amp;"】")</f>
        <v>【60.20】</v>
      </c>
      <c r="DO6" s="35">
        <f t="shared" ref="DO6:DX6" si="8">DO7</f>
        <v>29.16</v>
      </c>
      <c r="DP6" s="35">
        <f>DP7</f>
        <v>28.96</v>
      </c>
      <c r="DQ6" s="35">
        <f>DQ7</f>
        <v>29.64</v>
      </c>
      <c r="DR6" s="35">
        <f>DR7</f>
        <v>27.41</v>
      </c>
      <c r="DS6" s="35">
        <f t="shared" si="8"/>
        <v>27.61</v>
      </c>
      <c r="DT6" s="35">
        <f t="shared" si="8"/>
        <v>44.05</v>
      </c>
      <c r="DU6" s="35">
        <f t="shared" si="8"/>
        <v>51.87</v>
      </c>
      <c r="DV6" s="35">
        <f t="shared" si="8"/>
        <v>52.33</v>
      </c>
      <c r="DW6" s="35">
        <f t="shared" si="8"/>
        <v>52.35</v>
      </c>
      <c r="DX6" s="35">
        <f t="shared" si="8"/>
        <v>53.69</v>
      </c>
      <c r="DY6" s="33" t="str">
        <f>IF(DY7="-","【-】","【"&amp;SUBSTITUTE(TEXT(DY7,"#,##0.00"),"-","△")&amp;"】")</f>
        <v>【48.27】</v>
      </c>
      <c r="DZ6" s="35">
        <f t="shared" ref="DZ6:EI6" si="9">DZ7</f>
        <v>0.06</v>
      </c>
      <c r="EA6" s="35">
        <f>EA7</f>
        <v>0.28999999999999998</v>
      </c>
      <c r="EB6" s="35">
        <f>EB7</f>
        <v>1.1299999999999999</v>
      </c>
      <c r="EC6" s="35">
        <f>EC7</f>
        <v>0.06</v>
      </c>
      <c r="ED6" s="35">
        <f t="shared" si="9"/>
        <v>0</v>
      </c>
      <c r="EE6" s="35">
        <f t="shared" si="9"/>
        <v>1.3</v>
      </c>
      <c r="EF6" s="35">
        <f t="shared" si="9"/>
        <v>0.28000000000000003</v>
      </c>
      <c r="EG6" s="35">
        <f t="shared" si="9"/>
        <v>0.77</v>
      </c>
      <c r="EH6" s="35">
        <f t="shared" si="9"/>
        <v>0.24</v>
      </c>
      <c r="EI6" s="35">
        <f t="shared" si="9"/>
        <v>0.22</v>
      </c>
      <c r="EJ6" s="33" t="str">
        <f>IF(EJ7="-","【-】","【"&amp;SUBSTITUTE(TEXT(EJ7,"#,##0.00"),"-","△")&amp;"】")</f>
        <v>【0.22】</v>
      </c>
    </row>
    <row r="7" spans="1:140" s="36" customFormat="1">
      <c r="A7"/>
      <c r="B7" s="37" t="s">
        <v>89</v>
      </c>
      <c r="C7" s="37" t="s">
        <v>90</v>
      </c>
      <c r="D7" s="37" t="s">
        <v>91</v>
      </c>
      <c r="E7" s="37" t="s">
        <v>92</v>
      </c>
      <c r="F7" s="37" t="s">
        <v>93</v>
      </c>
      <c r="G7" s="37" t="s">
        <v>94</v>
      </c>
      <c r="H7" s="37" t="s">
        <v>95</v>
      </c>
      <c r="I7" s="37" t="s">
        <v>96</v>
      </c>
      <c r="J7" s="37" t="s">
        <v>97</v>
      </c>
      <c r="K7" s="38">
        <v>189750</v>
      </c>
      <c r="L7" s="37" t="s">
        <v>98</v>
      </c>
      <c r="M7" s="38">
        <v>4</v>
      </c>
      <c r="N7" s="38">
        <v>65756</v>
      </c>
      <c r="O7" s="39" t="s">
        <v>99</v>
      </c>
      <c r="P7" s="39">
        <v>80.5</v>
      </c>
      <c r="Q7" s="38">
        <v>67</v>
      </c>
      <c r="R7" s="38">
        <v>130630</v>
      </c>
      <c r="S7" s="37" t="s">
        <v>100</v>
      </c>
      <c r="T7" s="40">
        <v>131.46</v>
      </c>
      <c r="U7" s="40">
        <v>130.16999999999999</v>
      </c>
      <c r="V7" s="40">
        <v>132.83000000000001</v>
      </c>
      <c r="W7" s="40">
        <v>127.61</v>
      </c>
      <c r="X7" s="40">
        <v>133.18</v>
      </c>
      <c r="Y7" s="40">
        <v>117.28</v>
      </c>
      <c r="Z7" s="40">
        <v>116.96</v>
      </c>
      <c r="AA7" s="40">
        <v>117.47</v>
      </c>
      <c r="AB7" s="40">
        <v>115.38</v>
      </c>
      <c r="AC7" s="41">
        <v>113.53</v>
      </c>
      <c r="AD7" s="40">
        <v>117.41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53.3</v>
      </c>
      <c r="AK7" s="40">
        <v>50.25</v>
      </c>
      <c r="AL7" s="40">
        <v>51.91</v>
      </c>
      <c r="AM7" s="40">
        <v>53.86</v>
      </c>
      <c r="AN7" s="40">
        <v>75.17</v>
      </c>
      <c r="AO7" s="40">
        <v>23.68</v>
      </c>
      <c r="AP7" s="40">
        <v>340.23</v>
      </c>
      <c r="AQ7" s="40">
        <v>283.66000000000003</v>
      </c>
      <c r="AR7" s="40">
        <v>196.66</v>
      </c>
      <c r="AS7" s="40">
        <v>238.06</v>
      </c>
      <c r="AT7" s="40">
        <v>278.41000000000003</v>
      </c>
      <c r="AU7" s="40">
        <v>687.99</v>
      </c>
      <c r="AV7" s="40">
        <v>655.75</v>
      </c>
      <c r="AW7" s="40">
        <v>578.19000000000005</v>
      </c>
      <c r="AX7" s="40">
        <v>638.35</v>
      </c>
      <c r="AY7" s="40">
        <v>521.36</v>
      </c>
      <c r="AZ7" s="40">
        <v>462.72</v>
      </c>
      <c r="BA7" s="40">
        <v>211.98</v>
      </c>
      <c r="BB7" s="40">
        <v>259.45999999999998</v>
      </c>
      <c r="BC7" s="40">
        <v>285.58</v>
      </c>
      <c r="BD7" s="40">
        <v>269.18</v>
      </c>
      <c r="BE7" s="40">
        <v>239.5</v>
      </c>
      <c r="BF7" s="40">
        <v>208.47</v>
      </c>
      <c r="BG7" s="40">
        <v>193.85</v>
      </c>
      <c r="BH7" s="40">
        <v>204.31</v>
      </c>
      <c r="BI7" s="40">
        <v>214.2</v>
      </c>
      <c r="BJ7" s="40">
        <v>242.32</v>
      </c>
      <c r="BK7" s="40">
        <v>233.92</v>
      </c>
      <c r="BL7" s="40">
        <v>138.83000000000001</v>
      </c>
      <c r="BM7" s="40">
        <v>135.55000000000001</v>
      </c>
      <c r="BN7" s="40">
        <v>137.19999999999999</v>
      </c>
      <c r="BO7" s="40">
        <v>132.37</v>
      </c>
      <c r="BP7" s="40">
        <v>137.72</v>
      </c>
      <c r="BQ7" s="40">
        <v>105.71</v>
      </c>
      <c r="BR7" s="40">
        <v>105.06</v>
      </c>
      <c r="BS7" s="40">
        <v>106.98</v>
      </c>
      <c r="BT7" s="40">
        <v>103.06</v>
      </c>
      <c r="BU7" s="40">
        <v>100.74</v>
      </c>
      <c r="BV7" s="40">
        <v>112.31</v>
      </c>
      <c r="BW7" s="40">
        <v>27.87</v>
      </c>
      <c r="BX7" s="40">
        <v>28.45</v>
      </c>
      <c r="BY7" s="40">
        <v>28.13</v>
      </c>
      <c r="BZ7" s="40">
        <v>29.15</v>
      </c>
      <c r="CA7" s="40">
        <v>28.08</v>
      </c>
      <c r="CB7" s="40">
        <v>25.98</v>
      </c>
      <c r="CC7" s="40">
        <v>26.84</v>
      </c>
      <c r="CD7" s="40">
        <v>26.08</v>
      </c>
      <c r="CE7" s="40">
        <v>26.92</v>
      </c>
      <c r="CF7" s="40">
        <v>27.33</v>
      </c>
      <c r="CG7" s="40">
        <v>19.07</v>
      </c>
      <c r="CH7" s="40">
        <v>30.81</v>
      </c>
      <c r="CI7" s="40">
        <v>32.42</v>
      </c>
      <c r="CJ7" s="40">
        <v>31.34</v>
      </c>
      <c r="CK7" s="40">
        <v>30.56</v>
      </c>
      <c r="CL7" s="40">
        <v>34.65</v>
      </c>
      <c r="CM7" s="40">
        <v>40.67</v>
      </c>
      <c r="CN7" s="40">
        <v>40.89</v>
      </c>
      <c r="CO7" s="40">
        <v>41.59</v>
      </c>
      <c r="CP7" s="40">
        <v>40.29</v>
      </c>
      <c r="CQ7" s="40">
        <v>40.409999999999997</v>
      </c>
      <c r="CR7" s="40">
        <v>54.01</v>
      </c>
      <c r="CS7" s="40">
        <v>60.95</v>
      </c>
      <c r="CT7" s="40">
        <v>61.04</v>
      </c>
      <c r="CU7" s="40">
        <v>61.18</v>
      </c>
      <c r="CV7" s="40">
        <v>61.18</v>
      </c>
      <c r="CW7" s="40">
        <v>68.84</v>
      </c>
      <c r="CX7" s="40">
        <v>62.59</v>
      </c>
      <c r="CY7" s="40">
        <v>61.76</v>
      </c>
      <c r="CZ7" s="40">
        <v>62.75</v>
      </c>
      <c r="DA7" s="40">
        <v>61.99</v>
      </c>
      <c r="DB7" s="40">
        <v>62.26</v>
      </c>
      <c r="DC7" s="40">
        <v>76.67</v>
      </c>
      <c r="DD7" s="40">
        <v>49.2</v>
      </c>
      <c r="DE7" s="40">
        <v>50.85</v>
      </c>
      <c r="DF7" s="40">
        <v>49.85</v>
      </c>
      <c r="DG7" s="40">
        <v>46.29</v>
      </c>
      <c r="DH7" s="40">
        <v>45.61</v>
      </c>
      <c r="DI7" s="40">
        <v>55.25</v>
      </c>
      <c r="DJ7" s="40">
        <v>57.11</v>
      </c>
      <c r="DK7" s="40">
        <v>57.57</v>
      </c>
      <c r="DL7" s="40">
        <v>57.63</v>
      </c>
      <c r="DM7" s="40">
        <v>58.13</v>
      </c>
      <c r="DN7" s="40">
        <v>60.2</v>
      </c>
      <c r="DO7" s="40">
        <v>29.16</v>
      </c>
      <c r="DP7" s="40">
        <v>28.96</v>
      </c>
      <c r="DQ7" s="40">
        <v>29.64</v>
      </c>
      <c r="DR7" s="40">
        <v>27.41</v>
      </c>
      <c r="DS7" s="40">
        <v>27.61</v>
      </c>
      <c r="DT7" s="40">
        <v>44.05</v>
      </c>
      <c r="DU7" s="40">
        <v>51.87</v>
      </c>
      <c r="DV7" s="40">
        <v>52.33</v>
      </c>
      <c r="DW7" s="40">
        <v>52.35</v>
      </c>
      <c r="DX7" s="40">
        <v>53.69</v>
      </c>
      <c r="DY7" s="40">
        <v>48.27</v>
      </c>
      <c r="DZ7" s="40">
        <v>0.06</v>
      </c>
      <c r="EA7" s="40">
        <v>0.28999999999999998</v>
      </c>
      <c r="EB7" s="40">
        <v>1.1299999999999999</v>
      </c>
      <c r="EC7" s="40">
        <v>0.06</v>
      </c>
      <c r="ED7" s="40">
        <v>0</v>
      </c>
      <c r="EE7" s="40">
        <v>1.3</v>
      </c>
      <c r="EF7" s="40">
        <v>0.28000000000000003</v>
      </c>
      <c r="EG7" s="40">
        <v>0.77</v>
      </c>
      <c r="EH7" s="40">
        <v>0.24</v>
      </c>
      <c r="EI7" s="40">
        <v>0.22</v>
      </c>
      <c r="EJ7" s="40">
        <v>0.22</v>
      </c>
    </row>
    <row r="8" spans="1:140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>
      <c r="A9" s="43"/>
      <c r="B9" s="43" t="s">
        <v>101</v>
      </c>
      <c r="C9" s="43" t="s">
        <v>102</v>
      </c>
      <c r="D9" s="43" t="s">
        <v>103</v>
      </c>
      <c r="E9" s="43" t="s">
        <v>104</v>
      </c>
      <c r="F9" s="43" t="s">
        <v>105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>
      <c r="A10" s="43" t="s">
        <v>42</v>
      </c>
      <c r="B10" s="44" t="str">
        <f>IF(VALUE($B$7)=0,"",IF(VALUE($B$7)&gt;2022,"R"&amp;TEXT(VALUE($B$7)-2022,"00"),"H"&amp;VALUE($B$7)-1992))</f>
        <v>H29</v>
      </c>
      <c r="C10" s="44" t="str">
        <f>IF(VALUE($B$7)=0,"",IF(VALUE($B$7)&gt;2021,"R"&amp;TEXT(VALUE($B$7)-2021,"00"),"H"&amp;VALUE($B$7)-1991))</f>
        <v>H30</v>
      </c>
      <c r="D10" s="44" t="str">
        <f>IF(VALUE($B$7)=0,"",IF(VALUE($B$7)&gt;2020,"R"&amp;TEXT(VALUE($B$7)-2020,"00"),"H"&amp;VALUE($B$7)-1990))</f>
        <v>R01</v>
      </c>
      <c r="E10" s="44" t="str">
        <f>IF(VALUE($B$7)=0,"",IF(VALUE($B$7)&gt;2019,"R"&amp;TEXT(VALUE($B$7)-2019,"00"),"H"&amp;VALUE($B$7)-1989))</f>
        <v>R02</v>
      </c>
      <c r="F10" s="44" t="str">
        <f>IF(VALUE($B$7)=0,"",IF(VALUE($B$7)&gt;2018,"R"&amp;TEXT(VALUE($B$7)-2018,"00"),"H"&amp;VALUE($B$7)-1988))</f>
        <v>R03</v>
      </c>
      <c r="T10" s="45"/>
      <c r="U10" s="46" t="str">
        <f>$B$10</f>
        <v>H29</v>
      </c>
      <c r="V10" s="46" t="str">
        <f>$C$10</f>
        <v>H30</v>
      </c>
      <c r="W10" s="46" t="str">
        <f>$D$10</f>
        <v>R01</v>
      </c>
      <c r="X10" s="46" t="str">
        <f>$E$10</f>
        <v>R02</v>
      </c>
      <c r="Y10" s="46" t="str">
        <f>$F$10</f>
        <v>R03</v>
      </c>
      <c r="AE10" s="45"/>
      <c r="AF10" s="46" t="str">
        <f>$B$10</f>
        <v>H29</v>
      </c>
      <c r="AG10" s="46" t="str">
        <f>$C$10</f>
        <v>H30</v>
      </c>
      <c r="AH10" s="46" t="str">
        <f>$D$10</f>
        <v>R01</v>
      </c>
      <c r="AI10" s="46" t="str">
        <f>$E$10</f>
        <v>R02</v>
      </c>
      <c r="AJ10" s="46" t="str">
        <f>$F$10</f>
        <v>R03</v>
      </c>
      <c r="AP10" s="45"/>
      <c r="AQ10" s="46" t="str">
        <f>$B$10</f>
        <v>H29</v>
      </c>
      <c r="AR10" s="46" t="str">
        <f>$C$10</f>
        <v>H30</v>
      </c>
      <c r="AS10" s="46" t="str">
        <f>$D$10</f>
        <v>R01</v>
      </c>
      <c r="AT10" s="46" t="str">
        <f>$E$10</f>
        <v>R02</v>
      </c>
      <c r="AU10" s="46" t="str">
        <f>$F$10</f>
        <v>R03</v>
      </c>
      <c r="BA10" s="45"/>
      <c r="BB10" s="46" t="str">
        <f>$B$10</f>
        <v>H29</v>
      </c>
      <c r="BC10" s="46" t="str">
        <f>$C$10</f>
        <v>H30</v>
      </c>
      <c r="BD10" s="46" t="str">
        <f>$D$10</f>
        <v>R01</v>
      </c>
      <c r="BE10" s="46" t="str">
        <f>$E$10</f>
        <v>R02</v>
      </c>
      <c r="BF10" s="46" t="str">
        <f>$F$10</f>
        <v>R03</v>
      </c>
      <c r="BL10" s="45"/>
      <c r="BM10" s="46" t="str">
        <f>$B$10</f>
        <v>H29</v>
      </c>
      <c r="BN10" s="46" t="str">
        <f>$C$10</f>
        <v>H30</v>
      </c>
      <c r="BO10" s="46" t="str">
        <f>$D$10</f>
        <v>R01</v>
      </c>
      <c r="BP10" s="46" t="str">
        <f>$E$10</f>
        <v>R02</v>
      </c>
      <c r="BQ10" s="46" t="str">
        <f>$F$10</f>
        <v>R03</v>
      </c>
      <c r="BW10" s="45"/>
      <c r="BX10" s="46" t="str">
        <f>$B$10</f>
        <v>H29</v>
      </c>
      <c r="BY10" s="46" t="str">
        <f>$C$10</f>
        <v>H30</v>
      </c>
      <c r="BZ10" s="46" t="str">
        <f>$D$10</f>
        <v>R01</v>
      </c>
      <c r="CA10" s="46" t="str">
        <f>$E$10</f>
        <v>R02</v>
      </c>
      <c r="CB10" s="46" t="str">
        <f>$F$10</f>
        <v>R03</v>
      </c>
      <c r="CH10" s="45"/>
      <c r="CI10" s="46" t="str">
        <f>$B$10</f>
        <v>H29</v>
      </c>
      <c r="CJ10" s="46" t="str">
        <f>$C$10</f>
        <v>H30</v>
      </c>
      <c r="CK10" s="46" t="str">
        <f>$D$10</f>
        <v>R01</v>
      </c>
      <c r="CL10" s="46" t="str">
        <f>$E$10</f>
        <v>R02</v>
      </c>
      <c r="CM10" s="46" t="str">
        <f>$F$10</f>
        <v>R03</v>
      </c>
      <c r="CS10" s="45"/>
      <c r="CT10" s="46" t="str">
        <f>$B$10</f>
        <v>H29</v>
      </c>
      <c r="CU10" s="46" t="str">
        <f>$C$10</f>
        <v>H30</v>
      </c>
      <c r="CV10" s="46" t="str">
        <f>$D$10</f>
        <v>R01</v>
      </c>
      <c r="CW10" s="46" t="str">
        <f>$E$10</f>
        <v>R02</v>
      </c>
      <c r="CX10" s="46" t="str">
        <f>$F$10</f>
        <v>R03</v>
      </c>
      <c r="DD10" s="45"/>
      <c r="DE10" s="46" t="str">
        <f>$B$10</f>
        <v>H29</v>
      </c>
      <c r="DF10" s="46" t="str">
        <f>$C$10</f>
        <v>H30</v>
      </c>
      <c r="DG10" s="46" t="str">
        <f>$D$10</f>
        <v>R01</v>
      </c>
      <c r="DH10" s="46" t="str">
        <f>$E$10</f>
        <v>R02</v>
      </c>
      <c r="DI10" s="46" t="str">
        <f>$F$10</f>
        <v>R03</v>
      </c>
      <c r="DO10" s="45"/>
      <c r="DP10" s="46" t="str">
        <f>$B$10</f>
        <v>H29</v>
      </c>
      <c r="DQ10" s="46" t="str">
        <f>$C$10</f>
        <v>H30</v>
      </c>
      <c r="DR10" s="46" t="str">
        <f>$D$10</f>
        <v>R01</v>
      </c>
      <c r="DS10" s="46" t="str">
        <f>$E$10</f>
        <v>R02</v>
      </c>
      <c r="DT10" s="46" t="str">
        <f>$F$10</f>
        <v>R03</v>
      </c>
      <c r="DZ10" s="45"/>
      <c r="EA10" s="46" t="str">
        <f>$B$10</f>
        <v>H29</v>
      </c>
      <c r="EB10" s="46" t="str">
        <f>$C$10</f>
        <v>H30</v>
      </c>
      <c r="EC10" s="46" t="str">
        <f>$D$10</f>
        <v>R01</v>
      </c>
      <c r="ED10" s="46" t="str">
        <f>$E$10</f>
        <v>R02</v>
      </c>
      <c r="EE10" s="46" t="str">
        <f>$F$10</f>
        <v>R03</v>
      </c>
    </row>
    <row r="11" spans="1:140">
      <c r="T11" s="47" t="s">
        <v>23</v>
      </c>
      <c r="U11" s="48">
        <f>IF(T6="-",NA(),T6)</f>
        <v>131.46</v>
      </c>
      <c r="V11" s="48">
        <f>IF(U6="-",NA(),U6)</f>
        <v>130.16999999999999</v>
      </c>
      <c r="W11" s="48">
        <f>IF(V6="-",NA(),V6)</f>
        <v>132.83000000000001</v>
      </c>
      <c r="X11" s="48">
        <f>IF(W6="-",NA(),W6)</f>
        <v>127.61</v>
      </c>
      <c r="Y11" s="48">
        <f>IF(X6="-",NA(),X6)</f>
        <v>133.18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340.23</v>
      </c>
      <c r="AR11" s="48">
        <f>IF(AQ6="-",NA(),AQ6)</f>
        <v>283.66000000000003</v>
      </c>
      <c r="AS11" s="48">
        <f>IF(AR6="-",NA(),AR6)</f>
        <v>196.66</v>
      </c>
      <c r="AT11" s="48">
        <f>IF(AS6="-",NA(),AS6)</f>
        <v>238.06</v>
      </c>
      <c r="AU11" s="48">
        <f>IF(AT6="-",NA(),AT6)</f>
        <v>278.41000000000003</v>
      </c>
      <c r="BA11" s="47" t="s">
        <v>23</v>
      </c>
      <c r="BB11" s="48">
        <f>IF(BA6="-",NA(),BA6)</f>
        <v>211.98</v>
      </c>
      <c r="BC11" s="48">
        <f>IF(BB6="-",NA(),BB6)</f>
        <v>259.45999999999998</v>
      </c>
      <c r="BD11" s="48">
        <f>IF(BC6="-",NA(),BC6)</f>
        <v>285.58</v>
      </c>
      <c r="BE11" s="48">
        <f>IF(BD6="-",NA(),BD6)</f>
        <v>269.18</v>
      </c>
      <c r="BF11" s="48">
        <f>IF(BE6="-",NA(),BE6)</f>
        <v>239.5</v>
      </c>
      <c r="BL11" s="47" t="s">
        <v>23</v>
      </c>
      <c r="BM11" s="48">
        <f>IF(BL6="-",NA(),BL6)</f>
        <v>138.83000000000001</v>
      </c>
      <c r="BN11" s="48">
        <f>IF(BM6="-",NA(),BM6)</f>
        <v>135.55000000000001</v>
      </c>
      <c r="BO11" s="48">
        <f>IF(BN6="-",NA(),BN6)</f>
        <v>137.19999999999999</v>
      </c>
      <c r="BP11" s="48">
        <f>IF(BO6="-",NA(),BO6)</f>
        <v>132.37</v>
      </c>
      <c r="BQ11" s="48">
        <f>IF(BP6="-",NA(),BP6)</f>
        <v>137.72</v>
      </c>
      <c r="BW11" s="47" t="s">
        <v>23</v>
      </c>
      <c r="BX11" s="48">
        <f>IF(BW6="-",NA(),BW6)</f>
        <v>27.87</v>
      </c>
      <c r="BY11" s="48">
        <f>IF(BX6="-",NA(),BX6)</f>
        <v>28.45</v>
      </c>
      <c r="BZ11" s="48">
        <f>IF(BY6="-",NA(),BY6)</f>
        <v>28.13</v>
      </c>
      <c r="CA11" s="48">
        <f>IF(BZ6="-",NA(),BZ6)</f>
        <v>29.15</v>
      </c>
      <c r="CB11" s="48">
        <f>IF(CA6="-",NA(),CA6)</f>
        <v>28.08</v>
      </c>
      <c r="CH11" s="47" t="s">
        <v>23</v>
      </c>
      <c r="CI11" s="48">
        <f>IF(CH6="-",NA(),CH6)</f>
        <v>30.81</v>
      </c>
      <c r="CJ11" s="48">
        <f>IF(CI6="-",NA(),CI6)</f>
        <v>32.42</v>
      </c>
      <c r="CK11" s="48">
        <f>IF(CJ6="-",NA(),CJ6)</f>
        <v>31.34</v>
      </c>
      <c r="CL11" s="48">
        <f>IF(CK6="-",NA(),CK6)</f>
        <v>30.56</v>
      </c>
      <c r="CM11" s="48">
        <f>IF(CL6="-",NA(),CL6)</f>
        <v>34.65</v>
      </c>
      <c r="CS11" s="47" t="s">
        <v>23</v>
      </c>
      <c r="CT11" s="48">
        <f>IF(CS6="-",NA(),CS6)</f>
        <v>60.95</v>
      </c>
      <c r="CU11" s="48">
        <f>IF(CT6="-",NA(),CT6)</f>
        <v>61.04</v>
      </c>
      <c r="CV11" s="48">
        <f>IF(CU6="-",NA(),CU6)</f>
        <v>61.18</v>
      </c>
      <c r="CW11" s="48">
        <f>IF(CV6="-",NA(),CV6)</f>
        <v>61.18</v>
      </c>
      <c r="CX11" s="48">
        <f>IF(CW6="-",NA(),CW6)</f>
        <v>68.84</v>
      </c>
      <c r="DD11" s="47" t="s">
        <v>23</v>
      </c>
      <c r="DE11" s="48">
        <f>IF(DD6="-",NA(),DD6)</f>
        <v>49.2</v>
      </c>
      <c r="DF11" s="48">
        <f>IF(DE6="-",NA(),DE6)</f>
        <v>50.85</v>
      </c>
      <c r="DG11" s="48">
        <f>IF(DF6="-",NA(),DF6)</f>
        <v>49.85</v>
      </c>
      <c r="DH11" s="48">
        <f>IF(DG6="-",NA(),DG6)</f>
        <v>46.29</v>
      </c>
      <c r="DI11" s="48">
        <f>IF(DH6="-",NA(),DH6)</f>
        <v>45.61</v>
      </c>
      <c r="DO11" s="47" t="s">
        <v>23</v>
      </c>
      <c r="DP11" s="48">
        <f>IF(DO6="-",NA(),DO6)</f>
        <v>29.16</v>
      </c>
      <c r="DQ11" s="48">
        <f>IF(DP6="-",NA(),DP6)</f>
        <v>28.96</v>
      </c>
      <c r="DR11" s="48">
        <f>IF(DQ6="-",NA(),DQ6)</f>
        <v>29.64</v>
      </c>
      <c r="DS11" s="48">
        <f>IF(DR6="-",NA(),DR6)</f>
        <v>27.41</v>
      </c>
      <c r="DT11" s="48">
        <f>IF(DS6="-",NA(),DS6)</f>
        <v>27.61</v>
      </c>
      <c r="DZ11" s="47" t="s">
        <v>23</v>
      </c>
      <c r="EA11" s="48">
        <f>IF(DZ6="-",NA(),DZ6)</f>
        <v>0.06</v>
      </c>
      <c r="EB11" s="48">
        <f>IF(EA6="-",NA(),EA6)</f>
        <v>0.28999999999999998</v>
      </c>
      <c r="EC11" s="48">
        <f>IF(EB6="-",NA(),EB6)</f>
        <v>1.1299999999999999</v>
      </c>
      <c r="ED11" s="48">
        <f>IF(EC6="-",NA(),EC6)</f>
        <v>0.06</v>
      </c>
      <c r="EE11" s="48">
        <f>IF(ED6="-",NA(),ED6)</f>
        <v>0</v>
      </c>
    </row>
    <row r="12" spans="1:140">
      <c r="T12" s="47" t="s">
        <v>24</v>
      </c>
      <c r="U12" s="48">
        <f>IF(Y6="-",NA(),Y6)</f>
        <v>117.28</v>
      </c>
      <c r="V12" s="48">
        <f>IF(Z6="-",NA(),Z6)</f>
        <v>116.96</v>
      </c>
      <c r="W12" s="48">
        <f>IF(AA6="-",NA(),AA6)</f>
        <v>117.47</v>
      </c>
      <c r="X12" s="48">
        <f>IF(AB6="-",NA(),AB6)</f>
        <v>115.38</v>
      </c>
      <c r="Y12" s="48">
        <f>IF(AC6="-",NA(),AC6)</f>
        <v>113.53</v>
      </c>
      <c r="AE12" s="47" t="s">
        <v>24</v>
      </c>
      <c r="AF12" s="48">
        <f>IF(AJ6="-",NA(),AJ6)</f>
        <v>53.3</v>
      </c>
      <c r="AG12" s="48">
        <f t="shared" ref="AG12:AJ12" si="10">IF(AK6="-",NA(),AK6)</f>
        <v>50.25</v>
      </c>
      <c r="AH12" s="48">
        <f t="shared" si="10"/>
        <v>51.91</v>
      </c>
      <c r="AI12" s="48">
        <f t="shared" si="10"/>
        <v>53.86</v>
      </c>
      <c r="AJ12" s="48">
        <f t="shared" si="10"/>
        <v>75.17</v>
      </c>
      <c r="AP12" s="47" t="s">
        <v>24</v>
      </c>
      <c r="AQ12" s="48">
        <f>IF(AU6="-",NA(),AU6)</f>
        <v>687.99</v>
      </c>
      <c r="AR12" s="48">
        <f t="shared" ref="AR12:AU12" si="11">IF(AV6="-",NA(),AV6)</f>
        <v>655.75</v>
      </c>
      <c r="AS12" s="48">
        <f t="shared" si="11"/>
        <v>578.19000000000005</v>
      </c>
      <c r="AT12" s="48">
        <f t="shared" si="11"/>
        <v>638.35</v>
      </c>
      <c r="AU12" s="48">
        <f t="shared" si="11"/>
        <v>521.36</v>
      </c>
      <c r="BA12" s="47" t="s">
        <v>24</v>
      </c>
      <c r="BB12" s="48">
        <f>IF(BF6="-",NA(),BF6)</f>
        <v>208.47</v>
      </c>
      <c r="BC12" s="48">
        <f t="shared" ref="BC12:BF12" si="12">IF(BG6="-",NA(),BG6)</f>
        <v>193.85</v>
      </c>
      <c r="BD12" s="48">
        <f t="shared" si="12"/>
        <v>204.31</v>
      </c>
      <c r="BE12" s="48">
        <f t="shared" si="12"/>
        <v>214.2</v>
      </c>
      <c r="BF12" s="48">
        <f t="shared" si="12"/>
        <v>242.32</v>
      </c>
      <c r="BL12" s="47" t="s">
        <v>24</v>
      </c>
      <c r="BM12" s="48">
        <f>IF(BQ6="-",NA(),BQ6)</f>
        <v>105.71</v>
      </c>
      <c r="BN12" s="48">
        <f t="shared" ref="BN12:BQ12" si="13">IF(BR6="-",NA(),BR6)</f>
        <v>105.06</v>
      </c>
      <c r="BO12" s="48">
        <f t="shared" si="13"/>
        <v>106.98</v>
      </c>
      <c r="BP12" s="48">
        <f t="shared" si="13"/>
        <v>103.06</v>
      </c>
      <c r="BQ12" s="48">
        <f t="shared" si="13"/>
        <v>100.74</v>
      </c>
      <c r="BW12" s="47" t="s">
        <v>24</v>
      </c>
      <c r="BX12" s="48">
        <f>IF(CB6="-",NA(),CB6)</f>
        <v>25.98</v>
      </c>
      <c r="BY12" s="48">
        <f t="shared" ref="BY12:CB12" si="14">IF(CC6="-",NA(),CC6)</f>
        <v>26.84</v>
      </c>
      <c r="BZ12" s="48">
        <f t="shared" si="14"/>
        <v>26.08</v>
      </c>
      <c r="CA12" s="48">
        <f t="shared" si="14"/>
        <v>26.92</v>
      </c>
      <c r="CB12" s="48">
        <f t="shared" si="14"/>
        <v>27.33</v>
      </c>
      <c r="CH12" s="47" t="s">
        <v>24</v>
      </c>
      <c r="CI12" s="48">
        <f>IF(CM6="-",NA(),CM6)</f>
        <v>40.67</v>
      </c>
      <c r="CJ12" s="48">
        <f t="shared" ref="CJ12:CM12" si="15">IF(CN6="-",NA(),CN6)</f>
        <v>40.89</v>
      </c>
      <c r="CK12" s="48">
        <f t="shared" si="15"/>
        <v>41.59</v>
      </c>
      <c r="CL12" s="48">
        <f t="shared" si="15"/>
        <v>40.29</v>
      </c>
      <c r="CM12" s="48">
        <f t="shared" si="15"/>
        <v>40.409999999999997</v>
      </c>
      <c r="CS12" s="47" t="s">
        <v>24</v>
      </c>
      <c r="CT12" s="48">
        <f>IF(CX6="-",NA(),CX6)</f>
        <v>62.59</v>
      </c>
      <c r="CU12" s="48">
        <f t="shared" ref="CU12:CX12" si="16">IF(CY6="-",NA(),CY6)</f>
        <v>61.76</v>
      </c>
      <c r="CV12" s="48">
        <f t="shared" si="16"/>
        <v>62.75</v>
      </c>
      <c r="CW12" s="48">
        <f t="shared" si="16"/>
        <v>61.99</v>
      </c>
      <c r="CX12" s="48">
        <f t="shared" si="16"/>
        <v>62.26</v>
      </c>
      <c r="DD12" s="47" t="s">
        <v>24</v>
      </c>
      <c r="DE12" s="48">
        <f>IF(DI6="-",NA(),DI6)</f>
        <v>55.25</v>
      </c>
      <c r="DF12" s="48">
        <f t="shared" ref="DF12:DI12" si="17">IF(DJ6="-",NA(),DJ6)</f>
        <v>57.11</v>
      </c>
      <c r="DG12" s="48">
        <f t="shared" si="17"/>
        <v>57.57</v>
      </c>
      <c r="DH12" s="48">
        <f t="shared" si="17"/>
        <v>57.63</v>
      </c>
      <c r="DI12" s="48">
        <f t="shared" si="17"/>
        <v>58.13</v>
      </c>
      <c r="DO12" s="47" t="s">
        <v>24</v>
      </c>
      <c r="DP12" s="48">
        <f>IF(DT6="-",NA(),DT6)</f>
        <v>44.05</v>
      </c>
      <c r="DQ12" s="48">
        <f t="shared" ref="DQ12:DT12" si="18">IF(DU6="-",NA(),DU6)</f>
        <v>51.87</v>
      </c>
      <c r="DR12" s="48">
        <f t="shared" si="18"/>
        <v>52.33</v>
      </c>
      <c r="DS12" s="48">
        <f t="shared" si="18"/>
        <v>52.35</v>
      </c>
      <c r="DT12" s="48">
        <f t="shared" si="18"/>
        <v>53.69</v>
      </c>
      <c r="DZ12" s="47" t="s">
        <v>24</v>
      </c>
      <c r="EA12" s="48">
        <f>IF(EE6="-",NA(),EE6)</f>
        <v>1.3</v>
      </c>
      <c r="EB12" s="48">
        <f t="shared" ref="EB12:EE12" si="19">IF(EF6="-",NA(),EF6)</f>
        <v>0.28000000000000003</v>
      </c>
      <c r="EC12" s="48">
        <f t="shared" si="19"/>
        <v>0.77</v>
      </c>
      <c r="ED12" s="48">
        <f t="shared" si="19"/>
        <v>0.24</v>
      </c>
      <c r="EE12" s="48">
        <f t="shared" si="19"/>
        <v>0.22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2022-12-01T02:36:23Z</dcterms:created>
  <dcterms:modified xsi:type="dcterms:W3CDTF">2023-01-18T14:06:06Z</dcterms:modified>
  <cp:category/>
</cp:coreProperties>
</file>