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1\財務係\財務内共用\04【決算】\20)　経営比較分析表（財政課照会・公開情報）\R3\02 経営比較分析表の分析等について\02 回答\"/>
    </mc:Choice>
  </mc:AlternateContent>
  <workbookProtection workbookAlgorithmName="SHA-512" workbookHashValue="DYs50xHpTsLtTIv/aF7pbcA6A6edfWEw8Hgc4r7FRVs18wa2/ph9IpxUMlyE96i2Q41ZaY5+HcrUfKHp27ag3Q==" workbookSaltValue="fsQ7oAz+8M17JuMjFAY2mw==" workbookSpinCount="100000" lockStructure="1"/>
  <bookViews>
    <workbookView xWindow="0" yWindow="0" windowWidth="20490" windowHeight="775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EY10" i="5"/>
  <c r="IX86" i="4" s="1"/>
  <c r="EY16" i="5"/>
  <c r="DK16" i="5"/>
  <c r="AZ16" i="5"/>
  <c r="FI10" i="5"/>
  <c r="ML86" i="4" s="1"/>
  <c r="DU10" i="5"/>
  <c r="MJ60" i="4" s="1"/>
  <c r="BV10" i="5"/>
  <c r="MI37" i="4" s="1"/>
  <c r="ND7" i="4"/>
  <c r="DA16" i="5"/>
  <c r="DK10" i="5"/>
  <c r="IZ60" i="4" s="1"/>
  <c r="CG17" i="5"/>
  <c r="AO17" i="5"/>
  <c r="EE16" i="5"/>
  <c r="BV16" i="5"/>
  <c r="EO10" i="5"/>
  <c r="FJ86" i="4" s="1"/>
  <c r="DA10" i="5"/>
  <c r="FH60" i="4" s="1"/>
  <c r="AZ10" i="5"/>
  <c r="FI37" i="4" s="1"/>
  <c r="EO16" i="5"/>
  <c r="BK10" i="5"/>
  <c r="IV37" i="4" s="1"/>
  <c r="EM16" i="5"/>
  <c r="CY16" i="5"/>
  <c r="EW10" i="5"/>
  <c r="HV86" i="4" s="1"/>
  <c r="DI10" i="5"/>
  <c r="HX60" i="4" s="1"/>
  <c r="BI10" i="5"/>
  <c r="HT37" i="4" s="1"/>
  <c r="FG16" i="5"/>
  <c r="CE17" i="5"/>
  <c r="AM17" i="5"/>
  <c r="EC16" i="5"/>
  <c r="BT16" i="5"/>
  <c r="EM10" i="5"/>
  <c r="EH86" i="4" s="1"/>
  <c r="CY10" i="5"/>
  <c r="EF60" i="4" s="1"/>
  <c r="AX10" i="5"/>
  <c r="EG37" i="4" s="1"/>
  <c r="BI16" i="5"/>
  <c r="AM11" i="5"/>
  <c r="AT37" i="4" s="1"/>
  <c r="CE10" i="5"/>
  <c r="AU60" i="4" s="1"/>
  <c r="EW16" i="5"/>
  <c r="DI16" i="5"/>
  <c r="AX16" i="5"/>
  <c r="FG10" i="5"/>
  <c r="LJ86" i="4" s="1"/>
  <c r="DS10" i="5"/>
  <c r="LH60" i="4" s="1"/>
  <c r="BT10" i="5"/>
  <c r="LG37" i="4" s="1"/>
  <c r="KV7" i="4"/>
  <c r="DS16" i="5"/>
  <c r="EC10" i="5"/>
  <c r="AT86" i="4" s="1"/>
  <c r="J10" i="5"/>
  <c r="AG63" i="4"/>
  <c r="S64" i="4"/>
  <c r="BW64" i="4"/>
  <c r="L10" i="5"/>
  <c r="CE18" i="5"/>
  <c r="CE19" i="5"/>
  <c r="I10" i="5"/>
  <c r="EV16" i="5" l="1"/>
  <c r="DH16" i="5"/>
  <c r="AW16" i="5"/>
  <c r="FF10" i="5"/>
  <c r="KV86" i="4" s="1"/>
  <c r="DR10" i="5"/>
  <c r="KT60" i="4" s="1"/>
  <c r="BS10" i="5"/>
  <c r="KS37" i="4" s="1"/>
  <c r="JR7" i="4"/>
  <c r="BS16" i="5"/>
  <c r="EL16" i="5"/>
  <c r="CX16" i="5"/>
  <c r="EV10" i="5"/>
  <c r="HH86" i="4" s="1"/>
  <c r="DH10" i="5"/>
  <c r="HJ60" i="4" s="1"/>
  <c r="BH10" i="5"/>
  <c r="HF37" i="4" s="1"/>
  <c r="CD17" i="5"/>
  <c r="EB16" i="5"/>
  <c r="EL10" i="5"/>
  <c r="DT86" i="4" s="1"/>
  <c r="FF16" i="5"/>
  <c r="DR16" i="5"/>
  <c r="BH16" i="5"/>
  <c r="AL11" i="5"/>
  <c r="AF37" i="4" s="1"/>
  <c r="EB10" i="5"/>
  <c r="AF86" i="4" s="1"/>
  <c r="CD10" i="5"/>
  <c r="AG60" i="4" s="1"/>
  <c r="AL17" i="5"/>
  <c r="CX10" i="5"/>
  <c r="DR60" i="4" s="1"/>
  <c r="AW10" i="5"/>
  <c r="DS37" i="4" s="1"/>
  <c r="FE16" i="5"/>
  <c r="DQ16" i="5"/>
  <c r="BG16" i="5"/>
  <c r="AK11" i="5"/>
  <c r="R37" i="4" s="1"/>
  <c r="EA10" i="5"/>
  <c r="R86" i="4" s="1"/>
  <c r="CC10" i="5"/>
  <c r="S60" i="4" s="1"/>
  <c r="EK16" i="5"/>
  <c r="EU10" i="5"/>
  <c r="GT86" i="4" s="1"/>
  <c r="DG10" i="5"/>
  <c r="GV60" i="4" s="1"/>
  <c r="EU16" i="5"/>
  <c r="DG16" i="5"/>
  <c r="AV16" i="5"/>
  <c r="FE10" i="5"/>
  <c r="KH86" i="4" s="1"/>
  <c r="DQ10" i="5"/>
  <c r="KF60" i="4" s="1"/>
  <c r="BR10" i="5"/>
  <c r="KE37" i="4" s="1"/>
  <c r="IN7" i="4"/>
  <c r="CC17" i="5"/>
  <c r="AK17" i="5"/>
  <c r="EA16" i="5"/>
  <c r="BR16" i="5"/>
  <c r="EK10" i="5"/>
  <c r="DF86" i="4" s="1"/>
  <c r="CW10" i="5"/>
  <c r="DD60" i="4" s="1"/>
  <c r="AV10" i="5"/>
  <c r="DE37" i="4" s="1"/>
  <c r="CW16" i="5"/>
  <c r="BG10" i="5"/>
  <c r="GR37" i="4" s="1"/>
  <c r="CF17" i="5"/>
  <c r="AN17" i="5"/>
  <c r="ED16" i="5"/>
  <c r="BU16" i="5"/>
  <c r="EN10" i="5"/>
  <c r="EV86" i="4" s="1"/>
  <c r="CZ10" i="5"/>
  <c r="ET60" i="4" s="1"/>
  <c r="AY10" i="5"/>
  <c r="EU37" i="4" s="1"/>
  <c r="DJ16" i="5"/>
  <c r="DT10" i="5"/>
  <c r="LV60" i="4" s="1"/>
  <c r="FH16" i="5"/>
  <c r="DT16" i="5"/>
  <c r="BJ16" i="5"/>
  <c r="AN11" i="5"/>
  <c r="BH37" i="4" s="1"/>
  <c r="ED10" i="5"/>
  <c r="BH86" i="4" s="1"/>
  <c r="CF10" i="5"/>
  <c r="BI60" i="4" s="1"/>
  <c r="EX16" i="5"/>
  <c r="AY16" i="5"/>
  <c r="EN16" i="5"/>
  <c r="CZ16" i="5"/>
  <c r="EX10" i="5"/>
  <c r="IJ86" i="4" s="1"/>
  <c r="DJ10" i="5"/>
  <c r="IL60" i="4" s="1"/>
  <c r="BJ10" i="5"/>
  <c r="IH37" i="4" s="1"/>
  <c r="FH10" i="5"/>
  <c r="LX86" i="4" s="1"/>
  <c r="BU10" i="5"/>
  <c r="LU37" i="4" s="1"/>
  <c r="LZ7" i="4"/>
</calcChain>
</file>

<file path=xl/sharedStrings.xml><?xml version="1.0" encoding="utf-8"?>
<sst xmlns="http://schemas.openxmlformats.org/spreadsheetml/2006/main" count="342" uniqueCount="128">
  <si>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</si>
  <si>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</si>
  <si>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</si>
  <si>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</si>
  <si>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</si>
  <si>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</si>
  <si>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</si>
  <si>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</si>
  <si>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</si>
  <si>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</si>
  <si>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</si>
  <si>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</si>
  <si>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</si>
  <si>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</si>
  <si>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</si>
  <si>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</si>
  <si>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</si>
  <si>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</si>
  <si>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</si>
  <si>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</si>
  <si>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</si>
  <si>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</si>
  <si>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</si>
  <si>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</si>
  <si>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</si>
  <si>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</si>
  <si>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</si>
  <si>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</si>
  <si>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</si>
  <si>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</si>
  <si>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</si>
  <si>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</si>
  <si>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</si>
  <si>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</si>
  <si>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</si>
  <si>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</si>
  <si>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</si>
  <si>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</si>
  <si>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</si>
  <si>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</si>
  <si>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</si>
  <si>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</si>
  <si>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</si>
  <si>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</si>
  <si>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</si>
  <si>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</si>
  <si>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</si>
  <si>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</si>
  <si>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</si>
  <si>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</si>
  <si>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</si>
  <si>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</si>
  <si>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</si>
  <si>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</si>
  <si>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</si>
  <si>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</si>
  <si>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</si>
  <si>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</si>
  <si>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</si>
  <si>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</si>
  <si>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</si>
  <si>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</si>
  <si>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</si>
  <si>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</si>
  <si>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</si>
  <si>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</si>
  <si>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</si>
  <si>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</si>
  <si>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</si>
  <si>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</si>
  <si>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</si>
  <si>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</si>
  <si>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</si>
  <si>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</si>
  <si>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</si>
  <si>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</si>
  <si>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</si>
  <si>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</si>
  <si>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</si>
  <si>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</si>
  <si>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</si>
  <si>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</si>
  <si>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</si>
  <si>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</si>
  <si>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</si>
  <si>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</si>
  <si>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</si>
  <si>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</si>
  <si>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</si>
  <si>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</si>
  <si>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</si>
  <si>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</si>
  <si>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</si>
  <si>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</si>
  <si>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420000</t>
  </si>
  <si>
    <t>46</t>
  </si>
  <si>
    <t>03</t>
  </si>
  <si>
    <t>3</t>
  </si>
  <si>
    <t>000</t>
  </si>
  <si>
    <t>長崎県</t>
  </si>
  <si>
    <t>法適用</t>
  </si>
  <si>
    <t>交通事業</t>
  </si>
  <si>
    <t>自動車運送事業</t>
  </si>
  <si>
    <t>その他</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</si>
  <si>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</si>
  <si>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</si>
  <si>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</si>
  <si>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</si>
  <si>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</si>
  <si>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</si>
  <si>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</si>
  <si>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</si>
  <si>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</si>
  <si>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</si>
  <si>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</si>
  <si>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</si>
  <si>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</si>
  <si>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</si>
  <si>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グラフ用</t>
    <rPh sb="3" eb="4">
      <t>ヨウ</t>
    </rPh>
    <phoneticPr fontId="3"/>
  </si>
  <si>
    <t>当該値</t>
    <phoneticPr fontId="3"/>
  </si>
  <si>
    <t>当該値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</si>
  <si>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</si>
  <si>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</si>
  <si>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</si>
  <si>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</si>
  <si>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事業の状況」については、引き続き新型コロナウイルス感染症の影響等を受け、経常損失を計上したものの、一定回復しております。「①経常収支比率」は公営企業平均値を上回っておりますが、100%に近づけるため、路線バスの効率化や事務作業の効率化等に取り組んでおります。「②営業収支比率」については、県内を広域的に運行し、不採算路線の維持・確保に努めていることやR3年度においても前年度同様に、新型コロナウイルス感染症の影響が大きいことから64%となっておりますが、経営の健全性を維持しながら、地域生活交通の維持・確保に努めてまいります。
・「③流動比率」については、公営企業平均値を若干上回り、111%となっており、財政健全化法上の資金不足は生じておりません。また、「④累積欠損金比率」については、R3年度において、欠損金が発生しております。
・「独立採算の状況」については、「⑤利用者1回当たり他会計負担額」及び「⑦他会計負担比率」ともに公営企業平均値を下回っており、H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や新型コロナウイルス感染症の影響による減収対策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
</t>
    <rPh sb="14" eb="15">
      <t>ヒ</t>
    </rPh>
    <rPh sb="16" eb="17">
      <t>ツヅ</t>
    </rPh>
    <rPh sb="35" eb="36">
      <t>ウ</t>
    </rPh>
    <rPh sb="51" eb="53">
      <t>イッテイ</t>
    </rPh>
    <rPh sb="53" eb="55">
      <t>カイフク</t>
    </rPh>
    <rPh sb="179" eb="181">
      <t>ネンド</t>
    </rPh>
    <rPh sb="186" eb="189">
      <t>ゼンネンド</t>
    </rPh>
    <rPh sb="189" eb="191">
      <t>ドウヨウ</t>
    </rPh>
    <rPh sb="290" eb="291">
      <t>ウエ</t>
    </rPh>
    <phoneticPr fontId="3"/>
  </si>
  <si>
    <t>・不採算路線を含む路線の維持・確保への取組等により、「①走行キロ当たりの収入」及び「④乗車効率」は平均値よりも低い数値となっております。「③走行キロ当たりの人件費」は、民間事業者平均値を下回っておりますが、「②走行キロ当たりの運送原価」については、軽油価格の高騰による単価の上昇や設備投資に伴う減価償却費の増加に伴い、民間事業者平均値を上回っております。経営健全化策の着実な実施により、低いコストでの効率的・効果的な運行を実施してまいります。
・今後とも、利用者の動向・ニーズを分析しながら利便性の向上、乗車効率の改善を図り、安定した収入確保に努めるとともに組織一丸となって経費の削減に努めてまいります。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105" eb="107">
      <t>ソウコウ</t>
    </rPh>
    <rPh sb="109" eb="110">
      <t>ア</t>
    </rPh>
    <rPh sb="113" eb="115">
      <t>ウンソウ</t>
    </rPh>
    <rPh sb="115" eb="117">
      <t>ゲンカ</t>
    </rPh>
    <rPh sb="124" eb="128">
      <t>ケイユカカク</t>
    </rPh>
    <rPh sb="129" eb="131">
      <t>コウトウ</t>
    </rPh>
    <rPh sb="134" eb="136">
      <t>タンカ</t>
    </rPh>
    <rPh sb="137" eb="139">
      <t>ジョウショウ</t>
    </rPh>
    <rPh sb="140" eb="144">
      <t>セツビトウシ</t>
    </rPh>
    <rPh sb="145" eb="146">
      <t>トモナ</t>
    </rPh>
    <rPh sb="147" eb="152">
      <t>ゲンカショウキャクヒ</t>
    </rPh>
    <rPh sb="153" eb="155">
      <t>ゾウカ</t>
    </rPh>
    <rPh sb="156" eb="157">
      <t>トモナ</t>
    </rPh>
    <rPh sb="177" eb="179">
      <t>ケイエイ</t>
    </rPh>
    <rPh sb="179" eb="182">
      <t>ケンゼンカ</t>
    </rPh>
    <rPh sb="182" eb="183">
      <t>サク</t>
    </rPh>
    <rPh sb="184" eb="186">
      <t>チャクジツ</t>
    </rPh>
    <rPh sb="187" eb="189">
      <t>ジッシ</t>
    </rPh>
    <rPh sb="193" eb="194">
      <t>ヒク</t>
    </rPh>
    <rPh sb="200" eb="202">
      <t>コウリツ</t>
    </rPh>
    <rPh sb="202" eb="203">
      <t>テキ</t>
    </rPh>
    <rPh sb="208" eb="210">
      <t>ウンコウ</t>
    </rPh>
    <rPh sb="211" eb="213">
      <t>ジッシ</t>
    </rPh>
    <rPh sb="224" eb="226">
      <t>コンゴ</t>
    </rPh>
    <rPh sb="229" eb="232">
      <t>リヨウシャ</t>
    </rPh>
    <rPh sb="233" eb="235">
      <t>ドウコウ</t>
    </rPh>
    <rPh sb="240" eb="242">
      <t>ブンセキ</t>
    </rPh>
    <rPh sb="246" eb="249">
      <t>リベンセイ</t>
    </rPh>
    <rPh sb="250" eb="252">
      <t>コウジョウ</t>
    </rPh>
    <rPh sb="253" eb="255">
      <t>ジョウシャ</t>
    </rPh>
    <rPh sb="255" eb="257">
      <t>コウリツ</t>
    </rPh>
    <rPh sb="258" eb="260">
      <t>カイゼン</t>
    </rPh>
    <rPh sb="261" eb="262">
      <t>ハカ</t>
    </rPh>
    <rPh sb="264" eb="266">
      <t>アンテイ</t>
    </rPh>
    <rPh sb="268" eb="270">
      <t>シュウニュウ</t>
    </rPh>
    <rPh sb="270" eb="272">
      <t>カクホ</t>
    </rPh>
    <rPh sb="273" eb="274">
      <t>ツト</t>
    </rPh>
    <rPh sb="280" eb="282">
      <t>ソシキ</t>
    </rPh>
    <rPh sb="282" eb="284">
      <t>イチガン</t>
    </rPh>
    <rPh sb="288" eb="290">
      <t>ケイヒ</t>
    </rPh>
    <rPh sb="291" eb="293">
      <t>サクゲン</t>
    </rPh>
    <rPh sb="294" eb="295">
      <t>ツト</t>
    </rPh>
    <phoneticPr fontId="20"/>
  </si>
  <si>
    <r>
      <t>・交通事業を取り巻く環境は、少子高齢化や人口減少等社会情勢の変化、新型コロナウイルス感染症の影響等、引き続き厳しい状況にありますが、中期経営計画の着実な実施により、上記のとおり「経営の健全性」及び「経営の効率性」を維持しつつ、一般会計に依存せずに地域生活交通の確保に取り組んでおります。
・今後はR5</t>
    </r>
    <r>
      <rPr>
        <sz val="11"/>
        <rFont val="ＭＳ ゴシック"/>
        <family val="3"/>
        <charset val="128"/>
      </rPr>
      <t>年3月に見直し予定の経営戦略（中期経営計画）に基づき、</t>
    </r>
    <r>
      <rPr>
        <sz val="11"/>
        <color theme="1"/>
        <rFont val="ＭＳ ゴシック"/>
        <family val="3"/>
        <charset val="128"/>
      </rPr>
      <t>効果的な路線バス再編や営業所の配置見直しと資産活用の拡大推進等による収支改善策の実施、安全性の一層の確保と輸送品質のさらなる向上に努めるとともに、本格的な高齢社会の進展や、高齢者パスなどの利用促進策の実施等により、経営の健全性を維持しつつ、地域に必要な生活交通の確保及び本県の観光振興への貢献に努め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シンガタ</t>
    </rPh>
    <rPh sb="42" eb="45">
      <t>カンセンショウ</t>
    </rPh>
    <rPh sb="46" eb="48">
      <t>エイキョウ</t>
    </rPh>
    <rPh sb="48" eb="49">
      <t>トウ</t>
    </rPh>
    <rPh sb="50" eb="51">
      <t>ヒ</t>
    </rPh>
    <rPh sb="52" eb="53">
      <t>ツヅ</t>
    </rPh>
    <rPh sb="54" eb="55">
      <t>キビ</t>
    </rPh>
    <rPh sb="57" eb="59">
      <t>ジョウキョウ</t>
    </rPh>
    <rPh sb="66" eb="68">
      <t>チュウキ</t>
    </rPh>
    <rPh sb="68" eb="70">
      <t>ケイエイ</t>
    </rPh>
    <rPh sb="70" eb="72">
      <t>ケイカク</t>
    </rPh>
    <rPh sb="73" eb="75">
      <t>チャクジツ</t>
    </rPh>
    <rPh sb="76" eb="78">
      <t>ジッシ</t>
    </rPh>
    <rPh sb="82" eb="84">
      <t>ジョウキ</t>
    </rPh>
    <rPh sb="89" eb="91">
      <t>ケイエイ</t>
    </rPh>
    <rPh sb="92" eb="95">
      <t>ケンゼンセイ</t>
    </rPh>
    <rPh sb="96" eb="97">
      <t>オヨ</t>
    </rPh>
    <rPh sb="99" eb="101">
      <t>ケイエイ</t>
    </rPh>
    <rPh sb="102" eb="105">
      <t>コウリツセイ</t>
    </rPh>
    <rPh sb="107" eb="109">
      <t>イジ</t>
    </rPh>
    <rPh sb="113" eb="115">
      <t>イッパン</t>
    </rPh>
    <rPh sb="115" eb="117">
      <t>カイケイ</t>
    </rPh>
    <rPh sb="118" eb="120">
      <t>イゾン</t>
    </rPh>
    <rPh sb="123" eb="125">
      <t>チイキ</t>
    </rPh>
    <rPh sb="125" eb="127">
      <t>セイカツ</t>
    </rPh>
    <rPh sb="127" eb="129">
      <t>コウツウ</t>
    </rPh>
    <rPh sb="130" eb="132">
      <t>カクホ</t>
    </rPh>
    <rPh sb="133" eb="134">
      <t>ト</t>
    </rPh>
    <rPh sb="135" eb="136">
      <t>ク</t>
    </rPh>
    <rPh sb="145" eb="147">
      <t>コンゴ</t>
    </rPh>
    <rPh sb="152" eb="153">
      <t>ガツ</t>
    </rPh>
    <rPh sb="154" eb="156">
      <t>ミナオ</t>
    </rPh>
    <rPh sb="157" eb="159">
      <t>ヨテイ</t>
    </rPh>
    <rPh sb="160" eb="162">
      <t>ケイエイ</t>
    </rPh>
    <rPh sb="162" eb="164">
      <t>センリャク</t>
    </rPh>
    <rPh sb="165" eb="167">
      <t>チュウキ</t>
    </rPh>
    <rPh sb="167" eb="169">
      <t>ケイエイ</t>
    </rPh>
    <rPh sb="169" eb="171">
      <t>ケイカク</t>
    </rPh>
    <rPh sb="173" eb="174">
      <t>モト</t>
    </rPh>
    <rPh sb="177" eb="180">
      <t>コウカテキ</t>
    </rPh>
    <rPh sb="181" eb="183">
      <t>ロセン</t>
    </rPh>
    <rPh sb="185" eb="187">
      <t>サイヘン</t>
    </rPh>
    <rPh sb="207" eb="208">
      <t>トウ</t>
    </rPh>
    <rPh sb="211" eb="213">
      <t>シュウシ</t>
    </rPh>
    <rPh sb="213" eb="215">
      <t>カイゼン</t>
    </rPh>
    <rPh sb="217" eb="219">
      <t>ジッシ</t>
    </rPh>
    <rPh sb="220" eb="223">
      <t>アンゼンセイ</t>
    </rPh>
    <rPh sb="224" eb="226">
      <t>イッソウ</t>
    </rPh>
    <rPh sb="227" eb="229">
      <t>カクホ</t>
    </rPh>
    <rPh sb="230" eb="232">
      <t>ユソウ</t>
    </rPh>
    <rPh sb="232" eb="234">
      <t>ヒンシツ</t>
    </rPh>
    <rPh sb="239" eb="241">
      <t>コウジョウ</t>
    </rPh>
    <rPh sb="242" eb="243">
      <t>ツト</t>
    </rPh>
    <rPh sb="250" eb="253">
      <t>ホンカクテキ</t>
    </rPh>
    <rPh sb="254" eb="256">
      <t>コウレイ</t>
    </rPh>
    <rPh sb="256" eb="258">
      <t>シャカイ</t>
    </rPh>
    <rPh sb="259" eb="261">
      <t>シンテン</t>
    </rPh>
    <rPh sb="263" eb="266">
      <t>コウレイシャ</t>
    </rPh>
    <rPh sb="271" eb="273">
      <t>リヨウ</t>
    </rPh>
    <rPh sb="273" eb="276">
      <t>ソクシンサク</t>
    </rPh>
    <rPh sb="277" eb="279">
      <t>ジッシ</t>
    </rPh>
    <rPh sb="279" eb="280">
      <t>トウ</t>
    </rPh>
    <rPh sb="284" eb="286">
      <t>ケイエイ</t>
    </rPh>
    <rPh sb="287" eb="290">
      <t>ケンゼンセイ</t>
    </rPh>
    <rPh sb="291" eb="293">
      <t>イジ</t>
    </rPh>
    <rPh sb="297" eb="299">
      <t>チイキ</t>
    </rPh>
    <rPh sb="300" eb="302">
      <t>ヒツヨウ</t>
    </rPh>
    <rPh sb="303" eb="305">
      <t>セイカツ</t>
    </rPh>
    <rPh sb="305" eb="307">
      <t>コウツウ</t>
    </rPh>
    <rPh sb="308" eb="310">
      <t>カクホ</t>
    </rPh>
    <rPh sb="310" eb="311">
      <t>オヨ</t>
    </rPh>
    <rPh sb="312" eb="314">
      <t>ホンケン</t>
    </rPh>
    <rPh sb="315" eb="317">
      <t>カンコウ</t>
    </rPh>
    <rPh sb="317" eb="319">
      <t>シンコウ</t>
    </rPh>
    <rPh sb="321" eb="323">
      <t>コウケン</t>
    </rPh>
    <rPh sb="324" eb="325">
      <t>ツト</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</si>
</sst>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99.2</c:v>
                </c:pt>
                <c:pt idx="1">
                  <c:v>95.4</c:v>
                </c:pt>
                <c:pt idx="2">
                  <c:v>95.3</c:v>
                </c:pt>
                <c:pt idx="3">
                  <c:v>87.3</c:v>
                </c:pt>
                <c:pt idx="4">
                  <c:v>91.9</c:v>
                </c:pt>
              </c:numCache>
            </c:numRef>
          </c:val>
          <c:extLst xmlns:c16r2="http://schemas.microsoft.com/office/drawing/2015/06/chart">
            <c:ext xmlns:c16="http://schemas.microsoft.com/office/drawing/2014/chart" uri="{C3380CC4-5D6E-409C-BE32-E72D297353CC}">
              <c16:uniqueId val="{00000000-B1E2-449B-BD82-D4E9A48AB10B}"/>
            </c:ext>
          </c:extLst>
        </c:ser>
        <c:dLbls>
          <c:showLegendKey val="0"/>
          <c:showVal val="0"/>
          <c:showCatName val="0"/>
          <c:showSerName val="0"/>
          <c:showPercent val="0"/>
          <c:showBubbleSize val="0"/>
        </c:dLbls>
        <c:gapWidth val="180"/>
        <c:overlap val="-90"/>
        <c:axId val="350581008"/>
        <c:axId val="35057787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xmlns:c16r2="http://schemas.microsoft.com/office/drawing/2015/06/chart">
            <c:ext xmlns:c16="http://schemas.microsoft.com/office/drawing/2014/chart" uri="{C3380CC4-5D6E-409C-BE32-E72D297353CC}">
              <c16:uniqueId val="{00000001-B1E2-449B-BD82-D4E9A48AB10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1E2-449B-BD82-D4E9A48AB10B}"/>
            </c:ext>
          </c:extLst>
        </c:ser>
        <c:dLbls>
          <c:showLegendKey val="0"/>
          <c:showVal val="0"/>
          <c:showCatName val="0"/>
          <c:showSerName val="0"/>
          <c:showPercent val="0"/>
          <c:showBubbleSize val="0"/>
        </c:dLbls>
        <c:marker val="1"/>
        <c:smooth val="0"/>
        <c:axId val="350581008"/>
        <c:axId val="350577872"/>
      </c:lineChart>
      <c:catAx>
        <c:axId val="350581008"/>
        <c:scaling>
          <c:orientation val="minMax"/>
        </c:scaling>
        <c:delete val="0"/>
        <c:axPos val="b"/>
        <c:numFmt formatCode="General" sourceLinked="1"/>
        <c:majorTickMark val="none"/>
        <c:minorTickMark val="none"/>
        <c:tickLblPos val="none"/>
        <c:crossAx val="350577872"/>
        <c:crosses val="autoZero"/>
        <c:auto val="0"/>
        <c:lblAlgn val="ctr"/>
        <c:lblOffset val="100"/>
        <c:noMultiLvlLbl val="1"/>
      </c:catAx>
      <c:valAx>
        <c:axId val="35057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81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84</c:v>
                </c:pt>
                <c:pt idx="1">
                  <c:v>81.2</c:v>
                </c:pt>
                <c:pt idx="2">
                  <c:v>80.599999999999994</c:v>
                </c:pt>
                <c:pt idx="3">
                  <c:v>59.2</c:v>
                </c:pt>
                <c:pt idx="4">
                  <c:v>64.099999999999994</c:v>
                </c:pt>
              </c:numCache>
            </c:numRef>
          </c:val>
          <c:extLst xmlns:c16r2="http://schemas.microsoft.com/office/drawing/2015/06/chart">
            <c:ext xmlns:c16="http://schemas.microsoft.com/office/drawing/2014/chart" uri="{C3380CC4-5D6E-409C-BE32-E72D297353CC}">
              <c16:uniqueId val="{00000000-DA68-4A39-AECF-3A7993719369}"/>
            </c:ext>
          </c:extLst>
        </c:ser>
        <c:dLbls>
          <c:showLegendKey val="0"/>
          <c:showVal val="0"/>
          <c:showCatName val="0"/>
          <c:showSerName val="0"/>
          <c:showPercent val="0"/>
          <c:showBubbleSize val="0"/>
        </c:dLbls>
        <c:gapWidth val="180"/>
        <c:overlap val="-90"/>
        <c:axId val="350581792"/>
        <c:axId val="35057983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xmlns:c16r2="http://schemas.microsoft.com/office/drawing/2015/06/chart">
            <c:ext xmlns:c16="http://schemas.microsoft.com/office/drawing/2014/chart" uri="{C3380CC4-5D6E-409C-BE32-E72D297353CC}">
              <c16:uniqueId val="{00000001-DA68-4A39-AECF-3A799371936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A68-4A39-AECF-3A7993719369}"/>
            </c:ext>
          </c:extLst>
        </c:ser>
        <c:dLbls>
          <c:showLegendKey val="0"/>
          <c:showVal val="0"/>
          <c:showCatName val="0"/>
          <c:showSerName val="0"/>
          <c:showPercent val="0"/>
          <c:showBubbleSize val="0"/>
        </c:dLbls>
        <c:marker val="1"/>
        <c:smooth val="0"/>
        <c:axId val="350581792"/>
        <c:axId val="350579832"/>
      </c:lineChart>
      <c:catAx>
        <c:axId val="350581792"/>
        <c:scaling>
          <c:orientation val="minMax"/>
        </c:scaling>
        <c:delete val="0"/>
        <c:axPos val="b"/>
        <c:numFmt formatCode="General" sourceLinked="1"/>
        <c:majorTickMark val="none"/>
        <c:minorTickMark val="none"/>
        <c:tickLblPos val="none"/>
        <c:crossAx val="350579832"/>
        <c:crosses val="autoZero"/>
        <c:auto val="0"/>
        <c:lblAlgn val="ctr"/>
        <c:lblOffset val="100"/>
        <c:noMultiLvlLbl val="1"/>
      </c:catAx>
      <c:valAx>
        <c:axId val="35057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81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124.1</c:v>
                </c:pt>
                <c:pt idx="1">
                  <c:v>103.1</c:v>
                </c:pt>
                <c:pt idx="2">
                  <c:v>82.1</c:v>
                </c:pt>
                <c:pt idx="3">
                  <c:v>125.4</c:v>
                </c:pt>
                <c:pt idx="4">
                  <c:v>111.4</c:v>
                </c:pt>
              </c:numCache>
            </c:numRef>
          </c:val>
          <c:extLst xmlns:c16r2="http://schemas.microsoft.com/office/drawing/2015/06/chart">
            <c:ext xmlns:c16="http://schemas.microsoft.com/office/drawing/2014/chart" uri="{C3380CC4-5D6E-409C-BE32-E72D297353CC}">
              <c16:uniqueId val="{00000000-4959-4AD4-BCE0-498E42783E15}"/>
            </c:ext>
          </c:extLst>
        </c:ser>
        <c:dLbls>
          <c:showLegendKey val="0"/>
          <c:showVal val="0"/>
          <c:showCatName val="0"/>
          <c:showSerName val="0"/>
          <c:showPercent val="0"/>
          <c:showBubbleSize val="0"/>
        </c:dLbls>
        <c:gapWidth val="180"/>
        <c:overlap val="-90"/>
        <c:axId val="384057240"/>
        <c:axId val="38405371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xmlns:c16r2="http://schemas.microsoft.com/office/drawing/2015/06/chart">
            <c:ext xmlns:c16="http://schemas.microsoft.com/office/drawing/2014/chart" uri="{C3380CC4-5D6E-409C-BE32-E72D297353CC}">
              <c16:uniqueId val="{00000001-4959-4AD4-BCE0-498E42783E15}"/>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959-4AD4-BCE0-498E42783E15}"/>
            </c:ext>
          </c:extLst>
        </c:ser>
        <c:dLbls>
          <c:showLegendKey val="0"/>
          <c:showVal val="0"/>
          <c:showCatName val="0"/>
          <c:showSerName val="0"/>
          <c:showPercent val="0"/>
          <c:showBubbleSize val="0"/>
        </c:dLbls>
        <c:marker val="1"/>
        <c:smooth val="0"/>
        <c:axId val="384057240"/>
        <c:axId val="384053712"/>
      </c:lineChart>
      <c:catAx>
        <c:axId val="384057240"/>
        <c:scaling>
          <c:orientation val="minMax"/>
        </c:scaling>
        <c:delete val="0"/>
        <c:axPos val="b"/>
        <c:numFmt formatCode="General" sourceLinked="1"/>
        <c:majorTickMark val="none"/>
        <c:minorTickMark val="none"/>
        <c:tickLblPos val="none"/>
        <c:crossAx val="384053712"/>
        <c:crosses val="autoZero"/>
        <c:auto val="0"/>
        <c:lblAlgn val="ctr"/>
        <c:lblOffset val="100"/>
        <c:noMultiLvlLbl val="1"/>
      </c:catAx>
      <c:valAx>
        <c:axId val="38405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7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13.8</c:v>
                </c:pt>
                <c:pt idx="1">
                  <c:v>13.2</c:v>
                </c:pt>
                <c:pt idx="2">
                  <c:v>13</c:v>
                </c:pt>
                <c:pt idx="3">
                  <c:v>13.6</c:v>
                </c:pt>
                <c:pt idx="4">
                  <c:v>12.8</c:v>
                </c:pt>
              </c:numCache>
            </c:numRef>
          </c:val>
          <c:extLst xmlns:c16r2="http://schemas.microsoft.com/office/drawing/2015/06/chart">
            <c:ext xmlns:c16="http://schemas.microsoft.com/office/drawing/2014/chart" uri="{C3380CC4-5D6E-409C-BE32-E72D297353CC}">
              <c16:uniqueId val="{00000000-7D00-4E14-AAC6-502386BA31B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346.1</c:v>
                </c:pt>
                <c:pt idx="1">
                  <c:v>351.1</c:v>
                </c:pt>
                <c:pt idx="2">
                  <c:v>355.3</c:v>
                </c:pt>
                <c:pt idx="3">
                  <c:v>450.9</c:v>
                </c:pt>
                <c:pt idx="4">
                  <c:v>454</c:v>
                </c:pt>
              </c:numCache>
            </c:numRef>
          </c:val>
          <c:extLst xmlns:c16r2="http://schemas.microsoft.com/office/drawing/2015/06/chart">
            <c:ext xmlns:c16="http://schemas.microsoft.com/office/drawing/2014/chart" uri="{C3380CC4-5D6E-409C-BE32-E72D297353CC}">
              <c16:uniqueId val="{00000001-7D00-4E14-AAC6-502386BA31B6}"/>
            </c:ext>
          </c:extLst>
        </c:ser>
        <c:dLbls>
          <c:showLegendKey val="0"/>
          <c:showVal val="0"/>
          <c:showCatName val="0"/>
          <c:showSerName val="0"/>
          <c:showPercent val="0"/>
          <c:showBubbleSize val="0"/>
        </c:dLbls>
        <c:gapWidth val="150"/>
        <c:axId val="384055280"/>
        <c:axId val="38405410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xmlns:c16r2="http://schemas.microsoft.com/office/drawing/2015/06/chart">
            <c:ext xmlns:c16="http://schemas.microsoft.com/office/drawing/2014/chart" uri="{C3380CC4-5D6E-409C-BE32-E72D297353CC}">
              <c16:uniqueId val="{00000002-7D00-4E14-AAC6-502386BA31B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xmlns:c16r2="http://schemas.microsoft.com/office/drawing/2015/06/chart">
            <c:ext xmlns:c16="http://schemas.microsoft.com/office/drawing/2014/chart" uri="{C3380CC4-5D6E-409C-BE32-E72D297353CC}">
              <c16:uniqueId val="{00000003-7D00-4E14-AAC6-502386BA31B6}"/>
            </c:ext>
          </c:extLst>
        </c:ser>
        <c:dLbls>
          <c:showLegendKey val="0"/>
          <c:showVal val="0"/>
          <c:showCatName val="0"/>
          <c:showSerName val="0"/>
          <c:showPercent val="0"/>
          <c:showBubbleSize val="0"/>
        </c:dLbls>
        <c:marker val="1"/>
        <c:smooth val="0"/>
        <c:axId val="384055280"/>
        <c:axId val="384054104"/>
      </c:lineChart>
      <c:catAx>
        <c:axId val="384055280"/>
        <c:scaling>
          <c:orientation val="minMax"/>
        </c:scaling>
        <c:delete val="0"/>
        <c:axPos val="b"/>
        <c:numFmt formatCode="General" sourceLinked="1"/>
        <c:majorTickMark val="none"/>
        <c:minorTickMark val="none"/>
        <c:tickLblPos val="none"/>
        <c:crossAx val="384054104"/>
        <c:crosses val="autoZero"/>
        <c:auto val="0"/>
        <c:lblAlgn val="ctr"/>
        <c:lblOffset val="100"/>
        <c:noMultiLvlLbl val="1"/>
      </c:catAx>
      <c:valAx>
        <c:axId val="38405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5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4</c:v>
                </c:pt>
                <c:pt idx="1">
                  <c:v>3.7</c:v>
                </c:pt>
                <c:pt idx="2">
                  <c:v>3.7</c:v>
                </c:pt>
                <c:pt idx="3">
                  <c:v>3</c:v>
                </c:pt>
                <c:pt idx="4">
                  <c:v>2.8</c:v>
                </c:pt>
              </c:numCache>
            </c:numRef>
          </c:val>
          <c:extLst xmlns:c16r2="http://schemas.microsoft.com/office/drawing/2015/06/chart">
            <c:ext xmlns:c16="http://schemas.microsoft.com/office/drawing/2014/chart" uri="{C3380CC4-5D6E-409C-BE32-E72D297353CC}">
              <c16:uniqueId val="{00000000-3248-46FA-B8E5-26A6FEFD6CC0}"/>
            </c:ext>
          </c:extLst>
        </c:ser>
        <c:dLbls>
          <c:showLegendKey val="0"/>
          <c:showVal val="0"/>
          <c:showCatName val="0"/>
          <c:showSerName val="0"/>
          <c:showPercent val="0"/>
          <c:showBubbleSize val="0"/>
        </c:dLbls>
        <c:gapWidth val="180"/>
        <c:overlap val="-90"/>
        <c:axId val="384052144"/>
        <c:axId val="38405449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xmlns:c16r2="http://schemas.microsoft.com/office/drawing/2015/06/chart">
            <c:ext xmlns:c16="http://schemas.microsoft.com/office/drawing/2014/chart" uri="{C3380CC4-5D6E-409C-BE32-E72D297353CC}">
              <c16:uniqueId val="{00000001-3248-46FA-B8E5-26A6FEFD6CC0}"/>
            </c:ext>
          </c:extLst>
        </c:ser>
        <c:dLbls>
          <c:showLegendKey val="0"/>
          <c:showVal val="0"/>
          <c:showCatName val="0"/>
          <c:showSerName val="0"/>
          <c:showPercent val="0"/>
          <c:showBubbleSize val="0"/>
        </c:dLbls>
        <c:marker val="1"/>
        <c:smooth val="0"/>
        <c:axId val="384052144"/>
        <c:axId val="384054496"/>
      </c:lineChart>
      <c:catAx>
        <c:axId val="384052144"/>
        <c:scaling>
          <c:orientation val="minMax"/>
        </c:scaling>
        <c:delete val="0"/>
        <c:axPos val="b"/>
        <c:numFmt formatCode="General" sourceLinked="1"/>
        <c:majorTickMark val="none"/>
        <c:minorTickMark val="none"/>
        <c:tickLblPos val="none"/>
        <c:crossAx val="384054496"/>
        <c:crosses val="autoZero"/>
        <c:auto val="0"/>
        <c:lblAlgn val="ctr"/>
        <c:lblOffset val="100"/>
        <c:noMultiLvlLbl val="1"/>
      </c:catAx>
      <c:valAx>
        <c:axId val="384054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2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39.9</c:v>
                </c:pt>
                <c:pt idx="1">
                  <c:v>41.3</c:v>
                </c:pt>
                <c:pt idx="2">
                  <c:v>41.1</c:v>
                </c:pt>
                <c:pt idx="3">
                  <c:v>118.7</c:v>
                </c:pt>
                <c:pt idx="4">
                  <c:v>106.4</c:v>
                </c:pt>
              </c:numCache>
            </c:numRef>
          </c:val>
          <c:extLst xmlns:c16r2="http://schemas.microsoft.com/office/drawing/2015/06/chart">
            <c:ext xmlns:c16="http://schemas.microsoft.com/office/drawing/2014/chart" uri="{C3380CC4-5D6E-409C-BE32-E72D297353CC}">
              <c16:uniqueId val="{00000000-A14F-4A9C-8889-AB562DD73BEF}"/>
            </c:ext>
          </c:extLst>
        </c:ser>
        <c:dLbls>
          <c:showLegendKey val="0"/>
          <c:showVal val="0"/>
          <c:showCatName val="0"/>
          <c:showSerName val="0"/>
          <c:showPercent val="0"/>
          <c:showBubbleSize val="0"/>
        </c:dLbls>
        <c:gapWidth val="180"/>
        <c:overlap val="-90"/>
        <c:axId val="384058808"/>
        <c:axId val="38405488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xmlns:c16r2="http://schemas.microsoft.com/office/drawing/2015/06/chart">
            <c:ext xmlns:c16="http://schemas.microsoft.com/office/drawing/2014/chart" uri="{C3380CC4-5D6E-409C-BE32-E72D297353CC}">
              <c16:uniqueId val="{00000001-A14F-4A9C-8889-AB562DD73BEF}"/>
            </c:ext>
          </c:extLst>
        </c:ser>
        <c:dLbls>
          <c:showLegendKey val="0"/>
          <c:showVal val="0"/>
          <c:showCatName val="0"/>
          <c:showSerName val="0"/>
          <c:showPercent val="0"/>
          <c:showBubbleSize val="0"/>
        </c:dLbls>
        <c:marker val="1"/>
        <c:smooth val="0"/>
        <c:axId val="384058808"/>
        <c:axId val="384054888"/>
      </c:lineChart>
      <c:catAx>
        <c:axId val="384058808"/>
        <c:scaling>
          <c:orientation val="minMax"/>
        </c:scaling>
        <c:delete val="0"/>
        <c:axPos val="b"/>
        <c:numFmt formatCode="General" sourceLinked="1"/>
        <c:majorTickMark val="none"/>
        <c:minorTickMark val="none"/>
        <c:tickLblPos val="none"/>
        <c:crossAx val="384054888"/>
        <c:crosses val="autoZero"/>
        <c:auto val="0"/>
        <c:lblAlgn val="ctr"/>
        <c:lblOffset val="100"/>
        <c:noMultiLvlLbl val="1"/>
      </c:catAx>
      <c:valAx>
        <c:axId val="384054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8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78</c:v>
                </c:pt>
                <c:pt idx="1">
                  <c:v>77.8</c:v>
                </c:pt>
                <c:pt idx="2">
                  <c:v>80.3</c:v>
                </c:pt>
                <c:pt idx="3">
                  <c:v>78.5</c:v>
                </c:pt>
                <c:pt idx="4">
                  <c:v>80.400000000000006</c:v>
                </c:pt>
              </c:numCache>
            </c:numRef>
          </c:val>
          <c:extLst xmlns:c16r2="http://schemas.microsoft.com/office/drawing/2015/06/chart">
            <c:ext xmlns:c16="http://schemas.microsoft.com/office/drawing/2014/chart" uri="{C3380CC4-5D6E-409C-BE32-E72D297353CC}">
              <c16:uniqueId val="{00000000-DC7B-46EA-BEBD-803FF5255FDF}"/>
            </c:ext>
          </c:extLst>
        </c:ser>
        <c:dLbls>
          <c:showLegendKey val="0"/>
          <c:showVal val="0"/>
          <c:showCatName val="0"/>
          <c:showSerName val="0"/>
          <c:showPercent val="0"/>
          <c:showBubbleSize val="0"/>
        </c:dLbls>
        <c:gapWidth val="180"/>
        <c:overlap val="-90"/>
        <c:axId val="384055672"/>
        <c:axId val="38405292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xmlns:c16r2="http://schemas.microsoft.com/office/drawing/2015/06/chart">
            <c:ext xmlns:c16="http://schemas.microsoft.com/office/drawing/2014/chart" uri="{C3380CC4-5D6E-409C-BE32-E72D297353CC}">
              <c16:uniqueId val="{00000001-DC7B-46EA-BEBD-803FF5255FDF}"/>
            </c:ext>
          </c:extLst>
        </c:ser>
        <c:dLbls>
          <c:showLegendKey val="0"/>
          <c:showVal val="0"/>
          <c:showCatName val="0"/>
          <c:showSerName val="0"/>
          <c:showPercent val="0"/>
          <c:showBubbleSize val="0"/>
        </c:dLbls>
        <c:marker val="1"/>
        <c:smooth val="0"/>
        <c:axId val="384055672"/>
        <c:axId val="384052928"/>
      </c:lineChart>
      <c:catAx>
        <c:axId val="384055672"/>
        <c:scaling>
          <c:orientation val="minMax"/>
        </c:scaling>
        <c:delete val="0"/>
        <c:axPos val="b"/>
        <c:numFmt formatCode="General" sourceLinked="1"/>
        <c:majorTickMark val="none"/>
        <c:minorTickMark val="none"/>
        <c:tickLblPos val="none"/>
        <c:crossAx val="384052928"/>
        <c:crosses val="autoZero"/>
        <c:auto val="0"/>
        <c:lblAlgn val="ctr"/>
        <c:lblOffset val="100"/>
        <c:noMultiLvlLbl val="1"/>
      </c:catAx>
      <c:valAx>
        <c:axId val="38405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5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191.21</c:v>
                </c:pt>
                <c:pt idx="1">
                  <c:v>186.36</c:v>
                </c:pt>
                <c:pt idx="2">
                  <c:v>186.18</c:v>
                </c:pt>
                <c:pt idx="3">
                  <c:v>208.33</c:v>
                </c:pt>
                <c:pt idx="4">
                  <c:v>221.92</c:v>
                </c:pt>
              </c:numCache>
            </c:numRef>
          </c:val>
          <c:extLst xmlns:c16r2="http://schemas.microsoft.com/office/drawing/2015/06/chart">
            <c:ext xmlns:c16="http://schemas.microsoft.com/office/drawing/2014/chart" uri="{C3380CC4-5D6E-409C-BE32-E72D297353CC}">
              <c16:uniqueId val="{00000000-A0EC-4D49-95C3-3C4813D6F079}"/>
            </c:ext>
          </c:extLst>
        </c:ser>
        <c:dLbls>
          <c:showLegendKey val="0"/>
          <c:showVal val="0"/>
          <c:showCatName val="0"/>
          <c:showSerName val="0"/>
          <c:showPercent val="0"/>
          <c:showBubbleSize val="0"/>
        </c:dLbls>
        <c:gapWidth val="180"/>
        <c:overlap val="-90"/>
        <c:axId val="384057632"/>
        <c:axId val="384058024"/>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222.55</c:v>
                </c:pt>
                <c:pt idx="1">
                  <c:v>224.15</c:v>
                </c:pt>
                <c:pt idx="2">
                  <c:v>224.09</c:v>
                </c:pt>
                <c:pt idx="3">
                  <c:v>232.85</c:v>
                </c:pt>
                <c:pt idx="4">
                  <c:v>233.91</c:v>
                </c:pt>
              </c:numCache>
            </c:numRef>
          </c:val>
          <c:smooth val="0"/>
          <c:extLst xmlns:c16r2="http://schemas.microsoft.com/office/drawing/2015/06/chart">
            <c:ext xmlns:c16="http://schemas.microsoft.com/office/drawing/2014/chart" uri="{C3380CC4-5D6E-409C-BE32-E72D297353CC}">
              <c16:uniqueId val="{00000001-A0EC-4D49-95C3-3C4813D6F079}"/>
            </c:ext>
          </c:extLst>
        </c:ser>
        <c:dLbls>
          <c:showLegendKey val="0"/>
          <c:showVal val="0"/>
          <c:showCatName val="0"/>
          <c:showSerName val="0"/>
          <c:showPercent val="0"/>
          <c:showBubbleSize val="0"/>
        </c:dLbls>
        <c:marker val="1"/>
        <c:smooth val="0"/>
        <c:axId val="384057632"/>
        <c:axId val="384058024"/>
      </c:lineChart>
      <c:catAx>
        <c:axId val="384057632"/>
        <c:scaling>
          <c:orientation val="minMax"/>
        </c:scaling>
        <c:delete val="0"/>
        <c:axPos val="b"/>
        <c:numFmt formatCode="General" sourceLinked="1"/>
        <c:majorTickMark val="none"/>
        <c:minorTickMark val="none"/>
        <c:tickLblPos val="none"/>
        <c:crossAx val="384058024"/>
        <c:crosses val="autoZero"/>
        <c:auto val="0"/>
        <c:lblAlgn val="ctr"/>
        <c:lblOffset val="100"/>
        <c:noMultiLvlLbl val="1"/>
      </c:catAx>
      <c:valAx>
        <c:axId val="3840580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7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361.63</c:v>
                </c:pt>
                <c:pt idx="1">
                  <c:v>361.57</c:v>
                </c:pt>
                <c:pt idx="2">
                  <c:v>360.67</c:v>
                </c:pt>
                <c:pt idx="3">
                  <c:v>396.7</c:v>
                </c:pt>
                <c:pt idx="4">
                  <c:v>435.66</c:v>
                </c:pt>
              </c:numCache>
            </c:numRef>
          </c:val>
          <c:extLst xmlns:c16r2="http://schemas.microsoft.com/office/drawing/2015/06/chart">
            <c:ext xmlns:c16="http://schemas.microsoft.com/office/drawing/2014/chart" uri="{C3380CC4-5D6E-409C-BE32-E72D297353CC}">
              <c16:uniqueId val="{00000000-A622-4EA6-A033-FD222AE76ACA}"/>
            </c:ext>
          </c:extLst>
        </c:ser>
        <c:dLbls>
          <c:showLegendKey val="0"/>
          <c:showVal val="0"/>
          <c:showCatName val="0"/>
          <c:showSerName val="0"/>
          <c:showPercent val="0"/>
          <c:showBubbleSize val="0"/>
        </c:dLbls>
        <c:gapWidth val="180"/>
        <c:overlap val="-90"/>
        <c:axId val="384051360"/>
        <c:axId val="384051752"/>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391.99</c:v>
                </c:pt>
                <c:pt idx="1">
                  <c:v>401.08</c:v>
                </c:pt>
                <c:pt idx="2">
                  <c:v>409.97</c:v>
                </c:pt>
                <c:pt idx="3">
                  <c:v>409.11</c:v>
                </c:pt>
                <c:pt idx="4">
                  <c:v>413.27</c:v>
                </c:pt>
              </c:numCache>
            </c:numRef>
          </c:val>
          <c:smooth val="0"/>
          <c:extLst xmlns:c16r2="http://schemas.microsoft.com/office/drawing/2015/06/chart">
            <c:ext xmlns:c16="http://schemas.microsoft.com/office/drawing/2014/chart" uri="{C3380CC4-5D6E-409C-BE32-E72D297353CC}">
              <c16:uniqueId val="{00000001-A622-4EA6-A033-FD222AE76ACA}"/>
            </c:ext>
          </c:extLst>
        </c:ser>
        <c:dLbls>
          <c:showLegendKey val="0"/>
          <c:showVal val="0"/>
          <c:showCatName val="0"/>
          <c:showSerName val="0"/>
          <c:showPercent val="0"/>
          <c:showBubbleSize val="0"/>
        </c:dLbls>
        <c:marker val="1"/>
        <c:smooth val="0"/>
        <c:axId val="384051360"/>
        <c:axId val="384051752"/>
      </c:lineChart>
      <c:catAx>
        <c:axId val="384051360"/>
        <c:scaling>
          <c:orientation val="minMax"/>
        </c:scaling>
        <c:delete val="0"/>
        <c:axPos val="b"/>
        <c:numFmt formatCode="General" sourceLinked="1"/>
        <c:majorTickMark val="none"/>
        <c:minorTickMark val="none"/>
        <c:tickLblPos val="none"/>
        <c:crossAx val="384051752"/>
        <c:crosses val="autoZero"/>
        <c:auto val="0"/>
        <c:lblAlgn val="ctr"/>
        <c:lblOffset val="100"/>
        <c:noMultiLvlLbl val="1"/>
      </c:catAx>
      <c:valAx>
        <c:axId val="3840517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051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271.07</c:v>
                </c:pt>
                <c:pt idx="1">
                  <c:v>273.54000000000002</c:v>
                </c:pt>
                <c:pt idx="2">
                  <c:v>274.98</c:v>
                </c:pt>
                <c:pt idx="3">
                  <c:v>232.85</c:v>
                </c:pt>
                <c:pt idx="4">
                  <c:v>256.42</c:v>
                </c:pt>
              </c:numCache>
            </c:numRef>
          </c:val>
          <c:extLst xmlns:c16r2="http://schemas.microsoft.com/office/drawing/2015/06/chart">
            <c:ext xmlns:c16="http://schemas.microsoft.com/office/drawing/2014/chart" uri="{C3380CC4-5D6E-409C-BE32-E72D297353CC}">
              <c16:uniqueId val="{00000000-B01F-437E-AA34-182CB4A6902C}"/>
            </c:ext>
          </c:extLst>
        </c:ser>
        <c:dLbls>
          <c:showLegendKey val="0"/>
          <c:showVal val="0"/>
          <c:showCatName val="0"/>
          <c:showSerName val="0"/>
          <c:showPercent val="0"/>
          <c:showBubbleSize val="0"/>
        </c:dLbls>
        <c:gapWidth val="180"/>
        <c:overlap val="-90"/>
        <c:axId val="385160240"/>
        <c:axId val="38516259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381.57</c:v>
                </c:pt>
                <c:pt idx="1">
                  <c:v>382.33</c:v>
                </c:pt>
                <c:pt idx="2">
                  <c:v>386.69</c:v>
                </c:pt>
                <c:pt idx="3">
                  <c:v>310.72000000000003</c:v>
                </c:pt>
                <c:pt idx="4">
                  <c:v>344.02</c:v>
                </c:pt>
              </c:numCache>
            </c:numRef>
          </c:val>
          <c:smooth val="0"/>
          <c:extLst xmlns:c16r2="http://schemas.microsoft.com/office/drawing/2015/06/chart">
            <c:ext xmlns:c16="http://schemas.microsoft.com/office/drawing/2014/chart" uri="{C3380CC4-5D6E-409C-BE32-E72D297353CC}">
              <c16:uniqueId val="{00000001-B01F-437E-AA34-182CB4A6902C}"/>
            </c:ext>
          </c:extLst>
        </c:ser>
        <c:dLbls>
          <c:showLegendKey val="0"/>
          <c:showVal val="0"/>
          <c:showCatName val="0"/>
          <c:showSerName val="0"/>
          <c:showPercent val="0"/>
          <c:showBubbleSize val="0"/>
        </c:dLbls>
        <c:marker val="1"/>
        <c:smooth val="0"/>
        <c:axId val="385160240"/>
        <c:axId val="385162592"/>
      </c:lineChart>
      <c:catAx>
        <c:axId val="385160240"/>
        <c:scaling>
          <c:orientation val="minMax"/>
        </c:scaling>
        <c:delete val="0"/>
        <c:axPos val="b"/>
        <c:numFmt formatCode="General" sourceLinked="1"/>
        <c:majorTickMark val="none"/>
        <c:minorTickMark val="none"/>
        <c:tickLblPos val="none"/>
        <c:crossAx val="385162592"/>
        <c:crosses val="autoZero"/>
        <c:auto val="0"/>
        <c:lblAlgn val="ctr"/>
        <c:lblOffset val="100"/>
        <c:noMultiLvlLbl val="1"/>
      </c:catAx>
      <c:valAx>
        <c:axId val="3851625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60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13.1</c:v>
                </c:pt>
                <c:pt idx="1">
                  <c:v>13.5</c:v>
                </c:pt>
                <c:pt idx="2">
                  <c:v>14</c:v>
                </c:pt>
                <c:pt idx="3">
                  <c:v>11.4</c:v>
                </c:pt>
                <c:pt idx="4">
                  <c:v>11.1</c:v>
                </c:pt>
              </c:numCache>
            </c:numRef>
          </c:val>
          <c:extLst xmlns:c16r2="http://schemas.microsoft.com/office/drawing/2015/06/chart">
            <c:ext xmlns:c16="http://schemas.microsoft.com/office/drawing/2014/chart" uri="{C3380CC4-5D6E-409C-BE32-E72D297353CC}">
              <c16:uniqueId val="{00000000-BF89-4DF0-BBFA-0CC70B988347}"/>
            </c:ext>
          </c:extLst>
        </c:ser>
        <c:dLbls>
          <c:showLegendKey val="0"/>
          <c:showVal val="0"/>
          <c:showCatName val="0"/>
          <c:showSerName val="0"/>
          <c:showPercent val="0"/>
          <c:showBubbleSize val="0"/>
        </c:dLbls>
        <c:gapWidth val="180"/>
        <c:overlap val="-90"/>
        <c:axId val="385161808"/>
        <c:axId val="38515592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xmlns:c16r2="http://schemas.microsoft.com/office/drawing/2015/06/chart">
            <c:ext xmlns:c16="http://schemas.microsoft.com/office/drawing/2014/chart" uri="{C3380CC4-5D6E-409C-BE32-E72D297353CC}">
              <c16:uniqueId val="{00000001-BF89-4DF0-BBFA-0CC70B988347}"/>
            </c:ext>
          </c:extLst>
        </c:ser>
        <c:dLbls>
          <c:showLegendKey val="0"/>
          <c:showVal val="0"/>
          <c:showCatName val="0"/>
          <c:showSerName val="0"/>
          <c:showPercent val="0"/>
          <c:showBubbleSize val="0"/>
        </c:dLbls>
        <c:marker val="1"/>
        <c:smooth val="0"/>
        <c:axId val="385161808"/>
        <c:axId val="385155928"/>
      </c:lineChart>
      <c:catAx>
        <c:axId val="385161808"/>
        <c:scaling>
          <c:orientation val="minMax"/>
        </c:scaling>
        <c:delete val="0"/>
        <c:axPos val="b"/>
        <c:numFmt formatCode="General" sourceLinked="1"/>
        <c:majorTickMark val="none"/>
        <c:minorTickMark val="none"/>
        <c:tickLblPos val="none"/>
        <c:crossAx val="385155928"/>
        <c:crosses val="autoZero"/>
        <c:auto val="0"/>
        <c:lblAlgn val="ctr"/>
        <c:lblOffset val="100"/>
        <c:noMultiLvlLbl val="1"/>
      </c:catAx>
      <c:valAx>
        <c:axId val="38515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618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5.9</c:v>
                </c:pt>
                <c:pt idx="3">
                  <c:v>26.6</c:v>
                </c:pt>
                <c:pt idx="4">
                  <c:v>36.700000000000003</c:v>
                </c:pt>
              </c:numCache>
            </c:numRef>
          </c:val>
          <c:extLst xmlns:c16r2="http://schemas.microsoft.com/office/drawing/2015/06/chart">
            <c:ext xmlns:c16="http://schemas.microsoft.com/office/drawing/2014/chart" uri="{C3380CC4-5D6E-409C-BE32-E72D297353CC}">
              <c16:uniqueId val="{00000000-B4EE-4723-B478-B246B8CED3BF}"/>
            </c:ext>
          </c:extLst>
        </c:ser>
        <c:dLbls>
          <c:showLegendKey val="0"/>
          <c:showVal val="0"/>
          <c:showCatName val="0"/>
          <c:showSerName val="0"/>
          <c:showPercent val="0"/>
          <c:showBubbleSize val="0"/>
        </c:dLbls>
        <c:gapWidth val="180"/>
        <c:overlap val="-90"/>
        <c:axId val="385159064"/>
        <c:axId val="38516141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xmlns:c16r2="http://schemas.microsoft.com/office/drawing/2015/06/chart">
            <c:ext xmlns:c16="http://schemas.microsoft.com/office/drawing/2014/chart" uri="{C3380CC4-5D6E-409C-BE32-E72D297353CC}">
              <c16:uniqueId val="{00000001-B4EE-4723-B478-B246B8CED3BF}"/>
            </c:ext>
          </c:extLst>
        </c:ser>
        <c:dLbls>
          <c:showLegendKey val="0"/>
          <c:showVal val="0"/>
          <c:showCatName val="0"/>
          <c:showSerName val="0"/>
          <c:showPercent val="0"/>
          <c:showBubbleSize val="0"/>
        </c:dLbls>
        <c:marker val="1"/>
        <c:smooth val="0"/>
        <c:axId val="385159064"/>
        <c:axId val="385161416"/>
      </c:lineChart>
      <c:catAx>
        <c:axId val="385159064"/>
        <c:scaling>
          <c:orientation val="minMax"/>
        </c:scaling>
        <c:delete val="0"/>
        <c:axPos val="b"/>
        <c:numFmt formatCode="General" sourceLinked="1"/>
        <c:majorTickMark val="none"/>
        <c:minorTickMark val="none"/>
        <c:tickLblPos val="none"/>
        <c:crossAx val="385161416"/>
        <c:crosses val="autoZero"/>
        <c:auto val="0"/>
        <c:lblAlgn val="ctr"/>
        <c:lblOffset val="100"/>
        <c:noMultiLvlLbl val="1"/>
      </c:catAx>
      <c:valAx>
        <c:axId val="38516141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159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xmlns=""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xmlns=""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xmlns=""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xmlns=""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xmlns="" id="{00A22563-7EC5-4ED5-9F07-60B84B455BC4}"/>
            </a:ext>
          </a:extLst>
        </xdr:cNvPr>
        <xdr:cNvGrpSpPr/>
      </xdr:nvGrpSpPr>
      <xdr:grpSpPr>
        <a:xfrm>
          <a:off x="17315410" y="3222574"/>
          <a:ext cx="2541333" cy="782158"/>
          <a:chOff x="15464118" y="2936502"/>
          <a:chExt cx="2266389" cy="738203"/>
        </a:xfrm>
      </xdr:grpSpPr>
      <xdr:sp macro="" textlink="">
        <xdr:nvSpPr>
          <xdr:cNvPr id="7" name="テキスト ボックス 6">
            <a:extLst>
              <a:ext uri="{FF2B5EF4-FFF2-40B4-BE49-F238E27FC236}">
                <a16:creationId xmlns:a16="http://schemas.microsoft.com/office/drawing/2014/main" xmlns=""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xmlns=""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xmlns=""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xmlns=""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xmlns=""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xmlns=""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xmlns=""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xmlns=""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xmlns=""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xmlns=""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xmlns=""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xmlns=""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xmlns=""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xmlns=""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xmlns=""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xmlns=""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xmlns="" id="{0A64237F-F0AD-4355-9801-E37A56EE336D}"/>
            </a:ext>
          </a:extLst>
        </xdr:cNvPr>
        <xdr:cNvGrpSpPr/>
      </xdr:nvGrpSpPr>
      <xdr:grpSpPr>
        <a:xfrm>
          <a:off x="17315410" y="7357543"/>
          <a:ext cx="2546936" cy="534038"/>
          <a:chOff x="15464118" y="2936502"/>
          <a:chExt cx="2272105" cy="507677"/>
        </a:xfrm>
      </xdr:grpSpPr>
      <xdr:sp macro="" textlink="">
        <xdr:nvSpPr>
          <xdr:cNvPr id="24" name="テキスト ボックス 23">
            <a:extLst>
              <a:ext uri="{FF2B5EF4-FFF2-40B4-BE49-F238E27FC236}">
                <a16:creationId xmlns:a16="http://schemas.microsoft.com/office/drawing/2014/main" xmlns=""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xmlns=""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xmlns=""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xmlns=""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xmlns=""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xmlns="" id="{E33069AD-8EF4-4345-A49C-2029A08B0BFD}"/>
            </a:ext>
          </a:extLst>
        </xdr:cNvPr>
        <xdr:cNvGrpSpPr/>
      </xdr:nvGrpSpPr>
      <xdr:grpSpPr>
        <a:xfrm>
          <a:off x="17435874" y="12122444"/>
          <a:ext cx="2541334" cy="534040"/>
          <a:chOff x="15464118" y="2936502"/>
          <a:chExt cx="2266389" cy="507678"/>
        </a:xfrm>
      </xdr:grpSpPr>
      <xdr:sp macro="" textlink="">
        <xdr:nvSpPr>
          <xdr:cNvPr id="30" name="テキスト ボックス 29">
            <a:extLst>
              <a:ext uri="{FF2B5EF4-FFF2-40B4-BE49-F238E27FC236}">
                <a16:creationId xmlns:a16="http://schemas.microsoft.com/office/drawing/2014/main" xmlns=""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xmlns=""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xmlns=""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xmlns=""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xmlns=""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xmlns="" id="{A6A2922E-E20D-46F5-9AC6-8C836B25CD12}"/>
            </a:ext>
          </a:extLst>
        </xdr:cNvPr>
        <xdr:cNvGrpSpPr/>
      </xdr:nvGrpSpPr>
      <xdr:grpSpPr>
        <a:xfrm>
          <a:off x="12304779" y="12122444"/>
          <a:ext cx="2717507" cy="534039"/>
          <a:chOff x="15312438" y="2936502"/>
          <a:chExt cx="2422228" cy="507677"/>
        </a:xfrm>
      </xdr:grpSpPr>
      <xdr:sp macro="" textlink="">
        <xdr:nvSpPr>
          <xdr:cNvPr id="36" name="テキスト ボックス 35">
            <a:extLst>
              <a:ext uri="{FF2B5EF4-FFF2-40B4-BE49-F238E27FC236}">
                <a16:creationId xmlns:a16="http://schemas.microsoft.com/office/drawing/2014/main" xmlns=""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xmlns=""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xmlns=""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xmlns=""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xmlns=""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xmlns=""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xmlns=""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xmlns=""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xmlns=""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xmlns=""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xmlns=""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xmlns="" id="{2D1AA9B5-33BE-4DE2-953B-117F13575D16}"/>
            </a:ext>
          </a:extLst>
        </xdr:cNvPr>
        <xdr:cNvGrpSpPr/>
      </xdr:nvGrpSpPr>
      <xdr:grpSpPr>
        <a:xfrm>
          <a:off x="7338172" y="7348977"/>
          <a:ext cx="2541972" cy="534038"/>
          <a:chOff x="15464118" y="2936502"/>
          <a:chExt cx="2267042" cy="507677"/>
        </a:xfrm>
      </xdr:grpSpPr>
      <xdr:sp macro="" textlink="">
        <xdr:nvSpPr>
          <xdr:cNvPr id="48" name="テキスト ボックス 47">
            <a:extLst>
              <a:ext uri="{FF2B5EF4-FFF2-40B4-BE49-F238E27FC236}">
                <a16:creationId xmlns:a16="http://schemas.microsoft.com/office/drawing/2014/main" xmlns=""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xmlns=""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xmlns=""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xmlns=""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xmlns=""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zoomScale="70" zoomScaleNormal="70" zoomScaleSheetLayoutView="100" workbookViewId="0">
      <selection activeCell="AX7" sqref="AX7:CS7"/>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row>
    <row r="3" spans="1:383"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row>
    <row r="4" spans="1:383"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31" t="str">
        <f>データ!O6</f>
        <v>長崎県</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5"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t="s">
        <v>2</v>
      </c>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t="s">
        <v>3</v>
      </c>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t="s">
        <v>4</v>
      </c>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9"/>
      <c r="GM7" s="9"/>
      <c r="GN7" s="9"/>
      <c r="GO7" s="9"/>
      <c r="GP7" s="9"/>
      <c r="GQ7" s="9"/>
      <c r="GR7" s="9"/>
      <c r="GS7" s="9"/>
      <c r="GT7" s="9"/>
      <c r="GU7" s="9"/>
      <c r="GV7" s="9"/>
      <c r="GW7" s="9"/>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3" t="str">
        <f>データ!I10</f>
        <v>H29</v>
      </c>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t="str">
        <f>データ!J10</f>
        <v>H30</v>
      </c>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t="str">
        <f>データ!K10</f>
        <v>R01</v>
      </c>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3"/>
      <c r="LZ7" s="133" t="str">
        <f>データ!L10</f>
        <v>R02</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4" t="str">
        <f>データ!M10</f>
        <v>R03</v>
      </c>
      <c r="NE7" s="135"/>
      <c r="NF7" s="135"/>
      <c r="NG7" s="135"/>
      <c r="NH7" s="136"/>
      <c r="NI7" s="2"/>
      <c r="NJ7" s="2"/>
      <c r="NK7" s="2"/>
      <c r="NL7" s="10"/>
      <c r="NM7" s="10"/>
      <c r="NN7" s="10"/>
      <c r="NO7" s="10"/>
      <c r="NP7" s="10"/>
      <c r="NQ7" s="10"/>
      <c r="NR7" s="10"/>
      <c r="NS7" s="2"/>
    </row>
    <row r="8" spans="1:383" ht="18.75" customHeight="1" x14ac:dyDescent="0.15">
      <c r="A8" s="2"/>
      <c r="B8" s="118" t="str">
        <f>データ!P6</f>
        <v>法適用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24" t="str">
        <f>データ!Q6</f>
        <v>交通事業</v>
      </c>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6"/>
      <c r="CT8" s="118" t="str">
        <f>データ!R6</f>
        <v>自動車運送事業</v>
      </c>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t="str">
        <f>データ!S6</f>
        <v>その他</v>
      </c>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9"/>
      <c r="GM8" s="9"/>
      <c r="GN8" s="9"/>
      <c r="GO8" s="9"/>
      <c r="GP8" s="9"/>
      <c r="GQ8" s="9"/>
      <c r="GR8" s="9"/>
      <c r="GS8" s="9"/>
      <c r="GT8" s="9"/>
      <c r="GU8" s="9"/>
      <c r="GV8" s="9"/>
      <c r="GW8" s="9"/>
      <c r="GX8" s="123" t="s">
        <v>5</v>
      </c>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19">
        <f>データ!AB6</f>
        <v>16246</v>
      </c>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f>データ!AC6</f>
        <v>16379</v>
      </c>
      <c r="JS8" s="119"/>
      <c r="JT8" s="119"/>
      <c r="JU8" s="119"/>
      <c r="JV8" s="119"/>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f>データ!AD6</f>
        <v>15956</v>
      </c>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f>データ!AE6</f>
        <v>10481</v>
      </c>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20">
        <f>データ!AF6</f>
        <v>10453</v>
      </c>
      <c r="NE8" s="121"/>
      <c r="NF8" s="121"/>
      <c r="NG8" s="121"/>
      <c r="NH8" s="122"/>
      <c r="NI8" s="2"/>
      <c r="NJ8" s="2"/>
      <c r="NK8" s="2"/>
      <c r="NL8" s="11"/>
      <c r="NM8" s="11"/>
      <c r="NN8" s="11"/>
      <c r="NO8" s="11"/>
      <c r="NP8" s="11"/>
      <c r="NQ8" s="11"/>
      <c r="NR8" s="11"/>
      <c r="NS8" s="2"/>
    </row>
    <row r="9" spans="1:383" ht="18.75" customHeight="1" x14ac:dyDescent="0.15">
      <c r="A9" s="2"/>
      <c r="B9" s="115" t="s">
        <v>6</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t="s">
        <v>7</v>
      </c>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t="s">
        <v>8</v>
      </c>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t="s">
        <v>9</v>
      </c>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9"/>
      <c r="GM9" s="9"/>
      <c r="GN9" s="9"/>
      <c r="GO9" s="9"/>
      <c r="GP9" s="9"/>
      <c r="GQ9" s="9"/>
      <c r="GR9" s="9"/>
      <c r="GS9" s="9"/>
      <c r="GT9" s="9"/>
      <c r="GU9" s="9"/>
      <c r="GV9" s="9"/>
      <c r="GW9" s="9"/>
      <c r="GX9" s="123" t="s">
        <v>10</v>
      </c>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16">
        <f>データ!AG6</f>
        <v>223401</v>
      </c>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f>データ!AH6</f>
        <v>215436</v>
      </c>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f>データ!AI6</f>
        <v>207859</v>
      </c>
      <c r="KW9" s="116"/>
      <c r="KX9" s="116"/>
      <c r="KY9" s="116"/>
      <c r="KZ9" s="116"/>
      <c r="LA9" s="116"/>
      <c r="LB9" s="116"/>
      <c r="LC9" s="116"/>
      <c r="LD9" s="116"/>
      <c r="LE9" s="116"/>
      <c r="LF9" s="116"/>
      <c r="LG9" s="116"/>
      <c r="LH9" s="116"/>
      <c r="LI9" s="116"/>
      <c r="LJ9" s="116"/>
      <c r="LK9" s="116"/>
      <c r="LL9" s="116"/>
      <c r="LM9" s="116"/>
      <c r="LN9" s="116"/>
      <c r="LO9" s="116"/>
      <c r="LP9" s="116"/>
      <c r="LQ9" s="116"/>
      <c r="LR9" s="116"/>
      <c r="LS9" s="116"/>
      <c r="LT9" s="116"/>
      <c r="LU9" s="116"/>
      <c r="LV9" s="116"/>
      <c r="LW9" s="116"/>
      <c r="LX9" s="116"/>
      <c r="LY9" s="116"/>
      <c r="LZ9" s="116">
        <f>データ!AJ6</f>
        <v>142863</v>
      </c>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27">
        <f>データ!AK6</f>
        <v>134113</v>
      </c>
      <c r="NE9" s="128"/>
      <c r="NF9" s="128"/>
      <c r="NG9" s="128"/>
      <c r="NH9" s="129"/>
      <c r="NI9" s="12"/>
      <c r="NJ9" s="12"/>
      <c r="NK9" s="12"/>
      <c r="NL9" s="12"/>
      <c r="NM9" s="12"/>
      <c r="NN9" s="12"/>
      <c r="NO9" s="12"/>
      <c r="NP9" s="12"/>
      <c r="NQ9" s="12"/>
      <c r="NR9" s="12"/>
      <c r="NS9" s="2"/>
    </row>
    <row r="10" spans="1:383" ht="18.399999999999999" customHeight="1" x14ac:dyDescent="0.15">
      <c r="A10" s="2"/>
      <c r="B10" s="117" t="str">
        <f>データ!T6</f>
        <v>-</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f>データ!U6</f>
        <v>1334.5</v>
      </c>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6">
        <f>データ!V6</f>
        <v>10874</v>
      </c>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f>データ!W6</f>
        <v>391</v>
      </c>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5" t="s">
        <v>11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t="s">
        <v>12</v>
      </c>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t="s">
        <v>13</v>
      </c>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t="s">
        <v>14</v>
      </c>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6">
        <f>データ!X6</f>
        <v>397</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7">
        <f>データ!Y6</f>
        <v>37.200000000000003</v>
      </c>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8" t="str">
        <f>データ!Z6</f>
        <v>有</v>
      </c>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t="str">
        <f>データ!AA6</f>
        <v>有</v>
      </c>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11" t="s">
        <v>15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12" t="s">
        <v>16</v>
      </c>
      <c r="NF13" s="112"/>
      <c r="NG13" s="112"/>
      <c r="NH13" s="112"/>
      <c r="NI13" s="112"/>
      <c r="NJ13" s="112"/>
      <c r="NK13" s="112"/>
      <c r="NL13" s="112"/>
      <c r="NM13" s="112"/>
      <c r="NN13" s="112"/>
      <c r="NO13" s="112"/>
      <c r="NP13" s="112"/>
      <c r="NQ13" s="112"/>
      <c r="NR13" s="112"/>
      <c r="NS13" s="112"/>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3" t="s">
        <v>17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125</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99.2</v>
      </c>
      <c r="S38" s="86"/>
      <c r="T38" s="86"/>
      <c r="U38" s="86"/>
      <c r="V38" s="86"/>
      <c r="W38" s="86"/>
      <c r="X38" s="86"/>
      <c r="Y38" s="86"/>
      <c r="Z38" s="86"/>
      <c r="AA38" s="86"/>
      <c r="AB38" s="86"/>
      <c r="AC38" s="86"/>
      <c r="AD38" s="86"/>
      <c r="AE38" s="86"/>
      <c r="AF38" s="86">
        <f>データ!AL12</f>
        <v>95.4</v>
      </c>
      <c r="AG38" s="86"/>
      <c r="AH38" s="86"/>
      <c r="AI38" s="86"/>
      <c r="AJ38" s="86"/>
      <c r="AK38" s="86"/>
      <c r="AL38" s="86"/>
      <c r="AM38" s="86"/>
      <c r="AN38" s="86"/>
      <c r="AO38" s="86"/>
      <c r="AP38" s="86"/>
      <c r="AQ38" s="86"/>
      <c r="AR38" s="86"/>
      <c r="AS38" s="86"/>
      <c r="AT38" s="86">
        <f>データ!AM12</f>
        <v>95.3</v>
      </c>
      <c r="AU38" s="86"/>
      <c r="AV38" s="86"/>
      <c r="AW38" s="86"/>
      <c r="AX38" s="86"/>
      <c r="AY38" s="86"/>
      <c r="AZ38" s="86"/>
      <c r="BA38" s="86"/>
      <c r="BB38" s="86"/>
      <c r="BC38" s="86"/>
      <c r="BD38" s="86"/>
      <c r="BE38" s="86"/>
      <c r="BF38" s="86"/>
      <c r="BG38" s="86"/>
      <c r="BH38" s="86">
        <f>データ!AN12</f>
        <v>87.3</v>
      </c>
      <c r="BI38" s="86"/>
      <c r="BJ38" s="86"/>
      <c r="BK38" s="86"/>
      <c r="BL38" s="86"/>
      <c r="BM38" s="86"/>
      <c r="BN38" s="86"/>
      <c r="BO38" s="86"/>
      <c r="BP38" s="86"/>
      <c r="BQ38" s="86"/>
      <c r="BR38" s="86"/>
      <c r="BS38" s="86"/>
      <c r="BT38" s="86"/>
      <c r="BU38" s="86"/>
      <c r="BV38" s="86">
        <f>データ!AO12</f>
        <v>91.9</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84</v>
      </c>
      <c r="DF38" s="86"/>
      <c r="DG38" s="86"/>
      <c r="DH38" s="86"/>
      <c r="DI38" s="86"/>
      <c r="DJ38" s="86"/>
      <c r="DK38" s="86"/>
      <c r="DL38" s="86"/>
      <c r="DM38" s="86"/>
      <c r="DN38" s="86"/>
      <c r="DO38" s="86"/>
      <c r="DP38" s="86"/>
      <c r="DQ38" s="86"/>
      <c r="DR38" s="86"/>
      <c r="DS38" s="86">
        <f>データ!AW11</f>
        <v>81.2</v>
      </c>
      <c r="DT38" s="86"/>
      <c r="DU38" s="86"/>
      <c r="DV38" s="86"/>
      <c r="DW38" s="86"/>
      <c r="DX38" s="86"/>
      <c r="DY38" s="86"/>
      <c r="DZ38" s="86"/>
      <c r="EA38" s="86"/>
      <c r="EB38" s="86"/>
      <c r="EC38" s="86"/>
      <c r="ED38" s="86"/>
      <c r="EE38" s="86"/>
      <c r="EF38" s="86"/>
      <c r="EG38" s="86">
        <f>データ!AX11</f>
        <v>80.599999999999994</v>
      </c>
      <c r="EH38" s="86"/>
      <c r="EI38" s="86"/>
      <c r="EJ38" s="86"/>
      <c r="EK38" s="86"/>
      <c r="EL38" s="86"/>
      <c r="EM38" s="86"/>
      <c r="EN38" s="86"/>
      <c r="EO38" s="86"/>
      <c r="EP38" s="86"/>
      <c r="EQ38" s="86"/>
      <c r="ER38" s="86"/>
      <c r="ES38" s="86"/>
      <c r="ET38" s="86"/>
      <c r="EU38" s="86">
        <f>データ!AY11</f>
        <v>59.2</v>
      </c>
      <c r="EV38" s="86"/>
      <c r="EW38" s="86"/>
      <c r="EX38" s="86"/>
      <c r="EY38" s="86"/>
      <c r="EZ38" s="86"/>
      <c r="FA38" s="86"/>
      <c r="FB38" s="86"/>
      <c r="FC38" s="86"/>
      <c r="FD38" s="86"/>
      <c r="FE38" s="86"/>
      <c r="FF38" s="86"/>
      <c r="FG38" s="86"/>
      <c r="FH38" s="86"/>
      <c r="FI38" s="86">
        <f>データ!AZ11</f>
        <v>64.099999999999994</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124.1</v>
      </c>
      <c r="GS38" s="86"/>
      <c r="GT38" s="86"/>
      <c r="GU38" s="86"/>
      <c r="GV38" s="86"/>
      <c r="GW38" s="86"/>
      <c r="GX38" s="86"/>
      <c r="GY38" s="86"/>
      <c r="GZ38" s="86"/>
      <c r="HA38" s="86"/>
      <c r="HB38" s="86"/>
      <c r="HC38" s="86"/>
      <c r="HD38" s="86"/>
      <c r="HE38" s="86"/>
      <c r="HF38" s="86">
        <f>データ!BH11</f>
        <v>103.1</v>
      </c>
      <c r="HG38" s="86"/>
      <c r="HH38" s="86"/>
      <c r="HI38" s="86"/>
      <c r="HJ38" s="86"/>
      <c r="HK38" s="86"/>
      <c r="HL38" s="86"/>
      <c r="HM38" s="86"/>
      <c r="HN38" s="86"/>
      <c r="HO38" s="86"/>
      <c r="HP38" s="86"/>
      <c r="HQ38" s="86"/>
      <c r="HR38" s="86"/>
      <c r="HS38" s="86"/>
      <c r="HT38" s="86">
        <f>データ!BI11</f>
        <v>82.1</v>
      </c>
      <c r="HU38" s="86"/>
      <c r="HV38" s="86"/>
      <c r="HW38" s="86"/>
      <c r="HX38" s="86"/>
      <c r="HY38" s="86"/>
      <c r="HZ38" s="86"/>
      <c r="IA38" s="86"/>
      <c r="IB38" s="86"/>
      <c r="IC38" s="86"/>
      <c r="ID38" s="86"/>
      <c r="IE38" s="86"/>
      <c r="IF38" s="86"/>
      <c r="IG38" s="86"/>
      <c r="IH38" s="86">
        <f>データ!BJ11</f>
        <v>125.4</v>
      </c>
      <c r="II38" s="86"/>
      <c r="IJ38" s="86"/>
      <c r="IK38" s="86"/>
      <c r="IL38" s="86"/>
      <c r="IM38" s="86"/>
      <c r="IN38" s="86"/>
      <c r="IO38" s="86"/>
      <c r="IP38" s="86"/>
      <c r="IQ38" s="86"/>
      <c r="IR38" s="86"/>
      <c r="IS38" s="86"/>
      <c r="IT38" s="86"/>
      <c r="IU38" s="86"/>
      <c r="IV38" s="86">
        <f>データ!BK11</f>
        <v>111.4</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0</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5.9</v>
      </c>
      <c r="LH38" s="86"/>
      <c r="LI38" s="86"/>
      <c r="LJ38" s="86"/>
      <c r="LK38" s="86"/>
      <c r="LL38" s="86"/>
      <c r="LM38" s="86"/>
      <c r="LN38" s="86"/>
      <c r="LO38" s="86"/>
      <c r="LP38" s="86"/>
      <c r="LQ38" s="86"/>
      <c r="LR38" s="86"/>
      <c r="LS38" s="86"/>
      <c r="LT38" s="86"/>
      <c r="LU38" s="86">
        <f>データ!BU11</f>
        <v>26.6</v>
      </c>
      <c r="LV38" s="86"/>
      <c r="LW38" s="86"/>
      <c r="LX38" s="86"/>
      <c r="LY38" s="86"/>
      <c r="LZ38" s="86"/>
      <c r="MA38" s="86"/>
      <c r="MB38" s="86"/>
      <c r="MC38" s="86"/>
      <c r="MD38" s="86"/>
      <c r="ME38" s="86"/>
      <c r="MF38" s="86"/>
      <c r="MG38" s="86"/>
      <c r="MH38" s="86"/>
      <c r="MI38" s="86">
        <f>データ!BV11</f>
        <v>36.700000000000003</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04" t="s">
        <v>126</v>
      </c>
      <c r="NF55" s="105"/>
      <c r="NG55" s="105"/>
      <c r="NH55" s="105"/>
      <c r="NI55" s="105"/>
      <c r="NJ55" s="105"/>
      <c r="NK55" s="105"/>
      <c r="NL55" s="105"/>
      <c r="NM55" s="105"/>
      <c r="NN55" s="105"/>
      <c r="NO55" s="105"/>
      <c r="NP55" s="105"/>
      <c r="NQ55" s="105"/>
      <c r="NR55" s="105"/>
      <c r="NS55" s="106"/>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04"/>
      <c r="NF56" s="105"/>
      <c r="NG56" s="105"/>
      <c r="NH56" s="105"/>
      <c r="NI56" s="105"/>
      <c r="NJ56" s="105"/>
      <c r="NK56" s="105"/>
      <c r="NL56" s="105"/>
      <c r="NM56" s="105"/>
      <c r="NN56" s="105"/>
      <c r="NO56" s="105"/>
      <c r="NP56" s="105"/>
      <c r="NQ56" s="105"/>
      <c r="NR56" s="105"/>
      <c r="NS56" s="106"/>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04"/>
      <c r="NF57" s="105"/>
      <c r="NG57" s="105"/>
      <c r="NH57" s="105"/>
      <c r="NI57" s="105"/>
      <c r="NJ57" s="105"/>
      <c r="NK57" s="105"/>
      <c r="NL57" s="105"/>
      <c r="NM57" s="105"/>
      <c r="NN57" s="105"/>
      <c r="NO57" s="105"/>
      <c r="NP57" s="105"/>
      <c r="NQ57" s="105"/>
      <c r="NR57" s="105"/>
      <c r="NS57" s="106"/>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04"/>
      <c r="NF58" s="105"/>
      <c r="NG58" s="105"/>
      <c r="NH58" s="105"/>
      <c r="NI58" s="105"/>
      <c r="NJ58" s="105"/>
      <c r="NK58" s="105"/>
      <c r="NL58" s="105"/>
      <c r="NM58" s="105"/>
      <c r="NN58" s="105"/>
      <c r="NO58" s="105"/>
      <c r="NP58" s="105"/>
      <c r="NQ58" s="105"/>
      <c r="NR58" s="105"/>
      <c r="NS58" s="106"/>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04"/>
      <c r="NF59" s="105"/>
      <c r="NG59" s="105"/>
      <c r="NH59" s="105"/>
      <c r="NI59" s="105"/>
      <c r="NJ59" s="105"/>
      <c r="NK59" s="105"/>
      <c r="NL59" s="105"/>
      <c r="NM59" s="105"/>
      <c r="NN59" s="105"/>
      <c r="NO59" s="105"/>
      <c r="NP59" s="105"/>
      <c r="NQ59" s="105"/>
      <c r="NR59" s="105"/>
      <c r="NS59" s="106"/>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104"/>
      <c r="NF60" s="105"/>
      <c r="NG60" s="105"/>
      <c r="NH60" s="105"/>
      <c r="NI60" s="105"/>
      <c r="NJ60" s="105"/>
      <c r="NK60" s="105"/>
      <c r="NL60" s="105"/>
      <c r="NM60" s="105"/>
      <c r="NN60" s="105"/>
      <c r="NO60" s="105"/>
      <c r="NP60" s="105"/>
      <c r="NQ60" s="105"/>
      <c r="NR60" s="105"/>
      <c r="NS60" s="106"/>
    </row>
    <row r="61" spans="1:383" ht="13.5" customHeight="1" x14ac:dyDescent="0.15">
      <c r="A61" s="2"/>
      <c r="B61" s="29"/>
      <c r="C61" s="30"/>
      <c r="D61" s="30"/>
      <c r="E61" s="30"/>
      <c r="F61" s="107" t="s">
        <v>22</v>
      </c>
      <c r="G61" s="108"/>
      <c r="H61" s="108"/>
      <c r="I61" s="108"/>
      <c r="J61" s="108"/>
      <c r="K61" s="108"/>
      <c r="L61" s="108"/>
      <c r="M61" s="108"/>
      <c r="N61" s="108"/>
      <c r="O61" s="108"/>
      <c r="P61" s="108"/>
      <c r="Q61" s="108"/>
      <c r="R61" s="109"/>
      <c r="S61" s="110">
        <f>データ!CC11</f>
        <v>13.8</v>
      </c>
      <c r="T61" s="86"/>
      <c r="U61" s="86"/>
      <c r="V61" s="86"/>
      <c r="W61" s="86"/>
      <c r="X61" s="86"/>
      <c r="Y61" s="86"/>
      <c r="Z61" s="86"/>
      <c r="AA61" s="86"/>
      <c r="AB61" s="86"/>
      <c r="AC61" s="86"/>
      <c r="AD61" s="86"/>
      <c r="AE61" s="86"/>
      <c r="AF61" s="86"/>
      <c r="AG61" s="86">
        <f>データ!CD11</f>
        <v>13.2</v>
      </c>
      <c r="AH61" s="86"/>
      <c r="AI61" s="86"/>
      <c r="AJ61" s="86"/>
      <c r="AK61" s="86"/>
      <c r="AL61" s="86"/>
      <c r="AM61" s="86"/>
      <c r="AN61" s="86"/>
      <c r="AO61" s="86"/>
      <c r="AP61" s="86"/>
      <c r="AQ61" s="86"/>
      <c r="AR61" s="86"/>
      <c r="AS61" s="86"/>
      <c r="AT61" s="86"/>
      <c r="AU61" s="86">
        <f>データ!CE11</f>
        <v>13</v>
      </c>
      <c r="AV61" s="86"/>
      <c r="AW61" s="86"/>
      <c r="AX61" s="86"/>
      <c r="AY61" s="86"/>
      <c r="AZ61" s="86"/>
      <c r="BA61" s="86"/>
      <c r="BB61" s="86"/>
      <c r="BC61" s="86"/>
      <c r="BD61" s="86"/>
      <c r="BE61" s="86"/>
      <c r="BF61" s="86"/>
      <c r="BG61" s="86"/>
      <c r="BH61" s="86"/>
      <c r="BI61" s="86">
        <f>データ!CF11</f>
        <v>13.6</v>
      </c>
      <c r="BJ61" s="86"/>
      <c r="BK61" s="86"/>
      <c r="BL61" s="86"/>
      <c r="BM61" s="86"/>
      <c r="BN61" s="86"/>
      <c r="BO61" s="86"/>
      <c r="BP61" s="86"/>
      <c r="BQ61" s="86"/>
      <c r="BR61" s="86"/>
      <c r="BS61" s="86"/>
      <c r="BT61" s="86"/>
      <c r="BU61" s="86"/>
      <c r="BV61" s="86"/>
      <c r="BW61" s="86">
        <f>データ!CG11</f>
        <v>12.8</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4</v>
      </c>
      <c r="DE61" s="86"/>
      <c r="DF61" s="86"/>
      <c r="DG61" s="86"/>
      <c r="DH61" s="86"/>
      <c r="DI61" s="86"/>
      <c r="DJ61" s="86"/>
      <c r="DK61" s="86"/>
      <c r="DL61" s="86"/>
      <c r="DM61" s="86"/>
      <c r="DN61" s="86"/>
      <c r="DO61" s="86"/>
      <c r="DP61" s="86"/>
      <c r="DQ61" s="86"/>
      <c r="DR61" s="86">
        <f>データ!CX11</f>
        <v>3.7</v>
      </c>
      <c r="DS61" s="86"/>
      <c r="DT61" s="86"/>
      <c r="DU61" s="86"/>
      <c r="DV61" s="86"/>
      <c r="DW61" s="86"/>
      <c r="DX61" s="86"/>
      <c r="DY61" s="86"/>
      <c r="DZ61" s="86"/>
      <c r="EA61" s="86"/>
      <c r="EB61" s="86"/>
      <c r="EC61" s="86"/>
      <c r="ED61" s="86"/>
      <c r="EE61" s="86"/>
      <c r="EF61" s="86">
        <f>データ!CY11</f>
        <v>3.7</v>
      </c>
      <c r="EG61" s="86"/>
      <c r="EH61" s="86"/>
      <c r="EI61" s="86"/>
      <c r="EJ61" s="86"/>
      <c r="EK61" s="86"/>
      <c r="EL61" s="86"/>
      <c r="EM61" s="86"/>
      <c r="EN61" s="86"/>
      <c r="EO61" s="86"/>
      <c r="EP61" s="86"/>
      <c r="EQ61" s="86"/>
      <c r="ER61" s="86"/>
      <c r="ES61" s="86"/>
      <c r="ET61" s="86">
        <f>データ!CZ11</f>
        <v>3</v>
      </c>
      <c r="EU61" s="86"/>
      <c r="EV61" s="86"/>
      <c r="EW61" s="86"/>
      <c r="EX61" s="86"/>
      <c r="EY61" s="86"/>
      <c r="EZ61" s="86"/>
      <c r="FA61" s="86"/>
      <c r="FB61" s="86"/>
      <c r="FC61" s="86"/>
      <c r="FD61" s="86"/>
      <c r="FE61" s="86"/>
      <c r="FF61" s="86"/>
      <c r="FG61" s="86"/>
      <c r="FH61" s="86">
        <f>データ!DA11</f>
        <v>2.8</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39.9</v>
      </c>
      <c r="GW61" s="86"/>
      <c r="GX61" s="86"/>
      <c r="GY61" s="86"/>
      <c r="GZ61" s="86"/>
      <c r="HA61" s="86"/>
      <c r="HB61" s="86"/>
      <c r="HC61" s="86"/>
      <c r="HD61" s="86"/>
      <c r="HE61" s="86"/>
      <c r="HF61" s="86"/>
      <c r="HG61" s="86"/>
      <c r="HH61" s="86"/>
      <c r="HI61" s="86"/>
      <c r="HJ61" s="86">
        <f>データ!DH11</f>
        <v>41.3</v>
      </c>
      <c r="HK61" s="86"/>
      <c r="HL61" s="86"/>
      <c r="HM61" s="86"/>
      <c r="HN61" s="86"/>
      <c r="HO61" s="86"/>
      <c r="HP61" s="86"/>
      <c r="HQ61" s="86"/>
      <c r="HR61" s="86"/>
      <c r="HS61" s="86"/>
      <c r="HT61" s="86"/>
      <c r="HU61" s="86"/>
      <c r="HV61" s="86"/>
      <c r="HW61" s="86"/>
      <c r="HX61" s="86">
        <f>データ!DI11</f>
        <v>41.1</v>
      </c>
      <c r="HY61" s="86"/>
      <c r="HZ61" s="86"/>
      <c r="IA61" s="86"/>
      <c r="IB61" s="86"/>
      <c r="IC61" s="86"/>
      <c r="ID61" s="86"/>
      <c r="IE61" s="86"/>
      <c r="IF61" s="86"/>
      <c r="IG61" s="86"/>
      <c r="IH61" s="86"/>
      <c r="II61" s="86"/>
      <c r="IJ61" s="86"/>
      <c r="IK61" s="86"/>
      <c r="IL61" s="86">
        <f>データ!DJ11</f>
        <v>118.7</v>
      </c>
      <c r="IM61" s="86"/>
      <c r="IN61" s="86"/>
      <c r="IO61" s="86"/>
      <c r="IP61" s="86"/>
      <c r="IQ61" s="86"/>
      <c r="IR61" s="86"/>
      <c r="IS61" s="86"/>
      <c r="IT61" s="86"/>
      <c r="IU61" s="86"/>
      <c r="IV61" s="86"/>
      <c r="IW61" s="86"/>
      <c r="IX61" s="86"/>
      <c r="IY61" s="86"/>
      <c r="IZ61" s="86">
        <f>データ!DK11</f>
        <v>106.4</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78</v>
      </c>
      <c r="KG61" s="86"/>
      <c r="KH61" s="86"/>
      <c r="KI61" s="86"/>
      <c r="KJ61" s="86"/>
      <c r="KK61" s="86"/>
      <c r="KL61" s="86"/>
      <c r="KM61" s="86"/>
      <c r="KN61" s="86"/>
      <c r="KO61" s="86"/>
      <c r="KP61" s="86"/>
      <c r="KQ61" s="86"/>
      <c r="KR61" s="86"/>
      <c r="KS61" s="86"/>
      <c r="KT61" s="86">
        <f>データ!DR11</f>
        <v>77.8</v>
      </c>
      <c r="KU61" s="86"/>
      <c r="KV61" s="86"/>
      <c r="KW61" s="86"/>
      <c r="KX61" s="86"/>
      <c r="KY61" s="86"/>
      <c r="KZ61" s="86"/>
      <c r="LA61" s="86"/>
      <c r="LB61" s="86"/>
      <c r="LC61" s="86"/>
      <c r="LD61" s="86"/>
      <c r="LE61" s="86"/>
      <c r="LF61" s="86"/>
      <c r="LG61" s="86"/>
      <c r="LH61" s="86">
        <f>データ!DS11</f>
        <v>80.3</v>
      </c>
      <c r="LI61" s="86"/>
      <c r="LJ61" s="86"/>
      <c r="LK61" s="86"/>
      <c r="LL61" s="86"/>
      <c r="LM61" s="86"/>
      <c r="LN61" s="86"/>
      <c r="LO61" s="86"/>
      <c r="LP61" s="86"/>
      <c r="LQ61" s="86"/>
      <c r="LR61" s="86"/>
      <c r="LS61" s="86"/>
      <c r="LT61" s="86"/>
      <c r="LU61" s="86"/>
      <c r="LV61" s="86">
        <f>データ!DT11</f>
        <v>78.5</v>
      </c>
      <c r="LW61" s="86"/>
      <c r="LX61" s="86"/>
      <c r="LY61" s="86"/>
      <c r="LZ61" s="86"/>
      <c r="MA61" s="86"/>
      <c r="MB61" s="86"/>
      <c r="MC61" s="86"/>
      <c r="MD61" s="86"/>
      <c r="ME61" s="86"/>
      <c r="MF61" s="86"/>
      <c r="MG61" s="86"/>
      <c r="MH61" s="86"/>
      <c r="MI61" s="86"/>
      <c r="MJ61" s="86">
        <f>データ!DU11</f>
        <v>80.400000000000006</v>
      </c>
      <c r="MK61" s="86"/>
      <c r="ML61" s="86"/>
      <c r="MM61" s="86"/>
      <c r="MN61" s="86"/>
      <c r="MO61" s="86"/>
      <c r="MP61" s="86"/>
      <c r="MQ61" s="86"/>
      <c r="MR61" s="86"/>
      <c r="MS61" s="86"/>
      <c r="MT61" s="86"/>
      <c r="MU61" s="86"/>
      <c r="MV61" s="86"/>
      <c r="MW61" s="86"/>
      <c r="MX61" s="30"/>
      <c r="MY61" s="30"/>
      <c r="MZ61" s="30"/>
      <c r="NA61" s="30"/>
      <c r="NB61" s="30"/>
      <c r="NC61" s="31"/>
      <c r="ND61" s="2"/>
      <c r="NE61" s="104"/>
      <c r="NF61" s="105"/>
      <c r="NG61" s="105"/>
      <c r="NH61" s="105"/>
      <c r="NI61" s="105"/>
      <c r="NJ61" s="105"/>
      <c r="NK61" s="105"/>
      <c r="NL61" s="105"/>
      <c r="NM61" s="105"/>
      <c r="NN61" s="105"/>
      <c r="NO61" s="105"/>
      <c r="NP61" s="105"/>
      <c r="NQ61" s="105"/>
      <c r="NR61" s="105"/>
      <c r="NS61" s="106"/>
    </row>
    <row r="62" spans="1:383" ht="13.5" customHeight="1" x14ac:dyDescent="0.15">
      <c r="A62" s="2"/>
      <c r="B62" s="29"/>
      <c r="C62" s="30"/>
      <c r="D62" s="30"/>
      <c r="E62" s="30"/>
      <c r="F62" s="107" t="s">
        <v>23</v>
      </c>
      <c r="G62" s="108"/>
      <c r="H62" s="108"/>
      <c r="I62" s="108"/>
      <c r="J62" s="108"/>
      <c r="K62" s="108"/>
      <c r="L62" s="108"/>
      <c r="M62" s="108"/>
      <c r="N62" s="108"/>
      <c r="O62" s="108"/>
      <c r="P62" s="108"/>
      <c r="Q62" s="108"/>
      <c r="R62" s="109"/>
      <c r="S62" s="110">
        <f>データ!CC12</f>
        <v>346.1</v>
      </c>
      <c r="T62" s="86"/>
      <c r="U62" s="86"/>
      <c r="V62" s="86"/>
      <c r="W62" s="86"/>
      <c r="X62" s="86"/>
      <c r="Y62" s="86"/>
      <c r="Z62" s="86"/>
      <c r="AA62" s="86"/>
      <c r="AB62" s="86"/>
      <c r="AC62" s="86"/>
      <c r="AD62" s="86"/>
      <c r="AE62" s="86"/>
      <c r="AF62" s="86"/>
      <c r="AG62" s="86">
        <f>データ!CD12</f>
        <v>351.1</v>
      </c>
      <c r="AH62" s="86"/>
      <c r="AI62" s="86"/>
      <c r="AJ62" s="86"/>
      <c r="AK62" s="86"/>
      <c r="AL62" s="86"/>
      <c r="AM62" s="86"/>
      <c r="AN62" s="86"/>
      <c r="AO62" s="86"/>
      <c r="AP62" s="86"/>
      <c r="AQ62" s="86"/>
      <c r="AR62" s="86"/>
      <c r="AS62" s="86"/>
      <c r="AT62" s="86"/>
      <c r="AU62" s="86">
        <f>データ!CE12</f>
        <v>355.3</v>
      </c>
      <c r="AV62" s="86"/>
      <c r="AW62" s="86"/>
      <c r="AX62" s="86"/>
      <c r="AY62" s="86"/>
      <c r="AZ62" s="86"/>
      <c r="BA62" s="86"/>
      <c r="BB62" s="86"/>
      <c r="BC62" s="86"/>
      <c r="BD62" s="86"/>
      <c r="BE62" s="86"/>
      <c r="BF62" s="86"/>
      <c r="BG62" s="86"/>
      <c r="BH62" s="86"/>
      <c r="BI62" s="86">
        <f>データ!CF12</f>
        <v>450.9</v>
      </c>
      <c r="BJ62" s="86"/>
      <c r="BK62" s="86"/>
      <c r="BL62" s="86"/>
      <c r="BM62" s="86"/>
      <c r="BN62" s="86"/>
      <c r="BO62" s="86"/>
      <c r="BP62" s="86"/>
      <c r="BQ62" s="86"/>
      <c r="BR62" s="86"/>
      <c r="BS62" s="86"/>
      <c r="BT62" s="86"/>
      <c r="BU62" s="86"/>
      <c r="BV62" s="86"/>
      <c r="BW62" s="86">
        <f>データ!CG12</f>
        <v>454</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104"/>
      <c r="NF62" s="105"/>
      <c r="NG62" s="105"/>
      <c r="NH62" s="105"/>
      <c r="NI62" s="105"/>
      <c r="NJ62" s="105"/>
      <c r="NK62" s="105"/>
      <c r="NL62" s="105"/>
      <c r="NM62" s="105"/>
      <c r="NN62" s="105"/>
      <c r="NO62" s="105"/>
      <c r="NP62" s="105"/>
      <c r="NQ62" s="105"/>
      <c r="NR62" s="105"/>
      <c r="NS62" s="106"/>
    </row>
    <row r="63" spans="1:383" ht="13.5" customHeight="1" x14ac:dyDescent="0.15">
      <c r="A63" s="2"/>
      <c r="B63" s="29"/>
      <c r="C63" s="30"/>
      <c r="D63" s="30"/>
      <c r="E63" s="30"/>
      <c r="F63" s="107" t="s">
        <v>24</v>
      </c>
      <c r="G63" s="108"/>
      <c r="H63" s="108"/>
      <c r="I63" s="108"/>
      <c r="J63" s="108"/>
      <c r="K63" s="108"/>
      <c r="L63" s="108"/>
      <c r="M63" s="108"/>
      <c r="N63" s="108"/>
      <c r="O63" s="108"/>
      <c r="P63" s="108"/>
      <c r="Q63" s="108"/>
      <c r="R63" s="109"/>
      <c r="S63" s="110">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04"/>
      <c r="NF63" s="105"/>
      <c r="NG63" s="105"/>
      <c r="NH63" s="105"/>
      <c r="NI63" s="105"/>
      <c r="NJ63" s="105"/>
      <c r="NK63" s="105"/>
      <c r="NL63" s="105"/>
      <c r="NM63" s="105"/>
      <c r="NN63" s="105"/>
      <c r="NO63" s="105"/>
      <c r="NP63" s="105"/>
      <c r="NQ63" s="105"/>
      <c r="NR63" s="105"/>
      <c r="NS63" s="106"/>
    </row>
    <row r="64" spans="1:383" ht="13.5" customHeight="1" x14ac:dyDescent="0.15">
      <c r="A64" s="2"/>
      <c r="B64" s="29"/>
      <c r="C64" s="13"/>
      <c r="D64" s="13"/>
      <c r="E64" s="13"/>
      <c r="F64" s="107" t="s">
        <v>25</v>
      </c>
      <c r="G64" s="108"/>
      <c r="H64" s="108"/>
      <c r="I64" s="108"/>
      <c r="J64" s="108"/>
      <c r="K64" s="108"/>
      <c r="L64" s="108"/>
      <c r="M64" s="108"/>
      <c r="N64" s="108"/>
      <c r="O64" s="108"/>
      <c r="P64" s="108"/>
      <c r="Q64" s="108"/>
      <c r="R64" s="109"/>
      <c r="S64" s="110">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04"/>
      <c r="NF64" s="105"/>
      <c r="NG64" s="105"/>
      <c r="NH64" s="105"/>
      <c r="NI64" s="105"/>
      <c r="NJ64" s="105"/>
      <c r="NK64" s="105"/>
      <c r="NL64" s="105"/>
      <c r="NM64" s="105"/>
      <c r="NN64" s="105"/>
      <c r="NO64" s="105"/>
      <c r="NP64" s="105"/>
      <c r="NQ64" s="105"/>
      <c r="NR64" s="105"/>
      <c r="NS64" s="106"/>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04"/>
      <c r="NF65" s="105"/>
      <c r="NG65" s="105"/>
      <c r="NH65" s="105"/>
      <c r="NI65" s="105"/>
      <c r="NJ65" s="105"/>
      <c r="NK65" s="105"/>
      <c r="NL65" s="105"/>
      <c r="NM65" s="105"/>
      <c r="NN65" s="105"/>
      <c r="NO65" s="105"/>
      <c r="NP65" s="105"/>
      <c r="NQ65" s="105"/>
      <c r="NR65" s="105"/>
      <c r="NS65" s="106"/>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104"/>
      <c r="NF66" s="105"/>
      <c r="NG66" s="105"/>
      <c r="NH66" s="105"/>
      <c r="NI66" s="105"/>
      <c r="NJ66" s="105"/>
      <c r="NK66" s="105"/>
      <c r="NL66" s="105"/>
      <c r="NM66" s="105"/>
      <c r="NN66" s="105"/>
      <c r="NO66" s="105"/>
      <c r="NP66" s="105"/>
      <c r="NQ66" s="105"/>
      <c r="NR66" s="105"/>
      <c r="NS66" s="106"/>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104"/>
      <c r="NF67" s="105"/>
      <c r="NG67" s="105"/>
      <c r="NH67" s="105"/>
      <c r="NI67" s="105"/>
      <c r="NJ67" s="105"/>
      <c r="NK67" s="105"/>
      <c r="NL67" s="105"/>
      <c r="NM67" s="105"/>
      <c r="NN67" s="105"/>
      <c r="NO67" s="105"/>
      <c r="NP67" s="105"/>
      <c r="NQ67" s="105"/>
      <c r="NR67" s="105"/>
      <c r="NS67" s="106"/>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04"/>
      <c r="NF68" s="105"/>
      <c r="NG68" s="105"/>
      <c r="NH68" s="105"/>
      <c r="NI68" s="105"/>
      <c r="NJ68" s="105"/>
      <c r="NK68" s="105"/>
      <c r="NL68" s="105"/>
      <c r="NM68" s="105"/>
      <c r="NN68" s="105"/>
      <c r="NO68" s="105"/>
      <c r="NP68" s="105"/>
      <c r="NQ68" s="105"/>
      <c r="NR68" s="105"/>
      <c r="NS68" s="106"/>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04"/>
      <c r="NF69" s="105"/>
      <c r="NG69" s="105"/>
      <c r="NH69" s="105"/>
      <c r="NI69" s="105"/>
      <c r="NJ69" s="105"/>
      <c r="NK69" s="105"/>
      <c r="NL69" s="105"/>
      <c r="NM69" s="105"/>
      <c r="NN69" s="105"/>
      <c r="NO69" s="105"/>
      <c r="NP69" s="105"/>
      <c r="NQ69" s="105"/>
      <c r="NR69" s="105"/>
      <c r="NS69" s="106"/>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04"/>
      <c r="NF70" s="105"/>
      <c r="NG70" s="105"/>
      <c r="NH70" s="105"/>
      <c r="NI70" s="105"/>
      <c r="NJ70" s="105"/>
      <c r="NK70" s="105"/>
      <c r="NL70" s="105"/>
      <c r="NM70" s="105"/>
      <c r="NN70" s="105"/>
      <c r="NO70" s="105"/>
      <c r="NP70" s="105"/>
      <c r="NQ70" s="105"/>
      <c r="NR70" s="105"/>
      <c r="NS70" s="106"/>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04"/>
      <c r="NF71" s="105"/>
      <c r="NG71" s="105"/>
      <c r="NH71" s="105"/>
      <c r="NI71" s="105"/>
      <c r="NJ71" s="105"/>
      <c r="NK71" s="105"/>
      <c r="NL71" s="105"/>
      <c r="NM71" s="105"/>
      <c r="NN71" s="105"/>
      <c r="NO71" s="105"/>
      <c r="NP71" s="105"/>
      <c r="NQ71" s="105"/>
      <c r="NR71" s="105"/>
      <c r="NS71" s="106"/>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04"/>
      <c r="NF72" s="105"/>
      <c r="NG72" s="105"/>
      <c r="NH72" s="105"/>
      <c r="NI72" s="105"/>
      <c r="NJ72" s="105"/>
      <c r="NK72" s="105"/>
      <c r="NL72" s="105"/>
      <c r="NM72" s="105"/>
      <c r="NN72" s="105"/>
      <c r="NO72" s="105"/>
      <c r="NP72" s="105"/>
      <c r="NQ72" s="105"/>
      <c r="NR72" s="105"/>
      <c r="NS72" s="106"/>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127</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271.07</v>
      </c>
      <c r="S87" s="84"/>
      <c r="T87" s="84"/>
      <c r="U87" s="84"/>
      <c r="V87" s="84"/>
      <c r="W87" s="84"/>
      <c r="X87" s="84"/>
      <c r="Y87" s="84"/>
      <c r="Z87" s="84"/>
      <c r="AA87" s="84"/>
      <c r="AB87" s="84"/>
      <c r="AC87" s="84"/>
      <c r="AD87" s="84"/>
      <c r="AE87" s="84"/>
      <c r="AF87" s="84">
        <f>データ!EB11</f>
        <v>273.54000000000002</v>
      </c>
      <c r="AG87" s="84"/>
      <c r="AH87" s="84"/>
      <c r="AI87" s="84"/>
      <c r="AJ87" s="84"/>
      <c r="AK87" s="84"/>
      <c r="AL87" s="84"/>
      <c r="AM87" s="84"/>
      <c r="AN87" s="84"/>
      <c r="AO87" s="84"/>
      <c r="AP87" s="84"/>
      <c r="AQ87" s="84"/>
      <c r="AR87" s="84"/>
      <c r="AS87" s="84"/>
      <c r="AT87" s="84">
        <f>データ!EC11</f>
        <v>274.98</v>
      </c>
      <c r="AU87" s="84"/>
      <c r="AV87" s="84"/>
      <c r="AW87" s="84"/>
      <c r="AX87" s="84"/>
      <c r="AY87" s="84"/>
      <c r="AZ87" s="84"/>
      <c r="BA87" s="84"/>
      <c r="BB87" s="84"/>
      <c r="BC87" s="84"/>
      <c r="BD87" s="84"/>
      <c r="BE87" s="84"/>
      <c r="BF87" s="84"/>
      <c r="BG87" s="84"/>
      <c r="BH87" s="84">
        <f>データ!ED11</f>
        <v>232.85</v>
      </c>
      <c r="BI87" s="84"/>
      <c r="BJ87" s="84"/>
      <c r="BK87" s="84"/>
      <c r="BL87" s="84"/>
      <c r="BM87" s="84"/>
      <c r="BN87" s="84"/>
      <c r="BO87" s="84"/>
      <c r="BP87" s="84"/>
      <c r="BQ87" s="84"/>
      <c r="BR87" s="84"/>
      <c r="BS87" s="84"/>
      <c r="BT87" s="84"/>
      <c r="BU87" s="84"/>
      <c r="BV87" s="84">
        <f>データ!EE11</f>
        <v>256.42</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361.63</v>
      </c>
      <c r="DG87" s="84"/>
      <c r="DH87" s="84"/>
      <c r="DI87" s="84"/>
      <c r="DJ87" s="84"/>
      <c r="DK87" s="84"/>
      <c r="DL87" s="84"/>
      <c r="DM87" s="84"/>
      <c r="DN87" s="84"/>
      <c r="DO87" s="84"/>
      <c r="DP87" s="84"/>
      <c r="DQ87" s="84"/>
      <c r="DR87" s="84"/>
      <c r="DS87" s="84"/>
      <c r="DT87" s="84">
        <f>データ!EL11</f>
        <v>361.57</v>
      </c>
      <c r="DU87" s="84"/>
      <c r="DV87" s="84"/>
      <c r="DW87" s="84"/>
      <c r="DX87" s="84"/>
      <c r="DY87" s="84"/>
      <c r="DZ87" s="84"/>
      <c r="EA87" s="84"/>
      <c r="EB87" s="84"/>
      <c r="EC87" s="84"/>
      <c r="ED87" s="84"/>
      <c r="EE87" s="84"/>
      <c r="EF87" s="84"/>
      <c r="EG87" s="84"/>
      <c r="EH87" s="84">
        <f>データ!EM11</f>
        <v>360.67</v>
      </c>
      <c r="EI87" s="84"/>
      <c r="EJ87" s="84"/>
      <c r="EK87" s="84"/>
      <c r="EL87" s="84"/>
      <c r="EM87" s="84"/>
      <c r="EN87" s="84"/>
      <c r="EO87" s="84"/>
      <c r="EP87" s="84"/>
      <c r="EQ87" s="84"/>
      <c r="ER87" s="84"/>
      <c r="ES87" s="84"/>
      <c r="ET87" s="84"/>
      <c r="EU87" s="84"/>
      <c r="EV87" s="84">
        <f>データ!EN11</f>
        <v>396.7</v>
      </c>
      <c r="EW87" s="84"/>
      <c r="EX87" s="84"/>
      <c r="EY87" s="84"/>
      <c r="EZ87" s="84"/>
      <c r="FA87" s="84"/>
      <c r="FB87" s="84"/>
      <c r="FC87" s="84"/>
      <c r="FD87" s="84"/>
      <c r="FE87" s="84"/>
      <c r="FF87" s="84"/>
      <c r="FG87" s="84"/>
      <c r="FH87" s="84"/>
      <c r="FI87" s="84"/>
      <c r="FJ87" s="84">
        <f>データ!EO11</f>
        <v>435.66</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191.21</v>
      </c>
      <c r="GU87" s="84"/>
      <c r="GV87" s="84"/>
      <c r="GW87" s="84"/>
      <c r="GX87" s="84"/>
      <c r="GY87" s="84"/>
      <c r="GZ87" s="84"/>
      <c r="HA87" s="84"/>
      <c r="HB87" s="84"/>
      <c r="HC87" s="84"/>
      <c r="HD87" s="84"/>
      <c r="HE87" s="84"/>
      <c r="HF87" s="84"/>
      <c r="HG87" s="84"/>
      <c r="HH87" s="84">
        <f>データ!EV11</f>
        <v>186.36</v>
      </c>
      <c r="HI87" s="84"/>
      <c r="HJ87" s="84"/>
      <c r="HK87" s="84"/>
      <c r="HL87" s="84"/>
      <c r="HM87" s="84"/>
      <c r="HN87" s="84"/>
      <c r="HO87" s="84"/>
      <c r="HP87" s="84"/>
      <c r="HQ87" s="84"/>
      <c r="HR87" s="84"/>
      <c r="HS87" s="84"/>
      <c r="HT87" s="84"/>
      <c r="HU87" s="84"/>
      <c r="HV87" s="84">
        <f>データ!EW11</f>
        <v>186.18</v>
      </c>
      <c r="HW87" s="84"/>
      <c r="HX87" s="84"/>
      <c r="HY87" s="84"/>
      <c r="HZ87" s="84"/>
      <c r="IA87" s="84"/>
      <c r="IB87" s="84"/>
      <c r="IC87" s="84"/>
      <c r="ID87" s="84"/>
      <c r="IE87" s="84"/>
      <c r="IF87" s="84"/>
      <c r="IG87" s="84"/>
      <c r="IH87" s="84"/>
      <c r="II87" s="84"/>
      <c r="IJ87" s="84">
        <f>データ!EX11</f>
        <v>208.33</v>
      </c>
      <c r="IK87" s="84"/>
      <c r="IL87" s="84"/>
      <c r="IM87" s="84"/>
      <c r="IN87" s="84"/>
      <c r="IO87" s="84"/>
      <c r="IP87" s="84"/>
      <c r="IQ87" s="84"/>
      <c r="IR87" s="84"/>
      <c r="IS87" s="84"/>
      <c r="IT87" s="84"/>
      <c r="IU87" s="84"/>
      <c r="IV87" s="84"/>
      <c r="IW87" s="84"/>
      <c r="IX87" s="84">
        <f>データ!EY11</f>
        <v>221.92</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13.1</v>
      </c>
      <c r="KI87" s="86"/>
      <c r="KJ87" s="86"/>
      <c r="KK87" s="86"/>
      <c r="KL87" s="86"/>
      <c r="KM87" s="86"/>
      <c r="KN87" s="86"/>
      <c r="KO87" s="86"/>
      <c r="KP87" s="86"/>
      <c r="KQ87" s="86"/>
      <c r="KR87" s="86"/>
      <c r="KS87" s="86"/>
      <c r="KT87" s="86"/>
      <c r="KU87" s="86"/>
      <c r="KV87" s="86">
        <f>データ!FF11</f>
        <v>13.5</v>
      </c>
      <c r="KW87" s="86"/>
      <c r="KX87" s="86"/>
      <c r="KY87" s="86"/>
      <c r="KZ87" s="86"/>
      <c r="LA87" s="86"/>
      <c r="LB87" s="86"/>
      <c r="LC87" s="86"/>
      <c r="LD87" s="86"/>
      <c r="LE87" s="86"/>
      <c r="LF87" s="86"/>
      <c r="LG87" s="86"/>
      <c r="LH87" s="86"/>
      <c r="LI87" s="86"/>
      <c r="LJ87" s="86">
        <f>データ!FG11</f>
        <v>14</v>
      </c>
      <c r="LK87" s="86"/>
      <c r="LL87" s="86"/>
      <c r="LM87" s="86"/>
      <c r="LN87" s="86"/>
      <c r="LO87" s="86"/>
      <c r="LP87" s="86"/>
      <c r="LQ87" s="86"/>
      <c r="LR87" s="86"/>
      <c r="LS87" s="86"/>
      <c r="LT87" s="86"/>
      <c r="LU87" s="86"/>
      <c r="LV87" s="86"/>
      <c r="LW87" s="86"/>
      <c r="LX87" s="86">
        <f>データ!FH11</f>
        <v>11.4</v>
      </c>
      <c r="LY87" s="86"/>
      <c r="LZ87" s="86"/>
      <c r="MA87" s="86"/>
      <c r="MB87" s="86"/>
      <c r="MC87" s="86"/>
      <c r="MD87" s="86"/>
      <c r="ME87" s="86"/>
      <c r="MF87" s="86"/>
      <c r="MG87" s="86"/>
      <c r="MH87" s="86"/>
      <c r="MI87" s="86"/>
      <c r="MJ87" s="86"/>
      <c r="MK87" s="86"/>
      <c r="ML87" s="86">
        <f>データ!FI11</f>
        <v>11.1</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381.57</v>
      </c>
      <c r="S88" s="84"/>
      <c r="T88" s="84"/>
      <c r="U88" s="84"/>
      <c r="V88" s="84"/>
      <c r="W88" s="84"/>
      <c r="X88" s="84"/>
      <c r="Y88" s="84"/>
      <c r="Z88" s="84"/>
      <c r="AA88" s="84"/>
      <c r="AB88" s="84"/>
      <c r="AC88" s="84"/>
      <c r="AD88" s="84"/>
      <c r="AE88" s="84"/>
      <c r="AF88" s="84">
        <f>データ!EB12</f>
        <v>382.33</v>
      </c>
      <c r="AG88" s="84"/>
      <c r="AH88" s="84"/>
      <c r="AI88" s="84"/>
      <c r="AJ88" s="84"/>
      <c r="AK88" s="84"/>
      <c r="AL88" s="84"/>
      <c r="AM88" s="84"/>
      <c r="AN88" s="84"/>
      <c r="AO88" s="84"/>
      <c r="AP88" s="84"/>
      <c r="AQ88" s="84"/>
      <c r="AR88" s="84"/>
      <c r="AS88" s="84"/>
      <c r="AT88" s="84">
        <f>データ!EC12</f>
        <v>386.69</v>
      </c>
      <c r="AU88" s="84"/>
      <c r="AV88" s="84"/>
      <c r="AW88" s="84"/>
      <c r="AX88" s="84"/>
      <c r="AY88" s="84"/>
      <c r="AZ88" s="84"/>
      <c r="BA88" s="84"/>
      <c r="BB88" s="84"/>
      <c r="BC88" s="84"/>
      <c r="BD88" s="84"/>
      <c r="BE88" s="84"/>
      <c r="BF88" s="84"/>
      <c r="BG88" s="84"/>
      <c r="BH88" s="84">
        <f>データ!ED12</f>
        <v>310.72000000000003</v>
      </c>
      <c r="BI88" s="84"/>
      <c r="BJ88" s="84"/>
      <c r="BK88" s="84"/>
      <c r="BL88" s="84"/>
      <c r="BM88" s="84"/>
      <c r="BN88" s="84"/>
      <c r="BO88" s="84"/>
      <c r="BP88" s="84"/>
      <c r="BQ88" s="84"/>
      <c r="BR88" s="84"/>
      <c r="BS88" s="84"/>
      <c r="BT88" s="84"/>
      <c r="BU88" s="84"/>
      <c r="BV88" s="84">
        <f>データ!EE12</f>
        <v>344.02</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391.99</v>
      </c>
      <c r="DG88" s="84"/>
      <c r="DH88" s="84"/>
      <c r="DI88" s="84"/>
      <c r="DJ88" s="84"/>
      <c r="DK88" s="84"/>
      <c r="DL88" s="84"/>
      <c r="DM88" s="84"/>
      <c r="DN88" s="84"/>
      <c r="DO88" s="84"/>
      <c r="DP88" s="84"/>
      <c r="DQ88" s="84"/>
      <c r="DR88" s="84"/>
      <c r="DS88" s="84"/>
      <c r="DT88" s="84">
        <f>データ!EL12</f>
        <v>401.08</v>
      </c>
      <c r="DU88" s="84"/>
      <c r="DV88" s="84"/>
      <c r="DW88" s="84"/>
      <c r="DX88" s="84"/>
      <c r="DY88" s="84"/>
      <c r="DZ88" s="84"/>
      <c r="EA88" s="84"/>
      <c r="EB88" s="84"/>
      <c r="EC88" s="84"/>
      <c r="ED88" s="84"/>
      <c r="EE88" s="84"/>
      <c r="EF88" s="84"/>
      <c r="EG88" s="84"/>
      <c r="EH88" s="84">
        <f>データ!EM12</f>
        <v>409.97</v>
      </c>
      <c r="EI88" s="84"/>
      <c r="EJ88" s="84"/>
      <c r="EK88" s="84"/>
      <c r="EL88" s="84"/>
      <c r="EM88" s="84"/>
      <c r="EN88" s="84"/>
      <c r="EO88" s="84"/>
      <c r="EP88" s="84"/>
      <c r="EQ88" s="84"/>
      <c r="ER88" s="84"/>
      <c r="ES88" s="84"/>
      <c r="ET88" s="84"/>
      <c r="EU88" s="84"/>
      <c r="EV88" s="84">
        <f>データ!EN12</f>
        <v>409.11</v>
      </c>
      <c r="EW88" s="84"/>
      <c r="EX88" s="84"/>
      <c r="EY88" s="84"/>
      <c r="EZ88" s="84"/>
      <c r="FA88" s="84"/>
      <c r="FB88" s="84"/>
      <c r="FC88" s="84"/>
      <c r="FD88" s="84"/>
      <c r="FE88" s="84"/>
      <c r="FF88" s="84"/>
      <c r="FG88" s="84"/>
      <c r="FH88" s="84"/>
      <c r="FI88" s="84"/>
      <c r="FJ88" s="84">
        <f>データ!EO12</f>
        <v>413.27</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222.55</v>
      </c>
      <c r="GU88" s="84"/>
      <c r="GV88" s="84"/>
      <c r="GW88" s="84"/>
      <c r="GX88" s="84"/>
      <c r="GY88" s="84"/>
      <c r="GZ88" s="84"/>
      <c r="HA88" s="84"/>
      <c r="HB88" s="84"/>
      <c r="HC88" s="84"/>
      <c r="HD88" s="84"/>
      <c r="HE88" s="84"/>
      <c r="HF88" s="84"/>
      <c r="HG88" s="84"/>
      <c r="HH88" s="84">
        <f>データ!EV12</f>
        <v>224.15</v>
      </c>
      <c r="HI88" s="84"/>
      <c r="HJ88" s="84"/>
      <c r="HK88" s="84"/>
      <c r="HL88" s="84"/>
      <c r="HM88" s="84"/>
      <c r="HN88" s="84"/>
      <c r="HO88" s="84"/>
      <c r="HP88" s="84"/>
      <c r="HQ88" s="84"/>
      <c r="HR88" s="84"/>
      <c r="HS88" s="84"/>
      <c r="HT88" s="84"/>
      <c r="HU88" s="84"/>
      <c r="HV88" s="84">
        <f>データ!EW12</f>
        <v>224.09</v>
      </c>
      <c r="HW88" s="84"/>
      <c r="HX88" s="84"/>
      <c r="HY88" s="84"/>
      <c r="HZ88" s="84"/>
      <c r="IA88" s="84"/>
      <c r="IB88" s="84"/>
      <c r="IC88" s="84"/>
      <c r="ID88" s="84"/>
      <c r="IE88" s="84"/>
      <c r="IF88" s="84"/>
      <c r="IG88" s="84"/>
      <c r="IH88" s="84"/>
      <c r="II88" s="84"/>
      <c r="IJ88" s="84">
        <f>データ!EX12</f>
        <v>232.85</v>
      </c>
      <c r="IK88" s="84"/>
      <c r="IL88" s="84"/>
      <c r="IM88" s="84"/>
      <c r="IN88" s="84"/>
      <c r="IO88" s="84"/>
      <c r="IP88" s="84"/>
      <c r="IQ88" s="84"/>
      <c r="IR88" s="84"/>
      <c r="IS88" s="84"/>
      <c r="IT88" s="84"/>
      <c r="IU88" s="84"/>
      <c r="IV88" s="84"/>
      <c r="IW88" s="84"/>
      <c r="IX88" s="84">
        <f>データ!EY12</f>
        <v>233.91</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pOlv2ulR0CovKAiD0KWhV2jPpXFg77MDHOlYzMqwnkZvh7uh9OX8hIdl4OO1bZuGfL9B8pO+FJMCwOLA+KhGqA==" saltValue="jzksR1FBIpVDM5QwuHJt6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420000</v>
      </c>
      <c r="K6" s="55" t="str">
        <f t="shared" si="3"/>
        <v>46</v>
      </c>
      <c r="L6" s="55" t="str">
        <f t="shared" si="3"/>
        <v>03</v>
      </c>
      <c r="M6" s="56" t="str">
        <f>M7</f>
        <v>3</v>
      </c>
      <c r="N6" s="56" t="str">
        <f>N7</f>
        <v>000</v>
      </c>
      <c r="O6" s="55" t="str">
        <f t="shared" si="3"/>
        <v>長崎県</v>
      </c>
      <c r="P6" s="55" t="str">
        <f t="shared" si="3"/>
        <v>法適用</v>
      </c>
      <c r="Q6" s="55" t="str">
        <f t="shared" si="3"/>
        <v>交通事業</v>
      </c>
      <c r="R6" s="55" t="str">
        <f t="shared" si="3"/>
        <v>自動車運送事業</v>
      </c>
      <c r="S6" s="55" t="str">
        <f t="shared" si="3"/>
        <v>その他</v>
      </c>
      <c r="T6" s="57" t="str">
        <f t="shared" si="3"/>
        <v>-</v>
      </c>
      <c r="U6" s="57">
        <f t="shared" si="3"/>
        <v>1334.5</v>
      </c>
      <c r="V6" s="58">
        <f t="shared" si="3"/>
        <v>10874</v>
      </c>
      <c r="W6" s="58">
        <f t="shared" si="3"/>
        <v>391</v>
      </c>
      <c r="X6" s="58">
        <f t="shared" si="3"/>
        <v>397</v>
      </c>
      <c r="Y6" s="57">
        <f>Y7</f>
        <v>37.200000000000003</v>
      </c>
      <c r="Z6" s="55" t="str">
        <f t="shared" si="3"/>
        <v>有</v>
      </c>
      <c r="AA6" s="55" t="str">
        <f t="shared" si="3"/>
        <v>有</v>
      </c>
      <c r="AB6" s="58">
        <f t="shared" si="3"/>
        <v>16246</v>
      </c>
      <c r="AC6" s="58">
        <f t="shared" si="3"/>
        <v>16379</v>
      </c>
      <c r="AD6" s="58">
        <f t="shared" si="3"/>
        <v>15956</v>
      </c>
      <c r="AE6" s="58">
        <f t="shared" si="3"/>
        <v>10481</v>
      </c>
      <c r="AF6" s="58">
        <f t="shared" si="3"/>
        <v>10453</v>
      </c>
      <c r="AG6" s="58">
        <f t="shared" si="3"/>
        <v>223401</v>
      </c>
      <c r="AH6" s="58">
        <f t="shared" si="3"/>
        <v>215436</v>
      </c>
      <c r="AI6" s="58">
        <f t="shared" si="3"/>
        <v>207859</v>
      </c>
      <c r="AJ6" s="58">
        <f t="shared" si="3"/>
        <v>142863</v>
      </c>
      <c r="AK6" s="58">
        <f t="shared" si="3"/>
        <v>134113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1334.5</v>
      </c>
      <c r="V7" s="65">
        <v>10874</v>
      </c>
      <c r="W7" s="65">
        <v>391</v>
      </c>
      <c r="X7" s="65">
        <v>397</v>
      </c>
      <c r="Y7" s="64">
        <v>37.200000000000003</v>
      </c>
      <c r="Z7" s="63" t="s">
        <v>105</v>
      </c>
      <c r="AA7" s="63" t="s">
        <v>105</v>
      </c>
      <c r="AB7" s="65">
        <v>16246</v>
      </c>
      <c r="AC7" s="65">
        <v>16379</v>
      </c>
      <c r="AD7" s="65">
        <v>15956</v>
      </c>
      <c r="AE7" s="65">
        <v>10481</v>
      </c>
      <c r="AF7" s="65">
        <v>10453</v>
      </c>
      <c r="AG7" s="65">
        <v>223401</v>
      </c>
      <c r="AH7" s="65">
        <v>215436</v>
      </c>
      <c r="AI7" s="65">
        <v>207859</v>
      </c>
      <c r="AJ7" s="65">
        <v>142863</v>
      </c>
      <c r="AK7" s="65">
        <v>134113</v>
      </c>
      <c r="AL7" s="64">
        <v>99.2</v>
      </c>
      <c r="AM7" s="64">
        <v>95.4</v>
      </c>
      <c r="AN7" s="64">
        <v>95.3</v>
      </c>
      <c r="AO7" s="64">
        <v>87.3</v>
      </c>
      <c r="AP7" s="64">
        <v>91.9</v>
      </c>
      <c r="AQ7" s="64">
        <v>103.3</v>
      </c>
      <c r="AR7" s="64">
        <v>102.4</v>
      </c>
      <c r="AS7" s="64">
        <v>98.5</v>
      </c>
      <c r="AT7" s="64">
        <v>83.7</v>
      </c>
      <c r="AU7" s="64">
        <v>89.7</v>
      </c>
      <c r="AV7" s="64">
        <v>100</v>
      </c>
      <c r="AW7" s="64">
        <v>84</v>
      </c>
      <c r="AX7" s="64">
        <v>81.2</v>
      </c>
      <c r="AY7" s="64">
        <v>80.599999999999994</v>
      </c>
      <c r="AZ7" s="64">
        <v>59.2</v>
      </c>
      <c r="BA7" s="64">
        <v>64.099999999999994</v>
      </c>
      <c r="BB7" s="64">
        <v>94</v>
      </c>
      <c r="BC7" s="64">
        <v>93.2</v>
      </c>
      <c r="BD7" s="64">
        <v>89.9</v>
      </c>
      <c r="BE7" s="64">
        <v>71.400000000000006</v>
      </c>
      <c r="BF7" s="64">
        <v>76.900000000000006</v>
      </c>
      <c r="BG7" s="64">
        <v>100</v>
      </c>
      <c r="BH7" s="64">
        <v>124.1</v>
      </c>
      <c r="BI7" s="64">
        <v>103.1</v>
      </c>
      <c r="BJ7" s="64">
        <v>82.1</v>
      </c>
      <c r="BK7" s="64">
        <v>125.4</v>
      </c>
      <c r="BL7" s="64">
        <v>111.4</v>
      </c>
      <c r="BM7" s="64">
        <v>156.69999999999999</v>
      </c>
      <c r="BN7" s="64">
        <v>155.30000000000001</v>
      </c>
      <c r="BO7" s="64">
        <v>154.19999999999999</v>
      </c>
      <c r="BP7" s="64">
        <v>126.8</v>
      </c>
      <c r="BQ7" s="64">
        <v>108.4</v>
      </c>
      <c r="BR7" s="64">
        <v>100</v>
      </c>
      <c r="BS7" s="64">
        <v>0</v>
      </c>
      <c r="BT7" s="64">
        <v>0</v>
      </c>
      <c r="BU7" s="64">
        <v>5.9</v>
      </c>
      <c r="BV7" s="64">
        <v>26.6</v>
      </c>
      <c r="BW7" s="64">
        <v>36.700000000000003</v>
      </c>
      <c r="BX7" s="64">
        <v>62.9</v>
      </c>
      <c r="BY7" s="64">
        <v>34.799999999999997</v>
      </c>
      <c r="BZ7" s="64">
        <v>35.1</v>
      </c>
      <c r="CA7" s="64">
        <v>58.4</v>
      </c>
      <c r="CB7" s="64">
        <v>66.5</v>
      </c>
      <c r="CC7" s="64">
        <v>0</v>
      </c>
      <c r="CD7" s="64">
        <v>13.8</v>
      </c>
      <c r="CE7" s="64">
        <v>13.2</v>
      </c>
      <c r="CF7" s="64">
        <v>13</v>
      </c>
      <c r="CG7" s="64">
        <v>13.6</v>
      </c>
      <c r="CH7" s="64">
        <v>12.8</v>
      </c>
      <c r="CI7" s="64">
        <v>14.5</v>
      </c>
      <c r="CJ7" s="64">
        <v>14.7</v>
      </c>
      <c r="CK7" s="64">
        <v>14.2</v>
      </c>
      <c r="CL7" s="64">
        <v>23.4</v>
      </c>
      <c r="CM7" s="64">
        <v>23.9</v>
      </c>
      <c r="CN7" s="64">
        <v>346.1</v>
      </c>
      <c r="CO7" s="64">
        <v>351.1</v>
      </c>
      <c r="CP7" s="64">
        <v>355.3</v>
      </c>
      <c r="CQ7" s="64">
        <v>450.9</v>
      </c>
      <c r="CR7" s="64">
        <v>454</v>
      </c>
      <c r="CS7" s="64">
        <v>180.1</v>
      </c>
      <c r="CT7" s="64">
        <v>182.9</v>
      </c>
      <c r="CU7" s="64">
        <v>190.5</v>
      </c>
      <c r="CV7" s="64">
        <v>244.7</v>
      </c>
      <c r="CW7" s="64">
        <v>231.7</v>
      </c>
      <c r="CX7" s="64">
        <v>4</v>
      </c>
      <c r="CY7" s="64">
        <v>3.7</v>
      </c>
      <c r="CZ7" s="64">
        <v>3.7</v>
      </c>
      <c r="DA7" s="64">
        <v>3</v>
      </c>
      <c r="DB7" s="64">
        <v>2.8</v>
      </c>
      <c r="DC7" s="64">
        <v>8</v>
      </c>
      <c r="DD7" s="64">
        <v>8</v>
      </c>
      <c r="DE7" s="64">
        <v>7.5</v>
      </c>
      <c r="DF7" s="64">
        <v>9.6</v>
      </c>
      <c r="DG7" s="64">
        <v>10.3</v>
      </c>
      <c r="DH7" s="64">
        <v>39.9</v>
      </c>
      <c r="DI7" s="64">
        <v>41.3</v>
      </c>
      <c r="DJ7" s="64">
        <v>41.1</v>
      </c>
      <c r="DK7" s="64">
        <v>118.7</v>
      </c>
      <c r="DL7" s="64">
        <v>106.4</v>
      </c>
      <c r="DM7" s="64">
        <v>21.9</v>
      </c>
      <c r="DN7" s="64">
        <v>23.3</v>
      </c>
      <c r="DO7" s="64">
        <v>29.5</v>
      </c>
      <c r="DP7" s="64">
        <v>53.2</v>
      </c>
      <c r="DQ7" s="64">
        <v>56.9</v>
      </c>
      <c r="DR7" s="64">
        <v>78</v>
      </c>
      <c r="DS7" s="64">
        <v>77.8</v>
      </c>
      <c r="DT7" s="64">
        <v>80.3</v>
      </c>
      <c r="DU7" s="64">
        <v>78.5</v>
      </c>
      <c r="DV7" s="64">
        <v>80.400000000000006</v>
      </c>
      <c r="DW7" s="64">
        <v>77.8</v>
      </c>
      <c r="DX7" s="64">
        <v>77.400000000000006</v>
      </c>
      <c r="DY7" s="64">
        <v>74.900000000000006</v>
      </c>
      <c r="DZ7" s="64">
        <v>74.5</v>
      </c>
      <c r="EA7" s="64">
        <v>75.400000000000006</v>
      </c>
      <c r="EB7" s="66">
        <v>271.07</v>
      </c>
      <c r="EC7" s="66">
        <v>273.54000000000002</v>
      </c>
      <c r="ED7" s="66">
        <v>274.98</v>
      </c>
      <c r="EE7" s="66">
        <v>232.85</v>
      </c>
      <c r="EF7" s="66">
        <v>256.42</v>
      </c>
      <c r="EG7" s="66">
        <v>381.57</v>
      </c>
      <c r="EH7" s="66">
        <v>382.33</v>
      </c>
      <c r="EI7" s="66">
        <v>386.69</v>
      </c>
      <c r="EJ7" s="66">
        <v>310.72000000000003</v>
      </c>
      <c r="EK7" s="66">
        <v>344.02</v>
      </c>
      <c r="EL7" s="66">
        <v>361.63</v>
      </c>
      <c r="EM7" s="66">
        <v>361.57</v>
      </c>
      <c r="EN7" s="66">
        <v>360.67</v>
      </c>
      <c r="EO7" s="66">
        <v>396.7</v>
      </c>
      <c r="EP7" s="66">
        <v>435.66</v>
      </c>
      <c r="EQ7" s="66">
        <v>391.99</v>
      </c>
      <c r="ER7" s="66">
        <v>401.08</v>
      </c>
      <c r="ES7" s="66">
        <v>409.97</v>
      </c>
      <c r="ET7" s="66">
        <v>409.11</v>
      </c>
      <c r="EU7" s="66">
        <v>413.27</v>
      </c>
      <c r="EV7" s="66">
        <v>191.21</v>
      </c>
      <c r="EW7" s="66">
        <v>186.36</v>
      </c>
      <c r="EX7" s="66">
        <v>186.18</v>
      </c>
      <c r="EY7" s="66">
        <v>208.33</v>
      </c>
      <c r="EZ7" s="66">
        <v>221.92</v>
      </c>
      <c r="FA7" s="66">
        <v>222.55</v>
      </c>
      <c r="FB7" s="66">
        <v>224.15</v>
      </c>
      <c r="FC7" s="66">
        <v>224.09</v>
      </c>
      <c r="FD7" s="66">
        <v>232.85</v>
      </c>
      <c r="FE7" s="66">
        <v>233.91</v>
      </c>
      <c r="FF7" s="64">
        <v>13.1</v>
      </c>
      <c r="FG7" s="64">
        <v>13.5</v>
      </c>
      <c r="FH7" s="64">
        <v>14</v>
      </c>
      <c r="FI7" s="64">
        <v>11.4</v>
      </c>
      <c r="FJ7" s="64">
        <v>11.1</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106</v>
      </c>
      <c r="J9" s="68" t="s">
        <v>107</v>
      </c>
      <c r="K9" s="68" t="s">
        <v>108</v>
      </c>
      <c r="L9" s="68" t="s">
        <v>109</v>
      </c>
      <c r="M9" s="68" t="s">
        <v>110</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111</v>
      </c>
      <c r="AV9" s="69"/>
      <c r="AW9" s="69"/>
      <c r="AX9" s="69"/>
      <c r="AY9" s="69"/>
      <c r="AZ9" s="69"/>
      <c r="BA9" s="67"/>
      <c r="BB9" s="67"/>
      <c r="BC9" s="2"/>
      <c r="BD9" s="2"/>
      <c r="BE9" s="2"/>
      <c r="BF9" s="67" t="s">
        <v>111</v>
      </c>
      <c r="BG9" s="69"/>
      <c r="BH9" s="69"/>
      <c r="BI9" s="69"/>
      <c r="BJ9" s="69"/>
      <c r="BK9" s="69"/>
      <c r="BL9" s="2"/>
      <c r="BM9" s="2"/>
      <c r="BN9" s="2"/>
      <c r="BO9" s="2"/>
      <c r="BP9" s="2"/>
      <c r="BQ9" s="67" t="s">
        <v>111</v>
      </c>
      <c r="BR9" s="69"/>
      <c r="BS9" s="69"/>
      <c r="BT9" s="69"/>
      <c r="BU9" s="69"/>
      <c r="BV9" s="69"/>
      <c r="BW9" s="2"/>
      <c r="BX9" s="2"/>
      <c r="BY9" s="2"/>
      <c r="BZ9" s="2"/>
      <c r="CA9" s="2"/>
      <c r="CB9" s="67" t="s">
        <v>111</v>
      </c>
      <c r="CC9" s="69"/>
      <c r="CD9" s="69"/>
      <c r="CE9" s="69"/>
      <c r="CF9" s="69"/>
      <c r="CG9" s="69"/>
      <c r="CH9" s="2"/>
      <c r="CI9" s="2"/>
      <c r="CJ9" s="2"/>
      <c r="CK9" s="2"/>
      <c r="CL9" s="2"/>
      <c r="CM9" s="2"/>
      <c r="CN9" s="2"/>
      <c r="CO9" s="2"/>
      <c r="CP9" s="2"/>
      <c r="CQ9" s="2"/>
      <c r="CR9" s="2"/>
      <c r="CS9" s="2"/>
      <c r="CT9" s="2"/>
      <c r="CU9" s="2"/>
      <c r="CV9" s="67" t="s">
        <v>111</v>
      </c>
      <c r="CW9" s="69"/>
      <c r="CX9" s="69"/>
      <c r="CY9" s="69"/>
      <c r="CZ9" s="69"/>
      <c r="DA9" s="69"/>
      <c r="DB9" s="2"/>
      <c r="DC9" s="2"/>
      <c r="DD9" s="2"/>
      <c r="DE9" s="2"/>
      <c r="DF9" s="67" t="s">
        <v>111</v>
      </c>
      <c r="DG9" s="69"/>
      <c r="DH9" s="69"/>
      <c r="DI9" s="69"/>
      <c r="DJ9" s="69"/>
      <c r="DK9" s="69"/>
      <c r="DL9" s="2"/>
      <c r="DM9" s="2"/>
      <c r="DN9" s="2"/>
      <c r="DO9" s="2"/>
      <c r="DP9" s="67" t="s">
        <v>111</v>
      </c>
      <c r="DQ9" s="69"/>
      <c r="DR9" s="69"/>
      <c r="DS9" s="69"/>
      <c r="DT9" s="69"/>
      <c r="DU9" s="69"/>
      <c r="DV9" s="2"/>
      <c r="DW9" s="2"/>
      <c r="DX9" s="2"/>
      <c r="DY9" s="2"/>
      <c r="DZ9" s="67" t="s">
        <v>111</v>
      </c>
      <c r="EA9" s="69"/>
      <c r="EB9" s="69"/>
      <c r="EC9" s="69"/>
      <c r="ED9" s="69"/>
      <c r="EE9" s="69"/>
      <c r="EF9" s="2"/>
      <c r="EG9" s="2"/>
      <c r="EH9" s="2"/>
      <c r="EI9" s="2"/>
      <c r="EJ9" s="67" t="s">
        <v>111</v>
      </c>
      <c r="EK9" s="69"/>
      <c r="EL9" s="69"/>
      <c r="EM9" s="69"/>
      <c r="EN9" s="69"/>
      <c r="EO9" s="69"/>
      <c r="EP9" s="2"/>
      <c r="EQ9" s="2"/>
      <c r="ER9" s="2"/>
      <c r="ES9" s="2"/>
      <c r="ET9" s="67" t="s">
        <v>111</v>
      </c>
      <c r="EU9" s="69"/>
      <c r="EV9" s="69"/>
      <c r="EW9" s="69"/>
      <c r="EX9" s="69"/>
      <c r="EY9" s="69"/>
      <c r="EZ9" s="2"/>
      <c r="FA9" s="2"/>
      <c r="FB9" s="2"/>
      <c r="FC9" s="2"/>
      <c r="FD9" s="67" t="s">
        <v>111</v>
      </c>
      <c r="FE9" s="69"/>
      <c r="FF9" s="69"/>
      <c r="FG9" s="69"/>
      <c r="FH9" s="69"/>
      <c r="FI9" s="69"/>
      <c r="FJ9" s="2"/>
      <c r="FK9" s="2"/>
      <c r="FL9" s="2"/>
      <c r="FM9" s="2"/>
    </row>
    <row r="10" spans="8:171" x14ac:dyDescent="0.15">
      <c r="H10" s="68" t="s">
        <v>112</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111</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113</v>
      </c>
      <c r="AV11" s="75">
        <f>AW7</f>
        <v>84</v>
      </c>
      <c r="AW11" s="75">
        <f>AX7</f>
        <v>81.2</v>
      </c>
      <c r="AX11" s="75">
        <f>AY7</f>
        <v>80.599999999999994</v>
      </c>
      <c r="AY11" s="75">
        <f>AZ7</f>
        <v>59.2</v>
      </c>
      <c r="AZ11" s="75">
        <f>BA7</f>
        <v>64.099999999999994</v>
      </c>
      <c r="BA11" s="71"/>
      <c r="BB11" s="72"/>
      <c r="BC11" s="71"/>
      <c r="BD11" s="71"/>
      <c r="BE11" s="71"/>
      <c r="BF11" s="74" t="s">
        <v>114</v>
      </c>
      <c r="BG11" s="75">
        <f>BH7</f>
        <v>124.1</v>
      </c>
      <c r="BH11" s="75">
        <f>BI7</f>
        <v>103.1</v>
      </c>
      <c r="BI11" s="75">
        <f>BJ7</f>
        <v>82.1</v>
      </c>
      <c r="BJ11" s="75">
        <f>BK7</f>
        <v>125.4</v>
      </c>
      <c r="BK11" s="75">
        <f>BL7</f>
        <v>111.4</v>
      </c>
      <c r="BL11" s="71"/>
      <c r="BM11" s="71"/>
      <c r="BN11" s="71"/>
      <c r="BO11" s="71"/>
      <c r="BP11" s="71"/>
      <c r="BQ11" s="74" t="s">
        <v>114</v>
      </c>
      <c r="BR11" s="75">
        <f>BS7</f>
        <v>0</v>
      </c>
      <c r="BS11" s="75">
        <f>BT7</f>
        <v>0</v>
      </c>
      <c r="BT11" s="75">
        <f>BU7</f>
        <v>5.9</v>
      </c>
      <c r="BU11" s="75">
        <f>BV7</f>
        <v>26.6</v>
      </c>
      <c r="BV11" s="75">
        <f>BW7</f>
        <v>36.700000000000003</v>
      </c>
      <c r="BW11" s="71"/>
      <c r="BX11" s="71"/>
      <c r="BY11" s="71"/>
      <c r="BZ11" s="71"/>
      <c r="CA11" s="71"/>
      <c r="CB11" s="74" t="s">
        <v>22</v>
      </c>
      <c r="CC11" s="75">
        <f>CD7</f>
        <v>13.8</v>
      </c>
      <c r="CD11" s="75">
        <f>CE7</f>
        <v>13.2</v>
      </c>
      <c r="CE11" s="75">
        <f>CF7</f>
        <v>13</v>
      </c>
      <c r="CF11" s="75">
        <f>CG7</f>
        <v>13.6</v>
      </c>
      <c r="CG11" s="75">
        <f>CH7</f>
        <v>12.8</v>
      </c>
      <c r="CH11" s="71"/>
      <c r="CI11" s="71"/>
      <c r="CJ11" s="71"/>
      <c r="CK11" s="71"/>
      <c r="CL11" s="71"/>
      <c r="CM11" s="71"/>
      <c r="CN11" s="71"/>
      <c r="CO11" s="71"/>
      <c r="CP11" s="71"/>
      <c r="CQ11" s="71"/>
      <c r="CR11" s="71"/>
      <c r="CS11" s="71"/>
      <c r="CT11" s="71"/>
      <c r="CU11" s="71"/>
      <c r="CV11" s="74" t="s">
        <v>114</v>
      </c>
      <c r="CW11" s="75">
        <f>CX7</f>
        <v>4</v>
      </c>
      <c r="CX11" s="75">
        <f>CY7</f>
        <v>3.7</v>
      </c>
      <c r="CY11" s="75">
        <f>CZ7</f>
        <v>3.7</v>
      </c>
      <c r="CZ11" s="75">
        <f>DA7</f>
        <v>3</v>
      </c>
      <c r="DA11" s="75">
        <f>DB7</f>
        <v>2.8</v>
      </c>
      <c r="DB11" s="71"/>
      <c r="DC11" s="71"/>
      <c r="DD11" s="71"/>
      <c r="DE11" s="71"/>
      <c r="DF11" s="74" t="s">
        <v>114</v>
      </c>
      <c r="DG11" s="75">
        <f>DH7</f>
        <v>39.9</v>
      </c>
      <c r="DH11" s="75">
        <f>DI7</f>
        <v>41.3</v>
      </c>
      <c r="DI11" s="75">
        <f>DJ7</f>
        <v>41.1</v>
      </c>
      <c r="DJ11" s="75">
        <f>DK7</f>
        <v>118.7</v>
      </c>
      <c r="DK11" s="75">
        <f>DL7</f>
        <v>106.4</v>
      </c>
      <c r="DL11" s="71"/>
      <c r="DM11" s="71"/>
      <c r="DN11" s="71"/>
      <c r="DO11" s="71"/>
      <c r="DP11" s="74" t="s">
        <v>114</v>
      </c>
      <c r="DQ11" s="75">
        <f>DR7</f>
        <v>78</v>
      </c>
      <c r="DR11" s="75">
        <f>DS7</f>
        <v>77.8</v>
      </c>
      <c r="DS11" s="75">
        <f>DT7</f>
        <v>80.3</v>
      </c>
      <c r="DT11" s="75">
        <f>DU7</f>
        <v>78.5</v>
      </c>
      <c r="DU11" s="75">
        <f>DV7</f>
        <v>80.400000000000006</v>
      </c>
      <c r="DV11" s="71"/>
      <c r="DW11" s="71"/>
      <c r="DX11" s="71"/>
      <c r="DY11" s="71"/>
      <c r="DZ11" s="74" t="s">
        <v>114</v>
      </c>
      <c r="EA11" s="76">
        <f>EB7</f>
        <v>271.07</v>
      </c>
      <c r="EB11" s="76">
        <f>EC7</f>
        <v>273.54000000000002</v>
      </c>
      <c r="EC11" s="76">
        <f>ED7</f>
        <v>274.98</v>
      </c>
      <c r="ED11" s="76">
        <f>EE7</f>
        <v>232.85</v>
      </c>
      <c r="EE11" s="76">
        <f>EF7</f>
        <v>256.42</v>
      </c>
      <c r="EF11" s="71"/>
      <c r="EG11" s="71"/>
      <c r="EH11" s="71"/>
      <c r="EI11" s="71"/>
      <c r="EJ11" s="74" t="s">
        <v>114</v>
      </c>
      <c r="EK11" s="76">
        <f>EL7</f>
        <v>361.63</v>
      </c>
      <c r="EL11" s="76">
        <f>EM7</f>
        <v>361.57</v>
      </c>
      <c r="EM11" s="76">
        <f>EN7</f>
        <v>360.67</v>
      </c>
      <c r="EN11" s="76">
        <f>EO7</f>
        <v>396.7</v>
      </c>
      <c r="EO11" s="76">
        <f>EP7</f>
        <v>435.66</v>
      </c>
      <c r="EP11" s="71"/>
      <c r="EQ11" s="71"/>
      <c r="ER11" s="71"/>
      <c r="ES11" s="71"/>
      <c r="ET11" s="74" t="s">
        <v>114</v>
      </c>
      <c r="EU11" s="76">
        <f>EV7</f>
        <v>191.21</v>
      </c>
      <c r="EV11" s="76">
        <f>EW7</f>
        <v>186.36</v>
      </c>
      <c r="EW11" s="76">
        <f>EX7</f>
        <v>186.18</v>
      </c>
      <c r="EX11" s="76">
        <f>EY7</f>
        <v>208.33</v>
      </c>
      <c r="EY11" s="76">
        <f>EZ7</f>
        <v>221.92</v>
      </c>
      <c r="EZ11" s="71"/>
      <c r="FA11" s="71"/>
      <c r="FB11" s="71"/>
      <c r="FC11" s="71"/>
      <c r="FD11" s="74" t="s">
        <v>114</v>
      </c>
      <c r="FE11" s="75">
        <f>FF7</f>
        <v>13.1</v>
      </c>
      <c r="FF11" s="75">
        <f>FG7</f>
        <v>13.5</v>
      </c>
      <c r="FG11" s="75">
        <f>FH7</f>
        <v>14</v>
      </c>
      <c r="FH11" s="75">
        <f>FI7</f>
        <v>11.4</v>
      </c>
      <c r="FI11" s="75">
        <f>FJ7</f>
        <v>11.1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114</v>
      </c>
      <c r="AK12" s="75">
        <f>AL7</f>
        <v>99.2</v>
      </c>
      <c r="AL12" s="75">
        <f>AM7</f>
        <v>95.4</v>
      </c>
      <c r="AM12" s="75">
        <f>AN7</f>
        <v>95.3</v>
      </c>
      <c r="AN12" s="75">
        <f>AO7</f>
        <v>87.3</v>
      </c>
      <c r="AO12" s="75">
        <f>AP7</f>
        <v>91.9</v>
      </c>
      <c r="AP12" s="71"/>
      <c r="AQ12" s="71"/>
      <c r="AR12" s="71"/>
      <c r="AS12" s="71"/>
      <c r="AT12" s="71"/>
      <c r="AU12" s="74" t="s">
        <v>115</v>
      </c>
      <c r="AV12" s="75">
        <f>BB7</f>
        <v>94</v>
      </c>
      <c r="AW12" s="75">
        <f>BC7</f>
        <v>93.2</v>
      </c>
      <c r="AX12" s="75">
        <f>BD7</f>
        <v>89.9</v>
      </c>
      <c r="AY12" s="75">
        <f>BE7</f>
        <v>71.400000000000006</v>
      </c>
      <c r="AZ12" s="75">
        <f>BF7</f>
        <v>76.900000000000006</v>
      </c>
      <c r="BA12" s="71"/>
      <c r="BB12" s="72"/>
      <c r="BC12" s="71"/>
      <c r="BD12" s="71"/>
      <c r="BE12" s="71"/>
      <c r="BF12" s="74" t="s">
        <v>115</v>
      </c>
      <c r="BG12" s="75">
        <f>BM7</f>
        <v>156.69999999999999</v>
      </c>
      <c r="BH12" s="75">
        <f>BN7</f>
        <v>155.30000000000001</v>
      </c>
      <c r="BI12" s="75">
        <f>BO7</f>
        <v>154.19999999999999</v>
      </c>
      <c r="BJ12" s="75">
        <f>BP7</f>
        <v>126.8</v>
      </c>
      <c r="BK12" s="75">
        <f>BQ7</f>
        <v>108.4</v>
      </c>
      <c r="BL12" s="71"/>
      <c r="BM12" s="71"/>
      <c r="BN12" s="71"/>
      <c r="BO12" s="71"/>
      <c r="BP12" s="71"/>
      <c r="BQ12" s="74" t="s">
        <v>116</v>
      </c>
      <c r="BR12" s="75">
        <f>BX7</f>
        <v>62.9</v>
      </c>
      <c r="BS12" s="75">
        <f>BY7</f>
        <v>34.799999999999997</v>
      </c>
      <c r="BT12" s="75">
        <f>BZ7</f>
        <v>35.1</v>
      </c>
      <c r="BU12" s="75">
        <f>CA7</f>
        <v>58.4</v>
      </c>
      <c r="BV12" s="75">
        <f>CB7</f>
        <v>66.5</v>
      </c>
      <c r="BW12" s="71"/>
      <c r="BX12" s="71"/>
      <c r="BY12" s="71"/>
      <c r="BZ12" s="71"/>
      <c r="CA12" s="71"/>
      <c r="CB12" s="74" t="s">
        <v>117</v>
      </c>
      <c r="CC12" s="75">
        <f>CN7</f>
        <v>346.1</v>
      </c>
      <c r="CD12" s="75">
        <f>CO7</f>
        <v>351.1</v>
      </c>
      <c r="CE12" s="75">
        <f>CP7</f>
        <v>355.3</v>
      </c>
      <c r="CF12" s="75">
        <f>CQ7</f>
        <v>450.9</v>
      </c>
      <c r="CG12" s="75">
        <f>CR7</f>
        <v>454</v>
      </c>
      <c r="CH12" s="71"/>
      <c r="CI12" s="71"/>
      <c r="CJ12" s="71"/>
      <c r="CK12" s="71"/>
      <c r="CL12" s="71"/>
      <c r="CM12" s="71"/>
      <c r="CN12" s="71"/>
      <c r="CO12" s="71"/>
      <c r="CP12" s="71"/>
      <c r="CQ12" s="71"/>
      <c r="CR12" s="71"/>
      <c r="CS12" s="71"/>
      <c r="CT12" s="71"/>
      <c r="CU12" s="71"/>
      <c r="CV12" s="74" t="s">
        <v>115</v>
      </c>
      <c r="CW12" s="75">
        <f>DC7</f>
        <v>8</v>
      </c>
      <c r="CX12" s="75">
        <f>DD7</f>
        <v>8</v>
      </c>
      <c r="CY12" s="75">
        <f>DE7</f>
        <v>7.5</v>
      </c>
      <c r="CZ12" s="75">
        <f>DF7</f>
        <v>9.6</v>
      </c>
      <c r="DA12" s="75">
        <f>DG7</f>
        <v>10.3</v>
      </c>
      <c r="DB12" s="71"/>
      <c r="DC12" s="71"/>
      <c r="DD12" s="71"/>
      <c r="DE12" s="71"/>
      <c r="DF12" s="74" t="s">
        <v>115</v>
      </c>
      <c r="DG12" s="75">
        <f>DM7</f>
        <v>21.9</v>
      </c>
      <c r="DH12" s="75">
        <f>DN7</f>
        <v>23.3</v>
      </c>
      <c r="DI12" s="75">
        <f>DO7</f>
        <v>29.5</v>
      </c>
      <c r="DJ12" s="75">
        <f>DP7</f>
        <v>53.2</v>
      </c>
      <c r="DK12" s="75">
        <f>DQ7</f>
        <v>56.9</v>
      </c>
      <c r="DL12" s="71"/>
      <c r="DM12" s="71"/>
      <c r="DN12" s="71"/>
      <c r="DO12" s="71"/>
      <c r="DP12" s="74" t="s">
        <v>115</v>
      </c>
      <c r="DQ12" s="75">
        <f>DW7</f>
        <v>77.8</v>
      </c>
      <c r="DR12" s="75">
        <f>DX7</f>
        <v>77.400000000000006</v>
      </c>
      <c r="DS12" s="75">
        <f>DY7</f>
        <v>74.900000000000006</v>
      </c>
      <c r="DT12" s="75">
        <f>DZ7</f>
        <v>74.5</v>
      </c>
      <c r="DU12" s="75">
        <f>EA7</f>
        <v>75.400000000000006</v>
      </c>
      <c r="DV12" s="71"/>
      <c r="DW12" s="71"/>
      <c r="DX12" s="71"/>
      <c r="DY12" s="71"/>
      <c r="DZ12" s="74" t="s">
        <v>115</v>
      </c>
      <c r="EA12" s="76">
        <f>EG7</f>
        <v>381.57</v>
      </c>
      <c r="EB12" s="76">
        <f>EH7</f>
        <v>382.33</v>
      </c>
      <c r="EC12" s="76">
        <f>EI7</f>
        <v>386.69</v>
      </c>
      <c r="ED12" s="76">
        <f>EJ7</f>
        <v>310.72000000000003</v>
      </c>
      <c r="EE12" s="76">
        <f>EK7</f>
        <v>344.02</v>
      </c>
      <c r="EF12" s="71"/>
      <c r="EG12" s="71"/>
      <c r="EH12" s="71"/>
      <c r="EI12" s="71"/>
      <c r="EJ12" s="74" t="s">
        <v>115</v>
      </c>
      <c r="EK12" s="76">
        <f>EQ7</f>
        <v>391.99</v>
      </c>
      <c r="EL12" s="76">
        <f>ER7</f>
        <v>401.08</v>
      </c>
      <c r="EM12" s="76">
        <f>ES7</f>
        <v>409.97</v>
      </c>
      <c r="EN12" s="76">
        <f>ET7</f>
        <v>409.11</v>
      </c>
      <c r="EO12" s="76">
        <f>EU7</f>
        <v>413.27</v>
      </c>
      <c r="EP12" s="71"/>
      <c r="EQ12" s="71"/>
      <c r="ER12" s="71"/>
      <c r="ES12" s="71"/>
      <c r="ET12" s="74" t="s">
        <v>115</v>
      </c>
      <c r="EU12" s="76">
        <f>FA7</f>
        <v>222.55</v>
      </c>
      <c r="EV12" s="76">
        <f>FB7</f>
        <v>224.15</v>
      </c>
      <c r="EW12" s="76">
        <f>FC7</f>
        <v>224.09</v>
      </c>
      <c r="EX12" s="76">
        <f>FD7</f>
        <v>232.85</v>
      </c>
      <c r="EY12" s="76">
        <f>FE7</f>
        <v>233.91</v>
      </c>
      <c r="EZ12" s="71"/>
      <c r="FA12" s="71"/>
      <c r="FB12" s="71"/>
      <c r="FC12" s="71"/>
      <c r="FD12" s="74" t="s">
        <v>115</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119</v>
      </c>
      <c r="AV17" s="79">
        <f>IF(AW7="-",NA(),AW7)</f>
        <v>84</v>
      </c>
      <c r="AW17" s="79">
        <f>IF(AX7="-",NA(),AX7)</f>
        <v>81.2</v>
      </c>
      <c r="AX17" s="79">
        <f>IF(AY7="-",NA(),AY7)</f>
        <v>80.599999999999994</v>
      </c>
      <c r="AY17" s="79">
        <f>IF(AZ7="-",NA(),AZ7)</f>
        <v>59.2</v>
      </c>
      <c r="AZ17" s="79">
        <f>IF(BA7="-",NA(),BA7)</f>
        <v>64.099999999999994</v>
      </c>
      <c r="BA17" s="2"/>
      <c r="BB17" s="67"/>
      <c r="BC17" s="2"/>
      <c r="BD17" s="2"/>
      <c r="BE17" s="2"/>
      <c r="BF17" s="78" t="s">
        <v>114</v>
      </c>
      <c r="BG17" s="79">
        <f>IF(BH7="-",NA(),BH7)</f>
        <v>124.1</v>
      </c>
      <c r="BH17" s="79">
        <f>IF(BI7="-",NA(),BI7)</f>
        <v>103.1</v>
      </c>
      <c r="BI17" s="79">
        <f>IF(BJ7="-",NA(),BJ7)</f>
        <v>82.1</v>
      </c>
      <c r="BJ17" s="79">
        <f>IF(BK7="-",NA(),BK7)</f>
        <v>125.4</v>
      </c>
      <c r="BK17" s="79">
        <f>IF(BL7="-",NA(),BL7)</f>
        <v>111.4</v>
      </c>
      <c r="BL17" s="2"/>
      <c r="BM17" s="2"/>
      <c r="BN17" s="2"/>
      <c r="BO17" s="2"/>
      <c r="BP17" s="2"/>
      <c r="BQ17" s="78" t="s">
        <v>119</v>
      </c>
      <c r="BR17" s="79">
        <f>IF(BS7="-",NA(),BS7)</f>
        <v>0</v>
      </c>
      <c r="BS17" s="79">
        <f>IF(BT7="-",NA(),BT7)</f>
        <v>0</v>
      </c>
      <c r="BT17" s="79">
        <f>IF(BU7="-",NA(),BU7)</f>
        <v>5.9</v>
      </c>
      <c r="BU17" s="79">
        <f>IF(BV7="-",NA(),BV7)</f>
        <v>26.6</v>
      </c>
      <c r="BV17" s="79">
        <f>IF(BW7="-",NA(),BW7)</f>
        <v>36.700000000000003</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120</v>
      </c>
      <c r="CW17" s="79">
        <f>IF(CX7="-",NA(),CX7)</f>
        <v>4</v>
      </c>
      <c r="CX17" s="79">
        <f>IF(CY7="-",NA(),CY7)</f>
        <v>3.7</v>
      </c>
      <c r="CY17" s="79">
        <f>IF(CZ7="-",NA(),CZ7)</f>
        <v>3.7</v>
      </c>
      <c r="CZ17" s="79">
        <f>IF(DA7="-",NA(),DA7)</f>
        <v>3</v>
      </c>
      <c r="DA17" s="79">
        <f>IF(DB7="-",NA(),DB7)</f>
        <v>2.8</v>
      </c>
      <c r="DB17" s="2"/>
      <c r="DC17" s="2"/>
      <c r="DD17" s="2"/>
      <c r="DE17" s="2"/>
      <c r="DF17" s="78" t="s">
        <v>114</v>
      </c>
      <c r="DG17" s="79">
        <f>IF(DH7="-",NA(),DH7)</f>
        <v>39.9</v>
      </c>
      <c r="DH17" s="79">
        <f>IF(DI7="-",NA(),DI7)</f>
        <v>41.3</v>
      </c>
      <c r="DI17" s="79">
        <f>IF(DJ7="-",NA(),DJ7)</f>
        <v>41.1</v>
      </c>
      <c r="DJ17" s="79">
        <f>IF(DK7="-",NA(),DK7)</f>
        <v>118.7</v>
      </c>
      <c r="DK17" s="79">
        <f>IF(DL7="-",NA(),DL7)</f>
        <v>106.4</v>
      </c>
      <c r="DL17" s="2"/>
      <c r="DM17" s="2"/>
      <c r="DN17" s="2"/>
      <c r="DO17" s="2"/>
      <c r="DP17" s="78" t="s">
        <v>114</v>
      </c>
      <c r="DQ17" s="79">
        <f>IF(DR7="-",NA(),DR7)</f>
        <v>78</v>
      </c>
      <c r="DR17" s="79">
        <f>IF(DS7="-",NA(),DS7)</f>
        <v>77.8</v>
      </c>
      <c r="DS17" s="79">
        <f>IF(DT7="-",NA(),DT7)</f>
        <v>80.3</v>
      </c>
      <c r="DT17" s="79">
        <f>IF(DU7="-",NA(),DU7)</f>
        <v>78.5</v>
      </c>
      <c r="DU17" s="79">
        <f>IF(DV7="-",NA(),DV7)</f>
        <v>80.400000000000006</v>
      </c>
      <c r="DV17" s="2"/>
      <c r="DW17" s="2"/>
      <c r="DX17" s="2"/>
      <c r="DY17" s="2"/>
      <c r="DZ17" s="78" t="s">
        <v>114</v>
      </c>
      <c r="EA17" s="80">
        <f>IF(EB7="-",NA(),EB7)</f>
        <v>271.07</v>
      </c>
      <c r="EB17" s="80">
        <f>IF(EC7="-",NA(),EC7)</f>
        <v>273.54000000000002</v>
      </c>
      <c r="EC17" s="80">
        <f>IF(ED7="-",NA(),ED7)</f>
        <v>274.98</v>
      </c>
      <c r="ED17" s="80">
        <f>IF(EE7="-",NA(),EE7)</f>
        <v>232.85</v>
      </c>
      <c r="EE17" s="80">
        <f>IF(EF7="-",NA(),EF7)</f>
        <v>256.42</v>
      </c>
      <c r="EF17" s="2"/>
      <c r="EG17" s="2"/>
      <c r="EH17" s="2"/>
      <c r="EI17" s="2"/>
      <c r="EJ17" s="78" t="s">
        <v>114</v>
      </c>
      <c r="EK17" s="80">
        <f>IF(EL7="-",NA(),EL7)</f>
        <v>361.63</v>
      </c>
      <c r="EL17" s="80">
        <f>IF(EM7="-",NA(),EM7)</f>
        <v>361.57</v>
      </c>
      <c r="EM17" s="80">
        <f>IF(EN7="-",NA(),EN7)</f>
        <v>360.67</v>
      </c>
      <c r="EN17" s="80">
        <f>IF(EO7="-",NA(),EO7)</f>
        <v>396.7</v>
      </c>
      <c r="EO17" s="80">
        <f>IF(EP7="-",NA(),EP7)</f>
        <v>435.66</v>
      </c>
      <c r="EP17" s="2"/>
      <c r="EQ17" s="2"/>
      <c r="ER17" s="2"/>
      <c r="ES17" s="2"/>
      <c r="ET17" s="78" t="s">
        <v>114</v>
      </c>
      <c r="EU17" s="80">
        <f>IF(EV7="-",NA(),EV7)</f>
        <v>191.21</v>
      </c>
      <c r="EV17" s="80">
        <f>IF(EW7="-",NA(),EW7)</f>
        <v>186.36</v>
      </c>
      <c r="EW17" s="80">
        <f>IF(EX7="-",NA(),EX7)</f>
        <v>186.18</v>
      </c>
      <c r="EX17" s="80">
        <f>IF(EY7="-",NA(),EY7)</f>
        <v>208.33</v>
      </c>
      <c r="EY17" s="80">
        <f>IF(EZ7="-",NA(),EZ7)</f>
        <v>221.92</v>
      </c>
      <c r="EZ17" s="2"/>
      <c r="FA17" s="2"/>
      <c r="FB17" s="2"/>
      <c r="FC17" s="2"/>
      <c r="FD17" s="78" t="s">
        <v>114</v>
      </c>
      <c r="FE17" s="79">
        <f>IF(FF7="-",NA(),FF7)</f>
        <v>13.1</v>
      </c>
      <c r="FF17" s="79">
        <f>IF(FG7="-",NA(),FG7)</f>
        <v>13.5</v>
      </c>
      <c r="FG17" s="79">
        <f>IF(FH7="-",NA(),FH7)</f>
        <v>14</v>
      </c>
      <c r="FH17" s="79">
        <f>IF(FI7="-",NA(),FI7)</f>
        <v>11.4</v>
      </c>
      <c r="FI17" s="79">
        <f>IF(FJ7="-",NA(),FJ7)</f>
        <v>11.1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120</v>
      </c>
      <c r="AK18" s="79">
        <f>IF(AL7="-",NA(),AL7)</f>
        <v>99.2</v>
      </c>
      <c r="AL18" s="79">
        <f>IF(AM7="-",NA(),AM7)</f>
        <v>95.4</v>
      </c>
      <c r="AM18" s="79">
        <f>IF(AN7="-",NA(),AN7)</f>
        <v>95.3</v>
      </c>
      <c r="AN18" s="79">
        <f>IF(AO7="-",NA(),AO7)</f>
        <v>87.3</v>
      </c>
      <c r="AO18" s="79">
        <f>IF(AP7="-",NA(),AP7)</f>
        <v>91.9</v>
      </c>
      <c r="AP18" s="2"/>
      <c r="AQ18" s="2"/>
      <c r="AR18" s="2"/>
      <c r="AS18" s="2"/>
      <c r="AT18" s="2"/>
      <c r="AU18" s="78" t="s">
        <v>115</v>
      </c>
      <c r="AV18" s="79">
        <f>IF(BB7="-",NA(),BB7)</f>
        <v>94</v>
      </c>
      <c r="AW18" s="79">
        <f>IF(BC7="-",NA(),BC7)</f>
        <v>93.2</v>
      </c>
      <c r="AX18" s="79">
        <f>IF(BD7="-",NA(),BD7)</f>
        <v>89.9</v>
      </c>
      <c r="AY18" s="79">
        <f>IF(BE7="-",NA(),BE7)</f>
        <v>71.400000000000006</v>
      </c>
      <c r="AZ18" s="79">
        <f>IF(BF7="-",NA(),BF7)</f>
        <v>76.900000000000006</v>
      </c>
      <c r="BA18" s="2"/>
      <c r="BB18" s="2"/>
      <c r="BC18" s="2"/>
      <c r="BD18" s="2"/>
      <c r="BE18" s="2"/>
      <c r="BF18" s="78" t="s">
        <v>121</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115</v>
      </c>
      <c r="BR18" s="79">
        <f>IF(BX7="-",NA(),BX7)</f>
        <v>62.9</v>
      </c>
      <c r="BS18" s="79">
        <f>IF(BY7="-",NA(),BY7)</f>
        <v>34.799999999999997</v>
      </c>
      <c r="BT18" s="79">
        <f>IF(BZ7="-",NA(),BZ7)</f>
        <v>35.1</v>
      </c>
      <c r="BU18" s="79">
        <f>IF(CA7="-",NA(),CA7)</f>
        <v>58.4</v>
      </c>
      <c r="BV18" s="79">
        <f>IF(CB7="-",NA(),CB7)</f>
        <v>66.5</v>
      </c>
      <c r="BW18" s="2"/>
      <c r="BX18" s="2"/>
      <c r="BY18" s="2"/>
      <c r="BZ18" s="2"/>
      <c r="CA18" s="2"/>
      <c r="CB18" s="81" t="s">
        <v>22</v>
      </c>
      <c r="CC18" s="79">
        <f>IF(CC11="-",NA(),CC11)</f>
        <v>13.8</v>
      </c>
      <c r="CD18" s="79">
        <f t="shared" ref="CD18:CG18" si="4">IF(CD11="-",NA(),CD11)</f>
        <v>13.2</v>
      </c>
      <c r="CE18" s="79">
        <f t="shared" si="4"/>
        <v>13</v>
      </c>
      <c r="CF18" s="79">
        <f t="shared" si="4"/>
        <v>13.6</v>
      </c>
      <c r="CG18" s="79">
        <f t="shared" si="4"/>
        <v>12.8</v>
      </c>
      <c r="CH18" s="2"/>
      <c r="CI18" s="2"/>
      <c r="CJ18" s="2"/>
      <c r="CK18" s="2"/>
      <c r="CL18" s="2"/>
      <c r="CM18" s="2"/>
      <c r="CN18" s="2"/>
      <c r="CO18" s="2"/>
      <c r="CP18" s="2"/>
      <c r="CQ18" s="2"/>
      <c r="CR18" s="2"/>
      <c r="CS18" s="2"/>
      <c r="CT18" s="2"/>
      <c r="CU18" s="2"/>
      <c r="CV18" s="78" t="s">
        <v>115</v>
      </c>
      <c r="CW18" s="79">
        <f>IF(DC7="-",NA(),DC7)</f>
        <v>8</v>
      </c>
      <c r="CX18" s="79">
        <f>IF(DD7="-",NA(),DD7)</f>
        <v>8</v>
      </c>
      <c r="CY18" s="79">
        <f>IF(DE7="-",NA(),DE7)</f>
        <v>7.5</v>
      </c>
      <c r="CZ18" s="79">
        <f>IF(DF7="-",NA(),DF7)</f>
        <v>9.6</v>
      </c>
      <c r="DA18" s="79">
        <f>IF(DG7="-",NA(),DG7)</f>
        <v>10.3</v>
      </c>
      <c r="DB18" s="2"/>
      <c r="DC18" s="2"/>
      <c r="DD18" s="2"/>
      <c r="DE18" s="2"/>
      <c r="DF18" s="78" t="s">
        <v>115</v>
      </c>
      <c r="DG18" s="79">
        <f>IF(DM7="-",NA(),DM7)</f>
        <v>21.9</v>
      </c>
      <c r="DH18" s="79">
        <f>IF(DN7="-",NA(),DN7)</f>
        <v>23.3</v>
      </c>
      <c r="DI18" s="79">
        <f>IF(DO7="-",NA(),DO7)</f>
        <v>29.5</v>
      </c>
      <c r="DJ18" s="79">
        <f>IF(DP7="-",NA(),DP7)</f>
        <v>53.2</v>
      </c>
      <c r="DK18" s="79">
        <f>IF(DQ7="-",NA(),DQ7)</f>
        <v>56.9</v>
      </c>
      <c r="DL18" s="2"/>
      <c r="DM18" s="2"/>
      <c r="DN18" s="2"/>
      <c r="DO18" s="2"/>
      <c r="DP18" s="78" t="s">
        <v>122</v>
      </c>
      <c r="DQ18" s="79">
        <f>IF(DW7="-",NA(),DW7)</f>
        <v>77.8</v>
      </c>
      <c r="DR18" s="79">
        <f>IF(DX7="-",NA(),DX7)</f>
        <v>77.400000000000006</v>
      </c>
      <c r="DS18" s="79">
        <f>IF(DY7="-",NA(),DY7)</f>
        <v>74.900000000000006</v>
      </c>
      <c r="DT18" s="79">
        <f>IF(DZ7="-",NA(),DZ7)</f>
        <v>74.5</v>
      </c>
      <c r="DU18" s="79">
        <f>IF(EA7="-",NA(),EA7)</f>
        <v>75.400000000000006</v>
      </c>
      <c r="DV18" s="2"/>
      <c r="DW18" s="2"/>
      <c r="DX18" s="2"/>
      <c r="DY18" s="2"/>
      <c r="DZ18" s="78" t="s">
        <v>115</v>
      </c>
      <c r="EA18" s="80">
        <f>IF(EG7="-",NA(),EG7)</f>
        <v>381.57</v>
      </c>
      <c r="EB18" s="80">
        <f>IF(EH7="-",NA(),EH7)</f>
        <v>382.33</v>
      </c>
      <c r="EC18" s="80">
        <f>IF(EI7="-",NA(),EI7)</f>
        <v>386.69</v>
      </c>
      <c r="ED18" s="80">
        <f>IF(EJ7="-",NA(),EJ7)</f>
        <v>310.72000000000003</v>
      </c>
      <c r="EE18" s="80">
        <f>IF(EK7="-",NA(),EK7)</f>
        <v>344.02</v>
      </c>
      <c r="EF18" s="2"/>
      <c r="EG18" s="2"/>
      <c r="EH18" s="2"/>
      <c r="EI18" s="2"/>
      <c r="EJ18" s="78" t="s">
        <v>121</v>
      </c>
      <c r="EK18" s="80">
        <f>IF(EQ7="-",NA(),EQ7)</f>
        <v>391.99</v>
      </c>
      <c r="EL18" s="80">
        <f>IF(ER7="-",NA(),ER7)</f>
        <v>401.08</v>
      </c>
      <c r="EM18" s="80">
        <f>IF(ES7="-",NA(),ES7)</f>
        <v>409.97</v>
      </c>
      <c r="EN18" s="80">
        <f>IF(ET7="-",NA(),ET7)</f>
        <v>409.11</v>
      </c>
      <c r="EO18" s="80">
        <f>IF(EU7="-",NA(),EU7)</f>
        <v>413.27</v>
      </c>
      <c r="EP18" s="2"/>
      <c r="EQ18" s="2"/>
      <c r="ER18" s="2"/>
      <c r="ES18" s="2"/>
      <c r="ET18" s="78" t="s">
        <v>121</v>
      </c>
      <c r="EU18" s="80">
        <f>IF(FA7="-",NA(),FA7)</f>
        <v>222.55</v>
      </c>
      <c r="EV18" s="80">
        <f>IF(FB7="-",NA(),FB7)</f>
        <v>224.15</v>
      </c>
      <c r="EW18" s="80">
        <f>IF(FC7="-",NA(),FC7)</f>
        <v>224.09</v>
      </c>
      <c r="EX18" s="80">
        <f>IF(FD7="-",NA(),FD7)</f>
        <v>232.85</v>
      </c>
      <c r="EY18" s="80">
        <f>IF(FE7="-",NA(),FE7)</f>
        <v>233.91</v>
      </c>
      <c r="EZ18" s="2"/>
      <c r="FA18" s="2"/>
      <c r="FB18" s="2"/>
      <c r="FC18" s="2"/>
      <c r="FD18" s="78" t="s">
        <v>115</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115</v>
      </c>
      <c r="AK19" s="79">
        <f>IF(AQ7="-",NA(),AQ7)</f>
        <v>103.3</v>
      </c>
      <c r="AL19" s="79">
        <f>IF(AR7="-",NA(),AR7)</f>
        <v>102.4</v>
      </c>
      <c r="AM19" s="79">
        <f>IF(AS7="-",NA(),AS7)</f>
        <v>98.5</v>
      </c>
      <c r="AN19" s="79">
        <f>IF(AT7="-",NA(),AT7)</f>
        <v>83.7</v>
      </c>
      <c r="AO19" s="79">
        <f>IF(AU7="-",NA(),AU7)</f>
        <v>89.7</v>
      </c>
      <c r="AP19" s="2"/>
      <c r="AQ19" s="2"/>
      <c r="AR19" s="2"/>
      <c r="AS19" s="2"/>
      <c r="AT19" s="2"/>
      <c r="AU19" s="78" t="s">
        <v>123</v>
      </c>
      <c r="AV19" s="82">
        <f>$BG$7</f>
        <v>100</v>
      </c>
      <c r="AW19" s="82">
        <f>$BG$7</f>
        <v>100</v>
      </c>
      <c r="AX19" s="82">
        <f>$BG$7</f>
        <v>100</v>
      </c>
      <c r="AY19" s="82">
        <f>$BG$7</f>
        <v>100</v>
      </c>
      <c r="AZ19" s="82">
        <f>$BG$7</f>
        <v>100</v>
      </c>
      <c r="BA19" s="2"/>
      <c r="BB19" s="2"/>
      <c r="BC19" s="2"/>
      <c r="BD19" s="2"/>
      <c r="BE19" s="2"/>
      <c r="BF19" s="78" t="s">
        <v>123</v>
      </c>
      <c r="BG19" s="82">
        <f>$BR$7</f>
        <v>100</v>
      </c>
      <c r="BH19" s="82">
        <f>$BR$7</f>
        <v>100</v>
      </c>
      <c r="BI19" s="82">
        <f>$BR$7</f>
        <v>100</v>
      </c>
      <c r="BJ19" s="82">
        <f>$BR$7</f>
        <v>100</v>
      </c>
      <c r="BK19" s="82">
        <f>$BR$7</f>
        <v>100</v>
      </c>
      <c r="BL19" s="2"/>
      <c r="BM19" s="2"/>
      <c r="BN19" s="2"/>
      <c r="BO19" s="2"/>
      <c r="BP19" s="2"/>
      <c r="BQ19" s="78" t="s">
        <v>123</v>
      </c>
      <c r="BR19" s="82">
        <f>$CC$7</f>
        <v>0</v>
      </c>
      <c r="BS19" s="82">
        <f>$CC$7</f>
        <v>0</v>
      </c>
      <c r="BT19" s="82">
        <f>$CC$7</f>
        <v>0</v>
      </c>
      <c r="BU19" s="82">
        <f>$CC$7</f>
        <v>0</v>
      </c>
      <c r="BV19" s="82">
        <f>$CC$7</f>
        <v>0</v>
      </c>
      <c r="BW19" s="2"/>
      <c r="BX19" s="2"/>
      <c r="BY19" s="2"/>
      <c r="BZ19" s="2"/>
      <c r="CA19" s="2"/>
      <c r="CB19" s="81" t="s">
        <v>23</v>
      </c>
      <c r="CC19" s="79">
        <f t="shared" ref="CC19:CG21" si="5">IF(CC12="-",NA(),CC12)</f>
        <v>346.1</v>
      </c>
      <c r="CD19" s="79">
        <f t="shared" si="5"/>
        <v>351.1</v>
      </c>
      <c r="CE19" s="79">
        <f t="shared" si="5"/>
        <v>355.3</v>
      </c>
      <c r="CF19" s="79">
        <f t="shared" si="5"/>
        <v>450.9</v>
      </c>
      <c r="CG19" s="79">
        <f t="shared" si="5"/>
        <v>454</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123</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124</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25</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