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012879\Desktop\"/>
    </mc:Choice>
  </mc:AlternateContent>
  <xr:revisionPtr revIDLastSave="0" documentId="13_ncr:1_{C09655DF-79E0-4090-9DAE-BF9AC8A4EBC8}" xr6:coauthVersionLast="47" xr6:coauthVersionMax="47" xr10:uidLastSave="{00000000-0000-0000-0000-000000000000}"/>
  <workbookProtection workbookAlgorithmName="SHA-512" workbookHashValue="2FBE4Yi8iGSV9YAVyOORdTW5xpmvTjkZ19/mmcTv8HlNL9JnUqT0BiawyUAtnrlDv1j4wcDz12GPh9ocl1ue7g==" workbookSaltValue="3aev8dp+EFt8Xmk8KCntPg==" workbookSpinCount="100000" lockStructure="1"/>
  <bookViews>
    <workbookView xWindow="-120" yWindow="-120" windowWidth="29040" windowHeight="158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P10" i="4" s="1"/>
  <c r="O6" i="5"/>
  <c r="I10" i="4" s="1"/>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H85" i="4"/>
  <c r="F85" i="4"/>
  <c r="E85" i="4"/>
  <c r="AT10" i="4"/>
  <c r="AL10" i="4"/>
  <c r="AD10" i="4"/>
  <c r="B10" i="4"/>
  <c r="AT8" i="4"/>
  <c r="AL8" i="4"/>
  <c r="P8" i="4"/>
  <c r="I8"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<sst xmlns="http://schemas.openxmlformats.org/spreadsheetml/2006/main" count="297" uniqueCount="116">
  <si>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</si>
  <si>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</si>
  <si>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</si>
  <si>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</si>
  <si>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</si>
  <si>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</si>
  <si>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</si>
  <si>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</si>
  <si>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</si>
  <si>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</si>
  <si>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</si>
  <si>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</si>
  <si>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</si>
  <si>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</si>
  <si>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</si>
  <si>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</si>
  <si>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</si>
  <si>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</si>
  <si>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</si>
  <si>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</si>
  <si>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</si>
  <si>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</si>
  <si>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</si>
  <si>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</si>
  <si>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</si>
  <si>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</si>
  <si>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</si>
  <si>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</si>
  <si>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</si>
  <si>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</si>
  <si>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</si>
  <si>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</si>
  <si>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</si>
  <si>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</si>
  <si>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</si>
  <si>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</si>
  <si>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</si>
  <si>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</si>
  <si>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</si>
  <si>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</si>
  <si>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</si>
  <si>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</si>
  <si>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</si>
  <si>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</si>
  <si>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</si>
  <si>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</si>
  <si>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</si>
  <si>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</si>
  <si>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</si>
  <si>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</si>
  <si>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</si>
  <si>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</si>
  <si>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</si>
  <si>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</si>
  <si>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</si>
  <si>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</si>
  <si>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</si>
  <si>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</si>
  <si>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</si>
  <si>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</si>
  <si>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</si>
  <si>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</si>
  <si>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</si>
  <si>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</si>
  <si>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</si>
  <si>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</si>
  <si>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</si>
  <si>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</si>
  <si>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</si>
  <si>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</si>
  <si>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</si>
  <si>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</si>
  <si>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</si>
  <si>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</si>
  <si>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</si>
  <si>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</si>
  <si>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</si>
  <si>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</si>
  <si>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</si>
  <si>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</si>
  <si>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</si>
  <si>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</si>
  <si>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</si>
  <si>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</si>
  <si>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</si>
  <si>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</si>
  <si>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</si>
  <si>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</si>
  <si>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</si>
  <si>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</si>
  <si>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</si>
  <si>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</si>
  <si>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</si>
  <si>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</si>
  <si>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</si>
  <si>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</si>
  <si>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t>
  </si>
  <si>
    <t>法適用</t>
  </si>
  <si>
    <t>下水道事業</t>
  </si>
  <si>
    <t>流域下水道</t>
  </si>
  <si>
    <t>E2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</si>
  <si>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</si>
  <si>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</si>
  <si>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</si>
  <si>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</si>
  <si>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</si>
  <si>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</si>
  <si>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</si>
  <si>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</si>
  <si>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</si>
  <si>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</si>
  <si>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</si>
  <si>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</si>
  <si>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収益的収支比率、流動比率については、全国平均を上回っており、欠損金もなく経営は健全といえる。
　また、企業債残高対事業規模比率、汚水処理原価については、類似団体と比べると現状は低い値となっている。しかし、H29年度から水処理施設の高度処理化工事を実施していることや、老朽化による施設の改築更新が増加していくことから、今後は企業債の増加が見込まれるため、計画的に投資、更新を進めていく。また、今後、修繕等で維持管理費が増加することが予測されるが、将来の収支状況を予測しながら計画的かつ効率的な事業運営に努めていく。
　施設利用率については、類似団体と比べると高い値となっている。今後も処理水量の増加に伴い上昇傾向にあり、効率的に施設の利用がなされていると言える。
　水洗化率については、類似団体より高い水準にあることから特段の問題はないと考えられる。</t>
    <rPh sb="1" eb="4">
      <t>シュウエキテキ</t>
    </rPh>
    <rPh sb="4" eb="6">
      <t>シュウシ</t>
    </rPh>
    <rPh sb="6" eb="8">
      <t>ヒリツ</t>
    </rPh>
    <rPh sb="9" eb="11">
      <t>リュウドウ</t>
    </rPh>
    <rPh sb="11" eb="13">
      <t>ヒリツ</t>
    </rPh>
    <rPh sb="19" eb="21">
      <t>ゼンコク</t>
    </rPh>
    <rPh sb="21" eb="23">
      <t>ヘイキン</t>
    </rPh>
    <rPh sb="24" eb="26">
      <t>ウワマワ</t>
    </rPh>
    <rPh sb="31" eb="34">
      <t>ケッソンキン</t>
    </rPh>
    <rPh sb="37" eb="39">
      <t>ケイエイ</t>
    </rPh>
    <rPh sb="40" eb="42">
      <t>ケンゼン</t>
    </rPh>
    <rPh sb="52" eb="54">
      <t>キギョウ</t>
    </rPh>
    <rPh sb="54" eb="55">
      <t>サイ</t>
    </rPh>
    <rPh sb="55" eb="57">
      <t>ザンダカ</t>
    </rPh>
    <rPh sb="57" eb="58">
      <t>タイ</t>
    </rPh>
    <rPh sb="58" eb="60">
      <t>ジギョウ</t>
    </rPh>
    <rPh sb="60" eb="62">
      <t>キボ</t>
    </rPh>
    <rPh sb="62" eb="64">
      <t>ヒリツ</t>
    </rPh>
    <rPh sb="65" eb="67">
      <t>オスイ</t>
    </rPh>
    <rPh sb="67" eb="69">
      <t>ショリ</t>
    </rPh>
    <rPh sb="69" eb="71">
      <t>ゲンカ</t>
    </rPh>
    <rPh sb="77" eb="79">
      <t>ルイジ</t>
    </rPh>
    <rPh sb="79" eb="81">
      <t>ダンタイ</t>
    </rPh>
    <rPh sb="82" eb="83">
      <t>クラ</t>
    </rPh>
    <rPh sb="86" eb="88">
      <t>ゲンジョウ</t>
    </rPh>
    <rPh sb="89" eb="90">
      <t>ヒク</t>
    </rPh>
    <rPh sb="91" eb="92">
      <t>アタイ</t>
    </rPh>
    <rPh sb="106" eb="108">
      <t>ネンド</t>
    </rPh>
    <rPh sb="110" eb="113">
      <t>ミズショリ</t>
    </rPh>
    <rPh sb="113" eb="115">
      <t>シセツ</t>
    </rPh>
    <rPh sb="116" eb="118">
      <t>コウド</t>
    </rPh>
    <rPh sb="118" eb="121">
      <t>ショリカ</t>
    </rPh>
    <rPh sb="121" eb="123">
      <t>コウジ</t>
    </rPh>
    <rPh sb="124" eb="126">
      <t>ジッシ</t>
    </rPh>
    <rPh sb="134" eb="137">
      <t>ロウキュウカ</t>
    </rPh>
    <rPh sb="140" eb="142">
      <t>シセツ</t>
    </rPh>
    <rPh sb="143" eb="145">
      <t>カイチク</t>
    </rPh>
    <rPh sb="145" eb="147">
      <t>コウシン</t>
    </rPh>
    <rPh sb="148" eb="150">
      <t>ゾウカ</t>
    </rPh>
    <rPh sb="159" eb="161">
      <t>コンゴ</t>
    </rPh>
    <rPh sb="162" eb="164">
      <t>キギョウ</t>
    </rPh>
    <rPh sb="164" eb="165">
      <t>サイ</t>
    </rPh>
    <rPh sb="166" eb="168">
      <t>ゾウカ</t>
    </rPh>
    <rPh sb="169" eb="171">
      <t>ミコ</t>
    </rPh>
    <rPh sb="177" eb="180">
      <t>ケイカクテキ</t>
    </rPh>
    <rPh sb="181" eb="183">
      <t>トウシ</t>
    </rPh>
    <rPh sb="184" eb="186">
      <t>コウシン</t>
    </rPh>
    <rPh sb="187" eb="188">
      <t>スス</t>
    </rPh>
    <rPh sb="320" eb="322">
      <t>シセツ</t>
    </rPh>
    <rPh sb="322" eb="325">
      <t>リヨウリツ</t>
    </rPh>
    <rPh sb="331" eb="333">
      <t>ルイジ</t>
    </rPh>
    <rPh sb="333" eb="335">
      <t>ダンタイ</t>
    </rPh>
    <rPh sb="336" eb="337">
      <t>クラ</t>
    </rPh>
    <rPh sb="340" eb="341">
      <t>タカ</t>
    </rPh>
    <rPh sb="342" eb="343">
      <t>アタイ</t>
    </rPh>
    <rPh sb="350" eb="352">
      <t>コンゴ</t>
    </rPh>
    <rPh sb="353" eb="355">
      <t>ショリ</t>
    </rPh>
    <rPh sb="355" eb="357">
      <t>スイリョウ</t>
    </rPh>
    <rPh sb="358" eb="360">
      <t>ゾウカ</t>
    </rPh>
    <rPh sb="361" eb="362">
      <t>トモナ</t>
    </rPh>
    <rPh sb="363" eb="365">
      <t>ジョウショウ</t>
    </rPh>
    <rPh sb="365" eb="367">
      <t>ケイコウ</t>
    </rPh>
    <rPh sb="371" eb="374">
      <t>コウリツテキシセツリヨウイスイセンカリツルイジダンタイタカスイジュントクダンモンダイカンガ</t>
    </rPh>
    <phoneticPr fontId="4"/>
  </si>
  <si>
    <t>　有形固定資産減価償却率について、10%程度であり、低い値となっているが、これは令和2年度から法適用となり減価償却累計額が少ないことが要因であり、今後は値が上昇する見込みである。
　供用開始より20年以上経過しており、処理施設の機械電気設備が改築更新の時期を迎えている。ストックマネジメント計画による計画的な改築更新により良好な汚水処理を継続していく。
　幹線管渠については、耐用年数を超えているものはないが、計画的に管内部の調査等を行い耐震化工事を実施しており、今後も適切な維持管理に努めていく。</t>
    <rPh sb="1" eb="3">
      <t>ユウケイ</t>
    </rPh>
    <rPh sb="3" eb="5">
      <t>コテイ</t>
    </rPh>
    <rPh sb="5" eb="7">
      <t>シサン</t>
    </rPh>
    <rPh sb="7" eb="9">
      <t>ゲンカ</t>
    </rPh>
    <rPh sb="9" eb="11">
      <t>ショウキャク</t>
    </rPh>
    <rPh sb="11" eb="12">
      <t>リツ</t>
    </rPh>
    <rPh sb="20" eb="22">
      <t>テイド</t>
    </rPh>
    <rPh sb="26" eb="27">
      <t>ヒク</t>
    </rPh>
    <rPh sb="28" eb="29">
      <t>アタイ</t>
    </rPh>
    <rPh sb="40" eb="42">
      <t>レイワ</t>
    </rPh>
    <rPh sb="43" eb="45">
      <t>ネンド</t>
    </rPh>
    <rPh sb="47" eb="48">
      <t>ホウ</t>
    </rPh>
    <rPh sb="48" eb="50">
      <t>テキヨウ</t>
    </rPh>
    <rPh sb="53" eb="55">
      <t>ゲンカ</t>
    </rPh>
    <rPh sb="55" eb="57">
      <t>ショウキャク</t>
    </rPh>
    <rPh sb="57" eb="59">
      <t>ルイケイ</t>
    </rPh>
    <rPh sb="59" eb="60">
      <t>ガク</t>
    </rPh>
    <rPh sb="61" eb="62">
      <t>スク</t>
    </rPh>
    <rPh sb="67" eb="69">
      <t>ヨウイン</t>
    </rPh>
    <rPh sb="73" eb="75">
      <t>コンゴ</t>
    </rPh>
    <rPh sb="76" eb="77">
      <t>アタイ</t>
    </rPh>
    <rPh sb="78" eb="80">
      <t>ジョウショウ</t>
    </rPh>
    <rPh sb="82" eb="84">
      <t>ミコ</t>
    </rPh>
    <rPh sb="91" eb="93">
      <t>キョウヨウ</t>
    </rPh>
    <rPh sb="93" eb="95">
      <t>カイシ</t>
    </rPh>
    <rPh sb="99" eb="100">
      <t>ネン</t>
    </rPh>
    <rPh sb="100" eb="102">
      <t>イジョウ</t>
    </rPh>
    <rPh sb="102" eb="104">
      <t>ケイカ</t>
    </rPh>
    <rPh sb="109" eb="111">
      <t>ショリ</t>
    </rPh>
    <rPh sb="111" eb="113">
      <t>シセツ</t>
    </rPh>
    <rPh sb="114" eb="116">
      <t>キカイ</t>
    </rPh>
    <rPh sb="116" eb="118">
      <t>デンキ</t>
    </rPh>
    <rPh sb="118" eb="120">
      <t>セツビ</t>
    </rPh>
    <rPh sb="121" eb="123">
      <t>カイチク</t>
    </rPh>
    <rPh sb="123" eb="125">
      <t>コウシン</t>
    </rPh>
    <rPh sb="126" eb="128">
      <t>ジキ</t>
    </rPh>
    <rPh sb="129" eb="130">
      <t>ムカ</t>
    </rPh>
    <rPh sb="145" eb="147">
      <t>ケイカク</t>
    </rPh>
    <rPh sb="150" eb="153">
      <t>ケイカクテキ</t>
    </rPh>
    <rPh sb="154" eb="156">
      <t>カイチク</t>
    </rPh>
    <rPh sb="156" eb="158">
      <t>コウシン</t>
    </rPh>
    <rPh sb="161" eb="163">
      <t>リョウコウ</t>
    </rPh>
    <rPh sb="164" eb="166">
      <t>オスイ</t>
    </rPh>
    <rPh sb="166" eb="168">
      <t>ショリ</t>
    </rPh>
    <rPh sb="169" eb="171">
      <t>ケイゾク</t>
    </rPh>
    <rPh sb="178" eb="180">
      <t>カンセン</t>
    </rPh>
    <rPh sb="180" eb="182">
      <t>カンキョ</t>
    </rPh>
    <rPh sb="188" eb="190">
      <t>タイヨウ</t>
    </rPh>
    <rPh sb="190" eb="192">
      <t>ネンスウ</t>
    </rPh>
    <rPh sb="193" eb="194">
      <t>コ</t>
    </rPh>
    <rPh sb="205" eb="208">
      <t>ケイカクテキ</t>
    </rPh>
    <rPh sb="209" eb="210">
      <t>カン</t>
    </rPh>
    <rPh sb="210" eb="212">
      <t>ナイブ</t>
    </rPh>
    <rPh sb="213" eb="215">
      <t>チョウサ</t>
    </rPh>
    <rPh sb="215" eb="216">
      <t>トウ</t>
    </rPh>
    <rPh sb="217" eb="218">
      <t>オコナ</t>
    </rPh>
    <rPh sb="219" eb="222">
      <t>タイシンカ</t>
    </rPh>
    <rPh sb="222" eb="224">
      <t>コウジ</t>
    </rPh>
    <rPh sb="225" eb="227">
      <t>ジッシ</t>
    </rPh>
    <rPh sb="232" eb="234">
      <t>コンゴ</t>
    </rPh>
    <rPh sb="235" eb="237">
      <t>テキセツ</t>
    </rPh>
    <rPh sb="238" eb="240">
      <t>イジ</t>
    </rPh>
    <rPh sb="240" eb="242">
      <t>カンリ</t>
    </rPh>
    <rPh sb="243" eb="244">
      <t>ツト</t>
    </rPh>
    <phoneticPr fontId="4"/>
  </si>
  <si>
    <t>　経営状況を明確にし、長期的に安定した経営を行っていくことを目的に、令和２年度から公営企業会計に移行した。
　経営の健全性・効率性については、現在は良好であると分析している。ただし、今後、ストックマネジメント計画に基づく施設の改築更新、水処理施設の高度処理化など事業費増加が見込まれるため、事業の健全性・効率性について十分な検討を行い、流域関連市と連携を図りながら、更なる経営改善に努めていく。</t>
    <rPh sb="1" eb="3">
      <t>ケイエイ</t>
    </rPh>
    <rPh sb="3" eb="5">
      <t>ジョウキョウ</t>
    </rPh>
    <rPh sb="6" eb="8">
      <t>メイカク</t>
    </rPh>
    <rPh sb="11" eb="14">
      <t>チョウキテキ</t>
    </rPh>
    <rPh sb="15" eb="17">
      <t>アンテイ</t>
    </rPh>
    <rPh sb="19" eb="21">
      <t>ケイエイ</t>
    </rPh>
    <rPh sb="22" eb="23">
      <t>オコナ</t>
    </rPh>
    <rPh sb="30" eb="32">
      <t>モクテキ</t>
    </rPh>
    <rPh sb="34" eb="36">
      <t>レイワ</t>
    </rPh>
    <rPh sb="37" eb="39">
      <t>ネンド</t>
    </rPh>
    <rPh sb="41" eb="43">
      <t>コウエイ</t>
    </rPh>
    <rPh sb="43" eb="45">
      <t>キギョウ</t>
    </rPh>
    <rPh sb="45" eb="47">
      <t>カイケイ</t>
    </rPh>
    <rPh sb="48" eb="50">
      <t>イコウ</t>
    </rPh>
    <rPh sb="55" eb="57">
      <t>ケイエイ</t>
    </rPh>
    <rPh sb="58" eb="61">
      <t>ケンゼンセイ</t>
    </rPh>
    <rPh sb="62" eb="65">
      <t>コウリツセイ</t>
    </rPh>
    <rPh sb="71" eb="73">
      <t>ゲンザイ</t>
    </rPh>
    <rPh sb="74" eb="76">
      <t>リョウコウ</t>
    </rPh>
    <rPh sb="80" eb="82">
      <t>ブンセキ</t>
    </rPh>
    <rPh sb="91" eb="93">
      <t>コンゴ</t>
    </rPh>
    <rPh sb="104" eb="106">
      <t>ケイカク</t>
    </rPh>
    <rPh sb="107" eb="108">
      <t>モト</t>
    </rPh>
    <rPh sb="110" eb="112">
      <t>シセツ</t>
    </rPh>
    <rPh sb="113" eb="115">
      <t>カイチク</t>
    </rPh>
    <rPh sb="115" eb="117">
      <t>コウシン</t>
    </rPh>
    <rPh sb="118" eb="121">
      <t>ミズショリ</t>
    </rPh>
    <rPh sb="121" eb="123">
      <t>シセツ</t>
    </rPh>
    <rPh sb="124" eb="126">
      <t>コウド</t>
    </rPh>
    <rPh sb="126" eb="129">
      <t>ショリカ</t>
    </rPh>
    <rPh sb="131" eb="133">
      <t>ジギョウ</t>
    </rPh>
    <rPh sb="133" eb="134">
      <t>ヒ</t>
    </rPh>
    <rPh sb="134" eb="136">
      <t>ゾウカ</t>
    </rPh>
    <rPh sb="137" eb="139">
      <t>ミコ</t>
    </rPh>
    <rPh sb="145" eb="147">
      <t>ジギョウ</t>
    </rPh>
    <rPh sb="148" eb="151">
      <t>ケンゼンセイ</t>
    </rPh>
    <rPh sb="152" eb="155">
      <t>コウリツセイ</t>
    </rPh>
    <rPh sb="159" eb="161">
      <t>ジュウブン</t>
    </rPh>
    <rPh sb="162" eb="164">
      <t>ケントウ</t>
    </rPh>
    <rPh sb="165" eb="166">
      <t>オコナ</t>
    </rPh>
    <rPh sb="168" eb="170">
      <t>リュウイキ</t>
    </rPh>
    <rPh sb="170" eb="172">
      <t>カンレン</t>
    </rPh>
    <rPh sb="172" eb="173">
      <t>シ</t>
    </rPh>
    <rPh sb="174" eb="176">
      <t>レンケイ</t>
    </rPh>
    <rPh sb="177" eb="178">
      <t>ハカ</t>
    </rPh>
    <rPh sb="183" eb="184">
      <t>サラ</t>
    </rPh>
    <rPh sb="186" eb="188">
      <t>ケイエイ</t>
    </rPh>
    <rPh sb="188" eb="190">
      <t>カイゼン</t>
    </rPh>
    <rPh sb="191" eb="192">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</si>
</sst>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c:v>5.4</c:v>
                </c:pt>
              </c:numCache>
            </c:numRef>
          </c:val>
          <c:extLst>
            <c:ext xmlns:c16="http://schemas.microsoft.com/office/drawing/2014/chart" uri="{C3380CC4-5D6E-409C-BE32-E72D297353CC}">
              <c16:uniqueId val="{00000000-05D0-42A1-9ACC-D01C069A6E6F}"/>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0.46</c:v>
                </c:pt>
                <c:pt idx="4">
                  <c:v>0.5</c:v>
                </c:pt>
              </c:numCache>
            </c:numRef>
          </c:val>
          <c:smooth val="0"/>
          <c:extLst>
            <c:ext xmlns:c16="http://schemas.microsoft.com/office/drawing/2014/chart" uri="{C3380CC4-5D6E-409C-BE32-E72D297353CC}">
              <c16:uniqueId val="{00000001-05D0-42A1-9ACC-D01C069A6E6F}"/>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69.66</c:v>
                </c:pt>
                <c:pt idx="4">
                  <c:v>75.02</c:v>
                </c:pt>
              </c:numCache>
            </c:numRef>
          </c:val>
          <c:extLst>
            <c:ext xmlns:c16="http://schemas.microsoft.com/office/drawing/2014/chart" uri="{C3380CC4-5D6E-409C-BE32-E72D297353CC}">
              <c16:uniqueId val="{00000000-2F0A-41AC-AD12-595FA8A7FB69}"/>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58.18</c:v>
                </c:pt>
                <c:pt idx="4">
                  <c:v>65.62</c:v>
                </c:pt>
              </c:numCache>
            </c:numRef>
          </c:val>
          <c:smooth val="0"/>
          <c:extLst>
            <c:ext xmlns:c16="http://schemas.microsoft.com/office/drawing/2014/chart" uri="{C3380CC4-5D6E-409C-BE32-E72D297353CC}">
              <c16:uniqueId val="{00000001-2F0A-41AC-AD12-595FA8A7FB69}"/>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90.56</c:v>
                </c:pt>
                <c:pt idx="4">
                  <c:v>90.79</c:v>
                </c:pt>
              </c:numCache>
            </c:numRef>
          </c:val>
          <c:extLst>
            <c:ext xmlns:c16="http://schemas.microsoft.com/office/drawing/2014/chart" uri="{C3380CC4-5D6E-409C-BE32-E72D297353CC}">
              <c16:uniqueId val="{00000000-0CC9-460E-B905-3F96C576B978}"/>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85.82</c:v>
                </c:pt>
                <c:pt idx="4">
                  <c:v>80.11</c:v>
                </c:pt>
              </c:numCache>
            </c:numRef>
          </c:val>
          <c:smooth val="0"/>
          <c:extLst>
            <c:ext xmlns:c16="http://schemas.microsoft.com/office/drawing/2014/chart" uri="{C3380CC4-5D6E-409C-BE32-E72D297353CC}">
              <c16:uniqueId val="{00000001-0CC9-460E-B905-3F96C576B978}"/>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109.93</c:v>
                </c:pt>
                <c:pt idx="4">
                  <c:v>119.28</c:v>
                </c:pt>
              </c:numCache>
            </c:numRef>
          </c:val>
          <c:extLst>
            <c:ext xmlns:c16="http://schemas.microsoft.com/office/drawing/2014/chart" uri="{C3380CC4-5D6E-409C-BE32-E72D297353CC}">
              <c16:uniqueId val="{00000000-CF0E-4D43-BCE2-22A4A89406E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104.92</c:v>
                </c:pt>
                <c:pt idx="4">
                  <c:v>105.23</c:v>
                </c:pt>
              </c:numCache>
            </c:numRef>
          </c:val>
          <c:smooth val="0"/>
          <c:extLst>
            <c:ext xmlns:c16="http://schemas.microsoft.com/office/drawing/2014/chart" uri="{C3380CC4-5D6E-409C-BE32-E72D297353CC}">
              <c16:uniqueId val="{00000001-CF0E-4D43-BCE2-22A4A89406E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5.52</c:v>
                </c:pt>
                <c:pt idx="4">
                  <c:v>10.5</c:v>
                </c:pt>
              </c:numCache>
            </c:numRef>
          </c:val>
          <c:extLst>
            <c:ext xmlns:c16="http://schemas.microsoft.com/office/drawing/2014/chart" uri="{C3380CC4-5D6E-409C-BE32-E72D297353CC}">
              <c16:uniqueId val="{00000000-79F9-47D5-AEEE-B13191CE4DB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6.46</c:v>
                </c:pt>
                <c:pt idx="4">
                  <c:v>11.07</c:v>
                </c:pt>
              </c:numCache>
            </c:numRef>
          </c:val>
          <c:smooth val="0"/>
          <c:extLst>
            <c:ext xmlns:c16="http://schemas.microsoft.com/office/drawing/2014/chart" uri="{C3380CC4-5D6E-409C-BE32-E72D297353CC}">
              <c16:uniqueId val="{00000001-79F9-47D5-AEEE-B13191CE4DB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F993-4A5B-A7F4-4C5DD6C4938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F993-4A5B-A7F4-4C5DD6C4938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B74-4A47-96FA-698E585B9F51}"/>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5B74-4A47-96FA-698E585B9F51}"/>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143.32</c:v>
                </c:pt>
                <c:pt idx="4">
                  <c:v>188.98</c:v>
                </c:pt>
              </c:numCache>
            </c:numRef>
          </c:val>
          <c:extLst>
            <c:ext xmlns:c16="http://schemas.microsoft.com/office/drawing/2014/chart" uri="{C3380CC4-5D6E-409C-BE32-E72D297353CC}">
              <c16:uniqueId val="{00000000-0997-45B7-A6D1-F5076E7C5366}"/>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68.36</c:v>
                </c:pt>
                <c:pt idx="4">
                  <c:v>76.84</c:v>
                </c:pt>
              </c:numCache>
            </c:numRef>
          </c:val>
          <c:smooth val="0"/>
          <c:extLst>
            <c:ext xmlns:c16="http://schemas.microsoft.com/office/drawing/2014/chart" uri="{C3380CC4-5D6E-409C-BE32-E72D297353CC}">
              <c16:uniqueId val="{00000001-0997-45B7-A6D1-F5076E7C5366}"/>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316.19</c:v>
                </c:pt>
                <c:pt idx="4">
                  <c:v>293.12</c:v>
                </c:pt>
              </c:numCache>
            </c:numRef>
          </c:val>
          <c:extLst>
            <c:ext xmlns:c16="http://schemas.microsoft.com/office/drawing/2014/chart" uri="{C3380CC4-5D6E-409C-BE32-E72D297353CC}">
              <c16:uniqueId val="{00000000-112B-44E1-B916-EAB5CD615D57}"/>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542.23</c:v>
                </c:pt>
                <c:pt idx="4">
                  <c:v>806.96</c:v>
                </c:pt>
              </c:numCache>
            </c:numRef>
          </c:val>
          <c:smooth val="0"/>
          <c:extLst>
            <c:ext xmlns:c16="http://schemas.microsoft.com/office/drawing/2014/chart" uri="{C3380CC4-5D6E-409C-BE32-E72D297353CC}">
              <c16:uniqueId val="{00000001-112B-44E1-B916-EAB5CD615D57}"/>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F3E-4F52-9897-3BC95103BFD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8F3E-4F52-9897-3BC95103BFD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76.239999999999995</c:v>
                </c:pt>
                <c:pt idx="4">
                  <c:v>39.99</c:v>
                </c:pt>
              </c:numCache>
            </c:numRef>
          </c:val>
          <c:extLst>
            <c:ext xmlns:c16="http://schemas.microsoft.com/office/drawing/2014/chart" uri="{C3380CC4-5D6E-409C-BE32-E72D297353CC}">
              <c16:uniqueId val="{00000000-EBC2-4E54-9A35-0F27EC6F186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73.760000000000005</c:v>
                </c:pt>
                <c:pt idx="4">
                  <c:v>97.99</c:v>
                </c:pt>
              </c:numCache>
            </c:numRef>
          </c:val>
          <c:smooth val="0"/>
          <c:extLst>
            <c:ext xmlns:c16="http://schemas.microsoft.com/office/drawing/2014/chart" uri="{C3380CC4-5D6E-409C-BE32-E72D297353CC}">
              <c16:uniqueId val="{00000001-EBC2-4E54-9A35-0F27EC6F186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【100.18】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【245.36】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【68.03】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Z28" zoomScaleNormal="10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長崎県</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流域下水道</v>
      </c>
      <c r="Q8" s="40"/>
      <c r="R8" s="40"/>
      <c r="S8" s="40"/>
      <c r="T8" s="40"/>
      <c r="U8" s="40"/>
      <c r="V8" s="40"/>
      <c r="W8" s="40" t="str">
        <f>データ!L6</f>
        <v>E2</v>
      </c>
      <c r="X8" s="40"/>
      <c r="Y8" s="40"/>
      <c r="Z8" s="40"/>
      <c r="AA8" s="40"/>
      <c r="AB8" s="40"/>
      <c r="AC8" s="40"/>
      <c r="AD8" s="41" t="str">
        <f>データ!$M$6</f>
        <v>非設置</v>
      </c>
      <c r="AE8" s="41"/>
      <c r="AF8" s="41"/>
      <c r="AG8" s="41"/>
      <c r="AH8" s="41"/>
      <c r="AI8" s="41"/>
      <c r="AJ8" s="41"/>
      <c r="AK8" s="3"/>
      <c r="AL8" s="42">
        <f>データ!S6</f>
        <v>1320055</v>
      </c>
      <c r="AM8" s="42"/>
      <c r="AN8" s="42"/>
      <c r="AO8" s="42"/>
      <c r="AP8" s="42"/>
      <c r="AQ8" s="42"/>
      <c r="AR8" s="42"/>
      <c r="AS8" s="42"/>
      <c r="AT8" s="35">
        <f>データ!T6</f>
        <v>4130.9799999999996</v>
      </c>
      <c r="AU8" s="35"/>
      <c r="AV8" s="35"/>
      <c r="AW8" s="35"/>
      <c r="AX8" s="35"/>
      <c r="AY8" s="35"/>
      <c r="AZ8" s="35"/>
      <c r="BA8" s="35"/>
      <c r="BB8" s="35">
        <f>データ!U6</f>
        <v>319.55</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84.94</v>
      </c>
      <c r="J10" s="35"/>
      <c r="K10" s="35"/>
      <c r="L10" s="35"/>
      <c r="M10" s="35"/>
      <c r="N10" s="35"/>
      <c r="O10" s="35"/>
      <c r="P10" s="35">
        <f>データ!P6</f>
        <v>18.13</v>
      </c>
      <c r="Q10" s="35"/>
      <c r="R10" s="35"/>
      <c r="S10" s="35"/>
      <c r="T10" s="35"/>
      <c r="U10" s="35"/>
      <c r="V10" s="35"/>
      <c r="W10" s="35">
        <f>データ!Q6</f>
        <v>100</v>
      </c>
      <c r="X10" s="35"/>
      <c r="Y10" s="35"/>
      <c r="Z10" s="35"/>
      <c r="AA10" s="35"/>
      <c r="AB10" s="35"/>
      <c r="AC10" s="35"/>
      <c r="AD10" s="42">
        <f>データ!R6</f>
        <v>0</v>
      </c>
      <c r="AE10" s="42"/>
      <c r="AF10" s="42"/>
      <c r="AG10" s="42"/>
      <c r="AH10" s="42"/>
      <c r="AI10" s="42"/>
      <c r="AJ10" s="42"/>
      <c r="AK10" s="2"/>
      <c r="AL10" s="42">
        <f>データ!V6</f>
        <v>42191</v>
      </c>
      <c r="AM10" s="42"/>
      <c r="AN10" s="42"/>
      <c r="AO10" s="42"/>
      <c r="AP10" s="42"/>
      <c r="AQ10" s="42"/>
      <c r="AR10" s="42"/>
      <c r="AS10" s="42"/>
      <c r="AT10" s="35">
        <f>データ!W6</f>
        <v>11.49</v>
      </c>
      <c r="AU10" s="35"/>
      <c r="AV10" s="35"/>
      <c r="AW10" s="35"/>
      <c r="AX10" s="35"/>
      <c r="AY10" s="35"/>
      <c r="AZ10" s="35"/>
      <c r="BA10" s="35"/>
      <c r="BB10" s="35">
        <f>データ!X6</f>
        <v>3671.98</v>
      </c>
      <c r="BC10" s="35"/>
      <c r="BD10" s="35"/>
      <c r="BE10" s="35"/>
      <c r="BF10" s="35"/>
      <c r="BG10" s="35"/>
      <c r="BH10" s="35"/>
      <c r="BI10" s="35"/>
      <c r="BJ10" s="2"/>
      <c r="BK10" s="2"/>
      <c r="BL10" s="61" t="s">
        <v>22</v>
      </c>
      <c r="BM10" s="62"/>
      <c r="BN10" s="63" t="s">
        <v>23</v>
      </c>
      <c r="BO10" s="63"/>
      <c r="BP10" s="63"/>
      <c r="BQ10" s="63"/>
      <c r="BR10" s="63"/>
      <c r="BS10" s="63"/>
      <c r="BT10" s="63"/>
      <c r="BU10" s="63"/>
      <c r="BV10" s="63"/>
      <c r="BW10" s="63"/>
      <c r="BX10" s="63"/>
      <c r="BY10" s="6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4" t="s">
        <v>113</v>
      </c>
      <c r="BM16" s="75"/>
      <c r="BN16" s="75"/>
      <c r="BO16" s="75"/>
      <c r="BP16" s="75"/>
      <c r="BQ16" s="75"/>
      <c r="BR16" s="75"/>
      <c r="BS16" s="75"/>
      <c r="BT16" s="75"/>
      <c r="BU16" s="75"/>
      <c r="BV16" s="75"/>
      <c r="BW16" s="75"/>
      <c r="BX16" s="75"/>
      <c r="BY16" s="75"/>
      <c r="BZ16" s="76"/>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4"/>
      <c r="BM17" s="75"/>
      <c r="BN17" s="75"/>
      <c r="BO17" s="75"/>
      <c r="BP17" s="75"/>
      <c r="BQ17" s="75"/>
      <c r="BR17" s="75"/>
      <c r="BS17" s="75"/>
      <c r="BT17" s="75"/>
      <c r="BU17" s="75"/>
      <c r="BV17" s="75"/>
      <c r="BW17" s="75"/>
      <c r="BX17" s="75"/>
      <c r="BY17" s="75"/>
      <c r="BZ17" s="76"/>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4"/>
      <c r="BM18" s="75"/>
      <c r="BN18" s="75"/>
      <c r="BO18" s="75"/>
      <c r="BP18" s="75"/>
      <c r="BQ18" s="75"/>
      <c r="BR18" s="75"/>
      <c r="BS18" s="75"/>
      <c r="BT18" s="75"/>
      <c r="BU18" s="75"/>
      <c r="BV18" s="75"/>
      <c r="BW18" s="75"/>
      <c r="BX18" s="75"/>
      <c r="BY18" s="75"/>
      <c r="BZ18" s="76"/>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4"/>
      <c r="BM19" s="75"/>
      <c r="BN19" s="75"/>
      <c r="BO19" s="75"/>
      <c r="BP19" s="75"/>
      <c r="BQ19" s="75"/>
      <c r="BR19" s="75"/>
      <c r="BS19" s="75"/>
      <c r="BT19" s="75"/>
      <c r="BU19" s="75"/>
      <c r="BV19" s="75"/>
      <c r="BW19" s="75"/>
      <c r="BX19" s="75"/>
      <c r="BY19" s="75"/>
      <c r="BZ19" s="76"/>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4"/>
      <c r="BM20" s="75"/>
      <c r="BN20" s="75"/>
      <c r="BO20" s="75"/>
      <c r="BP20" s="75"/>
      <c r="BQ20" s="75"/>
      <c r="BR20" s="75"/>
      <c r="BS20" s="75"/>
      <c r="BT20" s="75"/>
      <c r="BU20" s="75"/>
      <c r="BV20" s="75"/>
      <c r="BW20" s="75"/>
      <c r="BX20" s="75"/>
      <c r="BY20" s="75"/>
      <c r="BZ20" s="76"/>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4"/>
      <c r="BM21" s="75"/>
      <c r="BN21" s="75"/>
      <c r="BO21" s="75"/>
      <c r="BP21" s="75"/>
      <c r="BQ21" s="75"/>
      <c r="BR21" s="75"/>
      <c r="BS21" s="75"/>
      <c r="BT21" s="75"/>
      <c r="BU21" s="75"/>
      <c r="BV21" s="75"/>
      <c r="BW21" s="75"/>
      <c r="BX21" s="75"/>
      <c r="BY21" s="75"/>
      <c r="BZ21" s="76"/>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4"/>
      <c r="BM22" s="75"/>
      <c r="BN22" s="75"/>
      <c r="BO22" s="75"/>
      <c r="BP22" s="75"/>
      <c r="BQ22" s="75"/>
      <c r="BR22" s="75"/>
      <c r="BS22" s="75"/>
      <c r="BT22" s="75"/>
      <c r="BU22" s="75"/>
      <c r="BV22" s="75"/>
      <c r="BW22" s="75"/>
      <c r="BX22" s="75"/>
      <c r="BY22" s="75"/>
      <c r="BZ22" s="76"/>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4"/>
      <c r="BM23" s="75"/>
      <c r="BN23" s="75"/>
      <c r="BO23" s="75"/>
      <c r="BP23" s="75"/>
      <c r="BQ23" s="75"/>
      <c r="BR23" s="75"/>
      <c r="BS23" s="75"/>
      <c r="BT23" s="75"/>
      <c r="BU23" s="75"/>
      <c r="BV23" s="75"/>
      <c r="BW23" s="75"/>
      <c r="BX23" s="75"/>
      <c r="BY23" s="75"/>
      <c r="BZ23" s="76"/>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4"/>
      <c r="BM24" s="75"/>
      <c r="BN24" s="75"/>
      <c r="BO24" s="75"/>
      <c r="BP24" s="75"/>
      <c r="BQ24" s="75"/>
      <c r="BR24" s="75"/>
      <c r="BS24" s="75"/>
      <c r="BT24" s="75"/>
      <c r="BU24" s="75"/>
      <c r="BV24" s="75"/>
      <c r="BW24" s="75"/>
      <c r="BX24" s="75"/>
      <c r="BY24" s="75"/>
      <c r="BZ24" s="76"/>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4"/>
      <c r="BM25" s="75"/>
      <c r="BN25" s="75"/>
      <c r="BO25" s="75"/>
      <c r="BP25" s="75"/>
      <c r="BQ25" s="75"/>
      <c r="BR25" s="75"/>
      <c r="BS25" s="75"/>
      <c r="BT25" s="75"/>
      <c r="BU25" s="75"/>
      <c r="BV25" s="75"/>
      <c r="BW25" s="75"/>
      <c r="BX25" s="75"/>
      <c r="BY25" s="75"/>
      <c r="BZ25" s="76"/>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4"/>
      <c r="BM26" s="75"/>
      <c r="BN26" s="75"/>
      <c r="BO26" s="75"/>
      <c r="BP26" s="75"/>
      <c r="BQ26" s="75"/>
      <c r="BR26" s="75"/>
      <c r="BS26" s="75"/>
      <c r="BT26" s="75"/>
      <c r="BU26" s="75"/>
      <c r="BV26" s="75"/>
      <c r="BW26" s="75"/>
      <c r="BX26" s="75"/>
      <c r="BY26" s="75"/>
      <c r="BZ26" s="76"/>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4"/>
      <c r="BM27" s="75"/>
      <c r="BN27" s="75"/>
      <c r="BO27" s="75"/>
      <c r="BP27" s="75"/>
      <c r="BQ27" s="75"/>
      <c r="BR27" s="75"/>
      <c r="BS27" s="75"/>
      <c r="BT27" s="75"/>
      <c r="BU27" s="75"/>
      <c r="BV27" s="75"/>
      <c r="BW27" s="75"/>
      <c r="BX27" s="75"/>
      <c r="BY27" s="75"/>
      <c r="BZ27" s="76"/>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4"/>
      <c r="BM28" s="75"/>
      <c r="BN28" s="75"/>
      <c r="BO28" s="75"/>
      <c r="BP28" s="75"/>
      <c r="BQ28" s="75"/>
      <c r="BR28" s="75"/>
      <c r="BS28" s="75"/>
      <c r="BT28" s="75"/>
      <c r="BU28" s="75"/>
      <c r="BV28" s="75"/>
      <c r="BW28" s="75"/>
      <c r="BX28" s="75"/>
      <c r="BY28" s="75"/>
      <c r="BZ28" s="76"/>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4"/>
      <c r="BM29" s="75"/>
      <c r="BN29" s="75"/>
      <c r="BO29" s="75"/>
      <c r="BP29" s="75"/>
      <c r="BQ29" s="75"/>
      <c r="BR29" s="75"/>
      <c r="BS29" s="75"/>
      <c r="BT29" s="75"/>
      <c r="BU29" s="75"/>
      <c r="BV29" s="75"/>
      <c r="BW29" s="75"/>
      <c r="BX29" s="75"/>
      <c r="BY29" s="75"/>
      <c r="BZ29" s="76"/>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4"/>
      <c r="BM30" s="75"/>
      <c r="BN30" s="75"/>
      <c r="BO30" s="75"/>
      <c r="BP30" s="75"/>
      <c r="BQ30" s="75"/>
      <c r="BR30" s="75"/>
      <c r="BS30" s="75"/>
      <c r="BT30" s="75"/>
      <c r="BU30" s="75"/>
      <c r="BV30" s="75"/>
      <c r="BW30" s="75"/>
      <c r="BX30" s="75"/>
      <c r="BY30" s="75"/>
      <c r="BZ30" s="76"/>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4"/>
      <c r="BM31" s="75"/>
      <c r="BN31" s="75"/>
      <c r="BO31" s="75"/>
      <c r="BP31" s="75"/>
      <c r="BQ31" s="75"/>
      <c r="BR31" s="75"/>
      <c r="BS31" s="75"/>
      <c r="BT31" s="75"/>
      <c r="BU31" s="75"/>
      <c r="BV31" s="75"/>
      <c r="BW31" s="75"/>
      <c r="BX31" s="75"/>
      <c r="BY31" s="75"/>
      <c r="BZ31" s="76"/>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4"/>
      <c r="BM32" s="75"/>
      <c r="BN32" s="75"/>
      <c r="BO32" s="75"/>
      <c r="BP32" s="75"/>
      <c r="BQ32" s="75"/>
      <c r="BR32" s="75"/>
      <c r="BS32" s="75"/>
      <c r="BT32" s="75"/>
      <c r="BU32" s="75"/>
      <c r="BV32" s="75"/>
      <c r="BW32" s="75"/>
      <c r="BX32" s="75"/>
      <c r="BY32" s="75"/>
      <c r="BZ32" s="76"/>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4"/>
      <c r="BM33" s="75"/>
      <c r="BN33" s="75"/>
      <c r="BO33" s="75"/>
      <c r="BP33" s="75"/>
      <c r="BQ33" s="75"/>
      <c r="BR33" s="75"/>
      <c r="BS33" s="75"/>
      <c r="BT33" s="75"/>
      <c r="BU33" s="75"/>
      <c r="BV33" s="75"/>
      <c r="BW33" s="75"/>
      <c r="BX33" s="75"/>
      <c r="BY33" s="75"/>
      <c r="BZ33" s="76"/>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4"/>
      <c r="BM34" s="75"/>
      <c r="BN34" s="75"/>
      <c r="BO34" s="75"/>
      <c r="BP34" s="75"/>
      <c r="BQ34" s="75"/>
      <c r="BR34" s="75"/>
      <c r="BS34" s="75"/>
      <c r="BT34" s="75"/>
      <c r="BU34" s="75"/>
      <c r="BV34" s="75"/>
      <c r="BW34" s="75"/>
      <c r="BX34" s="75"/>
      <c r="BY34" s="75"/>
      <c r="BZ34" s="76"/>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4"/>
      <c r="BM35" s="75"/>
      <c r="BN35" s="75"/>
      <c r="BO35" s="75"/>
      <c r="BP35" s="75"/>
      <c r="BQ35" s="75"/>
      <c r="BR35" s="75"/>
      <c r="BS35" s="75"/>
      <c r="BT35" s="75"/>
      <c r="BU35" s="75"/>
      <c r="BV35" s="75"/>
      <c r="BW35" s="75"/>
      <c r="BX35" s="75"/>
      <c r="BY35" s="75"/>
      <c r="BZ35" s="76"/>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4"/>
      <c r="BM36" s="75"/>
      <c r="BN36" s="75"/>
      <c r="BO36" s="75"/>
      <c r="BP36" s="75"/>
      <c r="BQ36" s="75"/>
      <c r="BR36" s="75"/>
      <c r="BS36" s="75"/>
      <c r="BT36" s="75"/>
      <c r="BU36" s="75"/>
      <c r="BV36" s="75"/>
      <c r="BW36" s="75"/>
      <c r="BX36" s="75"/>
      <c r="BY36" s="75"/>
      <c r="BZ36" s="76"/>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4"/>
      <c r="BM37" s="75"/>
      <c r="BN37" s="75"/>
      <c r="BO37" s="75"/>
      <c r="BP37" s="75"/>
      <c r="BQ37" s="75"/>
      <c r="BR37" s="75"/>
      <c r="BS37" s="75"/>
      <c r="BT37" s="75"/>
      <c r="BU37" s="75"/>
      <c r="BV37" s="75"/>
      <c r="BW37" s="75"/>
      <c r="BX37" s="75"/>
      <c r="BY37" s="75"/>
      <c r="BZ37" s="76"/>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4"/>
      <c r="BM38" s="75"/>
      <c r="BN38" s="75"/>
      <c r="BO38" s="75"/>
      <c r="BP38" s="75"/>
      <c r="BQ38" s="75"/>
      <c r="BR38" s="75"/>
      <c r="BS38" s="75"/>
      <c r="BT38" s="75"/>
      <c r="BU38" s="75"/>
      <c r="BV38" s="75"/>
      <c r="BW38" s="75"/>
      <c r="BX38" s="75"/>
      <c r="BY38" s="75"/>
      <c r="BZ38" s="76"/>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4"/>
      <c r="BM39" s="75"/>
      <c r="BN39" s="75"/>
      <c r="BO39" s="75"/>
      <c r="BP39" s="75"/>
      <c r="BQ39" s="75"/>
      <c r="BR39" s="75"/>
      <c r="BS39" s="75"/>
      <c r="BT39" s="75"/>
      <c r="BU39" s="75"/>
      <c r="BV39" s="75"/>
      <c r="BW39" s="75"/>
      <c r="BX39" s="75"/>
      <c r="BY39" s="75"/>
      <c r="BZ39" s="76"/>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4"/>
      <c r="BM40" s="75"/>
      <c r="BN40" s="75"/>
      <c r="BO40" s="75"/>
      <c r="BP40" s="75"/>
      <c r="BQ40" s="75"/>
      <c r="BR40" s="75"/>
      <c r="BS40" s="75"/>
      <c r="BT40" s="75"/>
      <c r="BU40" s="75"/>
      <c r="BV40" s="75"/>
      <c r="BW40" s="75"/>
      <c r="BX40" s="75"/>
      <c r="BY40" s="75"/>
      <c r="BZ40" s="76"/>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4"/>
      <c r="BM41" s="75"/>
      <c r="BN41" s="75"/>
      <c r="BO41" s="75"/>
      <c r="BP41" s="75"/>
      <c r="BQ41" s="75"/>
      <c r="BR41" s="75"/>
      <c r="BS41" s="75"/>
      <c r="BT41" s="75"/>
      <c r="BU41" s="75"/>
      <c r="BV41" s="75"/>
      <c r="BW41" s="75"/>
      <c r="BX41" s="75"/>
      <c r="BY41" s="75"/>
      <c r="BZ41" s="76"/>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4"/>
      <c r="BM42" s="75"/>
      <c r="BN42" s="75"/>
      <c r="BO42" s="75"/>
      <c r="BP42" s="75"/>
      <c r="BQ42" s="75"/>
      <c r="BR42" s="75"/>
      <c r="BS42" s="75"/>
      <c r="BT42" s="75"/>
      <c r="BU42" s="75"/>
      <c r="BV42" s="75"/>
      <c r="BW42" s="75"/>
      <c r="BX42" s="75"/>
      <c r="BY42" s="75"/>
      <c r="BZ42" s="76"/>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4"/>
      <c r="BM43" s="75"/>
      <c r="BN43" s="75"/>
      <c r="BO43" s="75"/>
      <c r="BP43" s="75"/>
      <c r="BQ43" s="75"/>
      <c r="BR43" s="75"/>
      <c r="BS43" s="75"/>
      <c r="BT43" s="75"/>
      <c r="BU43" s="75"/>
      <c r="BV43" s="75"/>
      <c r="BW43" s="75"/>
      <c r="BX43" s="75"/>
      <c r="BY43" s="75"/>
      <c r="BZ43" s="76"/>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7"/>
      <c r="BM44" s="78"/>
      <c r="BN44" s="78"/>
      <c r="BO44" s="78"/>
      <c r="BP44" s="78"/>
      <c r="BQ44" s="78"/>
      <c r="BR44" s="78"/>
      <c r="BS44" s="78"/>
      <c r="BT44" s="78"/>
      <c r="BU44" s="78"/>
      <c r="BV44" s="78"/>
      <c r="BW44" s="78"/>
      <c r="BX44" s="78"/>
      <c r="BY44" s="78"/>
      <c r="BZ44" s="7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4" t="s">
        <v>114</v>
      </c>
      <c r="BM47" s="75"/>
      <c r="BN47" s="75"/>
      <c r="BO47" s="75"/>
      <c r="BP47" s="75"/>
      <c r="BQ47" s="75"/>
      <c r="BR47" s="75"/>
      <c r="BS47" s="75"/>
      <c r="BT47" s="75"/>
      <c r="BU47" s="75"/>
      <c r="BV47" s="75"/>
      <c r="BW47" s="75"/>
      <c r="BX47" s="75"/>
      <c r="BY47" s="75"/>
      <c r="BZ47" s="7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4"/>
      <c r="BM48" s="75"/>
      <c r="BN48" s="75"/>
      <c r="BO48" s="75"/>
      <c r="BP48" s="75"/>
      <c r="BQ48" s="75"/>
      <c r="BR48" s="75"/>
      <c r="BS48" s="75"/>
      <c r="BT48" s="75"/>
      <c r="BU48" s="75"/>
      <c r="BV48" s="75"/>
      <c r="BW48" s="75"/>
      <c r="BX48" s="75"/>
      <c r="BY48" s="75"/>
      <c r="BZ48" s="7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4"/>
      <c r="BM49" s="75"/>
      <c r="BN49" s="75"/>
      <c r="BO49" s="75"/>
      <c r="BP49" s="75"/>
      <c r="BQ49" s="75"/>
      <c r="BR49" s="75"/>
      <c r="BS49" s="75"/>
      <c r="BT49" s="75"/>
      <c r="BU49" s="75"/>
      <c r="BV49" s="75"/>
      <c r="BW49" s="75"/>
      <c r="BX49" s="75"/>
      <c r="BY49" s="75"/>
      <c r="BZ49" s="7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4"/>
      <c r="BM50" s="75"/>
      <c r="BN50" s="75"/>
      <c r="BO50" s="75"/>
      <c r="BP50" s="75"/>
      <c r="BQ50" s="75"/>
      <c r="BR50" s="75"/>
      <c r="BS50" s="75"/>
      <c r="BT50" s="75"/>
      <c r="BU50" s="75"/>
      <c r="BV50" s="75"/>
      <c r="BW50" s="75"/>
      <c r="BX50" s="75"/>
      <c r="BY50" s="75"/>
      <c r="BZ50" s="7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4"/>
      <c r="BM51" s="75"/>
      <c r="BN51" s="75"/>
      <c r="BO51" s="75"/>
      <c r="BP51" s="75"/>
      <c r="BQ51" s="75"/>
      <c r="BR51" s="75"/>
      <c r="BS51" s="75"/>
      <c r="BT51" s="75"/>
      <c r="BU51" s="75"/>
      <c r="BV51" s="75"/>
      <c r="BW51" s="75"/>
      <c r="BX51" s="75"/>
      <c r="BY51" s="75"/>
      <c r="BZ51" s="7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4"/>
      <c r="BM52" s="75"/>
      <c r="BN52" s="75"/>
      <c r="BO52" s="75"/>
      <c r="BP52" s="75"/>
      <c r="BQ52" s="75"/>
      <c r="BR52" s="75"/>
      <c r="BS52" s="75"/>
      <c r="BT52" s="75"/>
      <c r="BU52" s="75"/>
      <c r="BV52" s="75"/>
      <c r="BW52" s="75"/>
      <c r="BX52" s="75"/>
      <c r="BY52" s="75"/>
      <c r="BZ52" s="7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4"/>
      <c r="BM53" s="75"/>
      <c r="BN53" s="75"/>
      <c r="BO53" s="75"/>
      <c r="BP53" s="75"/>
      <c r="BQ53" s="75"/>
      <c r="BR53" s="75"/>
      <c r="BS53" s="75"/>
      <c r="BT53" s="75"/>
      <c r="BU53" s="75"/>
      <c r="BV53" s="75"/>
      <c r="BW53" s="75"/>
      <c r="BX53" s="75"/>
      <c r="BY53" s="75"/>
      <c r="BZ53" s="7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4"/>
      <c r="BM54" s="75"/>
      <c r="BN54" s="75"/>
      <c r="BO54" s="75"/>
      <c r="BP54" s="75"/>
      <c r="BQ54" s="75"/>
      <c r="BR54" s="75"/>
      <c r="BS54" s="75"/>
      <c r="BT54" s="75"/>
      <c r="BU54" s="75"/>
      <c r="BV54" s="75"/>
      <c r="BW54" s="75"/>
      <c r="BX54" s="75"/>
      <c r="BY54" s="75"/>
      <c r="BZ54" s="7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4"/>
      <c r="BM55" s="75"/>
      <c r="BN55" s="75"/>
      <c r="BO55" s="75"/>
      <c r="BP55" s="75"/>
      <c r="BQ55" s="75"/>
      <c r="BR55" s="75"/>
      <c r="BS55" s="75"/>
      <c r="BT55" s="75"/>
      <c r="BU55" s="75"/>
      <c r="BV55" s="75"/>
      <c r="BW55" s="75"/>
      <c r="BX55" s="75"/>
      <c r="BY55" s="75"/>
      <c r="BZ55" s="7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4"/>
      <c r="BM56" s="75"/>
      <c r="BN56" s="75"/>
      <c r="BO56" s="75"/>
      <c r="BP56" s="75"/>
      <c r="BQ56" s="75"/>
      <c r="BR56" s="75"/>
      <c r="BS56" s="75"/>
      <c r="BT56" s="75"/>
      <c r="BU56" s="75"/>
      <c r="BV56" s="75"/>
      <c r="BW56" s="75"/>
      <c r="BX56" s="75"/>
      <c r="BY56" s="75"/>
      <c r="BZ56" s="7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4"/>
      <c r="BM57" s="75"/>
      <c r="BN57" s="75"/>
      <c r="BO57" s="75"/>
      <c r="BP57" s="75"/>
      <c r="BQ57" s="75"/>
      <c r="BR57" s="75"/>
      <c r="BS57" s="75"/>
      <c r="BT57" s="75"/>
      <c r="BU57" s="75"/>
      <c r="BV57" s="75"/>
      <c r="BW57" s="75"/>
      <c r="BX57" s="75"/>
      <c r="BY57" s="75"/>
      <c r="BZ57" s="7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4"/>
      <c r="BM58" s="75"/>
      <c r="BN58" s="75"/>
      <c r="BO58" s="75"/>
      <c r="BP58" s="75"/>
      <c r="BQ58" s="75"/>
      <c r="BR58" s="75"/>
      <c r="BS58" s="75"/>
      <c r="BT58" s="75"/>
      <c r="BU58" s="75"/>
      <c r="BV58" s="75"/>
      <c r="BW58" s="75"/>
      <c r="BX58" s="75"/>
      <c r="BY58" s="75"/>
      <c r="BZ58" s="7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4"/>
      <c r="BM59" s="75"/>
      <c r="BN59" s="75"/>
      <c r="BO59" s="75"/>
      <c r="BP59" s="75"/>
      <c r="BQ59" s="75"/>
      <c r="BR59" s="75"/>
      <c r="BS59" s="75"/>
      <c r="BT59" s="75"/>
      <c r="BU59" s="75"/>
      <c r="BV59" s="75"/>
      <c r="BW59" s="75"/>
      <c r="BX59" s="75"/>
      <c r="BY59" s="75"/>
      <c r="BZ59" s="76"/>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4"/>
      <c r="BM60" s="75"/>
      <c r="BN60" s="75"/>
      <c r="BO60" s="75"/>
      <c r="BP60" s="75"/>
      <c r="BQ60" s="75"/>
      <c r="BR60" s="75"/>
      <c r="BS60" s="75"/>
      <c r="BT60" s="75"/>
      <c r="BU60" s="75"/>
      <c r="BV60" s="75"/>
      <c r="BW60" s="75"/>
      <c r="BX60" s="75"/>
      <c r="BY60" s="75"/>
      <c r="BZ60" s="76"/>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4"/>
      <c r="BM61" s="75"/>
      <c r="BN61" s="75"/>
      <c r="BO61" s="75"/>
      <c r="BP61" s="75"/>
      <c r="BQ61" s="75"/>
      <c r="BR61" s="75"/>
      <c r="BS61" s="75"/>
      <c r="BT61" s="75"/>
      <c r="BU61" s="75"/>
      <c r="BV61" s="75"/>
      <c r="BW61" s="75"/>
      <c r="BX61" s="75"/>
      <c r="BY61" s="75"/>
      <c r="BZ61" s="7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4"/>
      <c r="BM62" s="75"/>
      <c r="BN62" s="75"/>
      <c r="BO62" s="75"/>
      <c r="BP62" s="75"/>
      <c r="BQ62" s="75"/>
      <c r="BR62" s="75"/>
      <c r="BS62" s="75"/>
      <c r="BT62" s="75"/>
      <c r="BU62" s="75"/>
      <c r="BV62" s="75"/>
      <c r="BW62" s="75"/>
      <c r="BX62" s="75"/>
      <c r="BY62" s="75"/>
      <c r="BZ62" s="7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7"/>
      <c r="BM63" s="78"/>
      <c r="BN63" s="78"/>
      <c r="BO63" s="78"/>
      <c r="BP63" s="78"/>
      <c r="BQ63" s="78"/>
      <c r="BR63" s="78"/>
      <c r="BS63" s="78"/>
      <c r="BT63" s="78"/>
      <c r="BU63" s="78"/>
      <c r="BV63" s="78"/>
      <c r="BW63" s="78"/>
      <c r="BX63" s="78"/>
      <c r="BY63" s="78"/>
      <c r="BZ63" s="7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4" t="s">
        <v>115</v>
      </c>
      <c r="BM66" s="75"/>
      <c r="BN66" s="75"/>
      <c r="BO66" s="75"/>
      <c r="BP66" s="75"/>
      <c r="BQ66" s="75"/>
      <c r="BR66" s="75"/>
      <c r="BS66" s="75"/>
      <c r="BT66" s="75"/>
      <c r="BU66" s="75"/>
      <c r="BV66" s="75"/>
      <c r="BW66" s="75"/>
      <c r="BX66" s="75"/>
      <c r="BY66" s="75"/>
      <c r="BZ66" s="7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4"/>
      <c r="BM67" s="75"/>
      <c r="BN67" s="75"/>
      <c r="BO67" s="75"/>
      <c r="BP67" s="75"/>
      <c r="BQ67" s="75"/>
      <c r="BR67" s="75"/>
      <c r="BS67" s="75"/>
      <c r="BT67" s="75"/>
      <c r="BU67" s="75"/>
      <c r="BV67" s="75"/>
      <c r="BW67" s="75"/>
      <c r="BX67" s="75"/>
      <c r="BY67" s="75"/>
      <c r="BZ67" s="7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4"/>
      <c r="BM68" s="75"/>
      <c r="BN68" s="75"/>
      <c r="BO68" s="75"/>
      <c r="BP68" s="75"/>
      <c r="BQ68" s="75"/>
      <c r="BR68" s="75"/>
      <c r="BS68" s="75"/>
      <c r="BT68" s="75"/>
      <c r="BU68" s="75"/>
      <c r="BV68" s="75"/>
      <c r="BW68" s="75"/>
      <c r="BX68" s="75"/>
      <c r="BY68" s="75"/>
      <c r="BZ68" s="7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4"/>
      <c r="BM69" s="75"/>
      <c r="BN69" s="75"/>
      <c r="BO69" s="75"/>
      <c r="BP69" s="75"/>
      <c r="BQ69" s="75"/>
      <c r="BR69" s="75"/>
      <c r="BS69" s="75"/>
      <c r="BT69" s="75"/>
      <c r="BU69" s="75"/>
      <c r="BV69" s="75"/>
      <c r="BW69" s="75"/>
      <c r="BX69" s="75"/>
      <c r="BY69" s="75"/>
      <c r="BZ69" s="7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4"/>
      <c r="BM70" s="75"/>
      <c r="BN70" s="75"/>
      <c r="BO70" s="75"/>
      <c r="BP70" s="75"/>
      <c r="BQ70" s="75"/>
      <c r="BR70" s="75"/>
      <c r="BS70" s="75"/>
      <c r="BT70" s="75"/>
      <c r="BU70" s="75"/>
      <c r="BV70" s="75"/>
      <c r="BW70" s="75"/>
      <c r="BX70" s="75"/>
      <c r="BY70" s="75"/>
      <c r="BZ70" s="7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4"/>
      <c r="BM71" s="75"/>
      <c r="BN71" s="75"/>
      <c r="BO71" s="75"/>
      <c r="BP71" s="75"/>
      <c r="BQ71" s="75"/>
      <c r="BR71" s="75"/>
      <c r="BS71" s="75"/>
      <c r="BT71" s="75"/>
      <c r="BU71" s="75"/>
      <c r="BV71" s="75"/>
      <c r="BW71" s="75"/>
      <c r="BX71" s="75"/>
      <c r="BY71" s="75"/>
      <c r="BZ71" s="7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4"/>
      <c r="BM72" s="75"/>
      <c r="BN72" s="75"/>
      <c r="BO72" s="75"/>
      <c r="BP72" s="75"/>
      <c r="BQ72" s="75"/>
      <c r="BR72" s="75"/>
      <c r="BS72" s="75"/>
      <c r="BT72" s="75"/>
      <c r="BU72" s="75"/>
      <c r="BV72" s="75"/>
      <c r="BW72" s="75"/>
      <c r="BX72" s="75"/>
      <c r="BY72" s="75"/>
      <c r="BZ72" s="7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4"/>
      <c r="BM73" s="75"/>
      <c r="BN73" s="75"/>
      <c r="BO73" s="75"/>
      <c r="BP73" s="75"/>
      <c r="BQ73" s="75"/>
      <c r="BR73" s="75"/>
      <c r="BS73" s="75"/>
      <c r="BT73" s="75"/>
      <c r="BU73" s="75"/>
      <c r="BV73" s="75"/>
      <c r="BW73" s="75"/>
      <c r="BX73" s="75"/>
      <c r="BY73" s="75"/>
      <c r="BZ73" s="7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4"/>
      <c r="BM74" s="75"/>
      <c r="BN74" s="75"/>
      <c r="BO74" s="75"/>
      <c r="BP74" s="75"/>
      <c r="BQ74" s="75"/>
      <c r="BR74" s="75"/>
      <c r="BS74" s="75"/>
      <c r="BT74" s="75"/>
      <c r="BU74" s="75"/>
      <c r="BV74" s="75"/>
      <c r="BW74" s="75"/>
      <c r="BX74" s="75"/>
      <c r="BY74" s="75"/>
      <c r="BZ74" s="7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4"/>
      <c r="BM75" s="75"/>
      <c r="BN75" s="75"/>
      <c r="BO75" s="75"/>
      <c r="BP75" s="75"/>
      <c r="BQ75" s="75"/>
      <c r="BR75" s="75"/>
      <c r="BS75" s="75"/>
      <c r="BT75" s="75"/>
      <c r="BU75" s="75"/>
      <c r="BV75" s="75"/>
      <c r="BW75" s="75"/>
      <c r="BX75" s="75"/>
      <c r="BY75" s="75"/>
      <c r="BZ75" s="7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4"/>
      <c r="BM76" s="75"/>
      <c r="BN76" s="75"/>
      <c r="BO76" s="75"/>
      <c r="BP76" s="75"/>
      <c r="BQ76" s="75"/>
      <c r="BR76" s="75"/>
      <c r="BS76" s="75"/>
      <c r="BT76" s="75"/>
      <c r="BU76" s="75"/>
      <c r="BV76" s="75"/>
      <c r="BW76" s="75"/>
      <c r="BX76" s="75"/>
      <c r="BY76" s="75"/>
      <c r="BZ76" s="7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4"/>
      <c r="BM77" s="75"/>
      <c r="BN77" s="75"/>
      <c r="BO77" s="75"/>
      <c r="BP77" s="75"/>
      <c r="BQ77" s="75"/>
      <c r="BR77" s="75"/>
      <c r="BS77" s="75"/>
      <c r="BT77" s="75"/>
      <c r="BU77" s="75"/>
      <c r="BV77" s="75"/>
      <c r="BW77" s="75"/>
      <c r="BX77" s="75"/>
      <c r="BY77" s="75"/>
      <c r="BZ77" s="7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4"/>
      <c r="BM78" s="75"/>
      <c r="BN78" s="75"/>
      <c r="BO78" s="75"/>
      <c r="BP78" s="75"/>
      <c r="BQ78" s="75"/>
      <c r="BR78" s="75"/>
      <c r="BS78" s="75"/>
      <c r="BT78" s="75"/>
      <c r="BU78" s="75"/>
      <c r="BV78" s="75"/>
      <c r="BW78" s="75"/>
      <c r="BX78" s="75"/>
      <c r="BY78" s="75"/>
      <c r="BZ78" s="7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4"/>
      <c r="BM79" s="75"/>
      <c r="BN79" s="75"/>
      <c r="BO79" s="75"/>
      <c r="BP79" s="75"/>
      <c r="BQ79" s="75"/>
      <c r="BR79" s="75"/>
      <c r="BS79" s="75"/>
      <c r="BT79" s="75"/>
      <c r="BU79" s="75"/>
      <c r="BV79" s="75"/>
      <c r="BW79" s="75"/>
      <c r="BX79" s="75"/>
      <c r="BY79" s="75"/>
      <c r="BZ79" s="7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4"/>
      <c r="BM80" s="75"/>
      <c r="BN80" s="75"/>
      <c r="BO80" s="75"/>
      <c r="BP80" s="75"/>
      <c r="BQ80" s="75"/>
      <c r="BR80" s="75"/>
      <c r="BS80" s="75"/>
      <c r="BT80" s="75"/>
      <c r="BU80" s="75"/>
      <c r="BV80" s="75"/>
      <c r="BW80" s="75"/>
      <c r="BX80" s="75"/>
      <c r="BY80" s="75"/>
      <c r="BZ80" s="7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4"/>
      <c r="BM81" s="75"/>
      <c r="BN81" s="75"/>
      <c r="BO81" s="75"/>
      <c r="BP81" s="75"/>
      <c r="BQ81" s="75"/>
      <c r="BR81" s="75"/>
      <c r="BS81" s="75"/>
      <c r="BT81" s="75"/>
      <c r="BU81" s="75"/>
      <c r="BV81" s="75"/>
      <c r="BW81" s="75"/>
      <c r="BX81" s="75"/>
      <c r="BY81" s="75"/>
      <c r="BZ81" s="7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7"/>
      <c r="BM82" s="78"/>
      <c r="BN82" s="78"/>
      <c r="BO82" s="78"/>
      <c r="BP82" s="78"/>
      <c r="BQ82" s="78"/>
      <c r="BR82" s="78"/>
      <c r="BS82" s="78"/>
      <c r="BT82" s="78"/>
      <c r="BU82" s="78"/>
      <c r="BV82" s="78"/>
      <c r="BW82" s="78"/>
      <c r="BX82" s="78"/>
      <c r="BY82" s="78"/>
      <c r="BZ82" s="79"/>
    </row>
    <row r="83" spans="1:78" x14ac:dyDescent="0.15">
      <c r="C83" s="65" t="s">
        <v>30</v>
      </c>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c r="AV83" s="65"/>
      <c r="AW83" s="65"/>
      <c r="AX83" s="65"/>
      <c r="AY83" s="65"/>
      <c r="AZ83" s="65"/>
      <c r="BA83" s="65"/>
      <c r="BB83" s="65"/>
      <c r="BC83" s="65"/>
      <c r="BD83" s="65"/>
      <c r="BE83" s="65"/>
      <c r="BF83" s="65"/>
      <c r="BG83" s="65"/>
      <c r="BH83" s="65"/>
      <c r="BI83" s="65"/>
      <c r="BJ83" s="65"/>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【100.18】</v>
      </c>
      <c r="F85" s="12" t="str">
        <f>データ!AT6</f>
        <v>【10.64】</v>
      </c>
      <c r="G85" s="12" t="str">
        <f>データ!BE6</f>
        <v>【104.34】</v>
      </c>
      <c r="H85" s="12" t="str">
        <f>データ!BP6</f>
        <v>【245.36】</v>
      </c>
      <c r="I85" s="12" t="str">
        <f>データ!CA6</f>
        <v>【0.00】</v>
      </c>
      <c r="J85" s="12" t="str">
        <f>データ!CL6</f>
        <v>【48.89】</v>
      </c>
      <c r="K85" s="12" t="str">
        <f>データ!CW6</f>
        <v>【68.03】</v>
      </c>
      <c r="L85" s="12" t="str">
        <f>データ!DH6</f>
        <v>【94.07】</v>
      </c>
      <c r="M85" s="12" t="str">
        <f>データ!DS6</f>
        <v>【33.95】</v>
      </c>
      <c r="N85" s="12" t="str">
        <f>データ!ED6</f>
        <v>【1.02】</v>
      </c>
      <c r="O85" s="12" t="str">
        <f>データ!EO6</f>
        <v>【0.10】</v>
      </c>
    </row>
  </sheetData>
  <sheetProtection algorithmName="SHA-512" hashValue="VkxVOlPBj4j+oPK9XmLHpf3Hn9ZwdOjtKVJW/9QUe4XkD0vC8dIX0L9J4c/LLb5GBDkA1Cvq9HEWHIWZmHiFww==" saltValue="hwkOeP19x/X+zaaobyDcwA=="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67" t="s">
        <v>52</v>
      </c>
      <c r="I3" s="68"/>
      <c r="J3" s="68"/>
      <c r="K3" s="68"/>
      <c r="L3" s="68"/>
      <c r="M3" s="68"/>
      <c r="N3" s="68"/>
      <c r="O3" s="68"/>
      <c r="P3" s="68"/>
      <c r="Q3" s="68"/>
      <c r="R3" s="68"/>
      <c r="S3" s="68"/>
      <c r="T3" s="68"/>
      <c r="U3" s="68"/>
      <c r="V3" s="68"/>
      <c r="W3" s="68"/>
      <c r="X3" s="69"/>
      <c r="Y3" s="73" t="s">
        <v>53</v>
      </c>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t="s">
        <v>54</v>
      </c>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row>
    <row r="4" spans="1:148" x14ac:dyDescent="0.15">
      <c r="A4" s="14" t="s">
        <v>55</v>
      </c>
      <c r="B4" s="16"/>
      <c r="C4" s="16"/>
      <c r="D4" s="16"/>
      <c r="E4" s="16"/>
      <c r="F4" s="16"/>
      <c r="G4" s="16"/>
      <c r="H4" s="70"/>
      <c r="I4" s="71"/>
      <c r="J4" s="71"/>
      <c r="K4" s="71"/>
      <c r="L4" s="71"/>
      <c r="M4" s="71"/>
      <c r="N4" s="71"/>
      <c r="O4" s="71"/>
      <c r="P4" s="71"/>
      <c r="Q4" s="71"/>
      <c r="R4" s="71"/>
      <c r="S4" s="71"/>
      <c r="T4" s="71"/>
      <c r="U4" s="71"/>
      <c r="V4" s="71"/>
      <c r="W4" s="71"/>
      <c r="X4" s="72"/>
      <c r="Y4" s="66" t="s">
        <v>56</v>
      </c>
      <c r="Z4" s="66"/>
      <c r="AA4" s="66"/>
      <c r="AB4" s="66"/>
      <c r="AC4" s="66"/>
      <c r="AD4" s="66"/>
      <c r="AE4" s="66"/>
      <c r="AF4" s="66"/>
      <c r="AG4" s="66"/>
      <c r="AH4" s="66"/>
      <c r="AI4" s="66"/>
      <c r="AJ4" s="66" t="s">
        <v>57</v>
      </c>
      <c r="AK4" s="66"/>
      <c r="AL4" s="66"/>
      <c r="AM4" s="66"/>
      <c r="AN4" s="66"/>
      <c r="AO4" s="66"/>
      <c r="AP4" s="66"/>
      <c r="AQ4" s="66"/>
      <c r="AR4" s="66"/>
      <c r="AS4" s="66"/>
      <c r="AT4" s="66"/>
      <c r="AU4" s="66" t="s">
        <v>58</v>
      </c>
      <c r="AV4" s="66"/>
      <c r="AW4" s="66"/>
      <c r="AX4" s="66"/>
      <c r="AY4" s="66"/>
      <c r="AZ4" s="66"/>
      <c r="BA4" s="66"/>
      <c r="BB4" s="66"/>
      <c r="BC4" s="66"/>
      <c r="BD4" s="66"/>
      <c r="BE4" s="66"/>
      <c r="BF4" s="66" t="s">
        <v>59</v>
      </c>
      <c r="BG4" s="66"/>
      <c r="BH4" s="66"/>
      <c r="BI4" s="66"/>
      <c r="BJ4" s="66"/>
      <c r="BK4" s="66"/>
      <c r="BL4" s="66"/>
      <c r="BM4" s="66"/>
      <c r="BN4" s="66"/>
      <c r="BO4" s="66"/>
      <c r="BP4" s="66"/>
      <c r="BQ4" s="66" t="s">
        <v>60</v>
      </c>
      <c r="BR4" s="66"/>
      <c r="BS4" s="66"/>
      <c r="BT4" s="66"/>
      <c r="BU4" s="66"/>
      <c r="BV4" s="66"/>
      <c r="BW4" s="66"/>
      <c r="BX4" s="66"/>
      <c r="BY4" s="66"/>
      <c r="BZ4" s="66"/>
      <c r="CA4" s="66"/>
      <c r="CB4" s="66" t="s">
        <v>61</v>
      </c>
      <c r="CC4" s="66"/>
      <c r="CD4" s="66"/>
      <c r="CE4" s="66"/>
      <c r="CF4" s="66"/>
      <c r="CG4" s="66"/>
      <c r="CH4" s="66"/>
      <c r="CI4" s="66"/>
      <c r="CJ4" s="66"/>
      <c r="CK4" s="66"/>
      <c r="CL4" s="66"/>
      <c r="CM4" s="66" t="s">
        <v>62</v>
      </c>
      <c r="CN4" s="66"/>
      <c r="CO4" s="66"/>
      <c r="CP4" s="66"/>
      <c r="CQ4" s="66"/>
      <c r="CR4" s="66"/>
      <c r="CS4" s="66"/>
      <c r="CT4" s="66"/>
      <c r="CU4" s="66"/>
      <c r="CV4" s="66"/>
      <c r="CW4" s="66"/>
      <c r="CX4" s="66" t="s">
        <v>63</v>
      </c>
      <c r="CY4" s="66"/>
      <c r="CZ4" s="66"/>
      <c r="DA4" s="66"/>
      <c r="DB4" s="66"/>
      <c r="DC4" s="66"/>
      <c r="DD4" s="66"/>
      <c r="DE4" s="66"/>
      <c r="DF4" s="66"/>
      <c r="DG4" s="66"/>
      <c r="DH4" s="66"/>
      <c r="DI4" s="66" t="s">
        <v>64</v>
      </c>
      <c r="DJ4" s="66"/>
      <c r="DK4" s="66"/>
      <c r="DL4" s="66"/>
      <c r="DM4" s="66"/>
      <c r="DN4" s="66"/>
      <c r="DO4" s="66"/>
      <c r="DP4" s="66"/>
      <c r="DQ4" s="66"/>
      <c r="DR4" s="66"/>
      <c r="DS4" s="66"/>
      <c r="DT4" s="66" t="s">
        <v>65</v>
      </c>
      <c r="DU4" s="66"/>
      <c r="DV4" s="66"/>
      <c r="DW4" s="66"/>
      <c r="DX4" s="66"/>
      <c r="DY4" s="66"/>
      <c r="DZ4" s="66"/>
      <c r="EA4" s="66"/>
      <c r="EB4" s="66"/>
      <c r="EC4" s="66"/>
      <c r="ED4" s="66"/>
      <c r="EE4" s="66" t="s">
        <v>66</v>
      </c>
      <c r="EF4" s="66"/>
      <c r="EG4" s="66"/>
      <c r="EH4" s="66"/>
      <c r="EI4" s="66"/>
      <c r="EJ4" s="66"/>
      <c r="EK4" s="66"/>
      <c r="EL4" s="66"/>
      <c r="EM4" s="66"/>
      <c r="EN4" s="66"/>
      <c r="EO4" s="66"/>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420000</v>
      </c>
      <c r="D6" s="19">
        <f t="shared" si="3"/>
        <v>46</v>
      </c>
      <c r="E6" s="19">
        <f t="shared" si="3"/>
        <v>17</v>
      </c>
      <c r="F6" s="19">
        <f t="shared" si="3"/>
        <v>3</v>
      </c>
      <c r="G6" s="19">
        <f t="shared" si="3"/>
        <v>0</v>
      </c>
      <c r="H6" s="19" t="str">
        <f t="shared" si="3"/>
        <v>長崎県</v>
      </c>
      <c r="I6" s="19" t="str">
        <f t="shared" si="3"/>
        <v>法適用</v>
      </c>
      <c r="J6" s="19" t="str">
        <f t="shared" si="3"/>
        <v>下水道事業</v>
      </c>
      <c r="K6" s="19" t="str">
        <f t="shared" si="3"/>
        <v>流域下水道</v>
      </c>
      <c r="L6" s="19" t="str">
        <f t="shared" si="3"/>
        <v>E2</v>
      </c>
      <c r="M6" s="19" t="str">
        <f t="shared" si="3"/>
        <v>非設置</v>
      </c>
      <c r="N6" s="20" t="str">
        <f t="shared" si="3"/>
        <v>-</v>
      </c>
      <c r="O6" s="20">
        <f t="shared" si="3"/>
        <v>84.94</v>
      </c>
      <c r="P6" s="20">
        <f t="shared" si="3"/>
        <v>18.13</v>
      </c>
      <c r="Q6" s="20">
        <f t="shared" si="3"/>
        <v>100</v>
      </c>
      <c r="R6" s="20">
        <f t="shared" si="3"/>
        <v>0</v>
      </c>
      <c r="S6" s="20">
        <f t="shared" si="3"/>
        <v>1320055</v>
      </c>
      <c r="T6" s="20">
        <f t="shared" si="3"/>
        <v>4130.9799999999996</v>
      </c>
      <c r="U6" s="20">
        <f t="shared" si="3"/>
        <v>319.55</v>
      </c>
      <c r="V6" s="20">
        <f t="shared" si="3"/>
        <v>42191</v>
      </c>
      <c r="W6" s="20">
        <f t="shared" si="3"/>
        <v>11.49</v>
      </c>
      <c r="X6" s="20">
        <f t="shared" si="3"/>
        <v>3671.98</v>
      </c>
      <c r="Y6" s="21" t="str">
        <f>IF(Y7="",NA(),Y7)</f>
        <v>-</v>
      </c>
      <c r="Z6" s="21" t="str">
        <f t="shared" ref="Z6:AH6" si="4">IF(Z7="",NA(),Z7)</f>
        <v>-</v>
      </c>
      <c r="AA6" s="21" t="str">
        <f t="shared" si="4"/>
        <v>-</v>
      </c>
      <c r="AB6" s="21">
        <f t="shared" si="4"/>
        <v>109.93</v>
      </c>
      <c r="AC6" s="21">
        <f t="shared" si="4"/>
        <v>119.28</v>
      </c>
      <c r="AD6" s="21" t="str">
        <f t="shared" si="4"/>
        <v>-</v>
      </c>
      <c r="AE6" s="21" t="str">
        <f t="shared" si="4"/>
        <v>-</v>
      </c>
      <c r="AF6" s="21" t="str">
        <f t="shared" si="4"/>
        <v>-</v>
      </c>
      <c r="AG6" s="21">
        <f t="shared" si="4"/>
        <v>104.92</v>
      </c>
      <c r="AH6" s="21">
        <f t="shared" si="4"/>
        <v>105.23</v>
      </c>
      <c r="AI6" s="20" t="str">
        <f>IF(AI7="","",IF(AI7="-","【-】","【"&amp;SUBSTITUTE(TEXT(AI7,"#,##0.00"),"-","△")&amp;"】"))</f>
        <v>【100.18】</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0">
        <f t="shared" si="5"/>
        <v>0</v>
      </c>
      <c r="AS6" s="20">
        <f t="shared" si="5"/>
        <v>0</v>
      </c>
      <c r="AT6" s="20" t="str">
        <f>IF(AT7="","",IF(AT7="-","【-】","【"&amp;SUBSTITUTE(TEXT(AT7,"#,##0.00"),"-","△")&amp;"】"))</f>
        <v>【10.64】</v>
      </c>
      <c r="AU6" s="21" t="str">
        <f>IF(AU7="",NA(),AU7)</f>
        <v>-</v>
      </c>
      <c r="AV6" s="21" t="str">
        <f t="shared" ref="AV6:BD6" si="6">IF(AV7="",NA(),AV7)</f>
        <v>-</v>
      </c>
      <c r="AW6" s="21" t="str">
        <f t="shared" si="6"/>
        <v>-</v>
      </c>
      <c r="AX6" s="21">
        <f t="shared" si="6"/>
        <v>143.32</v>
      </c>
      <c r="AY6" s="21">
        <f t="shared" si="6"/>
        <v>188.98</v>
      </c>
      <c r="AZ6" s="21" t="str">
        <f t="shared" si="6"/>
        <v>-</v>
      </c>
      <c r="BA6" s="21" t="str">
        <f t="shared" si="6"/>
        <v>-</v>
      </c>
      <c r="BB6" s="21" t="str">
        <f t="shared" si="6"/>
        <v>-</v>
      </c>
      <c r="BC6" s="21">
        <f t="shared" si="6"/>
        <v>68.36</v>
      </c>
      <c r="BD6" s="21">
        <f t="shared" si="6"/>
        <v>76.84</v>
      </c>
      <c r="BE6" s="20" t="str">
        <f>IF(BE7="","",IF(BE7="-","【-】","【"&amp;SUBSTITUTE(TEXT(BE7,"#,##0.00"),"-","△")&amp;"】"))</f>
        <v>【104.34】</v>
      </c>
      <c r="BF6" s="21" t="str">
        <f>IF(BF7="",NA(),BF7)</f>
        <v>-</v>
      </c>
      <c r="BG6" s="21" t="str">
        <f t="shared" ref="BG6:BO6" si="7">IF(BG7="",NA(),BG7)</f>
        <v>-</v>
      </c>
      <c r="BH6" s="21" t="str">
        <f t="shared" si="7"/>
        <v>-</v>
      </c>
      <c r="BI6" s="21">
        <f t="shared" si="7"/>
        <v>316.19</v>
      </c>
      <c r="BJ6" s="21">
        <f t="shared" si="7"/>
        <v>293.12</v>
      </c>
      <c r="BK6" s="21" t="str">
        <f t="shared" si="7"/>
        <v>-</v>
      </c>
      <c r="BL6" s="21" t="str">
        <f t="shared" si="7"/>
        <v>-</v>
      </c>
      <c r="BM6" s="21" t="str">
        <f t="shared" si="7"/>
        <v>-</v>
      </c>
      <c r="BN6" s="21">
        <f t="shared" si="7"/>
        <v>542.23</v>
      </c>
      <c r="BO6" s="21">
        <f t="shared" si="7"/>
        <v>806.96</v>
      </c>
      <c r="BP6" s="20" t="str">
        <f>IF(BP7="","",IF(BP7="-","【-】","【"&amp;SUBSTITUTE(TEXT(BP7,"#,##0.00"),"-","△")&amp;"】"))</f>
        <v>【245.36】</v>
      </c>
      <c r="BQ6" s="21" t="str">
        <f>IF(BQ7="",NA(),BQ7)</f>
        <v>-</v>
      </c>
      <c r="BR6" s="21" t="str">
        <f t="shared" ref="BR6:BZ6" si="8">IF(BR7="",NA(),BR7)</f>
        <v>-</v>
      </c>
      <c r="BS6" s="21" t="str">
        <f t="shared" si="8"/>
        <v>-</v>
      </c>
      <c r="BT6" s="20">
        <f t="shared" si="8"/>
        <v>0</v>
      </c>
      <c r="BU6" s="20">
        <f t="shared" si="8"/>
        <v>0</v>
      </c>
      <c r="BV6" s="21" t="str">
        <f t="shared" si="8"/>
        <v>-</v>
      </c>
      <c r="BW6" s="21" t="str">
        <f t="shared" si="8"/>
        <v>-</v>
      </c>
      <c r="BX6" s="21" t="str">
        <f t="shared" si="8"/>
        <v>-</v>
      </c>
      <c r="BY6" s="20">
        <f t="shared" si="8"/>
        <v>0</v>
      </c>
      <c r="BZ6" s="20">
        <f t="shared" si="8"/>
        <v>0</v>
      </c>
      <c r="CA6" s="20" t="str">
        <f>IF(CA7="","",IF(CA7="-","【-】","【"&amp;SUBSTITUTE(TEXT(CA7,"#,##0.00"),"-","△")&amp;"】"))</f>
        <v>【0.00】</v>
      </c>
      <c r="CB6" s="21" t="str">
        <f>IF(CB7="",NA(),CB7)</f>
        <v>-</v>
      </c>
      <c r="CC6" s="21" t="str">
        <f t="shared" ref="CC6:CK6" si="9">IF(CC7="",NA(),CC7)</f>
        <v>-</v>
      </c>
      <c r="CD6" s="21" t="str">
        <f t="shared" si="9"/>
        <v>-</v>
      </c>
      <c r="CE6" s="21">
        <f t="shared" si="9"/>
        <v>76.239999999999995</v>
      </c>
      <c r="CF6" s="21">
        <f t="shared" si="9"/>
        <v>39.99</v>
      </c>
      <c r="CG6" s="21" t="str">
        <f t="shared" si="9"/>
        <v>-</v>
      </c>
      <c r="CH6" s="21" t="str">
        <f t="shared" si="9"/>
        <v>-</v>
      </c>
      <c r="CI6" s="21" t="str">
        <f t="shared" si="9"/>
        <v>-</v>
      </c>
      <c r="CJ6" s="21">
        <f t="shared" si="9"/>
        <v>73.760000000000005</v>
      </c>
      <c r="CK6" s="21">
        <f t="shared" si="9"/>
        <v>97.99</v>
      </c>
      <c r="CL6" s="20" t="str">
        <f>IF(CL7="","",IF(CL7="-","【-】","【"&amp;SUBSTITUTE(TEXT(CL7,"#,##0.00"),"-","△")&amp;"】"))</f>
        <v>【48.89】</v>
      </c>
      <c r="CM6" s="21" t="str">
        <f>IF(CM7="",NA(),CM7)</f>
        <v>-</v>
      </c>
      <c r="CN6" s="21" t="str">
        <f t="shared" ref="CN6:CV6" si="10">IF(CN7="",NA(),CN7)</f>
        <v>-</v>
      </c>
      <c r="CO6" s="21" t="str">
        <f t="shared" si="10"/>
        <v>-</v>
      </c>
      <c r="CP6" s="21">
        <f t="shared" si="10"/>
        <v>69.66</v>
      </c>
      <c r="CQ6" s="21">
        <f t="shared" si="10"/>
        <v>75.02</v>
      </c>
      <c r="CR6" s="21" t="str">
        <f t="shared" si="10"/>
        <v>-</v>
      </c>
      <c r="CS6" s="21" t="str">
        <f t="shared" si="10"/>
        <v>-</v>
      </c>
      <c r="CT6" s="21" t="str">
        <f t="shared" si="10"/>
        <v>-</v>
      </c>
      <c r="CU6" s="21">
        <f t="shared" si="10"/>
        <v>58.18</v>
      </c>
      <c r="CV6" s="21">
        <f t="shared" si="10"/>
        <v>65.62</v>
      </c>
      <c r="CW6" s="20" t="str">
        <f>IF(CW7="","",IF(CW7="-","【-】","【"&amp;SUBSTITUTE(TEXT(CW7,"#,##0.00"),"-","△")&amp;"】"))</f>
        <v>【68.03】</v>
      </c>
      <c r="CX6" s="21" t="str">
        <f>IF(CX7="",NA(),CX7)</f>
        <v>-</v>
      </c>
      <c r="CY6" s="21" t="str">
        <f t="shared" ref="CY6:DG6" si="11">IF(CY7="",NA(),CY7)</f>
        <v>-</v>
      </c>
      <c r="CZ6" s="21" t="str">
        <f t="shared" si="11"/>
        <v>-</v>
      </c>
      <c r="DA6" s="21">
        <f t="shared" si="11"/>
        <v>90.56</v>
      </c>
      <c r="DB6" s="21">
        <f t="shared" si="11"/>
        <v>90.79</v>
      </c>
      <c r="DC6" s="21" t="str">
        <f t="shared" si="11"/>
        <v>-</v>
      </c>
      <c r="DD6" s="21" t="str">
        <f t="shared" si="11"/>
        <v>-</v>
      </c>
      <c r="DE6" s="21" t="str">
        <f t="shared" si="11"/>
        <v>-</v>
      </c>
      <c r="DF6" s="21">
        <f t="shared" si="11"/>
        <v>85.82</v>
      </c>
      <c r="DG6" s="21">
        <f t="shared" si="11"/>
        <v>80.11</v>
      </c>
      <c r="DH6" s="20" t="str">
        <f>IF(DH7="","",IF(DH7="-","【-】","【"&amp;SUBSTITUTE(TEXT(DH7,"#,##0.00"),"-","△")&amp;"】"))</f>
        <v>【94.07】</v>
      </c>
      <c r="DI6" s="21" t="str">
        <f>IF(DI7="",NA(),DI7)</f>
        <v>-</v>
      </c>
      <c r="DJ6" s="21" t="str">
        <f t="shared" ref="DJ6:DR6" si="12">IF(DJ7="",NA(),DJ7)</f>
        <v>-</v>
      </c>
      <c r="DK6" s="21" t="str">
        <f t="shared" si="12"/>
        <v>-</v>
      </c>
      <c r="DL6" s="21">
        <f t="shared" si="12"/>
        <v>5.52</v>
      </c>
      <c r="DM6" s="21">
        <f t="shared" si="12"/>
        <v>10.5</v>
      </c>
      <c r="DN6" s="21" t="str">
        <f t="shared" si="12"/>
        <v>-</v>
      </c>
      <c r="DO6" s="21" t="str">
        <f t="shared" si="12"/>
        <v>-</v>
      </c>
      <c r="DP6" s="21" t="str">
        <f t="shared" si="12"/>
        <v>-</v>
      </c>
      <c r="DQ6" s="21">
        <f t="shared" si="12"/>
        <v>6.46</v>
      </c>
      <c r="DR6" s="21">
        <f t="shared" si="12"/>
        <v>11.07</v>
      </c>
      <c r="DS6" s="20" t="str">
        <f>IF(DS7="","",IF(DS7="-","【-】","【"&amp;SUBSTITUTE(TEXT(DS7,"#,##0.00"),"-","△")&amp;"】"))</f>
        <v>【33.95】</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【1.02】</v>
      </c>
      <c r="EE6" s="21" t="str">
        <f>IF(EE7="",NA(),EE7)</f>
        <v>-</v>
      </c>
      <c r="EF6" s="21" t="str">
        <f t="shared" ref="EF6:EN6" si="14">IF(EF7="",NA(),EF7)</f>
        <v>-</v>
      </c>
      <c r="EG6" s="21" t="str">
        <f t="shared" si="14"/>
        <v>-</v>
      </c>
      <c r="EH6" s="20">
        <f t="shared" si="14"/>
        <v>0</v>
      </c>
      <c r="EI6" s="21">
        <f t="shared" si="14"/>
        <v>5.4</v>
      </c>
      <c r="EJ6" s="21" t="str">
        <f t="shared" si="14"/>
        <v>-</v>
      </c>
      <c r="EK6" s="21" t="str">
        <f t="shared" si="14"/>
        <v>-</v>
      </c>
      <c r="EL6" s="21" t="str">
        <f t="shared" si="14"/>
        <v>-</v>
      </c>
      <c r="EM6" s="21">
        <f t="shared" si="14"/>
        <v>0.46</v>
      </c>
      <c r="EN6" s="21">
        <f t="shared" si="14"/>
        <v>0.5</v>
      </c>
      <c r="EO6" s="20" t="str">
        <f>IF(EO7="","",IF(EO7="-","【-】","【"&amp;SUBSTITUTE(TEXT(EO7,"#,##0.00"),"-","△")&amp;"】"))</f>
        <v>【0.10】</v>
      </c>
    </row>
    <row r="7" spans="1:148" s="22" customFormat="1" x14ac:dyDescent="0.15">
      <c r="A7" s="14"/>
      <c r="B7" s="23">
        <v>2021</v>
      </c>
      <c r="C7" s="23">
        <v>420000</v>
      </c>
      <c r="D7" s="23">
        <v>46</v>
      </c>
      <c r="E7" s="23">
        <v>17</v>
      </c>
      <c r="F7" s="23">
        <v>3</v>
      </c>
      <c r="G7" s="23">
        <v>0</v>
      </c>
      <c r="H7" s="23" t="s">
        <v>96</v>
      </c>
      <c r="I7" s="23" t="s">
        <v>97</v>
      </c>
      <c r="J7" s="23" t="s">
        <v>98</v>
      </c>
      <c r="K7" s="23" t="s">
        <v>99</v>
      </c>
      <c r="L7" s="23" t="s">
        <v>100</v>
      </c>
      <c r="M7" s="23" t="s">
        <v>101</v>
      </c>
      <c r="N7" s="24" t="s">
        <v>102</v>
      </c>
      <c r="O7" s="24">
        <v>84.94</v>
      </c>
      <c r="P7" s="24">
        <v>18.13</v>
      </c>
      <c r="Q7" s="24">
        <v>100</v>
      </c>
      <c r="R7" s="24">
        <v>0</v>
      </c>
      <c r="S7" s="24">
        <v>1320055</v>
      </c>
      <c r="T7" s="24">
        <v>4130.9799999999996</v>
      </c>
      <c r="U7" s="24">
        <v>319.55</v>
      </c>
      <c r="V7" s="24">
        <v>42191</v>
      </c>
      <c r="W7" s="24">
        <v>11.49</v>
      </c>
      <c r="X7" s="24">
        <v>3671.98</v>
      </c>
      <c r="Y7" s="24" t="s">
        <v>102</v>
      </c>
      <c r="Z7" s="24" t="s">
        <v>102</v>
      </c>
      <c r="AA7" s="24" t="s">
        <v>102</v>
      </c>
      <c r="AB7" s="24">
        <v>109.93</v>
      </c>
      <c r="AC7" s="24">
        <v>119.28</v>
      </c>
      <c r="AD7" s="24" t="s">
        <v>102</v>
      </c>
      <c r="AE7" s="24" t="s">
        <v>102</v>
      </c>
      <c r="AF7" s="24" t="s">
        <v>102</v>
      </c>
      <c r="AG7" s="24">
        <v>104.92</v>
      </c>
      <c r="AH7" s="24">
        <v>105.23</v>
      </c>
      <c r="AI7" s="24">
        <v>100.18</v>
      </c>
      <c r="AJ7" s="24" t="s">
        <v>102</v>
      </c>
      <c r="AK7" s="24" t="s">
        <v>102</v>
      </c>
      <c r="AL7" s="24" t="s">
        <v>102</v>
      </c>
      <c r="AM7" s="24">
        <v>0</v>
      </c>
      <c r="AN7" s="24">
        <v>0</v>
      </c>
      <c r="AO7" s="24" t="s">
        <v>102</v>
      </c>
      <c r="AP7" s="24" t="s">
        <v>102</v>
      </c>
      <c r="AQ7" s="24" t="s">
        <v>102</v>
      </c>
      <c r="AR7" s="24">
        <v>0</v>
      </c>
      <c r="AS7" s="24">
        <v>0</v>
      </c>
      <c r="AT7" s="24">
        <v>10.64</v>
      </c>
      <c r="AU7" s="24" t="s">
        <v>102</v>
      </c>
      <c r="AV7" s="24" t="s">
        <v>102</v>
      </c>
      <c r="AW7" s="24" t="s">
        <v>102</v>
      </c>
      <c r="AX7" s="24">
        <v>143.32</v>
      </c>
      <c r="AY7" s="24">
        <v>188.98</v>
      </c>
      <c r="AZ7" s="24" t="s">
        <v>102</v>
      </c>
      <c r="BA7" s="24" t="s">
        <v>102</v>
      </c>
      <c r="BB7" s="24" t="s">
        <v>102</v>
      </c>
      <c r="BC7" s="24">
        <v>68.36</v>
      </c>
      <c r="BD7" s="24">
        <v>76.84</v>
      </c>
      <c r="BE7" s="24">
        <v>104.34</v>
      </c>
      <c r="BF7" s="24" t="s">
        <v>102</v>
      </c>
      <c r="BG7" s="24" t="s">
        <v>102</v>
      </c>
      <c r="BH7" s="24" t="s">
        <v>102</v>
      </c>
      <c r="BI7" s="24">
        <v>316.19</v>
      </c>
      <c r="BJ7" s="24">
        <v>293.12</v>
      </c>
      <c r="BK7" s="24" t="s">
        <v>102</v>
      </c>
      <c r="BL7" s="24" t="s">
        <v>102</v>
      </c>
      <c r="BM7" s="24" t="s">
        <v>102</v>
      </c>
      <c r="BN7" s="24">
        <v>542.23</v>
      </c>
      <c r="BO7" s="24">
        <v>806.96</v>
      </c>
      <c r="BP7" s="24">
        <v>245.36</v>
      </c>
      <c r="BQ7" s="24" t="s">
        <v>102</v>
      </c>
      <c r="BR7" s="24" t="s">
        <v>102</v>
      </c>
      <c r="BS7" s="24" t="s">
        <v>102</v>
      </c>
      <c r="BT7" s="24">
        <v>0</v>
      </c>
      <c r="BU7" s="24">
        <v>0</v>
      </c>
      <c r="BV7" s="24" t="s">
        <v>102</v>
      </c>
      <c r="BW7" s="24" t="s">
        <v>102</v>
      </c>
      <c r="BX7" s="24" t="s">
        <v>102</v>
      </c>
      <c r="BY7" s="24">
        <v>0</v>
      </c>
      <c r="BZ7" s="24">
        <v>0</v>
      </c>
      <c r="CA7" s="24">
        <v>0</v>
      </c>
      <c r="CB7" s="24" t="s">
        <v>102</v>
      </c>
      <c r="CC7" s="24" t="s">
        <v>102</v>
      </c>
      <c r="CD7" s="24" t="s">
        <v>102</v>
      </c>
      <c r="CE7" s="24">
        <v>76.239999999999995</v>
      </c>
      <c r="CF7" s="24">
        <v>39.99</v>
      </c>
      <c r="CG7" s="24" t="s">
        <v>102</v>
      </c>
      <c r="CH7" s="24" t="s">
        <v>102</v>
      </c>
      <c r="CI7" s="24" t="s">
        <v>102</v>
      </c>
      <c r="CJ7" s="24">
        <v>73.760000000000005</v>
      </c>
      <c r="CK7" s="24">
        <v>97.99</v>
      </c>
      <c r="CL7" s="24">
        <v>48.89</v>
      </c>
      <c r="CM7" s="24" t="s">
        <v>102</v>
      </c>
      <c r="CN7" s="24" t="s">
        <v>102</v>
      </c>
      <c r="CO7" s="24" t="s">
        <v>102</v>
      </c>
      <c r="CP7" s="24">
        <v>69.66</v>
      </c>
      <c r="CQ7" s="24">
        <v>75.02</v>
      </c>
      <c r="CR7" s="24" t="s">
        <v>102</v>
      </c>
      <c r="CS7" s="24" t="s">
        <v>102</v>
      </c>
      <c r="CT7" s="24" t="s">
        <v>102</v>
      </c>
      <c r="CU7" s="24">
        <v>58.18</v>
      </c>
      <c r="CV7" s="24">
        <v>65.62</v>
      </c>
      <c r="CW7" s="24">
        <v>68.03</v>
      </c>
      <c r="CX7" s="24" t="s">
        <v>102</v>
      </c>
      <c r="CY7" s="24" t="s">
        <v>102</v>
      </c>
      <c r="CZ7" s="24" t="s">
        <v>102</v>
      </c>
      <c r="DA7" s="24">
        <v>90.56</v>
      </c>
      <c r="DB7" s="24">
        <v>90.79</v>
      </c>
      <c r="DC7" s="24" t="s">
        <v>102</v>
      </c>
      <c r="DD7" s="24" t="s">
        <v>102</v>
      </c>
      <c r="DE7" s="24" t="s">
        <v>102</v>
      </c>
      <c r="DF7" s="24">
        <v>85.82</v>
      </c>
      <c r="DG7" s="24">
        <v>80.11</v>
      </c>
      <c r="DH7" s="24">
        <v>94.07</v>
      </c>
      <c r="DI7" s="24" t="s">
        <v>102</v>
      </c>
      <c r="DJ7" s="24" t="s">
        <v>102</v>
      </c>
      <c r="DK7" s="24" t="s">
        <v>102</v>
      </c>
      <c r="DL7" s="24">
        <v>5.52</v>
      </c>
      <c r="DM7" s="24">
        <v>10.5</v>
      </c>
      <c r="DN7" s="24" t="s">
        <v>102</v>
      </c>
      <c r="DO7" s="24" t="s">
        <v>102</v>
      </c>
      <c r="DP7" s="24" t="s">
        <v>102</v>
      </c>
      <c r="DQ7" s="24">
        <v>6.46</v>
      </c>
      <c r="DR7" s="24">
        <v>11.07</v>
      </c>
      <c r="DS7" s="24">
        <v>33.950000000000003</v>
      </c>
      <c r="DT7" s="24" t="s">
        <v>102</v>
      </c>
      <c r="DU7" s="24" t="s">
        <v>102</v>
      </c>
      <c r="DV7" s="24" t="s">
        <v>102</v>
      </c>
      <c r="DW7" s="24">
        <v>0</v>
      </c>
      <c r="DX7" s="24">
        <v>0</v>
      </c>
      <c r="DY7" s="24" t="s">
        <v>102</v>
      </c>
      <c r="DZ7" s="24" t="s">
        <v>102</v>
      </c>
      <c r="EA7" s="24" t="s">
        <v>102</v>
      </c>
      <c r="EB7" s="24">
        <v>0</v>
      </c>
      <c r="EC7" s="24">
        <v>0</v>
      </c>
      <c r="ED7" s="24">
        <v>1.02</v>
      </c>
      <c r="EE7" s="24" t="s">
        <v>102</v>
      </c>
      <c r="EF7" s="24" t="s">
        <v>102</v>
      </c>
      <c r="EG7" s="24" t="s">
        <v>102</v>
      </c>
      <c r="EH7" s="24">
        <v>0</v>
      </c>
      <c r="EI7" s="24">
        <v>5.4</v>
      </c>
      <c r="EJ7" s="24" t="s">
        <v>102</v>
      </c>
      <c r="EK7" s="24" t="s">
        <v>102</v>
      </c>
      <c r="EL7" s="24" t="s">
        <v>102</v>
      </c>
      <c r="EM7" s="24">
        <v>0.46</v>
      </c>
      <c r="EN7" s="24">
        <v>0.5</v>
      </c>
      <c r="EO7" s="24">
        <v>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西村 真由美</cp:lastModifiedBy>
  <cp:lastPrinted>2023-01-12T23:52:05Z</cp:lastPrinted>
  <dcterms:created xsi:type="dcterms:W3CDTF">2022-12-01T01:25:20Z</dcterms:created>
  <dcterms:modified xsi:type="dcterms:W3CDTF">2023-01-12T23:56:23Z</dcterms:modified>
  <cp:category/>
</cp:coreProperties>
</file>