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GE0030\disk1\■R4下水環境課共用\02　班共用\01 経営班\01 流域下水道事業\01 流域下水道事業会計\1 予算・決算\01 決算統計\230106 経営比較分析表の分析等\★提出用\"/>
    </mc:Choice>
  </mc:AlternateContent>
  <workbookProtection workbookAlgorithmName="SHA-512" workbookHashValue="27pg+1d0jEBoUnRwFnH2WPyHwzZa5i47j0hFYsW4pMtND/428WrixONVqVPk1rPJOf7tAbLC9KOZHK/DYklHJg==" workbookSaltValue="2O26r7KnSTLXDnIYvW6B9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<sst xmlns="http://schemas.openxmlformats.org/spreadsheetml/2006/main" count="297" uniqueCount="119">
  <si>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</si>
  <si>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</si>
  <si>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</si>
  <si>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</si>
  <si>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</si>
  <si>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</si>
  <si>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</si>
  <si>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</si>
  <si>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</si>
  <si>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</si>
  <si>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</si>
  <si>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</si>
  <si>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</si>
  <si>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</si>
  <si>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</si>
  <si>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</si>
  <si>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</si>
  <si>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</si>
  <si>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</si>
  <si>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</si>
  <si>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</si>
  <si>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</si>
  <si>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</si>
  <si>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</si>
  <si>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</si>
  <si>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</si>
  <si>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</si>
  <si>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</si>
  <si>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</si>
  <si>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</si>
  <si>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</si>
  <si>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</si>
  <si>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</si>
  <si>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</si>
  <si>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</si>
  <si>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</si>
  <si>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</si>
  <si>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</si>
  <si>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</si>
  <si>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</si>
  <si>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</si>
  <si>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</si>
  <si>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</si>
  <si>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</si>
  <si>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</si>
  <si>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</si>
  <si>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</si>
  <si>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</si>
  <si>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</si>
  <si>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</si>
  <si>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</si>
  <si>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</si>
  <si>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</si>
  <si>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</si>
  <si>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</si>
  <si>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</si>
  <si>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</si>
  <si>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</si>
  <si>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</si>
  <si>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</si>
  <si>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</si>
  <si>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</si>
  <si>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</si>
  <si>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</si>
  <si>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</si>
  <si>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</si>
  <si>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</si>
  <si>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</si>
  <si>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</si>
  <si>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</si>
  <si>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</si>
  <si>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</si>
  <si>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</si>
  <si>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</si>
  <si>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</si>
  <si>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</si>
  <si>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</si>
  <si>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</si>
  <si>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</si>
  <si>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</si>
  <si>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</si>
  <si>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</si>
  <si>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</si>
  <si>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</si>
  <si>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</si>
  <si>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</si>
  <si>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</si>
  <si>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</si>
  <si>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</si>
  <si>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</si>
  <si>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</si>
  <si>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</si>
  <si>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</si>
  <si>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</si>
  <si>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</si>
  <si>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</si>
  <si>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</si>
  <si>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</si>
  <si>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</si>
  <si>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</si>
  <si>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</si>
  <si>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</si>
  <si>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</si>
  <si>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</si>
  <si>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</si>
  <si>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</si>
  <si>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</si>
  <si>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</si>
  <si>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</si>
  <si>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</si>
  <si>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</si>
  <si>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</si>
  <si>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</si>
  <si>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</si>
  <si>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</si>
  <si>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</si>
  <si>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t>　本県の３つの流域下水道で最初に供用を開始した施設は平成元年であり比較的新しい状況。
　法定耐用年数に近い資産は類似団体と比較しても多くないが、</t>
    </r>
    <r>
      <rPr>
        <sz val="10"/>
        <rFont val="ＭＳ ゴシック"/>
        <family val="3"/>
        <charset val="128"/>
      </rPr>
      <t>下水道施設全体の中長期的な施設状態を予測しながら維持管理、改築を一体的に捉えて計画的・効率的に管理するストックマネジメント計画に基づき、点検・調査による状況の把握を行い、予防保全型管理により改築更新を実施していく。</t>
    </r>
    <rPh sb="44" eb="50">
      <t>ホウテイタイヨウネンスウ</t>
    </rPh>
    <rPh sb="51" eb="52">
      <t>チカ</t>
    </rPh>
    <rPh sb="53" eb="55">
      <t>シサン</t>
    </rPh>
    <rPh sb="56" eb="60">
      <t>ルイジダンタイ</t>
    </rPh>
    <rPh sb="61" eb="63">
      <t>ヒカク</t>
    </rPh>
    <rPh sb="66" eb="67">
      <t>オオ</t>
    </rPh>
    <rPh sb="72" eb="75">
      <t>ゲスイドウ</t>
    </rPh>
    <rPh sb="75" eb="79">
      <t>シセツゼンタイ</t>
    </rPh>
    <rPh sb="80" eb="84">
      <t>チュウチョウキテキ</t>
    </rPh>
    <phoneticPr fontId="4"/>
  </si>
  <si>
    <t>　令和2年度より地方公営企業法の一部適用を行い、経営状況の見える化を図り、また、経営戦略を策定し、向こう10年間の方針及び収支計画を示したところ。令和3年度は経営戦略での見通しどおり黒字となった。
　当県流域下水道は、公共下水道の流域下水道への編入、処理区域の拡大及び接続率の向上といった流入水量増加要因はあるものの、将来的には処理区域内における人口減少等による流入水量の減少が懸念される。
　加えて、施設の修繕、改築及び更新に係る費用が新たに発生するなど厳しい環境になることが予想される。
　また、昨今の電力価格及び物価上昇等の影響により、令和4年度以降は経営悪化が予想され、当該上昇費用の使用料への価格転嫁が必要と考えられる。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t>
    <rPh sb="1" eb="3">
      <t>レイワ</t>
    </rPh>
    <rPh sb="4" eb="6">
      <t>ネンド</t>
    </rPh>
    <rPh sb="8" eb="15">
      <t>チホウコウエイキギョウホウ</t>
    </rPh>
    <rPh sb="16" eb="20">
      <t>イチブテキヨウ</t>
    </rPh>
    <rPh sb="21" eb="22">
      <t>オコナ</t>
    </rPh>
    <rPh sb="24" eb="28">
      <t>ケイエイジョウキョウ</t>
    </rPh>
    <rPh sb="29" eb="30">
      <t>ミ</t>
    </rPh>
    <rPh sb="32" eb="33">
      <t>カ</t>
    </rPh>
    <rPh sb="34" eb="35">
      <t>ハカ</t>
    </rPh>
    <rPh sb="40" eb="44">
      <t>ケイエイセンリャク</t>
    </rPh>
    <rPh sb="45" eb="47">
      <t>サクテイ</t>
    </rPh>
    <rPh sb="49" eb="50">
      <t>ム</t>
    </rPh>
    <rPh sb="54" eb="56">
      <t>ネンカン</t>
    </rPh>
    <rPh sb="57" eb="59">
      <t>ホウシン</t>
    </rPh>
    <rPh sb="59" eb="60">
      <t>オヨ</t>
    </rPh>
    <rPh sb="61" eb="65">
      <t>シュウシケイカク</t>
    </rPh>
    <rPh sb="66" eb="67">
      <t>シメ</t>
    </rPh>
    <rPh sb="73" eb="75">
      <t>レイワ</t>
    </rPh>
    <rPh sb="76" eb="78">
      <t>ネンド</t>
    </rPh>
    <rPh sb="79" eb="83">
      <t>ケイエイセンリャク</t>
    </rPh>
    <rPh sb="85" eb="87">
      <t>ミトオ</t>
    </rPh>
    <rPh sb="91" eb="93">
      <t>クロジ</t>
    </rPh>
    <rPh sb="100" eb="102">
      <t>トウケン</t>
    </rPh>
    <rPh sb="250" eb="252">
      <t>サッコン</t>
    </rPh>
    <rPh sb="257" eb="258">
      <t>オヨ</t>
    </rPh>
    <rPh sb="259" eb="264">
      <t>ブッカジョウショウトウ</t>
    </rPh>
    <rPh sb="265" eb="267">
      <t>エイキョウ</t>
    </rPh>
    <rPh sb="271" eb="273">
      <t>レイワ</t>
    </rPh>
    <rPh sb="274" eb="278">
      <t>ネンドイコウ</t>
    </rPh>
    <rPh sb="279" eb="281">
      <t>ケイエイ</t>
    </rPh>
    <rPh sb="281" eb="283">
      <t>アッカ</t>
    </rPh>
    <rPh sb="284" eb="286">
      <t>ヨソウ</t>
    </rPh>
    <rPh sb="296" eb="299">
      <t>シヨウリョウ</t>
    </rPh>
    <rPh sb="306" eb="308">
      <t>ヒツヨウ</t>
    </rPh>
    <rPh sb="309" eb="310">
      <t>カンガ</t>
    </rPh>
    <phoneticPr fontId="4"/>
  </si>
  <si>
    <t>　本県では、熊本北部流域下水道、球磨川上流流域下水道及び八代北部流域下水道の３つの流域下水道事業を行っている。令和2年度より地方公営企業法の一部適用を行い運営を行っている。
①経常収支比率：県と関係市町村との協定に基づき、収支の均衡を維持するため、負担金を調整してきたが、昨年度と比較し減価償却費が減少したことで黒字となった。今後も減価償却費は減少していく見込みであるが、令和４年度以降は電力価格上昇及び物価上昇等の影響により、経営は厳しくなる見込み。
②累積欠損金比率：今年度は黒字となったことで、昨年度発生した欠損金も減少している。令和４年度以降は電力価格上昇及び物価上昇等の影響による経営悪化に伴い、欠損金が増大する恐れがある。
③流動比率：100%を下回っているものの、市町村からの負担金収入等により当該年度に必要な現金は確保している状態。今後も必要な資金の確保に努めていく。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は増加傾向にあり、あわせて汚水処理費も増加傾向にあるものの汚水処理原価は減少傾向にある。類似団体平均値と全国平均値を上回っており、更なる効率的な処理について検討が必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Ph sb="55" eb="57">
      <t>レイワ</t>
    </rPh>
    <rPh sb="58" eb="60">
      <t>ネンド</t>
    </rPh>
    <rPh sb="62" eb="69">
      <t>チホウコウエイキギョウホウ</t>
    </rPh>
    <rPh sb="70" eb="74">
      <t>イチブテキヨウ</t>
    </rPh>
    <rPh sb="75" eb="76">
      <t>オコナ</t>
    </rPh>
    <rPh sb="77" eb="79">
      <t>ウンエイ</t>
    </rPh>
    <rPh sb="80" eb="81">
      <t>オコナ</t>
    </rPh>
    <rPh sb="88" eb="90">
      <t>ケイジョウ</t>
    </rPh>
    <rPh sb="111" eb="113">
      <t>シュウシ</t>
    </rPh>
    <rPh sb="114" eb="116">
      <t>キンコウ</t>
    </rPh>
    <rPh sb="136" eb="139">
      <t>サクネンド</t>
    </rPh>
    <rPh sb="140" eb="142">
      <t>ヒカク</t>
    </rPh>
    <rPh sb="149" eb="151">
      <t>ゲンショウ</t>
    </rPh>
    <rPh sb="156" eb="157">
      <t>クロ</t>
    </rPh>
    <rPh sb="186" eb="188">
      <t>レイワ</t>
    </rPh>
    <rPh sb="189" eb="193">
      <t>ネンドイコウ</t>
    </rPh>
    <rPh sb="194" eb="200">
      <t>デンリョクカカクジョウショウ</t>
    </rPh>
    <rPh sb="200" eb="201">
      <t>オヨ</t>
    </rPh>
    <rPh sb="202" eb="207">
      <t>ブッカジョウショウトウ</t>
    </rPh>
    <rPh sb="208" eb="210">
      <t>エイキョウ</t>
    </rPh>
    <rPh sb="217" eb="218">
      <t>キビ</t>
    </rPh>
    <rPh sb="222" eb="224">
      <t>ミコ</t>
    </rPh>
    <rPh sb="228" eb="233">
      <t>ルイセキケッソンキン</t>
    </rPh>
    <rPh sb="233" eb="235">
      <t>ヒリツ</t>
    </rPh>
    <rPh sb="236" eb="239">
      <t>コンネンド</t>
    </rPh>
    <rPh sb="240" eb="242">
      <t>クロジ</t>
    </rPh>
    <rPh sb="250" eb="255">
      <t>サクネンドハッセイ</t>
    </rPh>
    <rPh sb="257" eb="260">
      <t>ケッソンキン</t>
    </rPh>
    <rPh sb="261" eb="263">
      <t>ゲンショウ</t>
    </rPh>
    <rPh sb="295" eb="299">
      <t>ケイエイアッカ</t>
    </rPh>
    <rPh sb="300" eb="301">
      <t>トモナ</t>
    </rPh>
    <rPh sb="303" eb="306">
      <t>ケッソンキン</t>
    </rPh>
    <rPh sb="307" eb="309">
      <t>ゾウダイ</t>
    </rPh>
    <rPh sb="311" eb="312">
      <t>オソ</t>
    </rPh>
    <rPh sb="319" eb="323">
      <t>リュウドウヒリツ</t>
    </rPh>
    <rPh sb="329" eb="331">
      <t>シタマワ</t>
    </rPh>
    <rPh sb="339" eb="342">
      <t>シチョウソン</t>
    </rPh>
    <rPh sb="345" eb="348">
      <t>フタンキン</t>
    </rPh>
    <rPh sb="348" eb="350">
      <t>シュウニュウ</t>
    </rPh>
    <rPh sb="350" eb="351">
      <t>トウ</t>
    </rPh>
    <rPh sb="354" eb="358">
      <t>トウガイネンド</t>
    </rPh>
    <rPh sb="359" eb="361">
      <t>ヒツヨウ</t>
    </rPh>
    <rPh sb="362" eb="364">
      <t>ゲンキン</t>
    </rPh>
    <rPh sb="365" eb="367">
      <t>カクホ</t>
    </rPh>
    <rPh sb="371" eb="373">
      <t>ジョウタイ</t>
    </rPh>
    <rPh sb="374" eb="376">
      <t>コンゴ</t>
    </rPh>
    <rPh sb="377" eb="379">
      <t>ヒツヨウ</t>
    </rPh>
    <rPh sb="380" eb="382">
      <t>シキン</t>
    </rPh>
    <rPh sb="383" eb="385">
      <t>カクホ</t>
    </rPh>
    <rPh sb="386" eb="387">
      <t>ツト</t>
    </rPh>
    <rPh sb="503" eb="505">
      <t>ケイコウ</t>
    </rPh>
    <rPh sb="529" eb="533">
      <t>オスイショリ</t>
    </rPh>
    <rPh sb="533" eb="535">
      <t>ゲンカ</t>
    </rPh>
    <rPh sb="536" eb="540">
      <t>ゲンショウケイコウ</t>
    </rPh>
    <rPh sb="565" eb="566">
      <t>サラ</t>
    </rPh>
    <rPh sb="568" eb="571">
      <t>コウリツテキ</t>
    </rPh>
    <rPh sb="578" eb="580">
      <t>ケントウ</t>
    </rPh>
    <rPh sb="581" eb="5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</si>
</sst>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C2-48CD-8F62-A496FDB0E6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13C2-48CD-8F62-A496FDB0E6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62.71</c:v>
                </c:pt>
                <c:pt idx="4">
                  <c:v>66.849999999999994</c:v>
                </c:pt>
              </c:numCache>
            </c:numRef>
          </c:val>
          <c:extLst>
            <c:ext xmlns:c16="http://schemas.microsoft.com/office/drawing/2014/chart" uri="{C3380CC4-5D6E-409C-BE32-E72D297353CC}">
              <c16:uniqueId val="{00000000-45E1-459C-AB9F-D0474A78A6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45E1-459C-AB9F-D0474A78A6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93.59</c:v>
                </c:pt>
                <c:pt idx="4">
                  <c:v>91.85</c:v>
                </c:pt>
              </c:numCache>
            </c:numRef>
          </c:val>
          <c:extLst>
            <c:ext xmlns:c16="http://schemas.microsoft.com/office/drawing/2014/chart" uri="{C3380CC4-5D6E-409C-BE32-E72D297353CC}">
              <c16:uniqueId val="{00000000-B00F-4011-9199-D462A033BC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B00F-4011-9199-D462A033BC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99.18</c:v>
                </c:pt>
                <c:pt idx="4">
                  <c:v>100.66</c:v>
                </c:pt>
              </c:numCache>
            </c:numRef>
          </c:val>
          <c:extLst>
            <c:ext xmlns:c16="http://schemas.microsoft.com/office/drawing/2014/chart" uri="{C3380CC4-5D6E-409C-BE32-E72D297353CC}">
              <c16:uniqueId val="{00000000-C20E-4BE0-9444-43128DBF23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C20E-4BE0-9444-43128DBF23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7.16</c:v>
                </c:pt>
                <c:pt idx="4">
                  <c:v>12.37</c:v>
                </c:pt>
              </c:numCache>
            </c:numRef>
          </c:val>
          <c:extLst>
            <c:ext xmlns:c16="http://schemas.microsoft.com/office/drawing/2014/chart" uri="{C3380CC4-5D6E-409C-BE32-E72D297353CC}">
              <c16:uniqueId val="{00000000-34B8-4D55-8E00-517D2DBBF0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34B8-4D55-8E00-517D2DBBF0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0D-47D6-AB79-007828EE79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060D-47D6-AB79-007828EE79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2.91</c:v>
                </c:pt>
                <c:pt idx="4">
                  <c:v>1.52</c:v>
                </c:pt>
              </c:numCache>
            </c:numRef>
          </c:val>
          <c:extLst>
            <c:ext xmlns:c16="http://schemas.microsoft.com/office/drawing/2014/chart" uri="{C3380CC4-5D6E-409C-BE32-E72D297353CC}">
              <c16:uniqueId val="{00000000-3EAC-478D-AC9A-F2D984C3D5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3EAC-478D-AC9A-F2D984C3D5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137.63999999999999</c:v>
                </c:pt>
                <c:pt idx="4">
                  <c:v>97.19</c:v>
                </c:pt>
              </c:numCache>
            </c:numRef>
          </c:val>
          <c:extLst>
            <c:ext xmlns:c16="http://schemas.microsoft.com/office/drawing/2014/chart" uri="{C3380CC4-5D6E-409C-BE32-E72D297353CC}">
              <c16:uniqueId val="{00000000-3D31-4A0E-AEEE-593AF93F7C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3D31-4A0E-AEEE-593AF93F7C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203.79</c:v>
                </c:pt>
                <c:pt idx="4">
                  <c:v>219.04</c:v>
                </c:pt>
              </c:numCache>
            </c:numRef>
          </c:val>
          <c:extLst>
            <c:ext xmlns:c16="http://schemas.microsoft.com/office/drawing/2014/chart" uri="{C3380CC4-5D6E-409C-BE32-E72D297353CC}">
              <c16:uniqueId val="{00000000-94B3-409F-9E55-F5387A0552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94B3-409F-9E55-F5387A0552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4C-4304-9E12-9E1403093F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B4C-4304-9E12-9E1403093F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53.25</c:v>
                </c:pt>
                <c:pt idx="4">
                  <c:v>51.36</c:v>
                </c:pt>
              </c:numCache>
            </c:numRef>
          </c:val>
          <c:extLst>
            <c:ext xmlns:c16="http://schemas.microsoft.com/office/drawing/2014/chart" uri="{C3380CC4-5D6E-409C-BE32-E72D297353CC}">
              <c16:uniqueId val="{00000000-A30B-4DE0-AF7F-DEA859E1E4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A30B-4DE0-AF7F-DEA859E1E4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1747513</v>
      </c>
      <c r="AM8" s="37"/>
      <c r="AN8" s="37"/>
      <c r="AO8" s="37"/>
      <c r="AP8" s="37"/>
      <c r="AQ8" s="37"/>
      <c r="AR8" s="37"/>
      <c r="AS8" s="37"/>
      <c r="AT8" s="38">
        <f>データ!T6</f>
        <v>7409.39</v>
      </c>
      <c r="AU8" s="38"/>
      <c r="AV8" s="38"/>
      <c r="AW8" s="38"/>
      <c r="AX8" s="38"/>
      <c r="AY8" s="38"/>
      <c r="AZ8" s="38"/>
      <c r="BA8" s="38"/>
      <c r="BB8" s="38">
        <f>データ!U6</f>
        <v>235.85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75.239999999999995</v>
      </c>
      <c r="J10" s="38"/>
      <c r="K10" s="38"/>
      <c r="L10" s="38"/>
      <c r="M10" s="38"/>
      <c r="N10" s="38"/>
      <c r="O10" s="38"/>
      <c r="P10" s="38">
        <f>データ!P6</f>
        <v>30.02</v>
      </c>
      <c r="Q10" s="38"/>
      <c r="R10" s="38"/>
      <c r="S10" s="38"/>
      <c r="T10" s="38"/>
      <c r="U10" s="38"/>
      <c r="V10" s="38"/>
      <c r="W10" s="38">
        <f>データ!Q6</f>
        <v>100</v>
      </c>
      <c r="X10" s="38"/>
      <c r="Y10" s="38"/>
      <c r="Z10" s="38"/>
      <c r="AA10" s="38"/>
      <c r="AB10" s="38"/>
      <c r="AC10" s="38"/>
      <c r="AD10" s="37">
        <f>データ!R6</f>
        <v>0</v>
      </c>
      <c r="AE10" s="37"/>
      <c r="AF10" s="37"/>
      <c r="AG10" s="37"/>
      <c r="AH10" s="37"/>
      <c r="AI10" s="37"/>
      <c r="AJ10" s="37"/>
      <c r="AK10" s="2"/>
      <c r="AL10" s="37">
        <f>データ!V6</f>
        <v>276637</v>
      </c>
      <c r="AM10" s="37"/>
      <c r="AN10" s="37"/>
      <c r="AO10" s="37"/>
      <c r="AP10" s="37"/>
      <c r="AQ10" s="37"/>
      <c r="AR10" s="37"/>
      <c r="AS10" s="37"/>
      <c r="AT10" s="38">
        <f>データ!W6</f>
        <v>69.44</v>
      </c>
      <c r="AU10" s="38"/>
      <c r="AV10" s="38"/>
      <c r="AW10" s="38"/>
      <c r="AX10" s="38"/>
      <c r="AY10" s="38"/>
      <c r="AZ10" s="38"/>
      <c r="BA10" s="38"/>
      <c r="BB10" s="38">
        <f>データ!X6</f>
        <v>3983.83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QnUMMtvcxP9+//1tLiL9UPMhQS0sfWyOWpqeNxnTj5tC0WZUGRTNg7vhC47HsliQLNocNqK3auSKhopIuzH7wg==" saltValue="EogCmJ4cYjffaBEeGJKj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430005</v>
      </c>
      <c r="D6" s="19">
        <f t="shared" si="3"/>
        <v>46</v>
      </c>
      <c r="E6" s="19">
        <f t="shared" si="3"/>
        <v>17</v>
      </c>
      <c r="F6" s="19">
        <f t="shared" si="3"/>
        <v>3</v>
      </c>
      <c r="G6" s="19">
        <f t="shared" si="3"/>
        <v>0</v>
      </c>
      <c r="H6" s="19" t="str">
        <f t="shared" si="3"/>
        <v>熊本県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75.239999999999995</v>
      </c>
      <c r="P6" s="20">
        <f t="shared" si="3"/>
        <v>30.02</v>
      </c>
      <c r="Q6" s="20">
        <f t="shared" si="3"/>
        <v>100</v>
      </c>
      <c r="R6" s="20">
        <f t="shared" si="3"/>
        <v>0</v>
      </c>
      <c r="S6" s="20">
        <f t="shared" si="3"/>
        <v>1747513</v>
      </c>
      <c r="T6" s="20">
        <f t="shared" si="3"/>
        <v>7409.39</v>
      </c>
      <c r="U6" s="20">
        <f t="shared" si="3"/>
        <v>235.85</v>
      </c>
      <c r="V6" s="20">
        <f t="shared" si="3"/>
        <v>276637</v>
      </c>
      <c r="W6" s="20">
        <f t="shared" si="3"/>
        <v>69.44</v>
      </c>
      <c r="X6" s="20">
        <f t="shared" si="3"/>
        <v>3983.83</v>
      </c>
      <c r="Y6" s="21" t="str">
        <f>IF(Y7="",NA(),Y7)</f>
        <v>-</v>
      </c>
      <c r="Z6" s="21" t="str">
        <f t="shared" ref="Z6:AH6" si="4">IF(Z7="",NA(),Z7)</f>
        <v>-</v>
      </c>
      <c r="AA6" s="21" t="str">
        <f t="shared" si="4"/>
        <v>-</v>
      </c>
      <c r="AB6" s="21">
        <f t="shared" si="4"/>
        <v>99.18</v>
      </c>
      <c r="AC6" s="21">
        <f t="shared" si="4"/>
        <v>100.66</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1">
        <f t="shared" si="5"/>
        <v>2.91</v>
      </c>
      <c r="AN6" s="21">
        <f t="shared" si="5"/>
        <v>1.52</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137.63999999999999</v>
      </c>
      <c r="AY6" s="21">
        <f t="shared" si="6"/>
        <v>97.19</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203.79</v>
      </c>
      <c r="BJ6" s="21">
        <f t="shared" si="7"/>
        <v>219.04</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53.25</v>
      </c>
      <c r="CF6" s="21">
        <f t="shared" si="9"/>
        <v>51.36</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62.71</v>
      </c>
      <c r="CQ6" s="21">
        <f t="shared" si="10"/>
        <v>66.849999999999994</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93.59</v>
      </c>
      <c r="DB6" s="21">
        <f t="shared" si="11"/>
        <v>91.85</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7.16</v>
      </c>
      <c r="DM6" s="21">
        <f t="shared" si="12"/>
        <v>12.37</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430005</v>
      </c>
      <c r="D7" s="23">
        <v>46</v>
      </c>
      <c r="E7" s="23">
        <v>17</v>
      </c>
      <c r="F7" s="23">
        <v>3</v>
      </c>
      <c r="G7" s="23">
        <v>0</v>
      </c>
      <c r="H7" s="23" t="s">
        <v>96</v>
      </c>
      <c r="I7" s="23" t="s">
        <v>97</v>
      </c>
      <c r="J7" s="23" t="s">
        <v>98</v>
      </c>
      <c r="K7" s="23" t="s">
        <v>99</v>
      </c>
      <c r="L7" s="23" t="s">
        <v>100</v>
      </c>
      <c r="M7" s="23" t="s">
        <v>101</v>
      </c>
      <c r="N7" s="24" t="s">
        <v>102</v>
      </c>
      <c r="O7" s="24">
        <v>75.239999999999995</v>
      </c>
      <c r="P7" s="24">
        <v>30.02</v>
      </c>
      <c r="Q7" s="24">
        <v>100</v>
      </c>
      <c r="R7" s="24">
        <v>0</v>
      </c>
      <c r="S7" s="24">
        <v>1747513</v>
      </c>
      <c r="T7" s="24">
        <v>7409.39</v>
      </c>
      <c r="U7" s="24">
        <v>235.85</v>
      </c>
      <c r="V7" s="24">
        <v>276637</v>
      </c>
      <c r="W7" s="24">
        <v>69.44</v>
      </c>
      <c r="X7" s="24">
        <v>3983.83</v>
      </c>
      <c r="Y7" s="24" t="s">
        <v>102</v>
      </c>
      <c r="Z7" s="24" t="s">
        <v>102</v>
      </c>
      <c r="AA7" s="24" t="s">
        <v>102</v>
      </c>
      <c r="AB7" s="24">
        <v>99.18</v>
      </c>
      <c r="AC7" s="24">
        <v>100.66</v>
      </c>
      <c r="AD7" s="24" t="s">
        <v>102</v>
      </c>
      <c r="AE7" s="24" t="s">
        <v>102</v>
      </c>
      <c r="AF7" s="24" t="s">
        <v>102</v>
      </c>
      <c r="AG7" s="24">
        <v>101.63</v>
      </c>
      <c r="AH7" s="24">
        <v>100.14</v>
      </c>
      <c r="AI7" s="24">
        <v>100.18</v>
      </c>
      <c r="AJ7" s="24" t="s">
        <v>102</v>
      </c>
      <c r="AK7" s="24" t="s">
        <v>102</v>
      </c>
      <c r="AL7" s="24" t="s">
        <v>102</v>
      </c>
      <c r="AM7" s="24">
        <v>2.91</v>
      </c>
      <c r="AN7" s="24">
        <v>1.52</v>
      </c>
      <c r="AO7" s="24" t="s">
        <v>102</v>
      </c>
      <c r="AP7" s="24" t="s">
        <v>102</v>
      </c>
      <c r="AQ7" s="24" t="s">
        <v>102</v>
      </c>
      <c r="AR7" s="24">
        <v>9.1</v>
      </c>
      <c r="AS7" s="24">
        <v>10.71</v>
      </c>
      <c r="AT7" s="24">
        <v>10.64</v>
      </c>
      <c r="AU7" s="24" t="s">
        <v>102</v>
      </c>
      <c r="AV7" s="24" t="s">
        <v>102</v>
      </c>
      <c r="AW7" s="24" t="s">
        <v>102</v>
      </c>
      <c r="AX7" s="24">
        <v>137.63999999999999</v>
      </c>
      <c r="AY7" s="24">
        <v>97.19</v>
      </c>
      <c r="AZ7" s="24" t="s">
        <v>102</v>
      </c>
      <c r="BA7" s="24" t="s">
        <v>102</v>
      </c>
      <c r="BB7" s="24" t="s">
        <v>102</v>
      </c>
      <c r="BC7" s="24">
        <v>101.14</v>
      </c>
      <c r="BD7" s="24">
        <v>104.74</v>
      </c>
      <c r="BE7" s="24">
        <v>104.34</v>
      </c>
      <c r="BF7" s="24" t="s">
        <v>102</v>
      </c>
      <c r="BG7" s="24" t="s">
        <v>102</v>
      </c>
      <c r="BH7" s="24" t="s">
        <v>102</v>
      </c>
      <c r="BI7" s="24">
        <v>203.79</v>
      </c>
      <c r="BJ7" s="24">
        <v>219.04</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53.25</v>
      </c>
      <c r="CF7" s="24">
        <v>51.36</v>
      </c>
      <c r="CG7" s="24" t="s">
        <v>102</v>
      </c>
      <c r="CH7" s="24" t="s">
        <v>102</v>
      </c>
      <c r="CI7" s="24" t="s">
        <v>102</v>
      </c>
      <c r="CJ7" s="24">
        <v>50.67</v>
      </c>
      <c r="CK7" s="24">
        <v>48.7</v>
      </c>
      <c r="CL7" s="24">
        <v>48.89</v>
      </c>
      <c r="CM7" s="24" t="s">
        <v>102</v>
      </c>
      <c r="CN7" s="24" t="s">
        <v>102</v>
      </c>
      <c r="CO7" s="24" t="s">
        <v>102</v>
      </c>
      <c r="CP7" s="24">
        <v>62.71</v>
      </c>
      <c r="CQ7" s="24">
        <v>66.849999999999994</v>
      </c>
      <c r="CR7" s="24" t="s">
        <v>102</v>
      </c>
      <c r="CS7" s="24" t="s">
        <v>102</v>
      </c>
      <c r="CT7" s="24" t="s">
        <v>102</v>
      </c>
      <c r="CU7" s="24">
        <v>68.2</v>
      </c>
      <c r="CV7" s="24">
        <v>68.05</v>
      </c>
      <c r="CW7" s="24">
        <v>68.03</v>
      </c>
      <c r="CX7" s="24" t="s">
        <v>102</v>
      </c>
      <c r="CY7" s="24" t="s">
        <v>102</v>
      </c>
      <c r="CZ7" s="24" t="s">
        <v>102</v>
      </c>
      <c r="DA7" s="24">
        <v>93.59</v>
      </c>
      <c r="DB7" s="24">
        <v>91.85</v>
      </c>
      <c r="DC7" s="24" t="s">
        <v>102</v>
      </c>
      <c r="DD7" s="24" t="s">
        <v>102</v>
      </c>
      <c r="DE7" s="24" t="s">
        <v>102</v>
      </c>
      <c r="DF7" s="24">
        <v>94.01</v>
      </c>
      <c r="DG7" s="24">
        <v>94.14</v>
      </c>
      <c r="DH7" s="24">
        <v>94.07</v>
      </c>
      <c r="DI7" s="24" t="s">
        <v>102</v>
      </c>
      <c r="DJ7" s="24" t="s">
        <v>102</v>
      </c>
      <c r="DK7" s="24" t="s">
        <v>102</v>
      </c>
      <c r="DL7" s="24">
        <v>7.16</v>
      </c>
      <c r="DM7" s="24">
        <v>12.37</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1500107</cp:lastModifiedBy>
  <cp:lastPrinted>2023-01-13T07:46:30Z</cp:lastPrinted>
  <dcterms:created xsi:type="dcterms:W3CDTF">2022-12-01T01:25:21Z</dcterms:created>
  <dcterms:modified xsi:type="dcterms:W3CDTF">2023-01-18T09:18:36Z</dcterms:modified>
  <cp:category/>
</cp:coreProperties>
</file>