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oo-s-01\06共有フォルダ\★駐車場関係\R4駐車場指定管理更新（事業報告書は毎年度データを保管）\★照会\29_【依頼：1_24〆】公営企業に係る経営比較分析表（令和３年度決算）の分析等について（依頼）\回答\"/>
    </mc:Choice>
  </mc:AlternateContent>
  <xr:revisionPtr revIDLastSave="0" documentId="13_ncr:1_{7377198A-46CA-474E-A6DE-D6052B2A8B72}" xr6:coauthVersionLast="47" xr6:coauthVersionMax="47" xr10:uidLastSave="{00000000-0000-0000-0000-000000000000}"/>
  <workbookProtection workbookAlgorithmName="SHA-512" workbookHashValue="+LOcdtZxlnW9LSMuSLazKnST+rXG/c3xFGtV88TsIGWaI9GCGKT3Xvehl4ecYJDFqL2t59PWmvt69E9mGWKU3g==" workbookSaltValue="NDRVxAhmgD/lqjRuXFlX9A=="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c r="IT76" i="4"/>
  <c r="CS51" i="4"/>
  <c r="HJ30" i="4"/>
  <c r="CS30" i="4"/>
  <c r="BZ76" i="4"/>
  <c r="HJ51" i="4"/>
  <c r="MA30" i="4"/>
  <c r="MA51" i="4"/>
  <c r="C11" i="5"/>
  <c r="D11" i="5"/>
  <c r="E11" i="5"/>
  <c r="B11" i="5"/>
  <c r="LH51" i="4"/>
  <c r="LT76" i="4"/>
  <c r="GQ51" i="4"/>
  <c r="LH30" i="4"/>
  <c r="IE76" i="4"/>
  <c r="BZ51" i="4"/>
  <c r="GQ30" i="4"/>
  <c r="BZ30" i="4"/>
  <c r="BK76" i="4"/>
  <c r="BG30" i="4"/>
  <c r="AV76" i="4"/>
  <c r="KO51" i="4"/>
  <c r="KO30" i="4"/>
  <c r="HP76" i="4"/>
  <c r="FX30" i="4"/>
  <c r="LE76" i="4"/>
  <c r="FX51" i="4"/>
  <c r="BG51" i="4"/>
  <c r="FE51" i="4"/>
  <c r="HA76" i="4"/>
  <c r="AN51" i="4"/>
  <c r="AN30" i="4"/>
  <c r="JV51" i="4"/>
  <c r="KP76" i="4"/>
  <c r="FE30" i="4"/>
  <c r="AG76" i="4"/>
  <c r="JV30" i="4"/>
  <c r="GL76" i="4"/>
  <c r="U51" i="4"/>
  <c r="EL30" i="4"/>
  <c r="JC51" i="4"/>
  <c r="KA76" i="4"/>
  <c r="U30" i="4"/>
  <c r="R76" i="4"/>
  <c r="EL51" i="4"/>
  <c r="JC30"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<sst xmlns="http://schemas.openxmlformats.org/spreadsheetml/2006/main" count="278" uniqueCount="141">
  <si>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</si>
  <si>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</si>
  <si>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</si>
  <si>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</si>
  <si>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</si>
  <si>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</si>
  <si>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</si>
  <si>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</si>
  <si>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</si>
  <si>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</si>
  <si>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</si>
  <si>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</si>
  <si>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</si>
  <si>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</si>
  <si>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</si>
  <si>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</si>
  <si>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</si>
  <si>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</si>
  <si>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</si>
  <si>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</si>
  <si>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</si>
  <si>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</si>
  <si>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</si>
  <si>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</si>
  <si>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</si>
  <si>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</si>
  <si>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</si>
  <si>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</si>
  <si>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</si>
  <si>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</si>
  <si>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</si>
  <si>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</si>
  <si>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</si>
  <si>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</si>
  <si>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</si>
  <si>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</si>
  <si>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</si>
  <si>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</si>
  <si>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</si>
  <si>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</si>
  <si>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</si>
  <si>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</si>
  <si>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</si>
  <si>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</si>
  <si>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</si>
  <si>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</si>
  <si>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</si>
  <si>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</si>
  <si>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</si>
  <si>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</si>
  <si>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</si>
  <si>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</si>
  <si>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</si>
  <si>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</si>
  <si>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</si>
  <si>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</si>
  <si>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</si>
  <si>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</si>
  <si>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</si>
  <si>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</si>
  <si>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</si>
  <si>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</si>
  <si>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</si>
  <si>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</si>
  <si>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</si>
  <si>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</si>
  <si>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</si>
  <si>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</si>
  <si>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</si>
  <si>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</si>
  <si>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</si>
  <si>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</si>
  <si>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</si>
  <si>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</si>
  <si>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</si>
  <si>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</si>
  <si>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</si>
  <si>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</si>
  <si>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</si>
  <si>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</si>
  <si>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</si>
  <si>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</si>
  <si>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</si>
  <si>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</si>
  <si>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</si>
  <si>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</si>
  <si>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</si>
  <si>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</si>
  <si>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</si>
  <si>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</si>
  <si>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</si>
  <si>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</si>
  <si>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</si>
  <si>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</si>
  <si>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</si>
  <si>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</si>
  <si>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</si>
  <si>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</si>
  <si>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</si>
  <si>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</si>
  <si>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</si>
  <si>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</si>
  <si>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</si>
  <si>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</si>
  <si>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</si>
  <si>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</si>
  <si>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</si>
  <si>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</si>
  <si>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当該値(N-4)</t>
    <phoneticPr fontId="5"/>
  </si>
  <si>
    <t>当該値(N-4)</t>
    <phoneticPr fontId="5"/>
  </si>
  <si>
    <t>当該値(N-1)</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</si>
  <si>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</si>
  <si>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</si>
  <si>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</si>
  <si>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</si>
  <si>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</si>
  <si>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</si>
  <si>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</si>
  <si>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</si>
  <si>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札幌市</t>
  </si>
  <si>
    <t>円山動物園駐車場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</si>
  <si>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</si>
  <si>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</si>
  <si>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</si>
  <si>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</si>
  <si>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</si>
  <si>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</si>
  <si>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</si>
  <si>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</si>
  <si>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</si>
  <si>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</si>
  <si>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</si>
  <si>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</si>
  <si>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</si>
  <si>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</si>
  <si>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</si>
  <si>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</si>
  <si>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については、令和２年度までの４年の推移を見ると減少傾向にあったが、令和３年度は営業収益の減少により増加した。上記１のとおり当該事業の収益性はおおむね良好であり、将来の企業債の償還について支障はないものと判断できる。</t>
    <rPh sb="18" eb="20">
      <t>レイワ</t>
    </rPh>
    <rPh sb="21" eb="22">
      <t>ネン</t>
    </rPh>
    <rPh sb="22" eb="23">
      <t>ド</t>
    </rPh>
    <rPh sb="27" eb="28">
      <t>ネン</t>
    </rPh>
    <rPh sb="45" eb="47">
      <t>レイワ</t>
    </rPh>
    <rPh sb="48" eb="49">
      <t>ネン</t>
    </rPh>
    <rPh sb="49" eb="50">
      <t>ド</t>
    </rPh>
    <rPh sb="51" eb="53">
      <t>エイギョウ</t>
    </rPh>
    <rPh sb="53" eb="55">
      <t>シュウエキ</t>
    </rPh>
    <rPh sb="56" eb="58">
      <t>ゲンショウ</t>
    </rPh>
    <rPh sb="61" eb="63">
      <t>ゾウカ</t>
    </rPh>
    <rPh sb="73" eb="75">
      <t>トウガイ</t>
    </rPh>
    <rPh sb="75" eb="77">
      <t>ジギョウ</t>
    </rPh>
    <rPh sb="80" eb="81">
      <t>セイ</t>
    </rPh>
    <phoneticPr fontId="5"/>
  </si>
  <si>
    <t>稼働率が全体平均を大きく下回っているが、令和４年度は徐々に来園者数や近隣施設のイベント数が増加してきており、稼働率も回復すると考えられる。</t>
    <rPh sb="20" eb="22">
      <t>レイワ</t>
    </rPh>
    <rPh sb="23" eb="24">
      <t>ネン</t>
    </rPh>
    <rPh sb="24" eb="25">
      <t>ド</t>
    </rPh>
    <rPh sb="26" eb="28">
      <t>ジョジョ</t>
    </rPh>
    <rPh sb="34" eb="36">
      <t>キンリン</t>
    </rPh>
    <rPh sb="36" eb="38">
      <t>シセツ</t>
    </rPh>
    <rPh sb="43" eb="44">
      <t>スウ</t>
    </rPh>
    <rPh sb="45" eb="47">
      <t>ゾウカ</t>
    </rPh>
    <rPh sb="54" eb="56">
      <t>カドウ</t>
    </rPh>
    <rPh sb="56" eb="57">
      <t>リツ</t>
    </rPh>
    <rPh sb="58" eb="60">
      <t>カイフク</t>
    </rPh>
    <phoneticPr fontId="5"/>
  </si>
  <si>
    <t>収益的収支比率については、令和２年度と同様に新型コロナウイルス感染症の感染拡大防止を目的とした臨時休園や人数制限等により、類似団体平均値を下回っている。
コロナウイルスの影響がない令和元年度までは100％を超えており、単年度収支について黒字を維持していることから、当該事業の収益性は高いものと判断できる。</t>
    <rPh sb="13" eb="15">
      <t>レイワ</t>
    </rPh>
    <rPh sb="16" eb="18">
      <t>ネンド</t>
    </rPh>
    <rPh sb="19" eb="21">
      <t>ドウヨウ</t>
    </rPh>
    <rPh sb="22" eb="24">
      <t>シンガタ</t>
    </rPh>
    <rPh sb="31" eb="34">
      <t>カンセンショウ</t>
    </rPh>
    <rPh sb="35" eb="37">
      <t>カンセン</t>
    </rPh>
    <rPh sb="37" eb="39">
      <t>カクダイ</t>
    </rPh>
    <rPh sb="39" eb="41">
      <t>ボウシ</t>
    </rPh>
    <rPh sb="42" eb="44">
      <t>モクテキ</t>
    </rPh>
    <rPh sb="47" eb="51">
      <t>リンジキュウエン</t>
    </rPh>
    <rPh sb="52" eb="54">
      <t>ニンズウ</t>
    </rPh>
    <rPh sb="54" eb="56">
      <t>セイゲン</t>
    </rPh>
    <rPh sb="56" eb="57">
      <t>ナド</t>
    </rPh>
    <rPh sb="85" eb="87">
      <t>エイキョウ</t>
    </rPh>
    <rPh sb="90" eb="92">
      <t>レイワ</t>
    </rPh>
    <rPh sb="92" eb="93">
      <t>ガン</t>
    </rPh>
    <rPh sb="94" eb="95">
      <t>ド</t>
    </rPh>
    <phoneticPr fontId="5"/>
  </si>
  <si>
    <t>円山公園駐車場事業の経営については、指定管理者制度を採用しており、収益等の状況からも経営の効率性、健全性は良好と考えられる。
新型コロナウイルス感染症の影響により令和２、３年度は収益が落ち込んだが、令和４年度は来園者数が増加してきており、稼働率も徐々に回復していくと見込まれる。施設の維持管理のほか、より利用の促進が図られるよう収益の範囲において施設の改善も進めていくことで、安定経営に努めていく。</t>
    <rPh sb="63" eb="65">
      <t>シンガタ</t>
    </rPh>
    <rPh sb="76" eb="78">
      <t>エイキョウ</t>
    </rPh>
    <rPh sb="81" eb="83">
      <t>レイワ</t>
    </rPh>
    <rPh sb="86" eb="88">
      <t>ネンド</t>
    </rPh>
    <rPh sb="89" eb="91">
      <t>シュウエキ</t>
    </rPh>
    <rPh sb="92" eb="93">
      <t>オ</t>
    </rPh>
    <rPh sb="94" eb="95">
      <t>コ</t>
    </rPh>
    <rPh sb="99" eb="101">
      <t>レイワ</t>
    </rPh>
    <rPh sb="102" eb="104">
      <t>ネンド</t>
    </rPh>
    <rPh sb="105" eb="108">
      <t>ライエンシャ</t>
    </rPh>
    <rPh sb="108" eb="109">
      <t>スウ</t>
    </rPh>
    <rPh sb="110" eb="112">
      <t>ゾウカ</t>
    </rPh>
    <rPh sb="119" eb="121">
      <t>カドウ</t>
    </rPh>
    <rPh sb="121" eb="122">
      <t>リツ</t>
    </rPh>
    <rPh sb="123" eb="125">
      <t>ジョジョ</t>
    </rPh>
    <rPh sb="126" eb="128">
      <t>カイフク</t>
    </rPh>
    <rPh sb="133" eb="135">
      <t>ミコ</t>
    </rPh>
    <rPh sb="139" eb="141">
      <t>シセツ</t>
    </rPh>
    <rPh sb="142" eb="144">
      <t>イジ</t>
    </rPh>
    <rPh sb="144" eb="146">
      <t>カンリ</t>
    </rPh>
    <rPh sb="152" eb="154">
      <t>リヨウ</t>
    </rPh>
    <rPh sb="155" eb="157">
      <t>ソクシン</t>
    </rPh>
    <rPh sb="158" eb="159">
      <t>ハカ</t>
    </rPh>
    <rPh sb="164" eb="166">
      <t>シュウエキ</t>
    </rPh>
    <rPh sb="167" eb="169">
      <t>ハンイ</t>
    </rPh>
    <rPh sb="173" eb="175">
      <t>シセツ</t>
    </rPh>
    <rPh sb="176" eb="178">
      <t>カイゼン</t>
    </rPh>
    <rPh sb="179" eb="180">
      <t>スス</t>
    </rPh>
    <rPh sb="188" eb="190">
      <t>アンテイ</t>
    </rPh>
    <rPh sb="190" eb="192">
      <t>ケイエイ</t>
    </rPh>
    <rPh sb="193" eb="19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</si>
</sst>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237.7</c:v>
                </c:pt>
                <c:pt idx="1">
                  <c:v>163.1</c:v>
                </c:pt>
                <c:pt idx="2">
                  <c:v>166.5</c:v>
                </c:pt>
                <c:pt idx="3">
                  <c:v>78</c:v>
                </c:pt>
                <c:pt idx="4">
                  <c:v>77.8</c:v>
                </c:pt>
              </c:numCache>
            </c:numRef>
          </c:val>
          <c:extLst>
            <c:ext xmlns:c16="http://schemas.microsoft.com/office/drawing/2014/chart" uri="{C3380CC4-5D6E-409C-BE32-E72D297353CC}">
              <c16:uniqueId val="{00000000-11AC-4506-9409-E488BA9364C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11AC-4506-9409-E488BA9364C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377.1</c:v>
                </c:pt>
                <c:pt idx="1">
                  <c:v>305.7</c:v>
                </c:pt>
                <c:pt idx="2">
                  <c:v>292.39999999999998</c:v>
                </c:pt>
                <c:pt idx="3">
                  <c:v>19.8</c:v>
                </c:pt>
                <c:pt idx="4">
                  <c:v>576.79999999999995</c:v>
                </c:pt>
              </c:numCache>
            </c:numRef>
          </c:val>
          <c:extLst>
            <c:ext xmlns:c16="http://schemas.microsoft.com/office/drawing/2014/chart" uri="{C3380CC4-5D6E-409C-BE32-E72D297353CC}">
              <c16:uniqueId val="{00000000-7C49-4C5B-8642-D4C316187D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7C49-4C5B-8642-D4C316187DF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0A9-42CE-8D90-815C7C429C3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0A9-42CE-8D90-815C7C429C3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CA0-4B77-ABF1-8A588201B5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CA0-4B77-ABF1-8A588201B5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28.2</c:v>
                </c:pt>
                <c:pt idx="1">
                  <c:v>0</c:v>
                </c:pt>
                <c:pt idx="2">
                  <c:v>0</c:v>
                </c:pt>
                <c:pt idx="3">
                  <c:v>0</c:v>
                </c:pt>
                <c:pt idx="4">
                  <c:v>0</c:v>
                </c:pt>
              </c:numCache>
            </c:numRef>
          </c:val>
          <c:extLst>
            <c:ext xmlns:c16="http://schemas.microsoft.com/office/drawing/2014/chart" uri="{C3380CC4-5D6E-409C-BE32-E72D297353CC}">
              <c16:uniqueId val="{00000000-5DE4-4C7C-9DA5-E1FFD9D3C4F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5DE4-4C7C-9DA5-E1FFD9D3C4F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95</c:v>
                </c:pt>
                <c:pt idx="1">
                  <c:v>0</c:v>
                </c:pt>
                <c:pt idx="2">
                  <c:v>0</c:v>
                </c:pt>
                <c:pt idx="3">
                  <c:v>0</c:v>
                </c:pt>
                <c:pt idx="4">
                  <c:v>0</c:v>
                </c:pt>
              </c:numCache>
            </c:numRef>
          </c:val>
          <c:extLst>
            <c:ext xmlns:c16="http://schemas.microsoft.com/office/drawing/2014/chart" uri="{C3380CC4-5D6E-409C-BE32-E72D297353CC}">
              <c16:uniqueId val="{00000000-9A51-46DB-A544-A4A386803FB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9A51-46DB-A544-A4A386803FB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49.7</c:v>
                </c:pt>
                <c:pt idx="1">
                  <c:v>37.4</c:v>
                </c:pt>
                <c:pt idx="2">
                  <c:v>59.7</c:v>
                </c:pt>
                <c:pt idx="3">
                  <c:v>35</c:v>
                </c:pt>
                <c:pt idx="4">
                  <c:v>27.5</c:v>
                </c:pt>
              </c:numCache>
            </c:numRef>
          </c:val>
          <c:extLst>
            <c:ext xmlns:c16="http://schemas.microsoft.com/office/drawing/2014/chart" uri="{C3380CC4-5D6E-409C-BE32-E72D297353CC}">
              <c16:uniqueId val="{00000000-9A0B-420E-B680-3489CDBF9FB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9A0B-420E-B680-3489CDBF9FB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65.7</c:v>
                </c:pt>
                <c:pt idx="1">
                  <c:v>50.4</c:v>
                </c:pt>
                <c:pt idx="2">
                  <c:v>49.8</c:v>
                </c:pt>
                <c:pt idx="3">
                  <c:v>-25</c:v>
                </c:pt>
                <c:pt idx="4">
                  <c:v>-107.2</c:v>
                </c:pt>
              </c:numCache>
            </c:numRef>
          </c:val>
          <c:extLst>
            <c:ext xmlns:c16="http://schemas.microsoft.com/office/drawing/2014/chart" uri="{C3380CC4-5D6E-409C-BE32-E72D297353CC}">
              <c16:uniqueId val="{00000000-11F5-42CE-82B7-6E90A6795A8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11F5-42CE-82B7-6E90A6795A8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80380</c:v>
                </c:pt>
                <c:pt idx="1">
                  <c:v>73849</c:v>
                </c:pt>
                <c:pt idx="2">
                  <c:v>77743</c:v>
                </c:pt>
                <c:pt idx="3">
                  <c:v>-39056</c:v>
                </c:pt>
                <c:pt idx="4">
                  <c:v>-1942</c:v>
                </c:pt>
              </c:numCache>
            </c:numRef>
          </c:val>
          <c:extLst>
            <c:ext xmlns:c16="http://schemas.microsoft.com/office/drawing/2014/chart" uri="{C3380CC4-5D6E-409C-BE32-E72D297353CC}">
              <c16:uniqueId val="{00000000-548B-45D1-A7F9-9A4BC153D38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548B-45D1-A7F9-9A4BC153D38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JV46" zoomScale="85" zoomScaleNormal="85" zoomScaleSheetLayoutView="70" workbookViewId="0">
      <selection activeCell="OG79" sqref="OG7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北海道札幌市　円山動物園駐車場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25236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959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6" t="s">
        <v>27</v>
      </c>
      <c r="K31" s="117"/>
      <c r="L31" s="117"/>
      <c r="M31" s="117"/>
      <c r="N31" s="117"/>
      <c r="O31" s="117"/>
      <c r="P31" s="117"/>
      <c r="Q31" s="117"/>
      <c r="R31" s="117"/>
      <c r="S31" s="117"/>
      <c r="T31" s="118"/>
      <c r="U31" s="119">
        <f>データ!Y7</f>
        <v>237.7</v>
      </c>
      <c r="V31" s="119"/>
      <c r="W31" s="119"/>
      <c r="X31" s="119"/>
      <c r="Y31" s="119"/>
      <c r="Z31" s="119"/>
      <c r="AA31" s="119"/>
      <c r="AB31" s="119"/>
      <c r="AC31" s="119"/>
      <c r="AD31" s="119"/>
      <c r="AE31" s="119"/>
      <c r="AF31" s="119"/>
      <c r="AG31" s="119"/>
      <c r="AH31" s="119"/>
      <c r="AI31" s="119"/>
      <c r="AJ31" s="119"/>
      <c r="AK31" s="119"/>
      <c r="AL31" s="119"/>
      <c r="AM31" s="119"/>
      <c r="AN31" s="119">
        <f>データ!Z7</f>
        <v>163.1</v>
      </c>
      <c r="AO31" s="119"/>
      <c r="AP31" s="119"/>
      <c r="AQ31" s="119"/>
      <c r="AR31" s="119"/>
      <c r="AS31" s="119"/>
      <c r="AT31" s="119"/>
      <c r="AU31" s="119"/>
      <c r="AV31" s="119"/>
      <c r="AW31" s="119"/>
      <c r="AX31" s="119"/>
      <c r="AY31" s="119"/>
      <c r="AZ31" s="119"/>
      <c r="BA31" s="119"/>
      <c r="BB31" s="119"/>
      <c r="BC31" s="119"/>
      <c r="BD31" s="119"/>
      <c r="BE31" s="119"/>
      <c r="BF31" s="119"/>
      <c r="BG31" s="119">
        <f>データ!AA7</f>
        <v>166.5</v>
      </c>
      <c r="BH31" s="119"/>
      <c r="BI31" s="119"/>
      <c r="BJ31" s="119"/>
      <c r="BK31" s="119"/>
      <c r="BL31" s="119"/>
      <c r="BM31" s="119"/>
      <c r="BN31" s="119"/>
      <c r="BO31" s="119"/>
      <c r="BP31" s="119"/>
      <c r="BQ31" s="119"/>
      <c r="BR31" s="119"/>
      <c r="BS31" s="119"/>
      <c r="BT31" s="119"/>
      <c r="BU31" s="119"/>
      <c r="BV31" s="119"/>
      <c r="BW31" s="119"/>
      <c r="BX31" s="119"/>
      <c r="BY31" s="119"/>
      <c r="BZ31" s="119">
        <f>データ!AB7</f>
        <v>78</v>
      </c>
      <c r="CA31" s="119"/>
      <c r="CB31" s="119"/>
      <c r="CC31" s="119"/>
      <c r="CD31" s="119"/>
      <c r="CE31" s="119"/>
      <c r="CF31" s="119"/>
      <c r="CG31" s="119"/>
      <c r="CH31" s="119"/>
      <c r="CI31" s="119"/>
      <c r="CJ31" s="119"/>
      <c r="CK31" s="119"/>
      <c r="CL31" s="119"/>
      <c r="CM31" s="119"/>
      <c r="CN31" s="119"/>
      <c r="CO31" s="119"/>
      <c r="CP31" s="119"/>
      <c r="CQ31" s="119"/>
      <c r="CR31" s="119"/>
      <c r="CS31" s="119">
        <f>データ!AC7</f>
        <v>77.8</v>
      </c>
      <c r="CT31" s="119"/>
      <c r="CU31" s="119"/>
      <c r="CV31" s="119"/>
      <c r="CW31" s="119"/>
      <c r="CX31" s="119"/>
      <c r="CY31" s="119"/>
      <c r="CZ31" s="119"/>
      <c r="DA31" s="119"/>
      <c r="DB31" s="119"/>
      <c r="DC31" s="119"/>
      <c r="DD31" s="119"/>
      <c r="DE31" s="119"/>
      <c r="DF31" s="119"/>
      <c r="DG31" s="119"/>
      <c r="DH31" s="119"/>
      <c r="DI31" s="119"/>
      <c r="DJ31" s="119"/>
      <c r="DK31" s="119"/>
      <c r="DL31" s="17"/>
      <c r="DM31" s="17"/>
      <c r="DN31" s="17"/>
      <c r="DO31" s="17"/>
      <c r="DP31" s="17"/>
      <c r="DQ31" s="17"/>
      <c r="DR31" s="17"/>
      <c r="DS31" s="17"/>
      <c r="DT31" s="17"/>
      <c r="DU31" s="17"/>
      <c r="DV31" s="17"/>
      <c r="DW31" s="17"/>
      <c r="DX31" s="17"/>
      <c r="DY31" s="17"/>
      <c r="DZ31" s="17"/>
      <c r="EA31" s="116" t="s">
        <v>27</v>
      </c>
      <c r="EB31" s="117"/>
      <c r="EC31" s="117"/>
      <c r="ED31" s="117"/>
      <c r="EE31" s="117"/>
      <c r="EF31" s="117"/>
      <c r="EG31" s="117"/>
      <c r="EH31" s="117"/>
      <c r="EI31" s="117"/>
      <c r="EJ31" s="117"/>
      <c r="EK31" s="118"/>
      <c r="EL31" s="119">
        <f>データ!AJ7</f>
        <v>28.2</v>
      </c>
      <c r="EM31" s="119"/>
      <c r="EN31" s="119"/>
      <c r="EO31" s="119"/>
      <c r="EP31" s="119"/>
      <c r="EQ31" s="119"/>
      <c r="ER31" s="119"/>
      <c r="ES31" s="119"/>
      <c r="ET31" s="119"/>
      <c r="EU31" s="119"/>
      <c r="EV31" s="119"/>
      <c r="EW31" s="119"/>
      <c r="EX31" s="119"/>
      <c r="EY31" s="119"/>
      <c r="EZ31" s="119"/>
      <c r="FA31" s="119"/>
      <c r="FB31" s="119"/>
      <c r="FC31" s="119"/>
      <c r="FD31" s="119"/>
      <c r="FE31" s="119">
        <f>データ!AK7</f>
        <v>0</v>
      </c>
      <c r="FF31" s="119"/>
      <c r="FG31" s="119"/>
      <c r="FH31" s="119"/>
      <c r="FI31" s="119"/>
      <c r="FJ31" s="119"/>
      <c r="FK31" s="119"/>
      <c r="FL31" s="119"/>
      <c r="FM31" s="119"/>
      <c r="FN31" s="119"/>
      <c r="FO31" s="119"/>
      <c r="FP31" s="119"/>
      <c r="FQ31" s="119"/>
      <c r="FR31" s="119"/>
      <c r="FS31" s="119"/>
      <c r="FT31" s="119"/>
      <c r="FU31" s="119"/>
      <c r="FV31" s="119"/>
      <c r="FW31" s="119"/>
      <c r="FX31" s="119">
        <f>データ!AL7</f>
        <v>0</v>
      </c>
      <c r="FY31" s="119"/>
      <c r="FZ31" s="119"/>
      <c r="GA31" s="119"/>
      <c r="GB31" s="119"/>
      <c r="GC31" s="119"/>
      <c r="GD31" s="119"/>
      <c r="GE31" s="119"/>
      <c r="GF31" s="119"/>
      <c r="GG31" s="119"/>
      <c r="GH31" s="119"/>
      <c r="GI31" s="119"/>
      <c r="GJ31" s="119"/>
      <c r="GK31" s="119"/>
      <c r="GL31" s="119"/>
      <c r="GM31" s="119"/>
      <c r="GN31" s="119"/>
      <c r="GO31" s="119"/>
      <c r="GP31" s="119"/>
      <c r="GQ31" s="119">
        <f>データ!AM7</f>
        <v>0</v>
      </c>
      <c r="GR31" s="119"/>
      <c r="GS31" s="119"/>
      <c r="GT31" s="119"/>
      <c r="GU31" s="119"/>
      <c r="GV31" s="119"/>
      <c r="GW31" s="119"/>
      <c r="GX31" s="119"/>
      <c r="GY31" s="119"/>
      <c r="GZ31" s="119"/>
      <c r="HA31" s="119"/>
      <c r="HB31" s="119"/>
      <c r="HC31" s="119"/>
      <c r="HD31" s="119"/>
      <c r="HE31" s="119"/>
      <c r="HF31" s="119"/>
      <c r="HG31" s="119"/>
      <c r="HH31" s="119"/>
      <c r="HI31" s="119"/>
      <c r="HJ31" s="119">
        <f>データ!AN7</f>
        <v>0</v>
      </c>
      <c r="HK31" s="119"/>
      <c r="HL31" s="119"/>
      <c r="HM31" s="119"/>
      <c r="HN31" s="119"/>
      <c r="HO31" s="119"/>
      <c r="HP31" s="119"/>
      <c r="HQ31" s="119"/>
      <c r="HR31" s="119"/>
      <c r="HS31" s="119"/>
      <c r="HT31" s="119"/>
      <c r="HU31" s="119"/>
      <c r="HV31" s="119"/>
      <c r="HW31" s="119"/>
      <c r="HX31" s="119"/>
      <c r="HY31" s="119"/>
      <c r="HZ31" s="119"/>
      <c r="IA31" s="119"/>
      <c r="IB31" s="119"/>
      <c r="IC31" s="18"/>
      <c r="ID31" s="18"/>
      <c r="IE31" s="18"/>
      <c r="IF31" s="18"/>
      <c r="IG31" s="18"/>
      <c r="IH31" s="18"/>
      <c r="II31" s="18"/>
      <c r="IJ31" s="19"/>
      <c r="IK31" s="18"/>
      <c r="IL31" s="18"/>
      <c r="IM31" s="18"/>
      <c r="IN31" s="18"/>
      <c r="IO31" s="18"/>
      <c r="IP31" s="18"/>
      <c r="IQ31" s="18"/>
      <c r="IR31" s="116" t="s">
        <v>27</v>
      </c>
      <c r="IS31" s="117"/>
      <c r="IT31" s="117"/>
      <c r="IU31" s="117"/>
      <c r="IV31" s="117"/>
      <c r="IW31" s="117"/>
      <c r="IX31" s="117"/>
      <c r="IY31" s="117"/>
      <c r="IZ31" s="117"/>
      <c r="JA31" s="117"/>
      <c r="JB31" s="118"/>
      <c r="JC31" s="110">
        <f>データ!DK7</f>
        <v>49.7</v>
      </c>
      <c r="JD31" s="111"/>
      <c r="JE31" s="111"/>
      <c r="JF31" s="111"/>
      <c r="JG31" s="111"/>
      <c r="JH31" s="111"/>
      <c r="JI31" s="111"/>
      <c r="JJ31" s="111"/>
      <c r="JK31" s="111"/>
      <c r="JL31" s="111"/>
      <c r="JM31" s="111"/>
      <c r="JN31" s="111"/>
      <c r="JO31" s="111"/>
      <c r="JP31" s="111"/>
      <c r="JQ31" s="111"/>
      <c r="JR31" s="111"/>
      <c r="JS31" s="111"/>
      <c r="JT31" s="111"/>
      <c r="JU31" s="112"/>
      <c r="JV31" s="110">
        <f>データ!DL7</f>
        <v>37.4</v>
      </c>
      <c r="JW31" s="111"/>
      <c r="JX31" s="111"/>
      <c r="JY31" s="111"/>
      <c r="JZ31" s="111"/>
      <c r="KA31" s="111"/>
      <c r="KB31" s="111"/>
      <c r="KC31" s="111"/>
      <c r="KD31" s="111"/>
      <c r="KE31" s="111"/>
      <c r="KF31" s="111"/>
      <c r="KG31" s="111"/>
      <c r="KH31" s="111"/>
      <c r="KI31" s="111"/>
      <c r="KJ31" s="111"/>
      <c r="KK31" s="111"/>
      <c r="KL31" s="111"/>
      <c r="KM31" s="111"/>
      <c r="KN31" s="112"/>
      <c r="KO31" s="110">
        <f>データ!DM7</f>
        <v>59.7</v>
      </c>
      <c r="KP31" s="111"/>
      <c r="KQ31" s="111"/>
      <c r="KR31" s="111"/>
      <c r="KS31" s="111"/>
      <c r="KT31" s="111"/>
      <c r="KU31" s="111"/>
      <c r="KV31" s="111"/>
      <c r="KW31" s="111"/>
      <c r="KX31" s="111"/>
      <c r="KY31" s="111"/>
      <c r="KZ31" s="111"/>
      <c r="LA31" s="111"/>
      <c r="LB31" s="111"/>
      <c r="LC31" s="111"/>
      <c r="LD31" s="111"/>
      <c r="LE31" s="111"/>
      <c r="LF31" s="111"/>
      <c r="LG31" s="112"/>
      <c r="LH31" s="110">
        <f>データ!DN7</f>
        <v>35</v>
      </c>
      <c r="LI31" s="111"/>
      <c r="LJ31" s="111"/>
      <c r="LK31" s="111"/>
      <c r="LL31" s="111"/>
      <c r="LM31" s="111"/>
      <c r="LN31" s="111"/>
      <c r="LO31" s="111"/>
      <c r="LP31" s="111"/>
      <c r="LQ31" s="111"/>
      <c r="LR31" s="111"/>
      <c r="LS31" s="111"/>
      <c r="LT31" s="111"/>
      <c r="LU31" s="111"/>
      <c r="LV31" s="111"/>
      <c r="LW31" s="111"/>
      <c r="LX31" s="111"/>
      <c r="LY31" s="111"/>
      <c r="LZ31" s="112"/>
      <c r="MA31" s="110">
        <f>データ!DO7</f>
        <v>27.5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113" t="s">
        <v>28</v>
      </c>
      <c r="NE31" s="114"/>
      <c r="NF31" s="114"/>
      <c r="NG31" s="114"/>
      <c r="NH31" s="114"/>
      <c r="NI31" s="114"/>
      <c r="NJ31" s="114"/>
      <c r="NK31" s="114"/>
      <c r="NL31" s="114"/>
      <c r="NM31" s="114"/>
      <c r="NN31" s="114"/>
      <c r="NO31" s="114"/>
      <c r="NP31" s="114"/>
      <c r="NQ31" s="114"/>
      <c r="NR31" s="115"/>
    </row>
    <row r="32" spans="1:382" ht="13.5" customHeight="1" x14ac:dyDescent="0.15">
      <c r="A32" s="2"/>
      <c r="B32" s="11"/>
      <c r="C32" s="2"/>
      <c r="D32" s="2"/>
      <c r="E32" s="2"/>
      <c r="F32" s="2"/>
      <c r="G32" s="2"/>
      <c r="H32" s="2"/>
      <c r="I32" s="16"/>
      <c r="J32" s="116" t="s">
        <v>29</v>
      </c>
      <c r="K32" s="117"/>
      <c r="L32" s="117"/>
      <c r="M32" s="117"/>
      <c r="N32" s="117"/>
      <c r="O32" s="117"/>
      <c r="P32" s="117"/>
      <c r="Q32" s="117"/>
      <c r="R32" s="117"/>
      <c r="S32" s="117"/>
      <c r="T32" s="118"/>
      <c r="U32" s="119">
        <f>データ!AD7</f>
        <v>204.3</v>
      </c>
      <c r="V32" s="119"/>
      <c r="W32" s="119"/>
      <c r="X32" s="119"/>
      <c r="Y32" s="119"/>
      <c r="Z32" s="119"/>
      <c r="AA32" s="119"/>
      <c r="AB32" s="119"/>
      <c r="AC32" s="119"/>
      <c r="AD32" s="119"/>
      <c r="AE32" s="119"/>
      <c r="AF32" s="119"/>
      <c r="AG32" s="119"/>
      <c r="AH32" s="119"/>
      <c r="AI32" s="119"/>
      <c r="AJ32" s="119"/>
      <c r="AK32" s="119"/>
      <c r="AL32" s="119"/>
      <c r="AM32" s="119"/>
      <c r="AN32" s="119">
        <f>データ!AE7</f>
        <v>224.9</v>
      </c>
      <c r="AO32" s="119"/>
      <c r="AP32" s="119"/>
      <c r="AQ32" s="119"/>
      <c r="AR32" s="119"/>
      <c r="AS32" s="119"/>
      <c r="AT32" s="119"/>
      <c r="AU32" s="119"/>
      <c r="AV32" s="119"/>
      <c r="AW32" s="119"/>
      <c r="AX32" s="119"/>
      <c r="AY32" s="119"/>
      <c r="AZ32" s="119"/>
      <c r="BA32" s="119"/>
      <c r="BB32" s="119"/>
      <c r="BC32" s="119"/>
      <c r="BD32" s="119"/>
      <c r="BE32" s="119"/>
      <c r="BF32" s="119"/>
      <c r="BG32" s="119">
        <f>データ!AF7</f>
        <v>230.7</v>
      </c>
      <c r="BH32" s="119"/>
      <c r="BI32" s="119"/>
      <c r="BJ32" s="119"/>
      <c r="BK32" s="119"/>
      <c r="BL32" s="119"/>
      <c r="BM32" s="119"/>
      <c r="BN32" s="119"/>
      <c r="BO32" s="119"/>
      <c r="BP32" s="119"/>
      <c r="BQ32" s="119"/>
      <c r="BR32" s="119"/>
      <c r="BS32" s="119"/>
      <c r="BT32" s="119"/>
      <c r="BU32" s="119"/>
      <c r="BV32" s="119"/>
      <c r="BW32" s="119"/>
      <c r="BX32" s="119"/>
      <c r="BY32" s="119"/>
      <c r="BZ32" s="119">
        <f>データ!AG7</f>
        <v>166.4</v>
      </c>
      <c r="CA32" s="119"/>
      <c r="CB32" s="119"/>
      <c r="CC32" s="119"/>
      <c r="CD32" s="119"/>
      <c r="CE32" s="119"/>
      <c r="CF32" s="119"/>
      <c r="CG32" s="119"/>
      <c r="CH32" s="119"/>
      <c r="CI32" s="119"/>
      <c r="CJ32" s="119"/>
      <c r="CK32" s="119"/>
      <c r="CL32" s="119"/>
      <c r="CM32" s="119"/>
      <c r="CN32" s="119"/>
      <c r="CO32" s="119"/>
      <c r="CP32" s="119"/>
      <c r="CQ32" s="119"/>
      <c r="CR32" s="119"/>
      <c r="CS32" s="119">
        <f>データ!AH7</f>
        <v>177.9</v>
      </c>
      <c r="CT32" s="119"/>
      <c r="CU32" s="119"/>
      <c r="CV32" s="119"/>
      <c r="CW32" s="119"/>
      <c r="CX32" s="119"/>
      <c r="CY32" s="119"/>
      <c r="CZ32" s="119"/>
      <c r="DA32" s="119"/>
      <c r="DB32" s="119"/>
      <c r="DC32" s="119"/>
      <c r="DD32" s="119"/>
      <c r="DE32" s="119"/>
      <c r="DF32" s="119"/>
      <c r="DG32" s="119"/>
      <c r="DH32" s="119"/>
      <c r="DI32" s="119"/>
      <c r="DJ32" s="119"/>
      <c r="DK32" s="119"/>
      <c r="DL32" s="17"/>
      <c r="DM32" s="17"/>
      <c r="DN32" s="17"/>
      <c r="DO32" s="17"/>
      <c r="DP32" s="17"/>
      <c r="DQ32" s="17"/>
      <c r="DR32" s="17"/>
      <c r="DS32" s="17"/>
      <c r="DT32" s="17"/>
      <c r="DU32" s="17"/>
      <c r="DV32" s="17"/>
      <c r="DW32" s="17"/>
      <c r="DX32" s="17"/>
      <c r="DY32" s="17"/>
      <c r="DZ32" s="17"/>
      <c r="EA32" s="116" t="s">
        <v>29</v>
      </c>
      <c r="EB32" s="117"/>
      <c r="EC32" s="117"/>
      <c r="ED32" s="117"/>
      <c r="EE32" s="117"/>
      <c r="EF32" s="117"/>
      <c r="EG32" s="117"/>
      <c r="EH32" s="117"/>
      <c r="EI32" s="117"/>
      <c r="EJ32" s="117"/>
      <c r="EK32" s="118"/>
      <c r="EL32" s="119">
        <f>データ!AO7</f>
        <v>3.8</v>
      </c>
      <c r="EM32" s="119"/>
      <c r="EN32" s="119"/>
      <c r="EO32" s="119"/>
      <c r="EP32" s="119"/>
      <c r="EQ32" s="119"/>
      <c r="ER32" s="119"/>
      <c r="ES32" s="119"/>
      <c r="ET32" s="119"/>
      <c r="EU32" s="119"/>
      <c r="EV32" s="119"/>
      <c r="EW32" s="119"/>
      <c r="EX32" s="119"/>
      <c r="EY32" s="119"/>
      <c r="EZ32" s="119"/>
      <c r="FA32" s="119"/>
      <c r="FB32" s="119"/>
      <c r="FC32" s="119"/>
      <c r="FD32" s="119"/>
      <c r="FE32" s="119">
        <f>データ!AP7</f>
        <v>3.6</v>
      </c>
      <c r="FF32" s="119"/>
      <c r="FG32" s="119"/>
      <c r="FH32" s="119"/>
      <c r="FI32" s="119"/>
      <c r="FJ32" s="119"/>
      <c r="FK32" s="119"/>
      <c r="FL32" s="119"/>
      <c r="FM32" s="119"/>
      <c r="FN32" s="119"/>
      <c r="FO32" s="119"/>
      <c r="FP32" s="119"/>
      <c r="FQ32" s="119"/>
      <c r="FR32" s="119"/>
      <c r="FS32" s="119"/>
      <c r="FT32" s="119"/>
      <c r="FU32" s="119"/>
      <c r="FV32" s="119"/>
      <c r="FW32" s="119"/>
      <c r="FX32" s="119">
        <f>データ!AQ7</f>
        <v>1.7</v>
      </c>
      <c r="FY32" s="119"/>
      <c r="FZ32" s="119"/>
      <c r="GA32" s="119"/>
      <c r="GB32" s="119"/>
      <c r="GC32" s="119"/>
      <c r="GD32" s="119"/>
      <c r="GE32" s="119"/>
      <c r="GF32" s="119"/>
      <c r="GG32" s="119"/>
      <c r="GH32" s="119"/>
      <c r="GI32" s="119"/>
      <c r="GJ32" s="119"/>
      <c r="GK32" s="119"/>
      <c r="GL32" s="119"/>
      <c r="GM32" s="119"/>
      <c r="GN32" s="119"/>
      <c r="GO32" s="119"/>
      <c r="GP32" s="119"/>
      <c r="GQ32" s="119">
        <f>データ!AR7</f>
        <v>9.9</v>
      </c>
      <c r="GR32" s="119"/>
      <c r="GS32" s="119"/>
      <c r="GT32" s="119"/>
      <c r="GU32" s="119"/>
      <c r="GV32" s="119"/>
      <c r="GW32" s="119"/>
      <c r="GX32" s="119"/>
      <c r="GY32" s="119"/>
      <c r="GZ32" s="119"/>
      <c r="HA32" s="119"/>
      <c r="HB32" s="119"/>
      <c r="HC32" s="119"/>
      <c r="HD32" s="119"/>
      <c r="HE32" s="119"/>
      <c r="HF32" s="119"/>
      <c r="HG32" s="119"/>
      <c r="HH32" s="119"/>
      <c r="HI32" s="119"/>
      <c r="HJ32" s="119">
        <f>データ!AS7</f>
        <v>5.0999999999999996</v>
      </c>
      <c r="HK32" s="119"/>
      <c r="HL32" s="119"/>
      <c r="HM32" s="119"/>
      <c r="HN32" s="119"/>
      <c r="HO32" s="119"/>
      <c r="HP32" s="119"/>
      <c r="HQ32" s="119"/>
      <c r="HR32" s="119"/>
      <c r="HS32" s="119"/>
      <c r="HT32" s="119"/>
      <c r="HU32" s="119"/>
      <c r="HV32" s="119"/>
      <c r="HW32" s="119"/>
      <c r="HX32" s="119"/>
      <c r="HY32" s="119"/>
      <c r="HZ32" s="119"/>
      <c r="IA32" s="119"/>
      <c r="IB32" s="119"/>
      <c r="IC32" s="18"/>
      <c r="ID32" s="18"/>
      <c r="IE32" s="18"/>
      <c r="IF32" s="18"/>
      <c r="IG32" s="18"/>
      <c r="IH32" s="18"/>
      <c r="II32" s="18"/>
      <c r="IJ32" s="19"/>
      <c r="IK32" s="18"/>
      <c r="IL32" s="18"/>
      <c r="IM32" s="18"/>
      <c r="IN32" s="18"/>
      <c r="IO32" s="18"/>
      <c r="IP32" s="18"/>
      <c r="IQ32" s="18"/>
      <c r="IR32" s="116" t="s">
        <v>29</v>
      </c>
      <c r="IS32" s="117"/>
      <c r="IT32" s="117"/>
      <c r="IU32" s="117"/>
      <c r="IV32" s="117"/>
      <c r="IW32" s="117"/>
      <c r="IX32" s="117"/>
      <c r="IY32" s="117"/>
      <c r="IZ32" s="117"/>
      <c r="JA32" s="117"/>
      <c r="JB32" s="118"/>
      <c r="JC32" s="110">
        <f>データ!DP7</f>
        <v>159.4</v>
      </c>
      <c r="JD32" s="111"/>
      <c r="JE32" s="111"/>
      <c r="JF32" s="111"/>
      <c r="JG32" s="111"/>
      <c r="JH32" s="111"/>
      <c r="JI32" s="111"/>
      <c r="JJ32" s="111"/>
      <c r="JK32" s="111"/>
      <c r="JL32" s="111"/>
      <c r="JM32" s="111"/>
      <c r="JN32" s="111"/>
      <c r="JO32" s="111"/>
      <c r="JP32" s="111"/>
      <c r="JQ32" s="111"/>
      <c r="JR32" s="111"/>
      <c r="JS32" s="111"/>
      <c r="JT32" s="111"/>
      <c r="JU32" s="112"/>
      <c r="JV32" s="110">
        <f>データ!DQ7</f>
        <v>160</v>
      </c>
      <c r="JW32" s="111"/>
      <c r="JX32" s="111"/>
      <c r="JY32" s="111"/>
      <c r="JZ32" s="111"/>
      <c r="KA32" s="111"/>
      <c r="KB32" s="111"/>
      <c r="KC32" s="111"/>
      <c r="KD32" s="111"/>
      <c r="KE32" s="111"/>
      <c r="KF32" s="111"/>
      <c r="KG32" s="111"/>
      <c r="KH32" s="111"/>
      <c r="KI32" s="111"/>
      <c r="KJ32" s="111"/>
      <c r="KK32" s="111"/>
      <c r="KL32" s="111"/>
      <c r="KM32" s="111"/>
      <c r="KN32" s="112"/>
      <c r="KO32" s="110">
        <f>データ!DR7</f>
        <v>164.6</v>
      </c>
      <c r="KP32" s="111"/>
      <c r="KQ32" s="111"/>
      <c r="KR32" s="111"/>
      <c r="KS32" s="111"/>
      <c r="KT32" s="111"/>
      <c r="KU32" s="111"/>
      <c r="KV32" s="111"/>
      <c r="KW32" s="111"/>
      <c r="KX32" s="111"/>
      <c r="KY32" s="111"/>
      <c r="KZ32" s="111"/>
      <c r="LA32" s="111"/>
      <c r="LB32" s="111"/>
      <c r="LC32" s="111"/>
      <c r="LD32" s="111"/>
      <c r="LE32" s="111"/>
      <c r="LF32" s="111"/>
      <c r="LG32" s="112"/>
      <c r="LH32" s="110">
        <f>データ!DS7</f>
        <v>140.30000000000001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147.30000000000001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13" t="s">
        <v>30</v>
      </c>
      <c r="NE48" s="114"/>
      <c r="NF48" s="114"/>
      <c r="NG48" s="114"/>
      <c r="NH48" s="114"/>
      <c r="NI48" s="114"/>
      <c r="NJ48" s="114"/>
      <c r="NK48" s="114"/>
      <c r="NL48" s="114"/>
      <c r="NM48" s="114"/>
      <c r="NN48" s="114"/>
      <c r="NO48" s="114"/>
      <c r="NP48" s="114"/>
      <c r="NQ48" s="114"/>
      <c r="NR48" s="11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6" t="s">
        <v>27</v>
      </c>
      <c r="K52" s="117"/>
      <c r="L52" s="117"/>
      <c r="M52" s="117"/>
      <c r="N52" s="117"/>
      <c r="O52" s="117"/>
      <c r="P52" s="117"/>
      <c r="Q52" s="117"/>
      <c r="R52" s="117"/>
      <c r="S52" s="117"/>
      <c r="T52" s="118"/>
      <c r="U52" s="123">
        <f>データ!AU7</f>
        <v>95</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6" t="s">
        <v>27</v>
      </c>
      <c r="EB52" s="117"/>
      <c r="EC52" s="117"/>
      <c r="ED52" s="117"/>
      <c r="EE52" s="117"/>
      <c r="EF52" s="117"/>
      <c r="EG52" s="117"/>
      <c r="EH52" s="117"/>
      <c r="EI52" s="117"/>
      <c r="EJ52" s="117"/>
      <c r="EK52" s="118"/>
      <c r="EL52" s="119">
        <f>データ!BF7</f>
        <v>65.7</v>
      </c>
      <c r="EM52" s="119"/>
      <c r="EN52" s="119"/>
      <c r="EO52" s="119"/>
      <c r="EP52" s="119"/>
      <c r="EQ52" s="119"/>
      <c r="ER52" s="119"/>
      <c r="ES52" s="119"/>
      <c r="ET52" s="119"/>
      <c r="EU52" s="119"/>
      <c r="EV52" s="119"/>
      <c r="EW52" s="119"/>
      <c r="EX52" s="119"/>
      <c r="EY52" s="119"/>
      <c r="EZ52" s="119"/>
      <c r="FA52" s="119"/>
      <c r="FB52" s="119"/>
      <c r="FC52" s="119"/>
      <c r="FD52" s="119"/>
      <c r="FE52" s="119">
        <f>データ!BG7</f>
        <v>50.4</v>
      </c>
      <c r="FF52" s="119"/>
      <c r="FG52" s="119"/>
      <c r="FH52" s="119"/>
      <c r="FI52" s="119"/>
      <c r="FJ52" s="119"/>
      <c r="FK52" s="119"/>
      <c r="FL52" s="119"/>
      <c r="FM52" s="119"/>
      <c r="FN52" s="119"/>
      <c r="FO52" s="119"/>
      <c r="FP52" s="119"/>
      <c r="FQ52" s="119"/>
      <c r="FR52" s="119"/>
      <c r="FS52" s="119"/>
      <c r="FT52" s="119"/>
      <c r="FU52" s="119"/>
      <c r="FV52" s="119"/>
      <c r="FW52" s="119"/>
      <c r="FX52" s="119">
        <f>データ!BH7</f>
        <v>49.8</v>
      </c>
      <c r="FY52" s="119"/>
      <c r="FZ52" s="119"/>
      <c r="GA52" s="119"/>
      <c r="GB52" s="119"/>
      <c r="GC52" s="119"/>
      <c r="GD52" s="119"/>
      <c r="GE52" s="119"/>
      <c r="GF52" s="119"/>
      <c r="GG52" s="119"/>
      <c r="GH52" s="119"/>
      <c r="GI52" s="119"/>
      <c r="GJ52" s="119"/>
      <c r="GK52" s="119"/>
      <c r="GL52" s="119"/>
      <c r="GM52" s="119"/>
      <c r="GN52" s="119"/>
      <c r="GO52" s="119"/>
      <c r="GP52" s="119"/>
      <c r="GQ52" s="119">
        <f>データ!BI7</f>
        <v>-25</v>
      </c>
      <c r="GR52" s="119"/>
      <c r="GS52" s="119"/>
      <c r="GT52" s="119"/>
      <c r="GU52" s="119"/>
      <c r="GV52" s="119"/>
      <c r="GW52" s="119"/>
      <c r="GX52" s="119"/>
      <c r="GY52" s="119"/>
      <c r="GZ52" s="119"/>
      <c r="HA52" s="119"/>
      <c r="HB52" s="119"/>
      <c r="HC52" s="119"/>
      <c r="HD52" s="119"/>
      <c r="HE52" s="119"/>
      <c r="HF52" s="119"/>
      <c r="HG52" s="119"/>
      <c r="HH52" s="119"/>
      <c r="HI52" s="119"/>
      <c r="HJ52" s="119">
        <f>データ!BJ7</f>
        <v>-107.2</v>
      </c>
      <c r="HK52" s="119"/>
      <c r="HL52" s="119"/>
      <c r="HM52" s="119"/>
      <c r="HN52" s="119"/>
      <c r="HO52" s="119"/>
      <c r="HP52" s="119"/>
      <c r="HQ52" s="119"/>
      <c r="HR52" s="119"/>
      <c r="HS52" s="119"/>
      <c r="HT52" s="119"/>
      <c r="HU52" s="119"/>
      <c r="HV52" s="119"/>
      <c r="HW52" s="119"/>
      <c r="HX52" s="119"/>
      <c r="HY52" s="119"/>
      <c r="HZ52" s="119"/>
      <c r="IA52" s="119"/>
      <c r="IB52" s="119"/>
      <c r="IC52" s="18"/>
      <c r="ID52" s="18"/>
      <c r="IE52" s="18"/>
      <c r="IF52" s="18"/>
      <c r="IG52" s="18"/>
      <c r="IH52" s="18"/>
      <c r="II52" s="18"/>
      <c r="IJ52" s="18"/>
      <c r="IK52" s="18"/>
      <c r="IL52" s="18"/>
      <c r="IM52" s="18"/>
      <c r="IN52" s="18"/>
      <c r="IO52" s="18"/>
      <c r="IP52" s="18"/>
      <c r="IQ52" s="18"/>
      <c r="IR52" s="116" t="s">
        <v>27</v>
      </c>
      <c r="IS52" s="117"/>
      <c r="IT52" s="117"/>
      <c r="IU52" s="117"/>
      <c r="IV52" s="117"/>
      <c r="IW52" s="117"/>
      <c r="IX52" s="117"/>
      <c r="IY52" s="117"/>
      <c r="IZ52" s="117"/>
      <c r="JA52" s="117"/>
      <c r="JB52" s="118"/>
      <c r="JC52" s="123">
        <f>データ!BQ7</f>
        <v>80380</v>
      </c>
      <c r="JD52" s="123"/>
      <c r="JE52" s="123"/>
      <c r="JF52" s="123"/>
      <c r="JG52" s="123"/>
      <c r="JH52" s="123"/>
      <c r="JI52" s="123"/>
      <c r="JJ52" s="123"/>
      <c r="JK52" s="123"/>
      <c r="JL52" s="123"/>
      <c r="JM52" s="123"/>
      <c r="JN52" s="123"/>
      <c r="JO52" s="123"/>
      <c r="JP52" s="123"/>
      <c r="JQ52" s="123"/>
      <c r="JR52" s="123"/>
      <c r="JS52" s="123"/>
      <c r="JT52" s="123"/>
      <c r="JU52" s="123"/>
      <c r="JV52" s="123">
        <f>データ!BR7</f>
        <v>73849</v>
      </c>
      <c r="JW52" s="123"/>
      <c r="JX52" s="123"/>
      <c r="JY52" s="123"/>
      <c r="JZ52" s="123"/>
      <c r="KA52" s="123"/>
      <c r="KB52" s="123"/>
      <c r="KC52" s="123"/>
      <c r="KD52" s="123"/>
      <c r="KE52" s="123"/>
      <c r="KF52" s="123"/>
      <c r="KG52" s="123"/>
      <c r="KH52" s="123"/>
      <c r="KI52" s="123"/>
      <c r="KJ52" s="123"/>
      <c r="KK52" s="123"/>
      <c r="KL52" s="123"/>
      <c r="KM52" s="123"/>
      <c r="KN52" s="123"/>
      <c r="KO52" s="123">
        <f>データ!BS7</f>
        <v>77743</v>
      </c>
      <c r="KP52" s="123"/>
      <c r="KQ52" s="123"/>
      <c r="KR52" s="123"/>
      <c r="KS52" s="123"/>
      <c r="KT52" s="123"/>
      <c r="KU52" s="123"/>
      <c r="KV52" s="123"/>
      <c r="KW52" s="123"/>
      <c r="KX52" s="123"/>
      <c r="KY52" s="123"/>
      <c r="KZ52" s="123"/>
      <c r="LA52" s="123"/>
      <c r="LB52" s="123"/>
      <c r="LC52" s="123"/>
      <c r="LD52" s="123"/>
      <c r="LE52" s="123"/>
      <c r="LF52" s="123"/>
      <c r="LG52" s="123"/>
      <c r="LH52" s="123">
        <f>データ!BT7</f>
        <v>-39056</v>
      </c>
      <c r="LI52" s="123"/>
      <c r="LJ52" s="123"/>
      <c r="LK52" s="123"/>
      <c r="LL52" s="123"/>
      <c r="LM52" s="123"/>
      <c r="LN52" s="123"/>
      <c r="LO52" s="123"/>
      <c r="LP52" s="123"/>
      <c r="LQ52" s="123"/>
      <c r="LR52" s="123"/>
      <c r="LS52" s="123"/>
      <c r="LT52" s="123"/>
      <c r="LU52" s="123"/>
      <c r="LV52" s="123"/>
      <c r="LW52" s="123"/>
      <c r="LX52" s="123"/>
      <c r="LY52" s="123"/>
      <c r="LZ52" s="123"/>
      <c r="MA52" s="123">
        <f>データ!BU7</f>
        <v>-1942</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6" t="s">
        <v>29</v>
      </c>
      <c r="K53" s="117"/>
      <c r="L53" s="117"/>
      <c r="M53" s="117"/>
      <c r="N53" s="117"/>
      <c r="O53" s="117"/>
      <c r="P53" s="117"/>
      <c r="Q53" s="117"/>
      <c r="R53" s="117"/>
      <c r="S53" s="117"/>
      <c r="T53" s="118"/>
      <c r="U53" s="123">
        <f>データ!AZ7</f>
        <v>14</v>
      </c>
      <c r="V53" s="123"/>
      <c r="W53" s="123"/>
      <c r="X53" s="123"/>
      <c r="Y53" s="123"/>
      <c r="Z53" s="123"/>
      <c r="AA53" s="123"/>
      <c r="AB53" s="123"/>
      <c r="AC53" s="123"/>
      <c r="AD53" s="123"/>
      <c r="AE53" s="123"/>
      <c r="AF53" s="123"/>
      <c r="AG53" s="123"/>
      <c r="AH53" s="123"/>
      <c r="AI53" s="123"/>
      <c r="AJ53" s="123"/>
      <c r="AK53" s="123"/>
      <c r="AL53" s="123"/>
      <c r="AM53" s="123"/>
      <c r="AN53" s="123">
        <f>データ!BA7</f>
        <v>11</v>
      </c>
      <c r="AO53" s="123"/>
      <c r="AP53" s="123"/>
      <c r="AQ53" s="123"/>
      <c r="AR53" s="123"/>
      <c r="AS53" s="123"/>
      <c r="AT53" s="123"/>
      <c r="AU53" s="123"/>
      <c r="AV53" s="123"/>
      <c r="AW53" s="123"/>
      <c r="AX53" s="123"/>
      <c r="AY53" s="123"/>
      <c r="AZ53" s="123"/>
      <c r="BA53" s="123"/>
      <c r="BB53" s="123"/>
      <c r="BC53" s="123"/>
      <c r="BD53" s="123"/>
      <c r="BE53" s="123"/>
      <c r="BF53" s="123"/>
      <c r="BG53" s="123">
        <f>データ!BB7</f>
        <v>7</v>
      </c>
      <c r="BH53" s="123"/>
      <c r="BI53" s="123"/>
      <c r="BJ53" s="123"/>
      <c r="BK53" s="123"/>
      <c r="BL53" s="123"/>
      <c r="BM53" s="123"/>
      <c r="BN53" s="123"/>
      <c r="BO53" s="123"/>
      <c r="BP53" s="123"/>
      <c r="BQ53" s="123"/>
      <c r="BR53" s="123"/>
      <c r="BS53" s="123"/>
      <c r="BT53" s="123"/>
      <c r="BU53" s="123"/>
      <c r="BV53" s="123"/>
      <c r="BW53" s="123"/>
      <c r="BX53" s="123"/>
      <c r="BY53" s="123"/>
      <c r="BZ53" s="123">
        <f>データ!BC7</f>
        <v>260</v>
      </c>
      <c r="CA53" s="123"/>
      <c r="CB53" s="123"/>
      <c r="CC53" s="123"/>
      <c r="CD53" s="123"/>
      <c r="CE53" s="123"/>
      <c r="CF53" s="123"/>
      <c r="CG53" s="123"/>
      <c r="CH53" s="123"/>
      <c r="CI53" s="123"/>
      <c r="CJ53" s="123"/>
      <c r="CK53" s="123"/>
      <c r="CL53" s="123"/>
      <c r="CM53" s="123"/>
      <c r="CN53" s="123"/>
      <c r="CO53" s="123"/>
      <c r="CP53" s="123"/>
      <c r="CQ53" s="123"/>
      <c r="CR53" s="123"/>
      <c r="CS53" s="123">
        <f>データ!BD7</f>
        <v>15564</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6" t="s">
        <v>29</v>
      </c>
      <c r="EB53" s="117"/>
      <c r="EC53" s="117"/>
      <c r="ED53" s="117"/>
      <c r="EE53" s="117"/>
      <c r="EF53" s="117"/>
      <c r="EG53" s="117"/>
      <c r="EH53" s="117"/>
      <c r="EI53" s="117"/>
      <c r="EJ53" s="117"/>
      <c r="EK53" s="118"/>
      <c r="EL53" s="119">
        <f>データ!BK7</f>
        <v>32.299999999999997</v>
      </c>
      <c r="EM53" s="119"/>
      <c r="EN53" s="119"/>
      <c r="EO53" s="119"/>
      <c r="EP53" s="119"/>
      <c r="EQ53" s="119"/>
      <c r="ER53" s="119"/>
      <c r="ES53" s="119"/>
      <c r="ET53" s="119"/>
      <c r="EU53" s="119"/>
      <c r="EV53" s="119"/>
      <c r="EW53" s="119"/>
      <c r="EX53" s="119"/>
      <c r="EY53" s="119"/>
      <c r="EZ53" s="119"/>
      <c r="FA53" s="119"/>
      <c r="FB53" s="119"/>
      <c r="FC53" s="119"/>
      <c r="FD53" s="119"/>
      <c r="FE53" s="119">
        <f>データ!BL7</f>
        <v>43.4</v>
      </c>
      <c r="FF53" s="119"/>
      <c r="FG53" s="119"/>
      <c r="FH53" s="119"/>
      <c r="FI53" s="119"/>
      <c r="FJ53" s="119"/>
      <c r="FK53" s="119"/>
      <c r="FL53" s="119"/>
      <c r="FM53" s="119"/>
      <c r="FN53" s="119"/>
      <c r="FO53" s="119"/>
      <c r="FP53" s="119"/>
      <c r="FQ53" s="119"/>
      <c r="FR53" s="119"/>
      <c r="FS53" s="119"/>
      <c r="FT53" s="119"/>
      <c r="FU53" s="119"/>
      <c r="FV53" s="119"/>
      <c r="FW53" s="119"/>
      <c r="FX53" s="119">
        <f>データ!BM7</f>
        <v>36.200000000000003</v>
      </c>
      <c r="FY53" s="119"/>
      <c r="FZ53" s="119"/>
      <c r="GA53" s="119"/>
      <c r="GB53" s="119"/>
      <c r="GC53" s="119"/>
      <c r="GD53" s="119"/>
      <c r="GE53" s="119"/>
      <c r="GF53" s="119"/>
      <c r="GG53" s="119"/>
      <c r="GH53" s="119"/>
      <c r="GI53" s="119"/>
      <c r="GJ53" s="119"/>
      <c r="GK53" s="119"/>
      <c r="GL53" s="119"/>
      <c r="GM53" s="119"/>
      <c r="GN53" s="119"/>
      <c r="GO53" s="119"/>
      <c r="GP53" s="119"/>
      <c r="GQ53" s="119">
        <f>データ!BN7</f>
        <v>-15.8</v>
      </c>
      <c r="GR53" s="119"/>
      <c r="GS53" s="119"/>
      <c r="GT53" s="119"/>
      <c r="GU53" s="119"/>
      <c r="GV53" s="119"/>
      <c r="GW53" s="119"/>
      <c r="GX53" s="119"/>
      <c r="GY53" s="119"/>
      <c r="GZ53" s="119"/>
      <c r="HA53" s="119"/>
      <c r="HB53" s="119"/>
      <c r="HC53" s="119"/>
      <c r="HD53" s="119"/>
      <c r="HE53" s="119"/>
      <c r="HF53" s="119"/>
      <c r="HG53" s="119"/>
      <c r="HH53" s="119"/>
      <c r="HI53" s="119"/>
      <c r="HJ53" s="119">
        <f>データ!BO7</f>
        <v>5</v>
      </c>
      <c r="HK53" s="119"/>
      <c r="HL53" s="119"/>
      <c r="HM53" s="119"/>
      <c r="HN53" s="119"/>
      <c r="HO53" s="119"/>
      <c r="HP53" s="119"/>
      <c r="HQ53" s="119"/>
      <c r="HR53" s="119"/>
      <c r="HS53" s="119"/>
      <c r="HT53" s="119"/>
      <c r="HU53" s="119"/>
      <c r="HV53" s="119"/>
      <c r="HW53" s="119"/>
      <c r="HX53" s="119"/>
      <c r="HY53" s="119"/>
      <c r="HZ53" s="119"/>
      <c r="IA53" s="119"/>
      <c r="IB53" s="119"/>
      <c r="IC53" s="18"/>
      <c r="ID53" s="18"/>
      <c r="IE53" s="18"/>
      <c r="IF53" s="18"/>
      <c r="IG53" s="18"/>
      <c r="IH53" s="18"/>
      <c r="II53" s="18"/>
      <c r="IJ53" s="18"/>
      <c r="IK53" s="18"/>
      <c r="IL53" s="18"/>
      <c r="IM53" s="18"/>
      <c r="IN53" s="18"/>
      <c r="IO53" s="18"/>
      <c r="IP53" s="18"/>
      <c r="IQ53" s="18"/>
      <c r="IR53" s="116" t="s">
        <v>29</v>
      </c>
      <c r="IS53" s="117"/>
      <c r="IT53" s="117"/>
      <c r="IU53" s="117"/>
      <c r="IV53" s="117"/>
      <c r="IW53" s="117"/>
      <c r="IX53" s="117"/>
      <c r="IY53" s="117"/>
      <c r="IZ53" s="117"/>
      <c r="JA53" s="117"/>
      <c r="JB53" s="118"/>
      <c r="JC53" s="123">
        <f>データ!BV7</f>
        <v>22549</v>
      </c>
      <c r="JD53" s="123"/>
      <c r="JE53" s="123"/>
      <c r="JF53" s="123"/>
      <c r="JG53" s="123"/>
      <c r="JH53" s="123"/>
      <c r="JI53" s="123"/>
      <c r="JJ53" s="123"/>
      <c r="JK53" s="123"/>
      <c r="JL53" s="123"/>
      <c r="JM53" s="123"/>
      <c r="JN53" s="123"/>
      <c r="JO53" s="123"/>
      <c r="JP53" s="123"/>
      <c r="JQ53" s="123"/>
      <c r="JR53" s="123"/>
      <c r="JS53" s="123"/>
      <c r="JT53" s="123"/>
      <c r="JU53" s="123"/>
      <c r="JV53" s="123">
        <f>データ!BW7</f>
        <v>26255</v>
      </c>
      <c r="JW53" s="123"/>
      <c r="JX53" s="123"/>
      <c r="JY53" s="123"/>
      <c r="JZ53" s="123"/>
      <c r="KA53" s="123"/>
      <c r="KB53" s="123"/>
      <c r="KC53" s="123"/>
      <c r="KD53" s="123"/>
      <c r="KE53" s="123"/>
      <c r="KF53" s="123"/>
      <c r="KG53" s="123"/>
      <c r="KH53" s="123"/>
      <c r="KI53" s="123"/>
      <c r="KJ53" s="123"/>
      <c r="KK53" s="123"/>
      <c r="KL53" s="123"/>
      <c r="KM53" s="123"/>
      <c r="KN53" s="123"/>
      <c r="KO53" s="123">
        <f>データ!BX7</f>
        <v>24482</v>
      </c>
      <c r="KP53" s="123"/>
      <c r="KQ53" s="123"/>
      <c r="KR53" s="123"/>
      <c r="KS53" s="123"/>
      <c r="KT53" s="123"/>
      <c r="KU53" s="123"/>
      <c r="KV53" s="123"/>
      <c r="KW53" s="123"/>
      <c r="KX53" s="123"/>
      <c r="KY53" s="123"/>
      <c r="KZ53" s="123"/>
      <c r="LA53" s="123"/>
      <c r="LB53" s="123"/>
      <c r="LC53" s="123"/>
      <c r="LD53" s="123"/>
      <c r="LE53" s="123"/>
      <c r="LF53" s="123"/>
      <c r="LG53" s="123"/>
      <c r="LH53" s="123">
        <f>データ!BY7</f>
        <v>13494</v>
      </c>
      <c r="LI53" s="123"/>
      <c r="LJ53" s="123"/>
      <c r="LK53" s="123"/>
      <c r="LL53" s="123"/>
      <c r="LM53" s="123"/>
      <c r="LN53" s="123"/>
      <c r="LO53" s="123"/>
      <c r="LP53" s="123"/>
      <c r="LQ53" s="123"/>
      <c r="LR53" s="123"/>
      <c r="LS53" s="123"/>
      <c r="LT53" s="123"/>
      <c r="LU53" s="123"/>
      <c r="LV53" s="123"/>
      <c r="LW53" s="123"/>
      <c r="LX53" s="123"/>
      <c r="LY53" s="123"/>
      <c r="LZ53" s="123"/>
      <c r="MA53" s="123">
        <f>データ!BZ7</f>
        <v>17746</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25" t="s">
        <v>140</v>
      </c>
      <c r="NE66" s="126"/>
      <c r="NF66" s="126"/>
      <c r="NG66" s="126"/>
      <c r="NH66" s="126"/>
      <c r="NI66" s="126"/>
      <c r="NJ66" s="126"/>
      <c r="NK66" s="126"/>
      <c r="NL66" s="126"/>
      <c r="NM66" s="126"/>
      <c r="NN66" s="126"/>
      <c r="NO66" s="126"/>
      <c r="NP66" s="126"/>
      <c r="NQ66" s="126"/>
      <c r="NR66" s="127"/>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31">
        <f>データ!CM7</f>
        <v>2637047</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25"/>
      <c r="NE67" s="126"/>
      <c r="NF67" s="126"/>
      <c r="NG67" s="126"/>
      <c r="NH67" s="126"/>
      <c r="NI67" s="126"/>
      <c r="NJ67" s="126"/>
      <c r="NK67" s="126"/>
      <c r="NL67" s="126"/>
      <c r="NM67" s="126"/>
      <c r="NN67" s="126"/>
      <c r="NO67" s="126"/>
      <c r="NP67" s="126"/>
      <c r="NQ67" s="126"/>
      <c r="NR67" s="127"/>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25"/>
      <c r="NE68" s="126"/>
      <c r="NF68" s="126"/>
      <c r="NG68" s="126"/>
      <c r="NH68" s="126"/>
      <c r="NI68" s="126"/>
      <c r="NJ68" s="126"/>
      <c r="NK68" s="126"/>
      <c r="NL68" s="126"/>
      <c r="NM68" s="126"/>
      <c r="NN68" s="126"/>
      <c r="NO68" s="126"/>
      <c r="NP68" s="126"/>
      <c r="NQ68" s="126"/>
      <c r="NR68" s="127"/>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25"/>
      <c r="NE69" s="126"/>
      <c r="NF69" s="126"/>
      <c r="NG69" s="126"/>
      <c r="NH69" s="126"/>
      <c r="NI69" s="126"/>
      <c r="NJ69" s="126"/>
      <c r="NK69" s="126"/>
      <c r="NL69" s="126"/>
      <c r="NM69" s="126"/>
      <c r="NN69" s="126"/>
      <c r="NO69" s="126"/>
      <c r="NP69" s="126"/>
      <c r="NQ69" s="126"/>
      <c r="NR69" s="127"/>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25"/>
      <c r="NE70" s="126"/>
      <c r="NF70" s="126"/>
      <c r="NG70" s="126"/>
      <c r="NH70" s="126"/>
      <c r="NI70" s="126"/>
      <c r="NJ70" s="126"/>
      <c r="NK70" s="126"/>
      <c r="NL70" s="126"/>
      <c r="NM70" s="126"/>
      <c r="NN70" s="126"/>
      <c r="NO70" s="126"/>
      <c r="NP70" s="126"/>
      <c r="NQ70" s="126"/>
      <c r="NR70" s="127"/>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25"/>
      <c r="NE71" s="126"/>
      <c r="NF71" s="126"/>
      <c r="NG71" s="126"/>
      <c r="NH71" s="126"/>
      <c r="NI71" s="126"/>
      <c r="NJ71" s="126"/>
      <c r="NK71" s="126"/>
      <c r="NL71" s="126"/>
      <c r="NM71" s="126"/>
      <c r="NN71" s="126"/>
      <c r="NO71" s="126"/>
      <c r="NP71" s="126"/>
      <c r="NQ71" s="126"/>
      <c r="NR71" s="127"/>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25"/>
      <c r="NE72" s="126"/>
      <c r="NF72" s="126"/>
      <c r="NG72" s="126"/>
      <c r="NH72" s="126"/>
      <c r="NI72" s="126"/>
      <c r="NJ72" s="126"/>
      <c r="NK72" s="126"/>
      <c r="NL72" s="126"/>
      <c r="NM72" s="126"/>
      <c r="NN72" s="126"/>
      <c r="NO72" s="126"/>
      <c r="NP72" s="126"/>
      <c r="NQ72" s="126"/>
      <c r="NR72" s="127"/>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25"/>
      <c r="NE73" s="126"/>
      <c r="NF73" s="126"/>
      <c r="NG73" s="126"/>
      <c r="NH73" s="126"/>
      <c r="NI73" s="126"/>
      <c r="NJ73" s="126"/>
      <c r="NK73" s="126"/>
      <c r="NL73" s="126"/>
      <c r="NM73" s="126"/>
      <c r="NN73" s="126"/>
      <c r="NO73" s="126"/>
      <c r="NP73" s="126"/>
      <c r="NQ73" s="126"/>
      <c r="NR73" s="127"/>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25"/>
      <c r="NE74" s="126"/>
      <c r="NF74" s="126"/>
      <c r="NG74" s="126"/>
      <c r="NH74" s="126"/>
      <c r="NI74" s="126"/>
      <c r="NJ74" s="126"/>
      <c r="NK74" s="126"/>
      <c r="NL74" s="126"/>
      <c r="NM74" s="126"/>
      <c r="NN74" s="126"/>
      <c r="NO74" s="126"/>
      <c r="NP74" s="126"/>
      <c r="NQ74" s="126"/>
      <c r="NR74" s="127"/>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25"/>
      <c r="NE75" s="126"/>
      <c r="NF75" s="126"/>
      <c r="NG75" s="126"/>
      <c r="NH75" s="126"/>
      <c r="NI75" s="126"/>
      <c r="NJ75" s="126"/>
      <c r="NK75" s="126"/>
      <c r="NL75" s="126"/>
      <c r="NM75" s="126"/>
      <c r="NN75" s="126"/>
      <c r="NO75" s="126"/>
      <c r="NP75" s="126"/>
      <c r="NQ75" s="126"/>
      <c r="NR75" s="127"/>
    </row>
    <row r="76" spans="1:382" ht="13.5" customHeight="1" x14ac:dyDescent="0.15">
      <c r="A76" s="2"/>
      <c r="B76" s="11"/>
      <c r="C76" s="2"/>
      <c r="D76" s="2"/>
      <c r="E76" s="2"/>
      <c r="F76" s="2"/>
      <c r="I76" s="2"/>
      <c r="J76" s="2"/>
      <c r="K76" s="2"/>
      <c r="L76" s="2"/>
      <c r="M76" s="2"/>
      <c r="N76" s="2"/>
      <c r="O76" s="2"/>
      <c r="P76" s="2"/>
      <c r="Q76" s="2"/>
      <c r="R76" s="140" t="str">
        <f>データ!$B$11</f>
        <v>H29</v>
      </c>
      <c r="S76" s="141"/>
      <c r="T76" s="141"/>
      <c r="U76" s="141"/>
      <c r="V76" s="141"/>
      <c r="W76" s="141"/>
      <c r="X76" s="141"/>
      <c r="Y76" s="141"/>
      <c r="Z76" s="141"/>
      <c r="AA76" s="141"/>
      <c r="AB76" s="141"/>
      <c r="AC76" s="141"/>
      <c r="AD76" s="141"/>
      <c r="AE76" s="141"/>
      <c r="AF76" s="142"/>
      <c r="AG76" s="140" t="str">
        <f>データ!$C$11</f>
        <v>H30</v>
      </c>
      <c r="AH76" s="141"/>
      <c r="AI76" s="141"/>
      <c r="AJ76" s="141"/>
      <c r="AK76" s="141"/>
      <c r="AL76" s="141"/>
      <c r="AM76" s="141"/>
      <c r="AN76" s="141"/>
      <c r="AO76" s="141"/>
      <c r="AP76" s="141"/>
      <c r="AQ76" s="141"/>
      <c r="AR76" s="141"/>
      <c r="AS76" s="141"/>
      <c r="AT76" s="141"/>
      <c r="AU76" s="142"/>
      <c r="AV76" s="140" t="str">
        <f>データ!$D$11</f>
        <v>R01</v>
      </c>
      <c r="AW76" s="141"/>
      <c r="AX76" s="141"/>
      <c r="AY76" s="141"/>
      <c r="AZ76" s="141"/>
      <c r="BA76" s="141"/>
      <c r="BB76" s="141"/>
      <c r="BC76" s="141"/>
      <c r="BD76" s="141"/>
      <c r="BE76" s="141"/>
      <c r="BF76" s="141"/>
      <c r="BG76" s="141"/>
      <c r="BH76" s="141"/>
      <c r="BI76" s="141"/>
      <c r="BJ76" s="142"/>
      <c r="BK76" s="140" t="str">
        <f>データ!$E$11</f>
        <v>R02</v>
      </c>
      <c r="BL76" s="141"/>
      <c r="BM76" s="141"/>
      <c r="BN76" s="141"/>
      <c r="BO76" s="141"/>
      <c r="BP76" s="141"/>
      <c r="BQ76" s="141"/>
      <c r="BR76" s="141"/>
      <c r="BS76" s="141"/>
      <c r="BT76" s="141"/>
      <c r="BU76" s="141"/>
      <c r="BV76" s="141"/>
      <c r="BW76" s="141"/>
      <c r="BX76" s="141"/>
      <c r="BY76" s="142"/>
      <c r="BZ76" s="140" t="str">
        <f>データ!$F$11</f>
        <v>R03</v>
      </c>
      <c r="CA76" s="141"/>
      <c r="CB76" s="141"/>
      <c r="CC76" s="141"/>
      <c r="CD76" s="141"/>
      <c r="CE76" s="141"/>
      <c r="CF76" s="141"/>
      <c r="CG76" s="141"/>
      <c r="CH76" s="141"/>
      <c r="CI76" s="141"/>
      <c r="CJ76" s="141"/>
      <c r="CK76" s="141"/>
      <c r="CL76" s="141"/>
      <c r="CM76" s="141"/>
      <c r="CN76" s="142"/>
      <c r="CO76" s="2"/>
      <c r="CP76" s="2"/>
      <c r="CQ76" s="2"/>
      <c r="CR76" s="2"/>
      <c r="CS76" s="2"/>
      <c r="CT76" s="2"/>
      <c r="CU76" s="2"/>
      <c r="CV76" s="131">
        <f>データ!CN7</f>
        <v>12213</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2"/>
      <c r="FZ76" s="2"/>
      <c r="GA76" s="2"/>
      <c r="GB76" s="2"/>
      <c r="GC76" s="2"/>
      <c r="GD76" s="2"/>
      <c r="GE76" s="2"/>
      <c r="GF76" s="2"/>
      <c r="GG76" s="2"/>
      <c r="GH76" s="2"/>
      <c r="GI76" s="2"/>
      <c r="GJ76" s="2"/>
      <c r="GK76" s="2"/>
      <c r="GL76" s="140" t="str">
        <f>データ!$B$11</f>
        <v>H29</v>
      </c>
      <c r="GM76" s="141"/>
      <c r="GN76" s="141"/>
      <c r="GO76" s="141"/>
      <c r="GP76" s="141"/>
      <c r="GQ76" s="141"/>
      <c r="GR76" s="141"/>
      <c r="GS76" s="141"/>
      <c r="GT76" s="141"/>
      <c r="GU76" s="141"/>
      <c r="GV76" s="141"/>
      <c r="GW76" s="141"/>
      <c r="GX76" s="141"/>
      <c r="GY76" s="141"/>
      <c r="GZ76" s="142"/>
      <c r="HA76" s="140" t="str">
        <f>データ!$C$11</f>
        <v>H30</v>
      </c>
      <c r="HB76" s="141"/>
      <c r="HC76" s="141"/>
      <c r="HD76" s="141"/>
      <c r="HE76" s="141"/>
      <c r="HF76" s="141"/>
      <c r="HG76" s="141"/>
      <c r="HH76" s="141"/>
      <c r="HI76" s="141"/>
      <c r="HJ76" s="141"/>
      <c r="HK76" s="141"/>
      <c r="HL76" s="141"/>
      <c r="HM76" s="141"/>
      <c r="HN76" s="141"/>
      <c r="HO76" s="142"/>
      <c r="HP76" s="140" t="str">
        <f>データ!$D$11</f>
        <v>R01</v>
      </c>
      <c r="HQ76" s="141"/>
      <c r="HR76" s="141"/>
      <c r="HS76" s="141"/>
      <c r="HT76" s="141"/>
      <c r="HU76" s="141"/>
      <c r="HV76" s="141"/>
      <c r="HW76" s="141"/>
      <c r="HX76" s="141"/>
      <c r="HY76" s="141"/>
      <c r="HZ76" s="141"/>
      <c r="IA76" s="141"/>
      <c r="IB76" s="141"/>
      <c r="IC76" s="141"/>
      <c r="ID76" s="142"/>
      <c r="IE76" s="140" t="str">
        <f>データ!$E$11</f>
        <v>R02</v>
      </c>
      <c r="IF76" s="141"/>
      <c r="IG76" s="141"/>
      <c r="IH76" s="141"/>
      <c r="II76" s="141"/>
      <c r="IJ76" s="141"/>
      <c r="IK76" s="141"/>
      <c r="IL76" s="141"/>
      <c r="IM76" s="141"/>
      <c r="IN76" s="141"/>
      <c r="IO76" s="141"/>
      <c r="IP76" s="141"/>
      <c r="IQ76" s="141"/>
      <c r="IR76" s="141"/>
      <c r="IS76" s="142"/>
      <c r="IT76" s="140" t="str">
        <f>データ!$F$11</f>
        <v>R03</v>
      </c>
      <c r="IU76" s="141"/>
      <c r="IV76" s="141"/>
      <c r="IW76" s="141"/>
      <c r="IX76" s="141"/>
      <c r="IY76" s="141"/>
      <c r="IZ76" s="141"/>
      <c r="JA76" s="141"/>
      <c r="JB76" s="141"/>
      <c r="JC76" s="141"/>
      <c r="JD76" s="141"/>
      <c r="JE76" s="141"/>
      <c r="JF76" s="141"/>
      <c r="JG76" s="141"/>
      <c r="JH76" s="142"/>
      <c r="JL76" s="2"/>
      <c r="JM76" s="2"/>
      <c r="JN76" s="2"/>
      <c r="JO76" s="2"/>
      <c r="JP76" s="2"/>
      <c r="JQ76" s="2"/>
      <c r="JR76" s="2"/>
      <c r="JS76" s="2"/>
      <c r="JT76" s="2"/>
      <c r="JU76" s="2"/>
      <c r="JV76" s="2"/>
      <c r="JW76" s="2"/>
      <c r="JX76" s="2"/>
      <c r="JY76" s="2"/>
      <c r="JZ76" s="2"/>
      <c r="KA76" s="140" t="str">
        <f>データ!$B$11</f>
        <v>H29</v>
      </c>
      <c r="KB76" s="141"/>
      <c r="KC76" s="141"/>
      <c r="KD76" s="141"/>
      <c r="KE76" s="141"/>
      <c r="KF76" s="141"/>
      <c r="KG76" s="141"/>
      <c r="KH76" s="141"/>
      <c r="KI76" s="141"/>
      <c r="KJ76" s="141"/>
      <c r="KK76" s="141"/>
      <c r="KL76" s="141"/>
      <c r="KM76" s="141"/>
      <c r="KN76" s="141"/>
      <c r="KO76" s="142"/>
      <c r="KP76" s="140" t="str">
        <f>データ!$C$11</f>
        <v>H30</v>
      </c>
      <c r="KQ76" s="141"/>
      <c r="KR76" s="141"/>
      <c r="KS76" s="141"/>
      <c r="KT76" s="141"/>
      <c r="KU76" s="141"/>
      <c r="KV76" s="141"/>
      <c r="KW76" s="141"/>
      <c r="KX76" s="141"/>
      <c r="KY76" s="141"/>
      <c r="KZ76" s="141"/>
      <c r="LA76" s="141"/>
      <c r="LB76" s="141"/>
      <c r="LC76" s="141"/>
      <c r="LD76" s="142"/>
      <c r="LE76" s="140" t="str">
        <f>データ!$D$11</f>
        <v>R01</v>
      </c>
      <c r="LF76" s="141"/>
      <c r="LG76" s="141"/>
      <c r="LH76" s="141"/>
      <c r="LI76" s="141"/>
      <c r="LJ76" s="141"/>
      <c r="LK76" s="141"/>
      <c r="LL76" s="141"/>
      <c r="LM76" s="141"/>
      <c r="LN76" s="141"/>
      <c r="LO76" s="141"/>
      <c r="LP76" s="141"/>
      <c r="LQ76" s="141"/>
      <c r="LR76" s="141"/>
      <c r="LS76" s="142"/>
      <c r="LT76" s="140" t="str">
        <f>データ!$E$11</f>
        <v>R02</v>
      </c>
      <c r="LU76" s="141"/>
      <c r="LV76" s="141"/>
      <c r="LW76" s="141"/>
      <c r="LX76" s="141"/>
      <c r="LY76" s="141"/>
      <c r="LZ76" s="141"/>
      <c r="MA76" s="141"/>
      <c r="MB76" s="141"/>
      <c r="MC76" s="141"/>
      <c r="MD76" s="141"/>
      <c r="ME76" s="141"/>
      <c r="MF76" s="141"/>
      <c r="MG76" s="141"/>
      <c r="MH76" s="142"/>
      <c r="MI76" s="140" t="str">
        <f>データ!$F$11</f>
        <v>R03</v>
      </c>
      <c r="MJ76" s="141"/>
      <c r="MK76" s="141"/>
      <c r="ML76" s="141"/>
      <c r="MM76" s="141"/>
      <c r="MN76" s="141"/>
      <c r="MO76" s="141"/>
      <c r="MP76" s="141"/>
      <c r="MQ76" s="141"/>
      <c r="MR76" s="141"/>
      <c r="MS76" s="141"/>
      <c r="MT76" s="141"/>
      <c r="MU76" s="141"/>
      <c r="MV76" s="141"/>
      <c r="MW76" s="142"/>
      <c r="MX76" s="2"/>
      <c r="MY76" s="2"/>
      <c r="MZ76" s="2"/>
      <c r="NA76" s="2"/>
      <c r="NB76" s="2"/>
      <c r="NC76" s="32"/>
      <c r="ND76" s="125"/>
      <c r="NE76" s="126"/>
      <c r="NF76" s="126"/>
      <c r="NG76" s="126"/>
      <c r="NH76" s="126"/>
      <c r="NI76" s="126"/>
      <c r="NJ76" s="126"/>
      <c r="NK76" s="126"/>
      <c r="NL76" s="126"/>
      <c r="NM76" s="126"/>
      <c r="NN76" s="126"/>
      <c r="NO76" s="126"/>
      <c r="NP76" s="126"/>
      <c r="NQ76" s="126"/>
      <c r="NR76" s="127"/>
    </row>
    <row r="77" spans="1:382" ht="13.5" customHeight="1" x14ac:dyDescent="0.15">
      <c r="A77" s="2"/>
      <c r="B77" s="11"/>
      <c r="C77" s="2"/>
      <c r="D77" s="2"/>
      <c r="E77" s="2"/>
      <c r="F77" s="2"/>
      <c r="I77" s="143" t="s">
        <v>27</v>
      </c>
      <c r="J77" s="143"/>
      <c r="K77" s="143"/>
      <c r="L77" s="143"/>
      <c r="M77" s="143"/>
      <c r="N77" s="143"/>
      <c r="O77" s="143"/>
      <c r="P77" s="143"/>
      <c r="Q77" s="143"/>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2"/>
      <c r="FZ77" s="2"/>
      <c r="GA77" s="2"/>
      <c r="GB77" s="2"/>
      <c r="GC77" s="143" t="s">
        <v>27</v>
      </c>
      <c r="GD77" s="143"/>
      <c r="GE77" s="143"/>
      <c r="GF77" s="143"/>
      <c r="GG77" s="143"/>
      <c r="GH77" s="143"/>
      <c r="GI77" s="143"/>
      <c r="GJ77" s="143"/>
      <c r="GK77" s="143"/>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43" t="s">
        <v>27</v>
      </c>
      <c r="JS77" s="143"/>
      <c r="JT77" s="143"/>
      <c r="JU77" s="143"/>
      <c r="JV77" s="143"/>
      <c r="JW77" s="143"/>
      <c r="JX77" s="143"/>
      <c r="JY77" s="143"/>
      <c r="JZ77" s="143"/>
      <c r="KA77" s="110">
        <f>データ!CZ7</f>
        <v>377.1</v>
      </c>
      <c r="KB77" s="111"/>
      <c r="KC77" s="111"/>
      <c r="KD77" s="111"/>
      <c r="KE77" s="111"/>
      <c r="KF77" s="111"/>
      <c r="KG77" s="111"/>
      <c r="KH77" s="111"/>
      <c r="KI77" s="111"/>
      <c r="KJ77" s="111"/>
      <c r="KK77" s="111"/>
      <c r="KL77" s="111"/>
      <c r="KM77" s="111"/>
      <c r="KN77" s="111"/>
      <c r="KO77" s="112"/>
      <c r="KP77" s="110">
        <f>データ!DA7</f>
        <v>305.7</v>
      </c>
      <c r="KQ77" s="111"/>
      <c r="KR77" s="111"/>
      <c r="KS77" s="111"/>
      <c r="KT77" s="111"/>
      <c r="KU77" s="111"/>
      <c r="KV77" s="111"/>
      <c r="KW77" s="111"/>
      <c r="KX77" s="111"/>
      <c r="KY77" s="111"/>
      <c r="KZ77" s="111"/>
      <c r="LA77" s="111"/>
      <c r="LB77" s="111"/>
      <c r="LC77" s="111"/>
      <c r="LD77" s="112"/>
      <c r="LE77" s="110">
        <f>データ!DB7</f>
        <v>292.39999999999998</v>
      </c>
      <c r="LF77" s="111"/>
      <c r="LG77" s="111"/>
      <c r="LH77" s="111"/>
      <c r="LI77" s="111"/>
      <c r="LJ77" s="111"/>
      <c r="LK77" s="111"/>
      <c r="LL77" s="111"/>
      <c r="LM77" s="111"/>
      <c r="LN77" s="111"/>
      <c r="LO77" s="111"/>
      <c r="LP77" s="111"/>
      <c r="LQ77" s="111"/>
      <c r="LR77" s="111"/>
      <c r="LS77" s="112"/>
      <c r="LT77" s="110">
        <f>データ!DC7</f>
        <v>19.8</v>
      </c>
      <c r="LU77" s="111"/>
      <c r="LV77" s="111"/>
      <c r="LW77" s="111"/>
      <c r="LX77" s="111"/>
      <c r="LY77" s="111"/>
      <c r="LZ77" s="111"/>
      <c r="MA77" s="111"/>
      <c r="MB77" s="111"/>
      <c r="MC77" s="111"/>
      <c r="MD77" s="111"/>
      <c r="ME77" s="111"/>
      <c r="MF77" s="111"/>
      <c r="MG77" s="111"/>
      <c r="MH77" s="112"/>
      <c r="MI77" s="110">
        <f>データ!DD7</f>
        <v>576.79999999999995</v>
      </c>
      <c r="MJ77" s="111"/>
      <c r="MK77" s="111"/>
      <c r="ML77" s="111"/>
      <c r="MM77" s="111"/>
      <c r="MN77" s="111"/>
      <c r="MO77" s="111"/>
      <c r="MP77" s="111"/>
      <c r="MQ77" s="111"/>
      <c r="MR77" s="111"/>
      <c r="MS77" s="111"/>
      <c r="MT77" s="111"/>
      <c r="MU77" s="111"/>
      <c r="MV77" s="111"/>
      <c r="MW77" s="112"/>
      <c r="MX77" s="2"/>
      <c r="MY77" s="2"/>
      <c r="MZ77" s="2"/>
      <c r="NA77" s="2"/>
      <c r="NB77" s="2"/>
      <c r="NC77" s="32"/>
      <c r="ND77" s="125"/>
      <c r="NE77" s="126"/>
      <c r="NF77" s="126"/>
      <c r="NG77" s="126"/>
      <c r="NH77" s="126"/>
      <c r="NI77" s="126"/>
      <c r="NJ77" s="126"/>
      <c r="NK77" s="126"/>
      <c r="NL77" s="126"/>
      <c r="NM77" s="126"/>
      <c r="NN77" s="126"/>
      <c r="NO77" s="126"/>
      <c r="NP77" s="126"/>
      <c r="NQ77" s="126"/>
      <c r="NR77" s="127"/>
    </row>
    <row r="78" spans="1:382" ht="13.5" customHeight="1" x14ac:dyDescent="0.15">
      <c r="A78" s="2"/>
      <c r="B78" s="11"/>
      <c r="C78" s="2"/>
      <c r="D78" s="2"/>
      <c r="E78" s="2"/>
      <c r="F78" s="2"/>
      <c r="I78" s="143" t="s">
        <v>29</v>
      </c>
      <c r="J78" s="143"/>
      <c r="K78" s="143"/>
      <c r="L78" s="143"/>
      <c r="M78" s="143"/>
      <c r="N78" s="143"/>
      <c r="O78" s="143"/>
      <c r="P78" s="143"/>
      <c r="Q78" s="143"/>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2"/>
      <c r="FZ78" s="2"/>
      <c r="GA78" s="2"/>
      <c r="GB78" s="2"/>
      <c r="GC78" s="143" t="s">
        <v>29</v>
      </c>
      <c r="GD78" s="143"/>
      <c r="GE78" s="143"/>
      <c r="GF78" s="143"/>
      <c r="GG78" s="143"/>
      <c r="GH78" s="143"/>
      <c r="GI78" s="143"/>
      <c r="GJ78" s="143"/>
      <c r="GK78" s="143"/>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43" t="s">
        <v>29</v>
      </c>
      <c r="JS78" s="143"/>
      <c r="JT78" s="143"/>
      <c r="JU78" s="143"/>
      <c r="JV78" s="143"/>
      <c r="JW78" s="143"/>
      <c r="JX78" s="143"/>
      <c r="JY78" s="143"/>
      <c r="JZ78" s="143"/>
      <c r="KA78" s="110">
        <f>データ!DE7</f>
        <v>119.2</v>
      </c>
      <c r="KB78" s="111"/>
      <c r="KC78" s="111"/>
      <c r="KD78" s="111"/>
      <c r="KE78" s="111"/>
      <c r="KF78" s="111"/>
      <c r="KG78" s="111"/>
      <c r="KH78" s="111"/>
      <c r="KI78" s="111"/>
      <c r="KJ78" s="111"/>
      <c r="KK78" s="111"/>
      <c r="KL78" s="111"/>
      <c r="KM78" s="111"/>
      <c r="KN78" s="111"/>
      <c r="KO78" s="112"/>
      <c r="KP78" s="110">
        <f>データ!DF7</f>
        <v>107.2</v>
      </c>
      <c r="KQ78" s="111"/>
      <c r="KR78" s="111"/>
      <c r="KS78" s="111"/>
      <c r="KT78" s="111"/>
      <c r="KU78" s="111"/>
      <c r="KV78" s="111"/>
      <c r="KW78" s="111"/>
      <c r="KX78" s="111"/>
      <c r="KY78" s="111"/>
      <c r="KZ78" s="111"/>
      <c r="LA78" s="111"/>
      <c r="LB78" s="111"/>
      <c r="LC78" s="111"/>
      <c r="LD78" s="112"/>
      <c r="LE78" s="110">
        <f>データ!DG7</f>
        <v>1555</v>
      </c>
      <c r="LF78" s="111"/>
      <c r="LG78" s="111"/>
      <c r="LH78" s="111"/>
      <c r="LI78" s="111"/>
      <c r="LJ78" s="111"/>
      <c r="LK78" s="111"/>
      <c r="LL78" s="111"/>
      <c r="LM78" s="111"/>
      <c r="LN78" s="111"/>
      <c r="LO78" s="111"/>
      <c r="LP78" s="111"/>
      <c r="LQ78" s="111"/>
      <c r="LR78" s="111"/>
      <c r="LS78" s="112"/>
      <c r="LT78" s="110">
        <f>データ!DH7</f>
        <v>69.3</v>
      </c>
      <c r="LU78" s="111"/>
      <c r="LV78" s="111"/>
      <c r="LW78" s="111"/>
      <c r="LX78" s="111"/>
      <c r="LY78" s="111"/>
      <c r="LZ78" s="111"/>
      <c r="MA78" s="111"/>
      <c r="MB78" s="111"/>
      <c r="MC78" s="111"/>
      <c r="MD78" s="111"/>
      <c r="ME78" s="111"/>
      <c r="MF78" s="111"/>
      <c r="MG78" s="111"/>
      <c r="MH78" s="112"/>
      <c r="MI78" s="110">
        <f>データ!DI7</f>
        <v>93</v>
      </c>
      <c r="MJ78" s="111"/>
      <c r="MK78" s="111"/>
      <c r="ML78" s="111"/>
      <c r="MM78" s="111"/>
      <c r="MN78" s="111"/>
      <c r="MO78" s="111"/>
      <c r="MP78" s="111"/>
      <c r="MQ78" s="111"/>
      <c r="MR78" s="111"/>
      <c r="MS78" s="111"/>
      <c r="MT78" s="111"/>
      <c r="MU78" s="111"/>
      <c r="MV78" s="111"/>
      <c r="MW78" s="112"/>
      <c r="MX78" s="2"/>
      <c r="MY78" s="2"/>
      <c r="MZ78" s="2"/>
      <c r="NA78" s="2"/>
      <c r="NB78" s="2"/>
      <c r="NC78" s="32"/>
      <c r="ND78" s="125"/>
      <c r="NE78" s="126"/>
      <c r="NF78" s="126"/>
      <c r="NG78" s="126"/>
      <c r="NH78" s="126"/>
      <c r="NI78" s="126"/>
      <c r="NJ78" s="126"/>
      <c r="NK78" s="126"/>
      <c r="NL78" s="126"/>
      <c r="NM78" s="126"/>
      <c r="NN78" s="126"/>
      <c r="NO78" s="126"/>
      <c r="NP78" s="126"/>
      <c r="NQ78" s="126"/>
      <c r="NR78" s="127"/>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25"/>
      <c r="NE79" s="126"/>
      <c r="NF79" s="126"/>
      <c r="NG79" s="126"/>
      <c r="NH79" s="126"/>
      <c r="NI79" s="126"/>
      <c r="NJ79" s="126"/>
      <c r="NK79" s="126"/>
      <c r="NL79" s="126"/>
      <c r="NM79" s="126"/>
      <c r="NN79" s="126"/>
      <c r="NO79" s="126"/>
      <c r="NP79" s="126"/>
      <c r="NQ79" s="126"/>
      <c r="NR79" s="127"/>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25"/>
      <c r="NE80" s="126"/>
      <c r="NF80" s="126"/>
      <c r="NG80" s="126"/>
      <c r="NH80" s="126"/>
      <c r="NI80" s="126"/>
      <c r="NJ80" s="126"/>
      <c r="NK80" s="126"/>
      <c r="NL80" s="126"/>
      <c r="NM80" s="126"/>
      <c r="NN80" s="126"/>
      <c r="NO80" s="126"/>
      <c r="NP80" s="126"/>
      <c r="NQ80" s="126"/>
      <c r="NR80" s="127"/>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25"/>
      <c r="NE81" s="126"/>
      <c r="NF81" s="126"/>
      <c r="NG81" s="126"/>
      <c r="NH81" s="126"/>
      <c r="NI81" s="126"/>
      <c r="NJ81" s="126"/>
      <c r="NK81" s="126"/>
      <c r="NL81" s="126"/>
      <c r="NM81" s="126"/>
      <c r="NN81" s="126"/>
      <c r="NO81" s="126"/>
      <c r="NP81" s="126"/>
      <c r="NQ81" s="126"/>
      <c r="NR81" s="127"/>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8"/>
      <c r="NE82" s="129"/>
      <c r="NF82" s="129"/>
      <c r="NG82" s="129"/>
      <c r="NH82" s="129"/>
      <c r="NI82" s="129"/>
      <c r="NJ82" s="129"/>
      <c r="NK82" s="129"/>
      <c r="NL82" s="129"/>
      <c r="NM82" s="129"/>
      <c r="NN82" s="129"/>
      <c r="NO82" s="129"/>
      <c r="NP82" s="129"/>
      <c r="NQ82" s="129"/>
      <c r="NR82" s="130"/>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PM3pk5iLiOyWki1WyyMyzes33QislD0lqlXKBccSmrlIoGKKHNCVi+cRjZh2qNZqoKwh6X5aXB+9dLr5hHpjQ==" saltValue="VaWb717yFH0CnwhehyBXY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7" t="s">
        <v>58</v>
      </c>
      <c r="I3" s="148"/>
      <c r="J3" s="148"/>
      <c r="K3" s="148"/>
      <c r="L3" s="148"/>
      <c r="M3" s="148"/>
      <c r="N3" s="148"/>
      <c r="O3" s="148"/>
      <c r="P3" s="148"/>
      <c r="Q3" s="148"/>
      <c r="R3" s="148"/>
      <c r="S3" s="148"/>
      <c r="T3" s="148"/>
      <c r="U3" s="148"/>
      <c r="V3" s="148"/>
      <c r="W3" s="148"/>
      <c r="X3" s="148"/>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9"/>
      <c r="I4" s="150"/>
      <c r="J4" s="150"/>
      <c r="K4" s="150"/>
      <c r="L4" s="150"/>
      <c r="M4" s="150"/>
      <c r="N4" s="150"/>
      <c r="O4" s="150"/>
      <c r="P4" s="150"/>
      <c r="Q4" s="150"/>
      <c r="R4" s="150"/>
      <c r="S4" s="150"/>
      <c r="T4" s="150"/>
      <c r="U4" s="150"/>
      <c r="V4" s="150"/>
      <c r="W4" s="150"/>
      <c r="X4" s="150"/>
      <c r="Y4" s="144" t="s">
        <v>62</v>
      </c>
      <c r="Z4" s="145"/>
      <c r="AA4" s="145"/>
      <c r="AB4" s="145"/>
      <c r="AC4" s="145"/>
      <c r="AD4" s="145"/>
      <c r="AE4" s="145"/>
      <c r="AF4" s="145"/>
      <c r="AG4" s="145"/>
      <c r="AH4" s="145"/>
      <c r="AI4" s="146"/>
      <c r="AJ4" s="151" t="s">
        <v>63</v>
      </c>
      <c r="AK4" s="151"/>
      <c r="AL4" s="151"/>
      <c r="AM4" s="151"/>
      <c r="AN4" s="151"/>
      <c r="AO4" s="151"/>
      <c r="AP4" s="151"/>
      <c r="AQ4" s="151"/>
      <c r="AR4" s="151"/>
      <c r="AS4" s="151"/>
      <c r="AT4" s="151"/>
      <c r="AU4" s="152" t="s">
        <v>64</v>
      </c>
      <c r="AV4" s="151"/>
      <c r="AW4" s="151"/>
      <c r="AX4" s="151"/>
      <c r="AY4" s="151"/>
      <c r="AZ4" s="151"/>
      <c r="BA4" s="151"/>
      <c r="BB4" s="151"/>
      <c r="BC4" s="151"/>
      <c r="BD4" s="151"/>
      <c r="BE4" s="151"/>
      <c r="BF4" s="151" t="s">
        <v>65</v>
      </c>
      <c r="BG4" s="151"/>
      <c r="BH4" s="151"/>
      <c r="BI4" s="151"/>
      <c r="BJ4" s="151"/>
      <c r="BK4" s="151"/>
      <c r="BL4" s="151"/>
      <c r="BM4" s="151"/>
      <c r="BN4" s="151"/>
      <c r="BO4" s="151"/>
      <c r="BP4" s="151"/>
      <c r="BQ4" s="152" t="s">
        <v>66</v>
      </c>
      <c r="BR4" s="151"/>
      <c r="BS4" s="151"/>
      <c r="BT4" s="151"/>
      <c r="BU4" s="151"/>
      <c r="BV4" s="151"/>
      <c r="BW4" s="151"/>
      <c r="BX4" s="151"/>
      <c r="BY4" s="151"/>
      <c r="BZ4" s="151"/>
      <c r="CA4" s="151"/>
      <c r="CB4" s="151" t="s">
        <v>67</v>
      </c>
      <c r="CC4" s="151"/>
      <c r="CD4" s="151"/>
      <c r="CE4" s="151"/>
      <c r="CF4" s="151"/>
      <c r="CG4" s="151"/>
      <c r="CH4" s="151"/>
      <c r="CI4" s="151"/>
      <c r="CJ4" s="151"/>
      <c r="CK4" s="151"/>
      <c r="CL4" s="151"/>
      <c r="CM4" s="153" t="s">
        <v>68</v>
      </c>
      <c r="CN4" s="153" t="s">
        <v>69</v>
      </c>
      <c r="CO4" s="144" t="s">
        <v>70</v>
      </c>
      <c r="CP4" s="145"/>
      <c r="CQ4" s="145"/>
      <c r="CR4" s="145"/>
      <c r="CS4" s="145"/>
      <c r="CT4" s="145"/>
      <c r="CU4" s="145"/>
      <c r="CV4" s="145"/>
      <c r="CW4" s="145"/>
      <c r="CX4" s="145"/>
      <c r="CY4" s="146"/>
      <c r="CZ4" s="151" t="s">
        <v>71</v>
      </c>
      <c r="DA4" s="151"/>
      <c r="DB4" s="151"/>
      <c r="DC4" s="151"/>
      <c r="DD4" s="151"/>
      <c r="DE4" s="151"/>
      <c r="DF4" s="151"/>
      <c r="DG4" s="151"/>
      <c r="DH4" s="151"/>
      <c r="DI4" s="151"/>
      <c r="DJ4" s="151"/>
      <c r="DK4" s="144" t="s">
        <v>72</v>
      </c>
      <c r="DL4" s="145"/>
      <c r="DM4" s="145"/>
      <c r="DN4" s="145"/>
      <c r="DO4" s="145"/>
      <c r="DP4" s="145"/>
      <c r="DQ4" s="145"/>
      <c r="DR4" s="145"/>
      <c r="DS4" s="145"/>
      <c r="DT4" s="145"/>
      <c r="DU4" s="146"/>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101</v>
      </c>
      <c r="AO5" s="47" t="s">
        <v>93</v>
      </c>
      <c r="AP5" s="47" t="s">
        <v>94</v>
      </c>
      <c r="AQ5" s="47" t="s">
        <v>95</v>
      </c>
      <c r="AR5" s="47" t="s">
        <v>96</v>
      </c>
      <c r="AS5" s="47" t="s">
        <v>97</v>
      </c>
      <c r="AT5" s="47" t="s">
        <v>98</v>
      </c>
      <c r="AU5" s="47" t="s">
        <v>102</v>
      </c>
      <c r="AV5" s="47" t="s">
        <v>103</v>
      </c>
      <c r="AW5" s="47" t="s">
        <v>104</v>
      </c>
      <c r="AX5" s="47" t="s">
        <v>91</v>
      </c>
      <c r="AY5" s="47" t="s">
        <v>105</v>
      </c>
      <c r="AZ5" s="47" t="s">
        <v>93</v>
      </c>
      <c r="BA5" s="47" t="s">
        <v>94</v>
      </c>
      <c r="BB5" s="47" t="s">
        <v>95</v>
      </c>
      <c r="BC5" s="47" t="s">
        <v>96</v>
      </c>
      <c r="BD5" s="47" t="s">
        <v>97</v>
      </c>
      <c r="BE5" s="47" t="s">
        <v>98</v>
      </c>
      <c r="BF5" s="47" t="s">
        <v>99</v>
      </c>
      <c r="BG5" s="47" t="s">
        <v>106</v>
      </c>
      <c r="BH5" s="47" t="s">
        <v>107</v>
      </c>
      <c r="BI5" s="47" t="s">
        <v>91</v>
      </c>
      <c r="BJ5" s="47" t="s">
        <v>105</v>
      </c>
      <c r="BK5" s="47" t="s">
        <v>93</v>
      </c>
      <c r="BL5" s="47" t="s">
        <v>94</v>
      </c>
      <c r="BM5" s="47" t="s">
        <v>95</v>
      </c>
      <c r="BN5" s="47" t="s">
        <v>96</v>
      </c>
      <c r="BO5" s="47" t="s">
        <v>97</v>
      </c>
      <c r="BP5" s="47" t="s">
        <v>98</v>
      </c>
      <c r="BQ5" s="47" t="s">
        <v>108</v>
      </c>
      <c r="BR5" s="47" t="s">
        <v>89</v>
      </c>
      <c r="BS5" s="47" t="s">
        <v>107</v>
      </c>
      <c r="BT5" s="47" t="s">
        <v>91</v>
      </c>
      <c r="BU5" s="47" t="s">
        <v>101</v>
      </c>
      <c r="BV5" s="47" t="s">
        <v>93</v>
      </c>
      <c r="BW5" s="47" t="s">
        <v>94</v>
      </c>
      <c r="BX5" s="47" t="s">
        <v>95</v>
      </c>
      <c r="BY5" s="47" t="s">
        <v>96</v>
      </c>
      <c r="BZ5" s="47" t="s">
        <v>97</v>
      </c>
      <c r="CA5" s="47" t="s">
        <v>98</v>
      </c>
      <c r="CB5" s="47" t="s">
        <v>109</v>
      </c>
      <c r="CC5" s="47" t="s">
        <v>89</v>
      </c>
      <c r="CD5" s="47" t="s">
        <v>90</v>
      </c>
      <c r="CE5" s="47" t="s">
        <v>110</v>
      </c>
      <c r="CF5" s="47" t="s">
        <v>101</v>
      </c>
      <c r="CG5" s="47" t="s">
        <v>93</v>
      </c>
      <c r="CH5" s="47" t="s">
        <v>94</v>
      </c>
      <c r="CI5" s="47" t="s">
        <v>95</v>
      </c>
      <c r="CJ5" s="47" t="s">
        <v>96</v>
      </c>
      <c r="CK5" s="47" t="s">
        <v>97</v>
      </c>
      <c r="CL5" s="47" t="s">
        <v>98</v>
      </c>
      <c r="CM5" s="154"/>
      <c r="CN5" s="154"/>
      <c r="CO5" s="47" t="s">
        <v>109</v>
      </c>
      <c r="CP5" s="47" t="s">
        <v>89</v>
      </c>
      <c r="CQ5" s="47" t="s">
        <v>111</v>
      </c>
      <c r="CR5" s="47" t="s">
        <v>112</v>
      </c>
      <c r="CS5" s="47" t="s">
        <v>113</v>
      </c>
      <c r="CT5" s="47" t="s">
        <v>93</v>
      </c>
      <c r="CU5" s="47" t="s">
        <v>94</v>
      </c>
      <c r="CV5" s="47" t="s">
        <v>95</v>
      </c>
      <c r="CW5" s="47" t="s">
        <v>96</v>
      </c>
      <c r="CX5" s="47" t="s">
        <v>97</v>
      </c>
      <c r="CY5" s="47" t="s">
        <v>98</v>
      </c>
      <c r="CZ5" s="47" t="s">
        <v>99</v>
      </c>
      <c r="DA5" s="47" t="s">
        <v>106</v>
      </c>
      <c r="DB5" s="47" t="s">
        <v>107</v>
      </c>
      <c r="DC5" s="47" t="s">
        <v>112</v>
      </c>
      <c r="DD5" s="47" t="s">
        <v>113</v>
      </c>
      <c r="DE5" s="47" t="s">
        <v>93</v>
      </c>
      <c r="DF5" s="47" t="s">
        <v>94</v>
      </c>
      <c r="DG5" s="47" t="s">
        <v>95</v>
      </c>
      <c r="DH5" s="47" t="s">
        <v>96</v>
      </c>
      <c r="DI5" s="47" t="s">
        <v>97</v>
      </c>
      <c r="DJ5" s="47" t="s">
        <v>35</v>
      </c>
      <c r="DK5" s="47" t="s">
        <v>102</v>
      </c>
      <c r="DL5" s="47" t="s">
        <v>89</v>
      </c>
      <c r="DM5" s="47" t="s">
        <v>107</v>
      </c>
      <c r="DN5" s="47" t="s">
        <v>91</v>
      </c>
      <c r="DO5" s="47" t="s">
        <v>105</v>
      </c>
      <c r="DP5" s="47" t="s">
        <v>93</v>
      </c>
      <c r="DQ5" s="47" t="s">
        <v>94</v>
      </c>
      <c r="DR5" s="47" t="s">
        <v>95</v>
      </c>
      <c r="DS5" s="47" t="s">
        <v>96</v>
      </c>
      <c r="DT5" s="47" t="s">
        <v>97</v>
      </c>
      <c r="DU5" s="47" t="s">
        <v>98</v>
      </c>
    </row>
    <row r="6" spans="1:125" s="54" customFormat="1" x14ac:dyDescent="0.15">
      <c r="A6" s="37" t="s">
        <v>114</v>
      </c>
      <c r="B6" s="48">
        <f>B8</f>
        <v>2021</v>
      </c>
      <c r="C6" s="48">
        <f t="shared" ref="C6:X6" si="1">C8</f>
        <v>11002</v>
      </c>
      <c r="D6" s="48">
        <f t="shared" si="1"/>
        <v>47</v>
      </c>
      <c r="E6" s="48">
        <f t="shared" si="1"/>
        <v>14</v>
      </c>
      <c r="F6" s="48">
        <f t="shared" si="1"/>
        <v>0</v>
      </c>
      <c r="G6" s="48">
        <f t="shared" si="1"/>
        <v>2</v>
      </c>
      <c r="H6" s="48" t="str">
        <f>SUBSTITUTE(H8,"　","")</f>
        <v>北海道札幌市</v>
      </c>
      <c r="I6" s="48" t="str">
        <f t="shared" si="1"/>
        <v>円山動物園駐車場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27</v>
      </c>
      <c r="S6" s="50" t="str">
        <f t="shared" si="1"/>
        <v>公共施設</v>
      </c>
      <c r="T6" s="50" t="str">
        <f t="shared" si="1"/>
        <v>無</v>
      </c>
      <c r="U6" s="51">
        <f t="shared" si="1"/>
        <v>25236</v>
      </c>
      <c r="V6" s="51">
        <f t="shared" si="1"/>
        <v>959</v>
      </c>
      <c r="W6" s="51">
        <f t="shared" si="1"/>
        <v>0</v>
      </c>
      <c r="X6" s="50" t="str">
        <f t="shared" si="1"/>
        <v>代行制</v>
      </c>
      <c r="Y6" s="52">
        <f>IF(Y8="-",NA(),Y8)</f>
        <v>237.7</v>
      </c>
      <c r="Z6" s="52">
        <f t="shared" ref="Z6:AH6" si="2">IF(Z8="-",NA(),Z8)</f>
        <v>163.1</v>
      </c>
      <c r="AA6" s="52">
        <f t="shared" si="2"/>
        <v>166.5</v>
      </c>
      <c r="AB6" s="52">
        <f t="shared" si="2"/>
        <v>78</v>
      </c>
      <c r="AC6" s="52">
        <f t="shared" si="2"/>
        <v>77.8</v>
      </c>
      <c r="AD6" s="52">
        <f t="shared" si="2"/>
        <v>204.3</v>
      </c>
      <c r="AE6" s="52">
        <f t="shared" si="2"/>
        <v>224.9</v>
      </c>
      <c r="AF6" s="52">
        <f t="shared" si="2"/>
        <v>230.7</v>
      </c>
      <c r="AG6" s="52">
        <f t="shared" si="2"/>
        <v>166.4</v>
      </c>
      <c r="AH6" s="52">
        <f t="shared" si="2"/>
        <v>177.9</v>
      </c>
      <c r="AI6" s="49" t="str">
        <f>IF(AI8="-","",IF(AI8="-","【-】","【"&amp;SUBSTITUTE(TEXT(AI8,"#,##0.0"),"-","△")&amp;"】"))</f>
        <v>【236.1】</v>
      </c>
      <c r="AJ6" s="52">
        <f>IF(AJ8="-",NA(),AJ8)</f>
        <v>28.2</v>
      </c>
      <c r="AK6" s="52">
        <f t="shared" ref="AK6:AS6" si="3">IF(AK8="-",NA(),AK8)</f>
        <v>0</v>
      </c>
      <c r="AL6" s="52">
        <f t="shared" si="3"/>
        <v>0</v>
      </c>
      <c r="AM6" s="52">
        <f t="shared" si="3"/>
        <v>0</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95</v>
      </c>
      <c r="AV6" s="53">
        <f t="shared" ref="AV6:BD6" si="4">IF(AV8="-",NA(),AV8)</f>
        <v>0</v>
      </c>
      <c r="AW6" s="53">
        <f t="shared" si="4"/>
        <v>0</v>
      </c>
      <c r="AX6" s="53">
        <f t="shared" si="4"/>
        <v>0</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65.7</v>
      </c>
      <c r="BG6" s="52">
        <f t="shared" ref="BG6:BO6" si="5">IF(BG8="-",NA(),BG8)</f>
        <v>50.4</v>
      </c>
      <c r="BH6" s="52">
        <f t="shared" si="5"/>
        <v>49.8</v>
      </c>
      <c r="BI6" s="52">
        <f t="shared" si="5"/>
        <v>-25</v>
      </c>
      <c r="BJ6" s="52">
        <f t="shared" si="5"/>
        <v>-107.2</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80380</v>
      </c>
      <c r="BR6" s="53">
        <f t="shared" ref="BR6:BZ6" si="6">IF(BR8="-",NA(),BR8)</f>
        <v>73849</v>
      </c>
      <c r="BS6" s="53">
        <f t="shared" si="6"/>
        <v>77743</v>
      </c>
      <c r="BT6" s="53">
        <f t="shared" si="6"/>
        <v>-39056</v>
      </c>
      <c r="BU6" s="53">
        <f t="shared" si="6"/>
        <v>-1942</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115</v>
      </c>
      <c r="CM6" s="51">
        <f t="shared" ref="CM6:CN6" si="7">CM8</f>
        <v>2637047</v>
      </c>
      <c r="CN6" s="51">
        <f t="shared" si="7"/>
        <v>12213</v>
      </c>
      <c r="CO6" s="52"/>
      <c r="CP6" s="52"/>
      <c r="CQ6" s="52"/>
      <c r="CR6" s="52"/>
      <c r="CS6" s="52"/>
      <c r="CT6" s="52"/>
      <c r="CU6" s="52"/>
      <c r="CV6" s="52"/>
      <c r="CW6" s="52"/>
      <c r="CX6" s="52"/>
      <c r="CY6" s="49" t="s">
        <v>116</v>
      </c>
      <c r="CZ6" s="52">
        <f>IF(CZ8="-",NA(),CZ8)</f>
        <v>377.1</v>
      </c>
      <c r="DA6" s="52">
        <f t="shared" ref="DA6:DI6" si="8">IF(DA8="-",NA(),DA8)</f>
        <v>305.7</v>
      </c>
      <c r="DB6" s="52">
        <f t="shared" si="8"/>
        <v>292.39999999999998</v>
      </c>
      <c r="DC6" s="52">
        <f t="shared" si="8"/>
        <v>19.8</v>
      </c>
      <c r="DD6" s="52">
        <f t="shared" si="8"/>
        <v>576.79999999999995</v>
      </c>
      <c r="DE6" s="52">
        <f t="shared" si="8"/>
        <v>119.2</v>
      </c>
      <c r="DF6" s="52">
        <f t="shared" si="8"/>
        <v>107.2</v>
      </c>
      <c r="DG6" s="52">
        <f t="shared" si="8"/>
        <v>1555</v>
      </c>
      <c r="DH6" s="52">
        <f t="shared" si="8"/>
        <v>69.3</v>
      </c>
      <c r="DI6" s="52">
        <f t="shared" si="8"/>
        <v>93</v>
      </c>
      <c r="DJ6" s="49" t="str">
        <f>IF(DJ8="-","",IF(DJ8="-","【-】","【"&amp;SUBSTITUTE(TEXT(DJ8,"#,##0.0"),"-","△")&amp;"】"))</f>
        <v>【99.8】</v>
      </c>
      <c r="DK6" s="52">
        <f>IF(DK8="-",NA(),DK8)</f>
        <v>49.7</v>
      </c>
      <c r="DL6" s="52">
        <f t="shared" ref="DL6:DT6" si="9">IF(DL8="-",NA(),DL8)</f>
        <v>37.4</v>
      </c>
      <c r="DM6" s="52">
        <f t="shared" si="9"/>
        <v>59.7</v>
      </c>
      <c r="DN6" s="52">
        <f t="shared" si="9"/>
        <v>35</v>
      </c>
      <c r="DO6" s="52">
        <f t="shared" si="9"/>
        <v>27.5</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15">
      <c r="A7" s="37" t="s">
        <v>117</v>
      </c>
      <c r="B7" s="48">
        <f t="shared" ref="B7:X7" si="10">B8</f>
        <v>2021</v>
      </c>
      <c r="C7" s="48">
        <f t="shared" si="10"/>
        <v>11002</v>
      </c>
      <c r="D7" s="48">
        <f t="shared" si="10"/>
        <v>47</v>
      </c>
      <c r="E7" s="48">
        <f t="shared" si="10"/>
        <v>14</v>
      </c>
      <c r="F7" s="48">
        <f t="shared" si="10"/>
        <v>0</v>
      </c>
      <c r="G7" s="48">
        <f t="shared" si="10"/>
        <v>2</v>
      </c>
      <c r="H7" s="48" t="str">
        <f t="shared" si="10"/>
        <v>北海道　札幌市</v>
      </c>
      <c r="I7" s="48" t="str">
        <f t="shared" si="10"/>
        <v>円山動物園駐車場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27</v>
      </c>
      <c r="S7" s="50" t="str">
        <f t="shared" si="10"/>
        <v>公共施設</v>
      </c>
      <c r="T7" s="50" t="str">
        <f t="shared" si="10"/>
        <v>無</v>
      </c>
      <c r="U7" s="51">
        <f t="shared" si="10"/>
        <v>25236</v>
      </c>
      <c r="V7" s="51">
        <f t="shared" si="10"/>
        <v>959</v>
      </c>
      <c r="W7" s="51">
        <f t="shared" si="10"/>
        <v>0</v>
      </c>
      <c r="X7" s="50" t="str">
        <f t="shared" si="10"/>
        <v>代行制</v>
      </c>
      <c r="Y7" s="52">
        <f>Y8</f>
        <v>237.7</v>
      </c>
      <c r="Z7" s="52">
        <f t="shared" ref="Z7:AH7" si="11">Z8</f>
        <v>163.1</v>
      </c>
      <c r="AA7" s="52">
        <f t="shared" si="11"/>
        <v>166.5</v>
      </c>
      <c r="AB7" s="52">
        <f t="shared" si="11"/>
        <v>78</v>
      </c>
      <c r="AC7" s="52">
        <f t="shared" si="11"/>
        <v>77.8</v>
      </c>
      <c r="AD7" s="52">
        <f t="shared" si="11"/>
        <v>204.3</v>
      </c>
      <c r="AE7" s="52">
        <f t="shared" si="11"/>
        <v>224.9</v>
      </c>
      <c r="AF7" s="52">
        <f t="shared" si="11"/>
        <v>230.7</v>
      </c>
      <c r="AG7" s="52">
        <f t="shared" si="11"/>
        <v>166.4</v>
      </c>
      <c r="AH7" s="52">
        <f t="shared" si="11"/>
        <v>177.9</v>
      </c>
      <c r="AI7" s="49"/>
      <c r="AJ7" s="52">
        <f>AJ8</f>
        <v>28.2</v>
      </c>
      <c r="AK7" s="52">
        <f t="shared" ref="AK7:AS7" si="12">AK8</f>
        <v>0</v>
      </c>
      <c r="AL7" s="52">
        <f t="shared" si="12"/>
        <v>0</v>
      </c>
      <c r="AM7" s="52">
        <f t="shared" si="12"/>
        <v>0</v>
      </c>
      <c r="AN7" s="52">
        <f t="shared" si="12"/>
        <v>0</v>
      </c>
      <c r="AO7" s="52">
        <f t="shared" si="12"/>
        <v>3.8</v>
      </c>
      <c r="AP7" s="52">
        <f t="shared" si="12"/>
        <v>3.6</v>
      </c>
      <c r="AQ7" s="52">
        <f t="shared" si="12"/>
        <v>1.7</v>
      </c>
      <c r="AR7" s="52">
        <f t="shared" si="12"/>
        <v>9.9</v>
      </c>
      <c r="AS7" s="52">
        <f t="shared" si="12"/>
        <v>5.0999999999999996</v>
      </c>
      <c r="AT7" s="49"/>
      <c r="AU7" s="53">
        <f>AU8</f>
        <v>95</v>
      </c>
      <c r="AV7" s="53">
        <f t="shared" ref="AV7:BD7" si="13">AV8</f>
        <v>0</v>
      </c>
      <c r="AW7" s="53">
        <f t="shared" si="13"/>
        <v>0</v>
      </c>
      <c r="AX7" s="53">
        <f t="shared" si="13"/>
        <v>0</v>
      </c>
      <c r="AY7" s="53">
        <f t="shared" si="13"/>
        <v>0</v>
      </c>
      <c r="AZ7" s="53">
        <f t="shared" si="13"/>
        <v>14</v>
      </c>
      <c r="BA7" s="53">
        <f t="shared" si="13"/>
        <v>11</v>
      </c>
      <c r="BB7" s="53">
        <f t="shared" si="13"/>
        <v>7</v>
      </c>
      <c r="BC7" s="53">
        <f t="shared" si="13"/>
        <v>260</v>
      </c>
      <c r="BD7" s="53">
        <f t="shared" si="13"/>
        <v>15564</v>
      </c>
      <c r="BE7" s="51"/>
      <c r="BF7" s="52">
        <f>BF8</f>
        <v>65.7</v>
      </c>
      <c r="BG7" s="52">
        <f t="shared" ref="BG7:BO7" si="14">BG8</f>
        <v>50.4</v>
      </c>
      <c r="BH7" s="52">
        <f t="shared" si="14"/>
        <v>49.8</v>
      </c>
      <c r="BI7" s="52">
        <f t="shared" si="14"/>
        <v>-25</v>
      </c>
      <c r="BJ7" s="52">
        <f t="shared" si="14"/>
        <v>-107.2</v>
      </c>
      <c r="BK7" s="52">
        <f t="shared" si="14"/>
        <v>32.299999999999997</v>
      </c>
      <c r="BL7" s="52">
        <f t="shared" si="14"/>
        <v>43.4</v>
      </c>
      <c r="BM7" s="52">
        <f t="shared" si="14"/>
        <v>36.200000000000003</v>
      </c>
      <c r="BN7" s="52">
        <f t="shared" si="14"/>
        <v>-15.8</v>
      </c>
      <c r="BO7" s="52">
        <f t="shared" si="14"/>
        <v>5</v>
      </c>
      <c r="BP7" s="49"/>
      <c r="BQ7" s="53">
        <f>BQ8</f>
        <v>80380</v>
      </c>
      <c r="BR7" s="53">
        <f t="shared" ref="BR7:BZ7" si="15">BR8</f>
        <v>73849</v>
      </c>
      <c r="BS7" s="53">
        <f t="shared" si="15"/>
        <v>77743</v>
      </c>
      <c r="BT7" s="53">
        <f t="shared" si="15"/>
        <v>-39056</v>
      </c>
      <c r="BU7" s="53">
        <f t="shared" si="15"/>
        <v>-1942</v>
      </c>
      <c r="BV7" s="53">
        <f t="shared" si="15"/>
        <v>22549</v>
      </c>
      <c r="BW7" s="53">
        <f t="shared" si="15"/>
        <v>26255</v>
      </c>
      <c r="BX7" s="53">
        <f t="shared" si="15"/>
        <v>24482</v>
      </c>
      <c r="BY7" s="53">
        <f t="shared" si="15"/>
        <v>13494</v>
      </c>
      <c r="BZ7" s="53">
        <f t="shared" si="15"/>
        <v>17746</v>
      </c>
      <c r="CA7" s="51"/>
      <c r="CB7" s="52" t="s">
        <v>118</v>
      </c>
      <c r="CC7" s="52" t="s">
        <v>118</v>
      </c>
      <c r="CD7" s="52" t="s">
        <v>118</v>
      </c>
      <c r="CE7" s="52" t="s">
        <v>118</v>
      </c>
      <c r="CF7" s="52" t="s">
        <v>118</v>
      </c>
      <c r="CG7" s="52" t="s">
        <v>118</v>
      </c>
      <c r="CH7" s="52" t="s">
        <v>118</v>
      </c>
      <c r="CI7" s="52" t="s">
        <v>118</v>
      </c>
      <c r="CJ7" s="52" t="s">
        <v>118</v>
      </c>
      <c r="CK7" s="52" t="s">
        <v>116</v>
      </c>
      <c r="CL7" s="49"/>
      <c r="CM7" s="51">
        <f>CM8</f>
        <v>2637047</v>
      </c>
      <c r="CN7" s="51">
        <f>CN8</f>
        <v>12213</v>
      </c>
      <c r="CO7" s="52" t="s">
        <v>118</v>
      </c>
      <c r="CP7" s="52" t="s">
        <v>118</v>
      </c>
      <c r="CQ7" s="52" t="s">
        <v>118</v>
      </c>
      <c r="CR7" s="52" t="s">
        <v>118</v>
      </c>
      <c r="CS7" s="52" t="s">
        <v>118</v>
      </c>
      <c r="CT7" s="52" t="s">
        <v>118</v>
      </c>
      <c r="CU7" s="52" t="s">
        <v>118</v>
      </c>
      <c r="CV7" s="52" t="s">
        <v>118</v>
      </c>
      <c r="CW7" s="52" t="s">
        <v>118</v>
      </c>
      <c r="CX7" s="52" t="s">
        <v>116</v>
      </c>
      <c r="CY7" s="49"/>
      <c r="CZ7" s="52">
        <f>CZ8</f>
        <v>377.1</v>
      </c>
      <c r="DA7" s="52">
        <f t="shared" ref="DA7:DI7" si="16">DA8</f>
        <v>305.7</v>
      </c>
      <c r="DB7" s="52">
        <f t="shared" si="16"/>
        <v>292.39999999999998</v>
      </c>
      <c r="DC7" s="52">
        <f t="shared" si="16"/>
        <v>19.8</v>
      </c>
      <c r="DD7" s="52">
        <f t="shared" si="16"/>
        <v>576.79999999999995</v>
      </c>
      <c r="DE7" s="52">
        <f t="shared" si="16"/>
        <v>119.2</v>
      </c>
      <c r="DF7" s="52">
        <f t="shared" si="16"/>
        <v>107.2</v>
      </c>
      <c r="DG7" s="52">
        <f t="shared" si="16"/>
        <v>1555</v>
      </c>
      <c r="DH7" s="52">
        <f t="shared" si="16"/>
        <v>69.3</v>
      </c>
      <c r="DI7" s="52">
        <f t="shared" si="16"/>
        <v>93</v>
      </c>
      <c r="DJ7" s="49"/>
      <c r="DK7" s="52">
        <f>DK8</f>
        <v>49.7</v>
      </c>
      <c r="DL7" s="52">
        <f t="shared" ref="DL7:DT7" si="17">DL8</f>
        <v>37.4</v>
      </c>
      <c r="DM7" s="52">
        <f t="shared" si="17"/>
        <v>59.7</v>
      </c>
      <c r="DN7" s="52">
        <f t="shared" si="17"/>
        <v>35</v>
      </c>
      <c r="DO7" s="52">
        <f t="shared" si="17"/>
        <v>27.5</v>
      </c>
      <c r="DP7" s="52">
        <f t="shared" si="17"/>
        <v>159.4</v>
      </c>
      <c r="DQ7" s="52">
        <f t="shared" si="17"/>
        <v>160</v>
      </c>
      <c r="DR7" s="52">
        <f t="shared" si="17"/>
        <v>164.6</v>
      </c>
      <c r="DS7" s="52">
        <f t="shared" si="17"/>
        <v>140.30000000000001</v>
      </c>
      <c r="DT7" s="52">
        <f t="shared" si="17"/>
        <v>147.30000000000001</v>
      </c>
      <c r="DU7" s="49"/>
    </row>
    <row r="8" spans="1:125" s="54" customFormat="1" x14ac:dyDescent="0.15">
      <c r="A8" s="37"/>
      <c r="B8" s="55">
        <v>2021</v>
      </c>
      <c r="C8" s="55">
        <v>11002</v>
      </c>
      <c r="D8" s="55">
        <v>47</v>
      </c>
      <c r="E8" s="55">
        <v>14</v>
      </c>
      <c r="F8" s="55">
        <v>0</v>
      </c>
      <c r="G8" s="55">
        <v>2</v>
      </c>
      <c r="H8" s="55" t="s">
        <v>119</v>
      </c>
      <c r="I8" s="55" t="s">
        <v>120</v>
      </c>
      <c r="J8" s="55" t="s">
        <v>121</v>
      </c>
      <c r="K8" s="55" t="s">
        <v>122</v>
      </c>
      <c r="L8" s="55" t="s">
        <v>123</v>
      </c>
      <c r="M8" s="55" t="s">
        <v>124</v>
      </c>
      <c r="N8" s="55" t="s">
        <v>125</v>
      </c>
      <c r="O8" s="56" t="s">
        <v>126</v>
      </c>
      <c r="P8" s="57" t="s">
        <v>127</v>
      </c>
      <c r="Q8" s="57" t="s">
        <v>128</v>
      </c>
      <c r="R8" s="58">
        <v>27</v>
      </c>
      <c r="S8" s="57" t="s">
        <v>129</v>
      </c>
      <c r="T8" s="57" t="s">
        <v>130</v>
      </c>
      <c r="U8" s="58">
        <v>25236</v>
      </c>
      <c r="V8" s="58">
        <v>959</v>
      </c>
      <c r="W8" s="58">
        <v>0</v>
      </c>
      <c r="X8" s="57" t="s">
        <v>131</v>
      </c>
      <c r="Y8" s="59">
        <v>237.7</v>
      </c>
      <c r="Z8" s="59">
        <v>163.1</v>
      </c>
      <c r="AA8" s="59">
        <v>166.5</v>
      </c>
      <c r="AB8" s="59">
        <v>78</v>
      </c>
      <c r="AC8" s="59">
        <v>77.8</v>
      </c>
      <c r="AD8" s="59">
        <v>204.3</v>
      </c>
      <c r="AE8" s="59">
        <v>224.9</v>
      </c>
      <c r="AF8" s="59">
        <v>230.7</v>
      </c>
      <c r="AG8" s="59">
        <v>166.4</v>
      </c>
      <c r="AH8" s="59">
        <v>177.9</v>
      </c>
      <c r="AI8" s="56">
        <v>236.1</v>
      </c>
      <c r="AJ8" s="59">
        <v>28.2</v>
      </c>
      <c r="AK8" s="59">
        <v>0</v>
      </c>
      <c r="AL8" s="59">
        <v>0</v>
      </c>
      <c r="AM8" s="59">
        <v>0</v>
      </c>
      <c r="AN8" s="59">
        <v>0</v>
      </c>
      <c r="AO8" s="59">
        <v>3.8</v>
      </c>
      <c r="AP8" s="59">
        <v>3.6</v>
      </c>
      <c r="AQ8" s="59">
        <v>1.7</v>
      </c>
      <c r="AR8" s="59">
        <v>9.9</v>
      </c>
      <c r="AS8" s="59">
        <v>5.0999999999999996</v>
      </c>
      <c r="AT8" s="56">
        <v>5.2</v>
      </c>
      <c r="AU8" s="60">
        <v>95</v>
      </c>
      <c r="AV8" s="60">
        <v>0</v>
      </c>
      <c r="AW8" s="60">
        <v>0</v>
      </c>
      <c r="AX8" s="60">
        <v>0</v>
      </c>
      <c r="AY8" s="60">
        <v>0</v>
      </c>
      <c r="AZ8" s="60">
        <v>14</v>
      </c>
      <c r="BA8" s="60">
        <v>11</v>
      </c>
      <c r="BB8" s="60">
        <v>7</v>
      </c>
      <c r="BC8" s="60">
        <v>260</v>
      </c>
      <c r="BD8" s="60">
        <v>15564</v>
      </c>
      <c r="BE8" s="60">
        <v>3111</v>
      </c>
      <c r="BF8" s="59">
        <v>65.7</v>
      </c>
      <c r="BG8" s="59">
        <v>50.4</v>
      </c>
      <c r="BH8" s="59">
        <v>49.8</v>
      </c>
      <c r="BI8" s="59">
        <v>-25</v>
      </c>
      <c r="BJ8" s="59">
        <v>-107.2</v>
      </c>
      <c r="BK8" s="59">
        <v>32.299999999999997</v>
      </c>
      <c r="BL8" s="59">
        <v>43.4</v>
      </c>
      <c r="BM8" s="59">
        <v>36.200000000000003</v>
      </c>
      <c r="BN8" s="59">
        <v>-15.8</v>
      </c>
      <c r="BO8" s="59">
        <v>5</v>
      </c>
      <c r="BP8" s="56">
        <v>0.8</v>
      </c>
      <c r="BQ8" s="60">
        <v>80380</v>
      </c>
      <c r="BR8" s="60">
        <v>73849</v>
      </c>
      <c r="BS8" s="60">
        <v>77743</v>
      </c>
      <c r="BT8" s="61">
        <v>-39056</v>
      </c>
      <c r="BU8" s="61">
        <v>-1942</v>
      </c>
      <c r="BV8" s="60">
        <v>22549</v>
      </c>
      <c r="BW8" s="60">
        <v>26255</v>
      </c>
      <c r="BX8" s="60">
        <v>24482</v>
      </c>
      <c r="BY8" s="60">
        <v>13494</v>
      </c>
      <c r="BZ8" s="60">
        <v>17746</v>
      </c>
      <c r="CA8" s="58">
        <v>10906</v>
      </c>
      <c r="CB8" s="59" t="s">
        <v>123</v>
      </c>
      <c r="CC8" s="59" t="s">
        <v>123</v>
      </c>
      <c r="CD8" s="59" t="s">
        <v>123</v>
      </c>
      <c r="CE8" s="59" t="s">
        <v>123</v>
      </c>
      <c r="CF8" s="59" t="s">
        <v>123</v>
      </c>
      <c r="CG8" s="59" t="s">
        <v>123</v>
      </c>
      <c r="CH8" s="59" t="s">
        <v>123</v>
      </c>
      <c r="CI8" s="59" t="s">
        <v>123</v>
      </c>
      <c r="CJ8" s="59" t="s">
        <v>123</v>
      </c>
      <c r="CK8" s="59" t="s">
        <v>123</v>
      </c>
      <c r="CL8" s="56" t="s">
        <v>123</v>
      </c>
      <c r="CM8" s="58">
        <v>2637047</v>
      </c>
      <c r="CN8" s="58">
        <v>12213</v>
      </c>
      <c r="CO8" s="59" t="s">
        <v>123</v>
      </c>
      <c r="CP8" s="59" t="s">
        <v>123</v>
      </c>
      <c r="CQ8" s="59" t="s">
        <v>123</v>
      </c>
      <c r="CR8" s="59" t="s">
        <v>123</v>
      </c>
      <c r="CS8" s="59" t="s">
        <v>123</v>
      </c>
      <c r="CT8" s="59" t="s">
        <v>123</v>
      </c>
      <c r="CU8" s="59" t="s">
        <v>123</v>
      </c>
      <c r="CV8" s="59" t="s">
        <v>123</v>
      </c>
      <c r="CW8" s="59" t="s">
        <v>123</v>
      </c>
      <c r="CX8" s="59" t="s">
        <v>123</v>
      </c>
      <c r="CY8" s="56" t="s">
        <v>123</v>
      </c>
      <c r="CZ8" s="59">
        <v>377.1</v>
      </c>
      <c r="DA8" s="59">
        <v>305.7</v>
      </c>
      <c r="DB8" s="59">
        <v>292.39999999999998</v>
      </c>
      <c r="DC8" s="59">
        <v>19.8</v>
      </c>
      <c r="DD8" s="59">
        <v>576.79999999999995</v>
      </c>
      <c r="DE8" s="59">
        <v>119.2</v>
      </c>
      <c r="DF8" s="59">
        <v>107.2</v>
      </c>
      <c r="DG8" s="59">
        <v>1555</v>
      </c>
      <c r="DH8" s="59">
        <v>69.3</v>
      </c>
      <c r="DI8" s="59">
        <v>93</v>
      </c>
      <c r="DJ8" s="56">
        <v>99.8</v>
      </c>
      <c r="DK8" s="59">
        <v>49.7</v>
      </c>
      <c r="DL8" s="59">
        <v>37.4</v>
      </c>
      <c r="DM8" s="59">
        <v>59.7</v>
      </c>
      <c r="DN8" s="59">
        <v>35</v>
      </c>
      <c r="DO8" s="59">
        <v>27.5</v>
      </c>
      <c r="DP8" s="59">
        <v>159.4</v>
      </c>
      <c r="DQ8" s="59">
        <v>160</v>
      </c>
      <c r="DR8" s="59">
        <v>164.6</v>
      </c>
      <c r="DS8" s="59">
        <v>140.30000000000001</v>
      </c>
      <c r="DT8" s="59">
        <v>147.30000000000001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里紗</cp:lastModifiedBy>
  <cp:lastPrinted>2023-01-23T07:00:16Z</cp:lastPrinted>
  <dcterms:created xsi:type="dcterms:W3CDTF">2022-12-09T03:23:45Z</dcterms:created>
  <dcterms:modified xsi:type="dcterms:W3CDTF">2023-01-23T07:02:08Z</dcterms:modified>
  <cp:category/>
</cp:coreProperties>
</file>