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4年度\07調査係へ提出\03回答\02　政令市\"/>
    </mc:Choice>
  </mc:AlternateContent>
  <xr:revisionPtr revIDLastSave="0" documentId="13_ncr:1_{BAB4C16F-8644-452B-9B08-B92C1E005383}" xr6:coauthVersionLast="36" xr6:coauthVersionMax="36" xr10:uidLastSave="{00000000-0000-0000-0000-000000000000}"/>
  <workbookProtection workbookAlgorithmName="SHA-512" workbookHashValue="R/NG+nNl1c2GsqASFDYhImGDXSDTk2IVDF8TSTkSrvS3MakpDLEAkJgoDg0cYXjdjGaicEPSgyCdN1EeS3AVJg==" workbookSaltValue="Qy3M1w4+DCk1SVAdsqj5vA==" workbookSpinCount="100000" lockStructure="1"/>
  <bookViews>
    <workbookView xWindow="0" yWindow="0" windowWidth="15360" windowHeight="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B8" i="4"/>
  <c r="B6" i="4"/>
</calcChain>
</file>

<file path=xl/sharedStrings.xml><?xml version="1.0" encoding="utf-8"?>
<sst xmlns="http://schemas.openxmlformats.org/spreadsheetml/2006/main" count="277" uniqueCount="117">
  <si>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</si>
  <si>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</si>
  <si>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</si>
  <si>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</si>
  <si>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</si>
  <si>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</si>
  <si>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</si>
  <si>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</si>
  <si>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</si>
  <si>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</si>
  <si>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</si>
  <si>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</si>
  <si>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</si>
  <si>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</si>
  <si>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</si>
  <si>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</si>
  <si>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</si>
  <si>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</si>
  <si>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</si>
  <si>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</si>
  <si>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</si>
  <si>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</si>
  <si>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</si>
  <si>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</si>
  <si>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</si>
  <si>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</si>
  <si>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</si>
  <si>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</si>
  <si>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</si>
  <si>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</si>
  <si>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</si>
  <si>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</si>
  <si>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</si>
  <si>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</si>
  <si>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</si>
  <si>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</si>
  <si>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</si>
  <si>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</si>
  <si>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</si>
  <si>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</si>
  <si>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</si>
  <si>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</si>
  <si>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</si>
  <si>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</si>
  <si>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</si>
  <si>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</si>
  <si>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</si>
  <si>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</si>
  <si>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</si>
  <si>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</si>
  <si>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</si>
  <si>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</si>
  <si>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</si>
  <si>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</si>
  <si>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</si>
  <si>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</si>
  <si>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</si>
  <si>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</si>
  <si>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</si>
  <si>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</si>
  <si>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</si>
  <si>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</si>
  <si>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</si>
  <si>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</si>
  <si>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</si>
  <si>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</si>
  <si>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</si>
  <si>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</si>
  <si>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</si>
  <si>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</si>
  <si>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</si>
  <si>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</si>
  <si>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</si>
  <si>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</si>
  <si>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</si>
  <si>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</si>
  <si>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</si>
  <si>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</si>
  <si>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</si>
  <si>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</si>
  <si>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</si>
  <si>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</si>
  <si>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</si>
  <si>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</si>
  <si>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</si>
  <si>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</si>
  <si>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</si>
  <si>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</si>
  <si>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</si>
  <si>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</si>
  <si>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</si>
  <si>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</si>
  <si>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</si>
  <si>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</si>
  <si>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</si>
  <si>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</si>
  <si>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</si>
  <si>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</si>
  <si>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</si>
  <si>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</si>
  <si>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</si>
  <si>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</si>
  <si>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</si>
  <si>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</si>
  <si>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</si>
  <si>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</si>
  <si>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</si>
  <si>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</si>
  <si>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</si>
  <si>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</si>
  <si>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</si>
  <si>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</si>
  <si>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</si>
  <si>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</si>
  <si>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本市においては、今後の人口減少が予測されており、使用料収入の減少が見込まれる。
　また、老朽化施設の増加に伴う維持管理・改築更新の費用が増加し、資本費平準化債の償還が今後ピークを迎えることから、経営状況はますます厳しくなることが想定される。
　そのため、令和３年度からスタートした「千葉市下水道事業中長期経営計画」に基づき、建設事業費の平準化や施設のリスク評価を踏まえた効率的な維持管理・改築更新を行いつつ、使用料改定等により必要な財源を確保し、持続可能な健全経営に努めていく。</t>
    <rPh sb="9" eb="11">
      <t>コンゴ</t>
    </rPh>
    <rPh sb="12" eb="14">
      <t>ジンコウ</t>
    </rPh>
    <rPh sb="14" eb="16">
      <t>ゲンショウ</t>
    </rPh>
    <rPh sb="17" eb="19">
      <t>ヨソク</t>
    </rPh>
    <rPh sb="159" eb="160">
      <t>モト</t>
    </rPh>
    <rPh sb="182" eb="183">
      <t>フ</t>
    </rPh>
    <rPh sb="205" eb="208">
      <t>シヨウリョウ</t>
    </rPh>
    <rPh sb="208" eb="210">
      <t>カイテイ</t>
    </rPh>
    <rPh sb="210" eb="211">
      <t>トウ</t>
    </rPh>
    <phoneticPr fontId="4"/>
  </si>
  <si>
    <t>　直近５年間の①経常収支比率及び⑤経費回収率は100パーセントを超えており、経営の健全性は保たれていると考える。
令和２年度と比較すると使用料収入は改善傾向にあるが、しかし、令和元年度以前の新型コロナウイルス感染症の影響前と比較すると、⑤経費回収率は低い状態である。
　また、本市は政令指定都市へ移行した平成４年度以降、積極的に下水道を整備し普及を図るため、企業債を活用し続けてきたことから、④企業債残高対事業規模比率は依然として高い水準にあるが、令和２年度に比べ減少したことから、③流動比率は令和元年度と同様まで回復している。
　以上のことから、今後も引き続き費用の削減や財源の確保に努めるとともに、使用料改定に係る検討も進め、安定的な事業運営を図っていくこととする。
　なお、①⑤⑥の指標において平成29年度の数値が他の年度に対し乖離しているが、これは上水道料金との徴収一元化による一時的な要因によるものである。
　また、⑦施設利用率が平成30年度から低下しているが、晴天時現在処理能力から流域関連公共下水道の処理能力分を除くこととなったためである。</t>
    <rPh sb="57" eb="59">
      <t>レイワ</t>
    </rPh>
    <rPh sb="60" eb="62">
      <t>ネンド</t>
    </rPh>
    <rPh sb="63" eb="65">
      <t>ヒカク</t>
    </rPh>
    <rPh sb="68" eb="71">
      <t>シヨウリョウ</t>
    </rPh>
    <rPh sb="71" eb="73">
      <t>シュウニュウ</t>
    </rPh>
    <rPh sb="74" eb="76">
      <t>カイゼン</t>
    </rPh>
    <rPh sb="76" eb="78">
      <t>ケイコウ</t>
    </rPh>
    <rPh sb="87" eb="89">
      <t>レイワ</t>
    </rPh>
    <rPh sb="89" eb="91">
      <t>ガンネン</t>
    </rPh>
    <rPh sb="91" eb="92">
      <t>ド</t>
    </rPh>
    <rPh sb="92" eb="94">
      <t>イゼン</t>
    </rPh>
    <rPh sb="95" eb="97">
      <t>シンガタ</t>
    </rPh>
    <rPh sb="104" eb="107">
      <t>カンセンショウ</t>
    </rPh>
    <rPh sb="108" eb="110">
      <t>エイキョウ</t>
    </rPh>
    <rPh sb="110" eb="111">
      <t>マエ</t>
    </rPh>
    <rPh sb="112" eb="114">
      <t>ヒカク</t>
    </rPh>
    <rPh sb="224" eb="226">
      <t>レイワ</t>
    </rPh>
    <rPh sb="227" eb="229">
      <t>ネンド</t>
    </rPh>
    <rPh sb="230" eb="231">
      <t>クラ</t>
    </rPh>
    <rPh sb="232" eb="234">
      <t>ゲンショウ</t>
    </rPh>
    <rPh sb="242" eb="244">
      <t>リュウドウ</t>
    </rPh>
    <rPh sb="244" eb="246">
      <t>ヒリツ</t>
    </rPh>
    <rPh sb="247" eb="249">
      <t>レイワ</t>
    </rPh>
    <rPh sb="249" eb="251">
      <t>ガンネン</t>
    </rPh>
    <rPh sb="251" eb="252">
      <t>ド</t>
    </rPh>
    <rPh sb="253" eb="255">
      <t>ドウヨウ</t>
    </rPh>
    <rPh sb="257" eb="259">
      <t>カイフク</t>
    </rPh>
    <rPh sb="301" eb="304">
      <t>シヨウリョウ</t>
    </rPh>
    <rPh sb="304" eb="306">
      <t>カイテイ</t>
    </rPh>
    <rPh sb="307" eb="308">
      <t>カカ</t>
    </rPh>
    <rPh sb="309" eb="311">
      <t>ケントウ</t>
    </rPh>
    <rPh sb="312" eb="313">
      <t>スス</t>
    </rPh>
    <rPh sb="324" eb="325">
      <t>ハカ</t>
    </rPh>
    <phoneticPr fontId="4"/>
  </si>
  <si>
    <t>　令和３年度末時点では、類似団体と比較して老朽化は進行していないが、今後、標準耐用年数を経過する老朽化施設が増加していくため、ストックマネジメント計画に基づき、効率的に維持管理や改築更新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</si>
</sst>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0.57999999999999996</c:v>
                </c:pt>
                <c:pt idx="1">
                  <c:v>0.42</c:v>
                </c:pt>
                <c:pt idx="2">
                  <c:v>0.44</c:v>
                </c:pt>
                <c:pt idx="3">
                  <c:v>0.32</c:v>
                </c:pt>
                <c:pt idx="4">
                  <c:v>0.81</c:v>
                </c:pt>
              </c:numCache>
            </c:numRef>
          </c:val>
          <c:extLst>
            <c:ext xmlns:c16="http://schemas.microsoft.com/office/drawing/2014/chart" uri="{C3380CC4-5D6E-409C-BE32-E72D297353CC}">
              <c16:uniqueId val="{00000000-A2EB-4548-8730-B80D6307BAC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0.43</c:v>
                </c:pt>
                <c:pt idx="1">
                  <c:v>0.39</c:v>
                </c:pt>
                <c:pt idx="2">
                  <c:v>0.41</c:v>
                </c:pt>
                <c:pt idx="3">
                  <c:v>0.41</c:v>
                </c:pt>
                <c:pt idx="4">
                  <c:v>0.45</c:v>
                </c:pt>
              </c:numCache>
            </c:numRef>
          </c:val>
          <c:smooth val="0"/>
          <c:extLst>
            <c:ext xmlns:c16="http://schemas.microsoft.com/office/drawing/2014/chart" uri="{C3380CC4-5D6E-409C-BE32-E72D297353CC}">
              <c16:uniqueId val="{00000001-A2EB-4548-8730-B80D6307BAC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92.43</c:v>
                </c:pt>
                <c:pt idx="1">
                  <c:v>56.86</c:v>
                </c:pt>
                <c:pt idx="2">
                  <c:v>59.16</c:v>
                </c:pt>
                <c:pt idx="3">
                  <c:v>57.98</c:v>
                </c:pt>
                <c:pt idx="4">
                  <c:v>57.31</c:v>
                </c:pt>
              </c:numCache>
            </c:numRef>
          </c:val>
          <c:extLst>
            <c:ext xmlns:c16="http://schemas.microsoft.com/office/drawing/2014/chart" uri="{C3380CC4-5D6E-409C-BE32-E72D297353CC}">
              <c16:uniqueId val="{00000000-C8B2-4823-9840-4CC3701B74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59.44</c:v>
                </c:pt>
                <c:pt idx="1">
                  <c:v>57.38</c:v>
                </c:pt>
                <c:pt idx="2">
                  <c:v>58.09</c:v>
                </c:pt>
                <c:pt idx="3">
                  <c:v>58.16</c:v>
                </c:pt>
                <c:pt idx="4">
                  <c:v>58.91</c:v>
                </c:pt>
              </c:numCache>
            </c:numRef>
          </c:val>
          <c:smooth val="0"/>
          <c:extLst>
            <c:ext xmlns:c16="http://schemas.microsoft.com/office/drawing/2014/chart" uri="{C3380CC4-5D6E-409C-BE32-E72D297353CC}">
              <c16:uniqueId val="{00000001-C8B2-4823-9840-4CC3701B74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99.75</c:v>
                </c:pt>
                <c:pt idx="1">
                  <c:v>99.75</c:v>
                </c:pt>
                <c:pt idx="2">
                  <c:v>99.78</c:v>
                </c:pt>
                <c:pt idx="3">
                  <c:v>99.83</c:v>
                </c:pt>
                <c:pt idx="4">
                  <c:v>99.87</c:v>
                </c:pt>
              </c:numCache>
            </c:numRef>
          </c:val>
          <c:extLst>
            <c:ext xmlns:c16="http://schemas.microsoft.com/office/drawing/2014/chart" uri="{C3380CC4-5D6E-409C-BE32-E72D297353CC}">
              <c16:uniqueId val="{00000000-E366-44A3-89B9-5671C9057C9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c:v>
                </c:pt>
                <c:pt idx="1">
                  <c:v>98.98</c:v>
                </c:pt>
                <c:pt idx="2">
                  <c:v>99.01</c:v>
                </c:pt>
                <c:pt idx="3">
                  <c:v>99.1</c:v>
                </c:pt>
                <c:pt idx="4">
                  <c:v>99.16</c:v>
                </c:pt>
              </c:numCache>
            </c:numRef>
          </c:val>
          <c:smooth val="0"/>
          <c:extLst>
            <c:ext xmlns:c16="http://schemas.microsoft.com/office/drawing/2014/chart" uri="{C3380CC4-5D6E-409C-BE32-E72D297353CC}">
              <c16:uniqueId val="{00000001-E366-44A3-89B9-5671C9057C9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109.08</c:v>
                </c:pt>
                <c:pt idx="1">
                  <c:v>105.61</c:v>
                </c:pt>
                <c:pt idx="2">
                  <c:v>104.47</c:v>
                </c:pt>
                <c:pt idx="3">
                  <c:v>102.66</c:v>
                </c:pt>
                <c:pt idx="4">
                  <c:v>103.23</c:v>
                </c:pt>
              </c:numCache>
            </c:numRef>
          </c:val>
          <c:extLst>
            <c:ext xmlns:c16="http://schemas.microsoft.com/office/drawing/2014/chart" uri="{C3380CC4-5D6E-409C-BE32-E72D297353CC}">
              <c16:uniqueId val="{00000000-46C4-4C1C-883B-9DD98EEADE1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109.39</c:v>
                </c:pt>
                <c:pt idx="1">
                  <c:v>109.5</c:v>
                </c:pt>
                <c:pt idx="2">
                  <c:v>108.24</c:v>
                </c:pt>
                <c:pt idx="3">
                  <c:v>105.16</c:v>
                </c:pt>
                <c:pt idx="4">
                  <c:v>106.23</c:v>
                </c:pt>
              </c:numCache>
            </c:numRef>
          </c:val>
          <c:smooth val="0"/>
          <c:extLst>
            <c:ext xmlns:c16="http://schemas.microsoft.com/office/drawing/2014/chart" uri="{C3380CC4-5D6E-409C-BE32-E72D297353CC}">
              <c16:uniqueId val="{00000001-46C4-4C1C-883B-9DD98EEADE1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40.81</c:v>
                </c:pt>
                <c:pt idx="1">
                  <c:v>42.07</c:v>
                </c:pt>
                <c:pt idx="2">
                  <c:v>43.33</c:v>
                </c:pt>
                <c:pt idx="3">
                  <c:v>44.76</c:v>
                </c:pt>
                <c:pt idx="4">
                  <c:v>45.63</c:v>
                </c:pt>
              </c:numCache>
            </c:numRef>
          </c:val>
          <c:extLst>
            <c:ext xmlns:c16="http://schemas.microsoft.com/office/drawing/2014/chart" uri="{C3380CC4-5D6E-409C-BE32-E72D297353CC}">
              <c16:uniqueId val="{00000000-444D-4037-8016-CAD14EE355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45.79</c:v>
                </c:pt>
                <c:pt idx="1">
                  <c:v>47.06</c:v>
                </c:pt>
                <c:pt idx="2">
                  <c:v>48.25</c:v>
                </c:pt>
                <c:pt idx="3">
                  <c:v>49.35</c:v>
                </c:pt>
                <c:pt idx="4">
                  <c:v>50.38</c:v>
                </c:pt>
              </c:numCache>
            </c:numRef>
          </c:val>
          <c:smooth val="0"/>
          <c:extLst>
            <c:ext xmlns:c16="http://schemas.microsoft.com/office/drawing/2014/chart" uri="{C3380CC4-5D6E-409C-BE32-E72D297353CC}">
              <c16:uniqueId val="{00000001-444D-4037-8016-CAD14EE355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3.02</c:v>
                </c:pt>
                <c:pt idx="1">
                  <c:v>2.81</c:v>
                </c:pt>
                <c:pt idx="2">
                  <c:v>6.37</c:v>
                </c:pt>
                <c:pt idx="3">
                  <c:v>6.16</c:v>
                </c:pt>
                <c:pt idx="4">
                  <c:v>6.45</c:v>
                </c:pt>
              </c:numCache>
            </c:numRef>
          </c:val>
          <c:extLst>
            <c:ext xmlns:c16="http://schemas.microsoft.com/office/drawing/2014/chart" uri="{C3380CC4-5D6E-409C-BE32-E72D297353CC}">
              <c16:uniqueId val="{00000000-76B2-417D-A32B-FB4CD81BB7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c:v>
                </c:pt>
                <c:pt idx="1">
                  <c:v>9.6300000000000008</c:v>
                </c:pt>
                <c:pt idx="2">
                  <c:v>10.76</c:v>
                </c:pt>
                <c:pt idx="3">
                  <c:v>12.06</c:v>
                </c:pt>
                <c:pt idx="4">
                  <c:v>13.41</c:v>
                </c:pt>
              </c:numCache>
            </c:numRef>
          </c:val>
          <c:smooth val="0"/>
          <c:extLst>
            <c:ext xmlns:c16="http://schemas.microsoft.com/office/drawing/2014/chart" uri="{C3380CC4-5D6E-409C-BE32-E72D297353CC}">
              <c16:uniqueId val="{00000001-76B2-417D-A32B-FB4CD81BB7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0C-4BE7-A4C1-497CB21CF6A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0.22</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C0C-4BE7-A4C1-497CB21CF6A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43.88</c:v>
                </c:pt>
                <c:pt idx="1">
                  <c:v>39.369999999999997</c:v>
                </c:pt>
                <c:pt idx="2">
                  <c:v>25.12</c:v>
                </c:pt>
                <c:pt idx="3">
                  <c:v>20.09</c:v>
                </c:pt>
                <c:pt idx="4">
                  <c:v>25.96</c:v>
                </c:pt>
              </c:numCache>
            </c:numRef>
          </c:val>
          <c:extLst>
            <c:ext xmlns:c16="http://schemas.microsoft.com/office/drawing/2014/chart" uri="{C3380CC4-5D6E-409C-BE32-E72D297353CC}">
              <c16:uniqueId val="{00000000-0942-45B6-86BA-57748F64D3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64.94</c:v>
                </c:pt>
                <c:pt idx="1">
                  <c:v>70.08</c:v>
                </c:pt>
                <c:pt idx="2">
                  <c:v>72.92</c:v>
                </c:pt>
                <c:pt idx="3">
                  <c:v>71.39</c:v>
                </c:pt>
                <c:pt idx="4">
                  <c:v>74.09</c:v>
                </c:pt>
              </c:numCache>
            </c:numRef>
          </c:val>
          <c:smooth val="0"/>
          <c:extLst>
            <c:ext xmlns:c16="http://schemas.microsoft.com/office/drawing/2014/chart" uri="{C3380CC4-5D6E-409C-BE32-E72D297353CC}">
              <c16:uniqueId val="{00000001-0942-45B6-86BA-57748F64D3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836.51</c:v>
                </c:pt>
                <c:pt idx="1">
                  <c:v>886.26</c:v>
                </c:pt>
                <c:pt idx="2">
                  <c:v>905.78</c:v>
                </c:pt>
                <c:pt idx="3">
                  <c:v>921.25</c:v>
                </c:pt>
                <c:pt idx="4">
                  <c:v>895.96</c:v>
                </c:pt>
              </c:numCache>
            </c:numRef>
          </c:val>
          <c:extLst>
            <c:ext xmlns:c16="http://schemas.microsoft.com/office/drawing/2014/chart" uri="{C3380CC4-5D6E-409C-BE32-E72D297353CC}">
              <c16:uniqueId val="{00000000-8CC6-4B46-AAE6-0966410732C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549.48</c:v>
                </c:pt>
                <c:pt idx="1">
                  <c:v>537.13</c:v>
                </c:pt>
                <c:pt idx="2">
                  <c:v>531.38</c:v>
                </c:pt>
                <c:pt idx="3">
                  <c:v>551.04</c:v>
                </c:pt>
                <c:pt idx="4">
                  <c:v>523.58000000000004</c:v>
                </c:pt>
              </c:numCache>
            </c:numRef>
          </c:val>
          <c:smooth val="0"/>
          <c:extLst>
            <c:ext xmlns:c16="http://schemas.microsoft.com/office/drawing/2014/chart" uri="{C3380CC4-5D6E-409C-BE32-E72D297353CC}">
              <c16:uniqueId val="{00000001-8CC6-4B46-AAE6-0966410732C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122.24</c:v>
                </c:pt>
                <c:pt idx="1">
                  <c:v>112.82</c:v>
                </c:pt>
                <c:pt idx="2">
                  <c:v>110.11</c:v>
                </c:pt>
                <c:pt idx="3">
                  <c:v>106.41</c:v>
                </c:pt>
                <c:pt idx="4">
                  <c:v>108.95</c:v>
                </c:pt>
              </c:numCache>
            </c:numRef>
          </c:val>
          <c:extLst>
            <c:ext xmlns:c16="http://schemas.microsoft.com/office/drawing/2014/chart" uri="{C3380CC4-5D6E-409C-BE32-E72D297353CC}">
              <c16:uniqueId val="{00000000-1B1F-48FB-9CF2-E7A28BD527C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113.83</c:v>
                </c:pt>
                <c:pt idx="1">
                  <c:v>112.43</c:v>
                </c:pt>
                <c:pt idx="2">
                  <c:v>110.92</c:v>
                </c:pt>
                <c:pt idx="3">
                  <c:v>105.67</c:v>
                </c:pt>
                <c:pt idx="4">
                  <c:v>105.37</c:v>
                </c:pt>
              </c:numCache>
            </c:numRef>
          </c:val>
          <c:smooth val="0"/>
          <c:extLst>
            <c:ext xmlns:c16="http://schemas.microsoft.com/office/drawing/2014/chart" uri="{C3380CC4-5D6E-409C-BE32-E72D297353CC}">
              <c16:uniqueId val="{00000001-1B1F-48FB-9CF2-E7A28BD527C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116.52</c:v>
                </c:pt>
                <c:pt idx="1">
                  <c:v>123.46</c:v>
                </c:pt>
                <c:pt idx="2">
                  <c:v>126.2</c:v>
                </c:pt>
                <c:pt idx="3">
                  <c:v>124.8</c:v>
                </c:pt>
                <c:pt idx="4">
                  <c:v>122.2</c:v>
                </c:pt>
              </c:numCache>
            </c:numRef>
          </c:val>
          <c:extLst>
            <c:ext xmlns:c16="http://schemas.microsoft.com/office/drawing/2014/chart" uri="{C3380CC4-5D6E-409C-BE32-E72D297353CC}">
              <c16:uniqueId val="{00000000-BDFE-4B68-81BE-24EC2736B4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116.87</c:v>
                </c:pt>
                <c:pt idx="1">
                  <c:v>118.55</c:v>
                </c:pt>
                <c:pt idx="2">
                  <c:v>119.33</c:v>
                </c:pt>
                <c:pt idx="3">
                  <c:v>118.72</c:v>
                </c:pt>
                <c:pt idx="4">
                  <c:v>120.5</c:v>
                </c:pt>
              </c:numCache>
            </c:numRef>
          </c:val>
          <c:smooth val="0"/>
          <c:extLst>
            <c:ext xmlns:c16="http://schemas.microsoft.com/office/drawing/2014/chart" uri="{C3380CC4-5D6E-409C-BE32-E72D297353CC}">
              <c16:uniqueId val="{00000001-BDFE-4B68-81BE-24EC2736B4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千葉県　千葉市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政令市等</v>
      </c>
      <c r="X8" s="40"/>
      <c r="Y8" s="40"/>
      <c r="Z8" s="40"/>
      <c r="AA8" s="40"/>
      <c r="AB8" s="40"/>
      <c r="AC8" s="40"/>
      <c r="AD8" s="41" t="str">
        <f>データ!$M$6</f>
        <v>非設置</v>
      </c>
      <c r="AE8" s="41"/>
      <c r="AF8" s="41"/>
      <c r="AG8" s="41"/>
      <c r="AH8" s="41"/>
      <c r="AI8" s="41"/>
      <c r="AJ8" s="41"/>
      <c r="AK8" s="3"/>
      <c r="AL8" s="42">
        <f>データ!S6</f>
        <v>976328</v>
      </c>
      <c r="AM8" s="42"/>
      <c r="AN8" s="42"/>
      <c r="AO8" s="42"/>
      <c r="AP8" s="42"/>
      <c r="AQ8" s="42"/>
      <c r="AR8" s="42"/>
      <c r="AS8" s="42"/>
      <c r="AT8" s="35">
        <f>データ!T6</f>
        <v>271.76</v>
      </c>
      <c r="AU8" s="35"/>
      <c r="AV8" s="35"/>
      <c r="AW8" s="35"/>
      <c r="AX8" s="35"/>
      <c r="AY8" s="35"/>
      <c r="AZ8" s="35"/>
      <c r="BA8" s="35"/>
      <c r="BB8" s="35">
        <f>データ!U6</f>
        <v>3592.61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51.89</v>
      </c>
      <c r="J10" s="35"/>
      <c r="K10" s="35"/>
      <c r="L10" s="35"/>
      <c r="M10" s="35"/>
      <c r="N10" s="35"/>
      <c r="O10" s="35"/>
      <c r="P10" s="35">
        <f>データ!P6</f>
        <v>90.33</v>
      </c>
      <c r="Q10" s="35"/>
      <c r="R10" s="35"/>
      <c r="S10" s="35"/>
      <c r="T10" s="35"/>
      <c r="U10" s="35"/>
      <c r="V10" s="35"/>
      <c r="W10" s="35">
        <f>データ!Q6</f>
        <v>81.239999999999995</v>
      </c>
      <c r="X10" s="35"/>
      <c r="Y10" s="35"/>
      <c r="Z10" s="35"/>
      <c r="AA10" s="35"/>
      <c r="AB10" s="35"/>
      <c r="AC10" s="35"/>
      <c r="AD10" s="42">
        <f>データ!R6</f>
        <v>2035</v>
      </c>
      <c r="AE10" s="42"/>
      <c r="AF10" s="42"/>
      <c r="AG10" s="42"/>
      <c r="AH10" s="42"/>
      <c r="AI10" s="42"/>
      <c r="AJ10" s="42"/>
      <c r="AK10" s="2"/>
      <c r="AL10" s="42">
        <f>データ!V6</f>
        <v>881588</v>
      </c>
      <c r="AM10" s="42"/>
      <c r="AN10" s="42"/>
      <c r="AO10" s="42"/>
      <c r="AP10" s="42"/>
      <c r="AQ10" s="42"/>
      <c r="AR10" s="42"/>
      <c r="AS10" s="42"/>
      <c r="AT10" s="35">
        <f>データ!W6</f>
        <v>114.46</v>
      </c>
      <c r="AU10" s="35"/>
      <c r="AV10" s="35"/>
      <c r="AW10" s="35"/>
      <c r="AX10" s="35"/>
      <c r="AY10" s="35"/>
      <c r="AZ10" s="35"/>
      <c r="BA10" s="35"/>
      <c r="BB10" s="35">
        <f>データ!X6</f>
        <v>7702.15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115</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116</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114</v>
      </c>
      <c r="BM66" s="75"/>
      <c r="BN66" s="75"/>
      <c r="BO66" s="75"/>
      <c r="BP66" s="75"/>
      <c r="BQ66" s="75"/>
      <c r="BR66" s="75"/>
      <c r="BS66" s="75"/>
      <c r="BT66" s="75"/>
      <c r="BU66" s="75"/>
      <c r="BV66" s="75"/>
      <c r="BW66" s="75"/>
      <c r="BX66" s="75"/>
      <c r="BY66" s="75"/>
      <c r="BZ66" s="7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cg0Ka/WJ9ca25tts+6+EIkIh/eW/Qh+adkZvgZYyJ+uI+6OFeb+QrKxf+qy4zoaG1eP74/Mq3e0kgux3bnRWA==" saltValue="/FZeVcNMWjgAw8eE35O4e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2">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121002</v>
      </c>
      <c r="D6" s="19">
        <f t="shared" si="3"/>
        <v>46</v>
      </c>
      <c r="E6" s="19">
        <f t="shared" si="3"/>
        <v>17</v>
      </c>
      <c r="F6" s="19">
        <f t="shared" si="3"/>
        <v>1</v>
      </c>
      <c r="G6" s="19">
        <f t="shared" si="3"/>
        <v>0</v>
      </c>
      <c r="H6" s="19" t="str">
        <f t="shared" si="3"/>
        <v>千葉県　千葉市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51.89</v>
      </c>
      <c r="P6" s="20">
        <f t="shared" si="3"/>
        <v>90.33</v>
      </c>
      <c r="Q6" s="20">
        <f t="shared" si="3"/>
        <v>81.239999999999995</v>
      </c>
      <c r="R6" s="20">
        <f t="shared" si="3"/>
        <v>2035</v>
      </c>
      <c r="S6" s="20">
        <f t="shared" si="3"/>
        <v>976328</v>
      </c>
      <c r="T6" s="20">
        <f t="shared" si="3"/>
        <v>271.76</v>
      </c>
      <c r="U6" s="20">
        <f t="shared" si="3"/>
        <v>3592.61</v>
      </c>
      <c r="V6" s="20">
        <f t="shared" si="3"/>
        <v>881588</v>
      </c>
      <c r="W6" s="20">
        <f t="shared" si="3"/>
        <v>114.46</v>
      </c>
      <c r="X6" s="20">
        <f t="shared" si="3"/>
        <v>7702.15</v>
      </c>
      <c r="Y6" s="21">
        <f>IF(Y7="",NA(),Y7)</f>
        <v>109.08</v>
      </c>
      <c r="Z6" s="21">
        <f t="shared" ref="Z6:AH6" si="4">IF(Z7="",NA(),Z7)</f>
        <v>105.61</v>
      </c>
      <c r="AA6" s="21">
        <f t="shared" si="4"/>
        <v>104.47</v>
      </c>
      <c r="AB6" s="21">
        <f t="shared" si="4"/>
        <v>102.66</v>
      </c>
      <c r="AC6" s="21">
        <f t="shared" si="4"/>
        <v>103.23</v>
      </c>
      <c r="AD6" s="21">
        <f t="shared" si="4"/>
        <v>109.39</v>
      </c>
      <c r="AE6" s="21">
        <f t="shared" si="4"/>
        <v>109.5</v>
      </c>
      <c r="AF6" s="21">
        <f t="shared" si="4"/>
        <v>108.24</v>
      </c>
      <c r="AG6" s="21">
        <f t="shared" si="4"/>
        <v>105.16</v>
      </c>
      <c r="AH6" s="21">
        <f t="shared" si="4"/>
        <v>106.23</v>
      </c>
      <c r="AI6" s="20" t="str">
        <f>IF(AI7="","",IF(AI7="-","【-】","【"&amp;SUBSTITUTE(TEXT(AI7,"#,##0.00"),"-","△")&amp;"】"))</f>
        <v>【107.02】</v>
      </c>
      <c r="AJ6" s="20">
        <f>IF(AJ7="",NA(),AJ7)</f>
        <v>0</v>
      </c>
      <c r="AK6" s="20">
        <f t="shared" ref="AK6:AS6" si="5">IF(AK7="",NA(),AK7)</f>
        <v>0</v>
      </c>
      <c r="AL6" s="20">
        <f t="shared" si="5"/>
        <v>0</v>
      </c>
      <c r="AM6" s="20">
        <f t="shared" si="5"/>
        <v>0</v>
      </c>
      <c r="AN6" s="20">
        <f t="shared" si="5"/>
        <v>0</v>
      </c>
      <c r="AO6" s="21">
        <f t="shared" si="5"/>
        <v>0.22</v>
      </c>
      <c r="AP6" s="21">
        <f t="shared" si="5"/>
        <v>0.01</v>
      </c>
      <c r="AQ6" s="20">
        <f t="shared" si="5"/>
        <v>0</v>
      </c>
      <c r="AR6" s="20">
        <f t="shared" si="5"/>
        <v>0</v>
      </c>
      <c r="AS6" s="20">
        <f t="shared" si="5"/>
        <v>0</v>
      </c>
      <c r="AT6" s="20" t="str">
        <f>IF(AT7="","",IF(AT7="-","【-】","【"&amp;SUBSTITUTE(TEXT(AT7,"#,##0.00"),"-","△")&amp;"】"))</f>
        <v>【3.09】</v>
      </c>
      <c r="AU6" s="21">
        <f>IF(AU7="",NA(),AU7)</f>
        <v>43.88</v>
      </c>
      <c r="AV6" s="21">
        <f t="shared" ref="AV6:BD6" si="6">IF(AV7="",NA(),AV7)</f>
        <v>39.369999999999997</v>
      </c>
      <c r="AW6" s="21">
        <f t="shared" si="6"/>
        <v>25.12</v>
      </c>
      <c r="AX6" s="21">
        <f t="shared" si="6"/>
        <v>20.09</v>
      </c>
      <c r="AY6" s="21">
        <f t="shared" si="6"/>
        <v>25.96</v>
      </c>
      <c r="AZ6" s="21">
        <f t="shared" si="6"/>
        <v>64.94</v>
      </c>
      <c r="BA6" s="21">
        <f t="shared" si="6"/>
        <v>70.08</v>
      </c>
      <c r="BB6" s="21">
        <f t="shared" si="6"/>
        <v>72.92</v>
      </c>
      <c r="BC6" s="21">
        <f t="shared" si="6"/>
        <v>71.39</v>
      </c>
      <c r="BD6" s="21">
        <f t="shared" si="6"/>
        <v>74.09</v>
      </c>
      <c r="BE6" s="20" t="str">
        <f>IF(BE7="","",IF(BE7="-","【-】","【"&amp;SUBSTITUTE(TEXT(BE7,"#,##0.00"),"-","△")&amp;"】"))</f>
        <v>【71.39】</v>
      </c>
      <c r="BF6" s="21">
        <f>IF(BF7="",NA(),BF7)</f>
        <v>836.51</v>
      </c>
      <c r="BG6" s="21">
        <f t="shared" ref="BG6:BO6" si="7">IF(BG7="",NA(),BG7)</f>
        <v>886.26</v>
      </c>
      <c r="BH6" s="21">
        <f t="shared" si="7"/>
        <v>905.78</v>
      </c>
      <c r="BI6" s="21">
        <f t="shared" si="7"/>
        <v>921.25</v>
      </c>
      <c r="BJ6" s="21">
        <f t="shared" si="7"/>
        <v>895.96</v>
      </c>
      <c r="BK6" s="21">
        <f t="shared" si="7"/>
        <v>549.48</v>
      </c>
      <c r="BL6" s="21">
        <f t="shared" si="7"/>
        <v>537.13</v>
      </c>
      <c r="BM6" s="21">
        <f t="shared" si="7"/>
        <v>531.38</v>
      </c>
      <c r="BN6" s="21">
        <f t="shared" si="7"/>
        <v>551.04</v>
      </c>
      <c r="BO6" s="21">
        <f t="shared" si="7"/>
        <v>523.58000000000004</v>
      </c>
      <c r="BP6" s="20" t="str">
        <f>IF(BP7="","",IF(BP7="-","【-】","【"&amp;SUBSTITUTE(TEXT(BP7,"#,##0.00"),"-","△")&amp;"】"))</f>
        <v>【669.12】</v>
      </c>
      <c r="BQ6" s="21">
        <f>IF(BQ7="",NA(),BQ7)</f>
        <v>122.24</v>
      </c>
      <c r="BR6" s="21">
        <f t="shared" ref="BR6:BZ6" si="8">IF(BR7="",NA(),BR7)</f>
        <v>112.82</v>
      </c>
      <c r="BS6" s="21">
        <f t="shared" si="8"/>
        <v>110.11</v>
      </c>
      <c r="BT6" s="21">
        <f t="shared" si="8"/>
        <v>106.41</v>
      </c>
      <c r="BU6" s="21">
        <f t="shared" si="8"/>
        <v>108.95</v>
      </c>
      <c r="BV6" s="21">
        <f t="shared" si="8"/>
        <v>113.83</v>
      </c>
      <c r="BW6" s="21">
        <f t="shared" si="8"/>
        <v>112.43</v>
      </c>
      <c r="BX6" s="21">
        <f t="shared" si="8"/>
        <v>110.92</v>
      </c>
      <c r="BY6" s="21">
        <f t="shared" si="8"/>
        <v>105.67</v>
      </c>
      <c r="BZ6" s="21">
        <f t="shared" si="8"/>
        <v>105.37</v>
      </c>
      <c r="CA6" s="20" t="str">
        <f>IF(CA7="","",IF(CA7="-","【-】","【"&amp;SUBSTITUTE(TEXT(CA7,"#,##0.00"),"-","△")&amp;"】"))</f>
        <v>【99.73】</v>
      </c>
      <c r="CB6" s="21">
        <f>IF(CB7="",NA(),CB7)</f>
        <v>116.52</v>
      </c>
      <c r="CC6" s="21">
        <f t="shared" ref="CC6:CK6" si="9">IF(CC7="",NA(),CC7)</f>
        <v>123.46</v>
      </c>
      <c r="CD6" s="21">
        <f t="shared" si="9"/>
        <v>126.2</v>
      </c>
      <c r="CE6" s="21">
        <f t="shared" si="9"/>
        <v>124.8</v>
      </c>
      <c r="CF6" s="21">
        <f t="shared" si="9"/>
        <v>122.2</v>
      </c>
      <c r="CG6" s="21">
        <f t="shared" si="9"/>
        <v>116.87</v>
      </c>
      <c r="CH6" s="21">
        <f t="shared" si="9"/>
        <v>118.55</v>
      </c>
      <c r="CI6" s="21">
        <f t="shared" si="9"/>
        <v>119.33</v>
      </c>
      <c r="CJ6" s="21">
        <f t="shared" si="9"/>
        <v>118.72</v>
      </c>
      <c r="CK6" s="21">
        <f t="shared" si="9"/>
        <v>120.5</v>
      </c>
      <c r="CL6" s="20" t="str">
        <f>IF(CL7="","",IF(CL7="-","【-】","【"&amp;SUBSTITUTE(TEXT(CL7,"#,##0.00"),"-","△")&amp;"】"))</f>
        <v>【134.98】</v>
      </c>
      <c r="CM6" s="21">
        <f>IF(CM7="",NA(),CM7)</f>
        <v>92.43</v>
      </c>
      <c r="CN6" s="21">
        <f t="shared" ref="CN6:CV6" si="10">IF(CN7="",NA(),CN7)</f>
        <v>56.86</v>
      </c>
      <c r="CO6" s="21">
        <f t="shared" si="10"/>
        <v>59.16</v>
      </c>
      <c r="CP6" s="21">
        <f t="shared" si="10"/>
        <v>57.98</v>
      </c>
      <c r="CQ6" s="21">
        <f t="shared" si="10"/>
        <v>57.31</v>
      </c>
      <c r="CR6" s="21">
        <f t="shared" si="10"/>
        <v>59.44</v>
      </c>
      <c r="CS6" s="21">
        <f t="shared" si="10"/>
        <v>57.38</v>
      </c>
      <c r="CT6" s="21">
        <f t="shared" si="10"/>
        <v>58.09</v>
      </c>
      <c r="CU6" s="21">
        <f t="shared" si="10"/>
        <v>58.16</v>
      </c>
      <c r="CV6" s="21">
        <f t="shared" si="10"/>
        <v>58.91</v>
      </c>
      <c r="CW6" s="20" t="str">
        <f>IF(CW7="","",IF(CW7="-","【-】","【"&amp;SUBSTITUTE(TEXT(CW7,"#,##0.00"),"-","△")&amp;"】"))</f>
        <v>【59.99】</v>
      </c>
      <c r="CX6" s="21">
        <f>IF(CX7="",NA(),CX7)</f>
        <v>99.75</v>
      </c>
      <c r="CY6" s="21">
        <f t="shared" ref="CY6:DG6" si="11">IF(CY7="",NA(),CY7)</f>
        <v>99.75</v>
      </c>
      <c r="CZ6" s="21">
        <f t="shared" si="11"/>
        <v>99.78</v>
      </c>
      <c r="DA6" s="21">
        <f t="shared" si="11"/>
        <v>99.83</v>
      </c>
      <c r="DB6" s="21">
        <f t="shared" si="11"/>
        <v>99.87</v>
      </c>
      <c r="DC6" s="21">
        <f t="shared" si="11"/>
        <v>98.9</v>
      </c>
      <c r="DD6" s="21">
        <f t="shared" si="11"/>
        <v>98.98</v>
      </c>
      <c r="DE6" s="21">
        <f t="shared" si="11"/>
        <v>99.01</v>
      </c>
      <c r="DF6" s="21">
        <f t="shared" si="11"/>
        <v>99.1</v>
      </c>
      <c r="DG6" s="21">
        <f t="shared" si="11"/>
        <v>99.16</v>
      </c>
      <c r="DH6" s="20" t="str">
        <f>IF(DH7="","",IF(DH7="-","【-】","【"&amp;SUBSTITUTE(TEXT(DH7,"#,##0.00"),"-","△")&amp;"】"))</f>
        <v>【95.72】</v>
      </c>
      <c r="DI6" s="21">
        <f>IF(DI7="",NA(),DI7)</f>
        <v>40.81</v>
      </c>
      <c r="DJ6" s="21">
        <f t="shared" ref="DJ6:DR6" si="12">IF(DJ7="",NA(),DJ7)</f>
        <v>42.07</v>
      </c>
      <c r="DK6" s="21">
        <f t="shared" si="12"/>
        <v>43.33</v>
      </c>
      <c r="DL6" s="21">
        <f t="shared" si="12"/>
        <v>44.76</v>
      </c>
      <c r="DM6" s="21">
        <f t="shared" si="12"/>
        <v>45.63</v>
      </c>
      <c r="DN6" s="21">
        <f t="shared" si="12"/>
        <v>45.79</v>
      </c>
      <c r="DO6" s="21">
        <f t="shared" si="12"/>
        <v>47.06</v>
      </c>
      <c r="DP6" s="21">
        <f t="shared" si="12"/>
        <v>48.25</v>
      </c>
      <c r="DQ6" s="21">
        <f t="shared" si="12"/>
        <v>49.35</v>
      </c>
      <c r="DR6" s="21">
        <f t="shared" si="12"/>
        <v>50.38</v>
      </c>
      <c r="DS6" s="20" t="str">
        <f>IF(DS7="","",IF(DS7="-","【-】","【"&amp;SUBSTITUTE(TEXT(DS7,"#,##0.00"),"-","△")&amp;"】"))</f>
        <v>【38.17】</v>
      </c>
      <c r="DT6" s="21">
        <f>IF(DT7="",NA(),DT7)</f>
        <v>3.02</v>
      </c>
      <c r="DU6" s="21">
        <f t="shared" ref="DU6:EC6" si="13">IF(DU7="",NA(),DU7)</f>
        <v>2.81</v>
      </c>
      <c r="DV6" s="21">
        <f t="shared" si="13"/>
        <v>6.37</v>
      </c>
      <c r="DW6" s="21">
        <f t="shared" si="13"/>
        <v>6.16</v>
      </c>
      <c r="DX6" s="21">
        <f t="shared" si="13"/>
        <v>6.45</v>
      </c>
      <c r="DY6" s="21">
        <f t="shared" si="13"/>
        <v>9</v>
      </c>
      <c r="DZ6" s="21">
        <f t="shared" si="13"/>
        <v>9.6300000000000008</v>
      </c>
      <c r="EA6" s="21">
        <f t="shared" si="13"/>
        <v>10.76</v>
      </c>
      <c r="EB6" s="21">
        <f t="shared" si="13"/>
        <v>12.06</v>
      </c>
      <c r="EC6" s="21">
        <f t="shared" si="13"/>
        <v>13.41</v>
      </c>
      <c r="ED6" s="20" t="str">
        <f>IF(ED7="","",IF(ED7="-","【-】","【"&amp;SUBSTITUTE(TEXT(ED7,"#,##0.00"),"-","△")&amp;"】"))</f>
        <v>【6.54】</v>
      </c>
      <c r="EE6" s="21">
        <f>IF(EE7="",NA(),EE7)</f>
        <v>0.57999999999999996</v>
      </c>
      <c r="EF6" s="21">
        <f t="shared" ref="EF6:EN6" si="14">IF(EF7="",NA(),EF7)</f>
        <v>0.42</v>
      </c>
      <c r="EG6" s="21">
        <f t="shared" si="14"/>
        <v>0.44</v>
      </c>
      <c r="EH6" s="21">
        <f t="shared" si="14"/>
        <v>0.32</v>
      </c>
      <c r="EI6" s="21">
        <f t="shared" si="14"/>
        <v>0.81</v>
      </c>
      <c r="EJ6" s="21">
        <f t="shared" si="14"/>
        <v>0.43</v>
      </c>
      <c r="EK6" s="21">
        <f t="shared" si="14"/>
        <v>0.39</v>
      </c>
      <c r="EL6" s="21">
        <f t="shared" si="14"/>
        <v>0.41</v>
      </c>
      <c r="EM6" s="21">
        <f t="shared" si="14"/>
        <v>0.41</v>
      </c>
      <c r="EN6" s="21">
        <f t="shared" si="14"/>
        <v>0.45</v>
      </c>
      <c r="EO6" s="20" t="str">
        <f>IF(EO7="","",IF(EO7="-","【-】","【"&amp;SUBSTITUTE(TEXT(EO7,"#,##0.00"),"-","△")&amp;"】"))</f>
        <v>【0.24】</v>
      </c>
    </row>
    <row r="7" spans="1:148" s="22" customFormat="1" x14ac:dyDescent="0.2">
      <c r="A7" s="14"/>
      <c r="B7" s="23">
        <v>2021</v>
      </c>
      <c r="C7" s="23">
        <v>121002</v>
      </c>
      <c r="D7" s="23">
        <v>46</v>
      </c>
      <c r="E7" s="23">
        <v>17</v>
      </c>
      <c r="F7" s="23">
        <v>1</v>
      </c>
      <c r="G7" s="23">
        <v>0</v>
      </c>
      <c r="H7" s="23" t="s">
        <v>96</v>
      </c>
      <c r="I7" s="23" t="s">
        <v>97</v>
      </c>
      <c r="J7" s="23" t="s">
        <v>98</v>
      </c>
      <c r="K7" s="23" t="s">
        <v>99</v>
      </c>
      <c r="L7" s="23" t="s">
        <v>100</v>
      </c>
      <c r="M7" s="23" t="s">
        <v>101</v>
      </c>
      <c r="N7" s="24" t="s">
        <v>102</v>
      </c>
      <c r="O7" s="24">
        <v>51.89</v>
      </c>
      <c r="P7" s="24">
        <v>90.33</v>
      </c>
      <c r="Q7" s="24">
        <v>81.239999999999995</v>
      </c>
      <c r="R7" s="24">
        <v>2035</v>
      </c>
      <c r="S7" s="24">
        <v>976328</v>
      </c>
      <c r="T7" s="24">
        <v>271.76</v>
      </c>
      <c r="U7" s="24">
        <v>3592.61</v>
      </c>
      <c r="V7" s="24">
        <v>881588</v>
      </c>
      <c r="W7" s="24">
        <v>114.46</v>
      </c>
      <c r="X7" s="24">
        <v>7702.15</v>
      </c>
      <c r="Y7" s="24">
        <v>109.08</v>
      </c>
      <c r="Z7" s="24">
        <v>105.61</v>
      </c>
      <c r="AA7" s="24">
        <v>104.47</v>
      </c>
      <c r="AB7" s="24">
        <v>102.66</v>
      </c>
      <c r="AC7" s="24">
        <v>103.23</v>
      </c>
      <c r="AD7" s="24">
        <v>109.39</v>
      </c>
      <c r="AE7" s="24">
        <v>109.5</v>
      </c>
      <c r="AF7" s="24">
        <v>108.24</v>
      </c>
      <c r="AG7" s="24">
        <v>105.16</v>
      </c>
      <c r="AH7" s="24">
        <v>106.23</v>
      </c>
      <c r="AI7" s="24">
        <v>107.02</v>
      </c>
      <c r="AJ7" s="24">
        <v>0</v>
      </c>
      <c r="AK7" s="24">
        <v>0</v>
      </c>
      <c r="AL7" s="24">
        <v>0</v>
      </c>
      <c r="AM7" s="24">
        <v>0</v>
      </c>
      <c r="AN7" s="24">
        <v>0</v>
      </c>
      <c r="AO7" s="24">
        <v>0.22</v>
      </c>
      <c r="AP7" s="24">
        <v>0.01</v>
      </c>
      <c r="AQ7" s="24">
        <v>0</v>
      </c>
      <c r="AR7" s="24">
        <v>0</v>
      </c>
      <c r="AS7" s="24">
        <v>0</v>
      </c>
      <c r="AT7" s="24">
        <v>3.09</v>
      </c>
      <c r="AU7" s="24">
        <v>43.88</v>
      </c>
      <c r="AV7" s="24">
        <v>39.369999999999997</v>
      </c>
      <c r="AW7" s="24">
        <v>25.12</v>
      </c>
      <c r="AX7" s="24">
        <v>20.09</v>
      </c>
      <c r="AY7" s="24">
        <v>25.96</v>
      </c>
      <c r="AZ7" s="24">
        <v>64.94</v>
      </c>
      <c r="BA7" s="24">
        <v>70.08</v>
      </c>
      <c r="BB7" s="24">
        <v>72.92</v>
      </c>
      <c r="BC7" s="24">
        <v>71.39</v>
      </c>
      <c r="BD7" s="24">
        <v>74.09</v>
      </c>
      <c r="BE7" s="24">
        <v>71.39</v>
      </c>
      <c r="BF7" s="24">
        <v>836.51</v>
      </c>
      <c r="BG7" s="24">
        <v>886.26</v>
      </c>
      <c r="BH7" s="24">
        <v>905.78</v>
      </c>
      <c r="BI7" s="24">
        <v>921.25</v>
      </c>
      <c r="BJ7" s="24">
        <v>895.96</v>
      </c>
      <c r="BK7" s="24">
        <v>549.48</v>
      </c>
      <c r="BL7" s="24">
        <v>537.13</v>
      </c>
      <c r="BM7" s="24">
        <v>531.38</v>
      </c>
      <c r="BN7" s="24">
        <v>551.04</v>
      </c>
      <c r="BO7" s="24">
        <v>523.58000000000004</v>
      </c>
      <c r="BP7" s="24">
        <v>669.12</v>
      </c>
      <c r="BQ7" s="24">
        <v>122.24</v>
      </c>
      <c r="BR7" s="24">
        <v>112.82</v>
      </c>
      <c r="BS7" s="24">
        <v>110.11</v>
      </c>
      <c r="BT7" s="24">
        <v>106.41</v>
      </c>
      <c r="BU7" s="24">
        <v>108.95</v>
      </c>
      <c r="BV7" s="24">
        <v>113.83</v>
      </c>
      <c r="BW7" s="24">
        <v>112.43</v>
      </c>
      <c r="BX7" s="24">
        <v>110.92</v>
      </c>
      <c r="BY7" s="24">
        <v>105.67</v>
      </c>
      <c r="BZ7" s="24">
        <v>105.37</v>
      </c>
      <c r="CA7" s="24">
        <v>99.73</v>
      </c>
      <c r="CB7" s="24">
        <v>116.52</v>
      </c>
      <c r="CC7" s="24">
        <v>123.46</v>
      </c>
      <c r="CD7" s="24">
        <v>126.2</v>
      </c>
      <c r="CE7" s="24">
        <v>124.8</v>
      </c>
      <c r="CF7" s="24">
        <v>122.2</v>
      </c>
      <c r="CG7" s="24">
        <v>116.87</v>
      </c>
      <c r="CH7" s="24">
        <v>118.55</v>
      </c>
      <c r="CI7" s="24">
        <v>119.33</v>
      </c>
      <c r="CJ7" s="24">
        <v>118.72</v>
      </c>
      <c r="CK7" s="24">
        <v>120.5</v>
      </c>
      <c r="CL7" s="24">
        <v>134.97999999999999</v>
      </c>
      <c r="CM7" s="24">
        <v>92.43</v>
      </c>
      <c r="CN7" s="24">
        <v>56.86</v>
      </c>
      <c r="CO7" s="24">
        <v>59.16</v>
      </c>
      <c r="CP7" s="24">
        <v>57.98</v>
      </c>
      <c r="CQ7" s="24">
        <v>57.31</v>
      </c>
      <c r="CR7" s="24">
        <v>59.44</v>
      </c>
      <c r="CS7" s="24">
        <v>57.38</v>
      </c>
      <c r="CT7" s="24">
        <v>58.09</v>
      </c>
      <c r="CU7" s="24">
        <v>58.16</v>
      </c>
      <c r="CV7" s="24">
        <v>58.91</v>
      </c>
      <c r="CW7" s="24">
        <v>59.99</v>
      </c>
      <c r="CX7" s="24">
        <v>99.75</v>
      </c>
      <c r="CY7" s="24">
        <v>99.75</v>
      </c>
      <c r="CZ7" s="24">
        <v>99.78</v>
      </c>
      <c r="DA7" s="24">
        <v>99.83</v>
      </c>
      <c r="DB7" s="24">
        <v>99.87</v>
      </c>
      <c r="DC7" s="24">
        <v>98.9</v>
      </c>
      <c r="DD7" s="24">
        <v>98.98</v>
      </c>
      <c r="DE7" s="24">
        <v>99.01</v>
      </c>
      <c r="DF7" s="24">
        <v>99.1</v>
      </c>
      <c r="DG7" s="24">
        <v>99.16</v>
      </c>
      <c r="DH7" s="24">
        <v>95.72</v>
      </c>
      <c r="DI7" s="24">
        <v>40.81</v>
      </c>
      <c r="DJ7" s="24">
        <v>42.07</v>
      </c>
      <c r="DK7" s="24">
        <v>43.33</v>
      </c>
      <c r="DL7" s="24">
        <v>44.76</v>
      </c>
      <c r="DM7" s="24">
        <v>45.63</v>
      </c>
      <c r="DN7" s="24">
        <v>45.79</v>
      </c>
      <c r="DO7" s="24">
        <v>47.06</v>
      </c>
      <c r="DP7" s="24">
        <v>48.25</v>
      </c>
      <c r="DQ7" s="24">
        <v>49.35</v>
      </c>
      <c r="DR7" s="24">
        <v>50.38</v>
      </c>
      <c r="DS7" s="24">
        <v>38.17</v>
      </c>
      <c r="DT7" s="24">
        <v>3.02</v>
      </c>
      <c r="DU7" s="24">
        <v>2.81</v>
      </c>
      <c r="DV7" s="24">
        <v>6.37</v>
      </c>
      <c r="DW7" s="24">
        <v>6.16</v>
      </c>
      <c r="DX7" s="24">
        <v>6.45</v>
      </c>
      <c r="DY7" s="24">
        <v>9</v>
      </c>
      <c r="DZ7" s="24">
        <v>9.6300000000000008</v>
      </c>
      <c r="EA7" s="24">
        <v>10.76</v>
      </c>
      <c r="EB7" s="24">
        <v>12.06</v>
      </c>
      <c r="EC7" s="24">
        <v>13.41</v>
      </c>
      <c r="ED7" s="24">
        <v>6.54</v>
      </c>
      <c r="EE7" s="24">
        <v>0.57999999999999996</v>
      </c>
      <c r="EF7" s="24">
        <v>0.42</v>
      </c>
      <c r="EG7" s="24">
        <v>0.44</v>
      </c>
      <c r="EH7" s="24">
        <v>0.32</v>
      </c>
      <c r="EI7" s="24">
        <v>0.81</v>
      </c>
      <c r="EJ7" s="24">
        <v>0.43</v>
      </c>
      <c r="EK7" s="24">
        <v>0.39</v>
      </c>
      <c r="EL7" s="24">
        <v>0.41</v>
      </c>
      <c r="EM7" s="24">
        <v>0.41</v>
      </c>
      <c r="EN7" s="24">
        <v>0.45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黒田　太郎</cp:lastModifiedBy>
  <dcterms:created xsi:type="dcterms:W3CDTF">2022-12-01T01:15:49Z</dcterms:created>
  <dcterms:modified xsi:type="dcterms:W3CDTF">2023-02-07T02:35:50Z</dcterms:modified>
  <cp:category/>
</cp:coreProperties>
</file>