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ewBoBAF/lAqAXKOIC8zzkn2T+haLxnQl894a+W+1XeZVMomXen6dg545eqlbtAAyANl7h1121oSyMLHPCKW3SA==" workbookSaltValue="dDya/5NTZ5RnL/eY730fE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CZ7" i="5"/>
  <c r="CN7" i="5"/>
  <c r="CM7" i="5"/>
  <c r="BZ7" i="5"/>
  <c r="BY7" i="5"/>
  <c r="BX7" i="5"/>
  <c r="BW7" i="5"/>
  <c r="BV7" i="5"/>
  <c r="BU7" i="5"/>
  <c r="BT7" i="5"/>
  <c r="BS7" i="5"/>
  <c r="KO52" i="4" s="1"/>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BG31" i="4" s="1"/>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AN31" i="4"/>
  <c r="U31" i="4"/>
  <c r="LJ10" i="4"/>
  <c r="JQ10" i="4"/>
  <c r="HX10" i="4"/>
  <c r="DU10" i="4"/>
  <c r="B10" i="4"/>
  <c r="LJ8" i="4"/>
  <c r="JQ8" i="4"/>
  <c r="HX8" i="4"/>
  <c r="FJ8" i="4"/>
  <c r="DU8" i="4"/>
  <c r="CF8" i="4"/>
  <c r="B8" i="4"/>
  <c r="IT76" i="4" l="1"/>
  <c r="CS51" i="4"/>
  <c r="HJ30" i="4"/>
  <c r="CS30" i="4"/>
  <c r="MA30" i="4"/>
  <c r="BZ76" i="4"/>
  <c r="MA51" i="4"/>
  <c r="MI76" i="4"/>
  <c r="HJ51" i="4"/>
  <c r="C11" i="5"/>
  <c r="D11" i="5"/>
  <c r="E11" i="5"/>
  <c r="B11" i="5"/>
  <c r="BZ30" i="4" l="1"/>
  <c r="LH51" i="4"/>
  <c r="LT76" i="4"/>
  <c r="GQ51" i="4"/>
  <c r="LH30" i="4"/>
  <c r="IE76" i="4"/>
  <c r="BZ51" i="4"/>
  <c r="GQ30" i="4"/>
  <c r="BK76" i="4"/>
  <c r="BG30" i="4"/>
  <c r="AV76" i="4"/>
  <c r="KO51" i="4"/>
  <c r="LE76" i="4"/>
  <c r="HP76" i="4"/>
  <c r="BG51" i="4"/>
  <c r="FX30" i="4"/>
  <c r="FX51" i="4"/>
  <c r="KO30" i="4"/>
  <c r="HA76" i="4"/>
  <c r="AN30" i="4"/>
  <c r="JV51" i="4"/>
  <c r="KP76" i="4"/>
  <c r="AG76" i="4"/>
  <c r="FE51" i="4"/>
  <c r="JV30" i="4"/>
  <c r="AN51" i="4"/>
  <c r="FE30" i="4"/>
  <c r="JC51" i="4"/>
  <c r="JC30" i="4"/>
  <c r="KA76" i="4"/>
  <c r="GL76" i="4"/>
  <c r="U51" i="4"/>
  <c r="EL30" i="4"/>
  <c r="R76" i="4"/>
  <c r="EL51" i="4"/>
  <c r="U30"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<sst xmlns="http://schemas.openxmlformats.org/spreadsheetml/2006/main" count="278" uniqueCount="136">
  <si>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</si>
  <si>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</si>
  <si>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</si>
  <si>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</si>
  <si>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</si>
  <si>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</si>
  <si>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</si>
  <si>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</si>
  <si>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</si>
  <si>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</si>
  <si>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</si>
  <si>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</si>
  <si>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</si>
  <si>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</si>
  <si>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</si>
  <si>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</si>
  <si>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</si>
  <si>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</si>
  <si>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</si>
  <si>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</si>
  <si>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</si>
  <si>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</si>
  <si>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</si>
  <si>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</si>
  <si>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</si>
  <si>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</si>
  <si>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</si>
  <si>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</si>
  <si>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</si>
  <si>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</si>
  <si>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</si>
  <si>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</si>
  <si>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</si>
  <si>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</si>
  <si>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</si>
  <si>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</si>
  <si>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</si>
  <si>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</si>
  <si>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</si>
  <si>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</si>
  <si>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</si>
  <si>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</si>
  <si>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</si>
  <si>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</si>
  <si>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</si>
  <si>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</si>
  <si>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</si>
  <si>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</si>
  <si>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</si>
  <si>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</si>
  <si>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</si>
  <si>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</si>
  <si>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</si>
  <si>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</si>
  <si>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</si>
  <si>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</si>
  <si>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</si>
  <si>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</si>
  <si>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</si>
  <si>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</si>
  <si>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</si>
  <si>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</si>
  <si>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</si>
  <si>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</si>
  <si>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</si>
  <si>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</si>
  <si>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</si>
  <si>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</si>
  <si>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</si>
  <si>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</si>
  <si>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</si>
  <si>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</si>
  <si>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</si>
  <si>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</si>
  <si>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</si>
  <si>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</si>
  <si>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</si>
  <si>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</si>
  <si>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</si>
  <si>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</si>
  <si>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</si>
  <si>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</si>
  <si>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</si>
  <si>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</si>
  <si>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</si>
  <si>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</si>
  <si>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</si>
  <si>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</si>
  <si>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</si>
  <si>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</si>
  <si>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</si>
  <si>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</si>
  <si>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</si>
  <si>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</si>
  <si>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</si>
  <si>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</si>
  <si>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</si>
  <si>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</si>
  <si>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</si>
  <si>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</si>
  <si>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</si>
  <si>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</si>
  <si>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</si>
  <si>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</si>
  <si>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</si>
  <si>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</si>
  <si>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</si>
  <si>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</si>
  <si>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</si>
  <si>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</si>
  <si>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</si>
  <si>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</si>
  <si>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</si>
  <si>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</si>
  <si>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</si>
  <si>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相模大野立体駐車場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</si>
  <si>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</si>
  <si>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</si>
  <si>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</si>
  <si>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</si>
  <si>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</si>
  <si>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</si>
  <si>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</si>
  <si>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</si>
  <si>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</si>
  <si>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</si>
  <si>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</si>
  <si>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</si>
  <si>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</si>
  <si>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</si>
  <si>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</si>
  <si>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</si>
  <si>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駐車場建設費の償還は完了していますが、老朽化が進んでおり、防火設備の更新等を行っています。また、今後はエレベーターの改修や防水工事等の設備投資を見込む必要があります。</t>
    <rPh sb="11" eb="13">
      <t>カンリョウ</t>
    </rPh>
    <rPh sb="20" eb="23">
      <t>ロウキュウカ</t>
    </rPh>
    <rPh sb="24" eb="25">
      <t>スス</t>
    </rPh>
    <rPh sb="30" eb="32">
      <t>ボウカ</t>
    </rPh>
    <rPh sb="32" eb="34">
      <t>セツビ</t>
    </rPh>
    <rPh sb="35" eb="37">
      <t>コウシン</t>
    </rPh>
    <rPh sb="37" eb="38">
      <t>トウ</t>
    </rPh>
    <rPh sb="39" eb="40">
      <t>オコナ</t>
    </rPh>
    <rPh sb="49" eb="51">
      <t>コンゴ</t>
    </rPh>
    <rPh sb="59" eb="61">
      <t>カイシュウ</t>
    </rPh>
    <rPh sb="62" eb="64">
      <t>ボウスイ</t>
    </rPh>
    <rPh sb="64" eb="66">
      <t>コウジ</t>
    </rPh>
    <rPh sb="66" eb="67">
      <t>ナド</t>
    </rPh>
    <rPh sb="68" eb="70">
      <t>セツビ</t>
    </rPh>
    <rPh sb="70" eb="72">
      <t>トウシ</t>
    </rPh>
    <rPh sb="73" eb="75">
      <t>ミコ</t>
    </rPh>
    <rPh sb="76" eb="78">
      <t>ヒツヨウ</t>
    </rPh>
    <phoneticPr fontId="5"/>
  </si>
  <si>
    <t>　駐車場の料金収入等で支出をどの程度賄えているかを示す収益的収支比率（％）は利用状況の減少と連動して減少傾向にありますが、１００％は超えており、黒字の状態となっています。
　本駐車場の建設費償還は完了しており、他会計補助金比率や駐車台数一台当たりの他会計補助金額はゼロでしたが、令和２年度は自動火災報知設備を更新したため、一般会計から繰り入れることなりました。
　売上高GOP比率及びEBITDAは平均よりも高い数値を示しており、利用者減少後も、収益性は高い状態にあることを示しています。</t>
    <rPh sb="66" eb="67">
      <t>コ</t>
    </rPh>
    <rPh sb="72" eb="74">
      <t>クロジ</t>
    </rPh>
    <rPh sb="75" eb="77">
      <t>ジョウタイ</t>
    </rPh>
    <rPh sb="87" eb="88">
      <t>ホン</t>
    </rPh>
    <rPh sb="105" eb="106">
      <t>タ</t>
    </rPh>
    <rPh sb="106" eb="108">
      <t>カイケイ</t>
    </rPh>
    <rPh sb="108" eb="111">
      <t>ホジョキン</t>
    </rPh>
    <rPh sb="111" eb="113">
      <t>ヒリツ</t>
    </rPh>
    <rPh sb="114" eb="116">
      <t>チュウシャ</t>
    </rPh>
    <rPh sb="116" eb="118">
      <t>ダイスウ</t>
    </rPh>
    <rPh sb="118" eb="120">
      <t>イチダイ</t>
    </rPh>
    <rPh sb="120" eb="121">
      <t>ア</t>
    </rPh>
    <rPh sb="124" eb="125">
      <t>タ</t>
    </rPh>
    <rPh sb="125" eb="127">
      <t>カイケイ</t>
    </rPh>
    <rPh sb="127" eb="129">
      <t>ホジョ</t>
    </rPh>
    <rPh sb="129" eb="131">
      <t>キンガク</t>
    </rPh>
    <rPh sb="139" eb="140">
      <t>レイ</t>
    </rPh>
    <rPh sb="140" eb="141">
      <t>ワ</t>
    </rPh>
    <rPh sb="142" eb="144">
      <t>ネンド</t>
    </rPh>
    <rPh sb="145" eb="147">
      <t>ジドウ</t>
    </rPh>
    <rPh sb="147" eb="149">
      <t>カサイ</t>
    </rPh>
    <rPh sb="149" eb="151">
      <t>ホウチ</t>
    </rPh>
    <rPh sb="151" eb="153">
      <t>セツビ</t>
    </rPh>
    <rPh sb="154" eb="156">
      <t>コウシン</t>
    </rPh>
    <rPh sb="161" eb="163">
      <t>イッパン</t>
    </rPh>
    <rPh sb="163" eb="165">
      <t>カイケイ</t>
    </rPh>
    <rPh sb="167" eb="168">
      <t>ク</t>
    </rPh>
    <rPh sb="169" eb="170">
      <t>イ</t>
    </rPh>
    <rPh sb="182" eb="184">
      <t>ウリアゲ</t>
    </rPh>
    <rPh sb="184" eb="185">
      <t>ダカ</t>
    </rPh>
    <rPh sb="188" eb="190">
      <t>ヒリツ</t>
    </rPh>
    <rPh sb="190" eb="191">
      <t>オヨ</t>
    </rPh>
    <rPh sb="199" eb="201">
      <t>ヘイキン</t>
    </rPh>
    <rPh sb="204" eb="205">
      <t>タカ</t>
    </rPh>
    <rPh sb="206" eb="208">
      <t>スウチ</t>
    </rPh>
    <rPh sb="209" eb="210">
      <t>シメ</t>
    </rPh>
    <rPh sb="215" eb="218">
      <t>リヨウシャ</t>
    </rPh>
    <rPh sb="218" eb="220">
      <t>ゲンショウ</t>
    </rPh>
    <rPh sb="220" eb="221">
      <t>ゴ</t>
    </rPh>
    <rPh sb="223" eb="226">
      <t>シュウエキセイ</t>
    </rPh>
    <rPh sb="227" eb="228">
      <t>タカ</t>
    </rPh>
    <rPh sb="229" eb="231">
      <t>ジョウタイ</t>
    </rPh>
    <rPh sb="237" eb="238">
      <t>シメ</t>
    </rPh>
    <phoneticPr fontId="5"/>
  </si>
  <si>
    <t>　令和元年９月末に隣接する大型商業施設が閉店し、また、新型コロナウィルス感染症の流行により、隣接するホールや図書館等も閉鎖していた時期があったため、令和２年度の利用者は著しく減少しました。令和３年度は若干回復しましたが、低い数値で推移しています。
　今後、大型商業施設の跡地開発により、ある程度の回復を見込んでいますが、需要が減少していることから、都市計画駐車場として使用することが適当かどうか検討する必要があります。</t>
    <rPh sb="27" eb="29">
      <t>シンガタ</t>
    </rPh>
    <rPh sb="36" eb="39">
      <t>カンセンショウ</t>
    </rPh>
    <rPh sb="40" eb="42">
      <t>リュウコウ</t>
    </rPh>
    <rPh sb="46" eb="48">
      <t>リンセツ</t>
    </rPh>
    <rPh sb="54" eb="57">
      <t>トショカン</t>
    </rPh>
    <rPh sb="57" eb="58">
      <t>トウ</t>
    </rPh>
    <rPh sb="59" eb="61">
      <t>ヘイサ</t>
    </rPh>
    <rPh sb="65" eb="67">
      <t>ジキ</t>
    </rPh>
    <rPh sb="74" eb="76">
      <t>レイワ</t>
    </rPh>
    <rPh sb="77" eb="79">
      <t>ネンド</t>
    </rPh>
    <rPh sb="80" eb="83">
      <t>リヨウシャ</t>
    </rPh>
    <rPh sb="94" eb="96">
      <t>レイワ</t>
    </rPh>
    <rPh sb="97" eb="99">
      <t>ネンド</t>
    </rPh>
    <rPh sb="100" eb="102">
      <t>ジャッカン</t>
    </rPh>
    <rPh sb="102" eb="104">
      <t>カイフク</t>
    </rPh>
    <rPh sb="110" eb="111">
      <t>ヒク</t>
    </rPh>
    <rPh sb="112" eb="114">
      <t>スウチ</t>
    </rPh>
    <rPh sb="115" eb="117">
      <t>スイイ</t>
    </rPh>
    <rPh sb="125" eb="127">
      <t>コンゴ</t>
    </rPh>
    <rPh sb="128" eb="130">
      <t>オオガタ</t>
    </rPh>
    <rPh sb="130" eb="132">
      <t>ショウギョウ</t>
    </rPh>
    <rPh sb="132" eb="134">
      <t>シセツ</t>
    </rPh>
    <rPh sb="135" eb="137">
      <t>アトチ</t>
    </rPh>
    <rPh sb="137" eb="139">
      <t>カイハツ</t>
    </rPh>
    <rPh sb="145" eb="147">
      <t>テイド</t>
    </rPh>
    <rPh sb="148" eb="150">
      <t>カイフク</t>
    </rPh>
    <rPh sb="151" eb="153">
      <t>ミコ</t>
    </rPh>
    <rPh sb="160" eb="162">
      <t>ジュヨウ</t>
    </rPh>
    <rPh sb="163" eb="165">
      <t>ゲンショウ</t>
    </rPh>
    <rPh sb="174" eb="176">
      <t>トシ</t>
    </rPh>
    <rPh sb="176" eb="178">
      <t>ケイカク</t>
    </rPh>
    <rPh sb="178" eb="181">
      <t>チュウシャジョウ</t>
    </rPh>
    <rPh sb="184" eb="186">
      <t>シヨウ</t>
    </rPh>
    <rPh sb="191" eb="193">
      <t>テキトウ</t>
    </rPh>
    <rPh sb="197" eb="199">
      <t>ケントウ</t>
    </rPh>
    <rPh sb="201" eb="203">
      <t>ヒツヨウ</t>
    </rPh>
    <phoneticPr fontId="5"/>
  </si>
  <si>
    <t xml:space="preserve">  本駐車場は、昭和６３年１１月から供用を開始した、相模大野駐車場整備地区内に３つある都市計画駐車場のうちの１つです。しかし、隣接した商業施設が閉鎖して需要が減少したことや、近隣にも都市計画駐車場や民間駐車場があることを踏まえ、都市計画駐車場の位置付け等を見直していきます。</t>
    <rPh sb="26" eb="30">
      <t>サガミオオノ</t>
    </rPh>
    <rPh sb="30" eb="33">
      <t>チュウシャジョウ</t>
    </rPh>
    <rPh sb="33" eb="35">
      <t>セイビ</t>
    </rPh>
    <rPh sb="35" eb="37">
      <t>チク</t>
    </rPh>
    <rPh sb="37" eb="38">
      <t>ナイ</t>
    </rPh>
    <rPh sb="43" eb="45">
      <t>トシ</t>
    </rPh>
    <rPh sb="45" eb="47">
      <t>ケイカク</t>
    </rPh>
    <rPh sb="47" eb="50">
      <t>チュウシャジョウ</t>
    </rPh>
    <rPh sb="63" eb="65">
      <t>リンセツ</t>
    </rPh>
    <rPh sb="67" eb="69">
      <t>ショウギョウ</t>
    </rPh>
    <rPh sb="69" eb="71">
      <t>シセツ</t>
    </rPh>
    <rPh sb="72" eb="74">
      <t>ヘイサ</t>
    </rPh>
    <rPh sb="76" eb="78">
      <t>ジュヨウ</t>
    </rPh>
    <rPh sb="79" eb="81">
      <t>ゲンショウ</t>
    </rPh>
    <rPh sb="87" eb="89">
      <t>キンリン</t>
    </rPh>
    <rPh sb="91" eb="93">
      <t>トシ</t>
    </rPh>
    <rPh sb="93" eb="95">
      <t>ケイカク</t>
    </rPh>
    <rPh sb="95" eb="98">
      <t>チュウシャジョウ</t>
    </rPh>
    <rPh sb="99" eb="101">
      <t>ミンカン</t>
    </rPh>
    <rPh sb="101" eb="104">
      <t>チュウシャジョウ</t>
    </rPh>
    <rPh sb="110" eb="111">
      <t>フ</t>
    </rPh>
    <rPh sb="114" eb="116">
      <t>トシ</t>
    </rPh>
    <rPh sb="116" eb="118">
      <t>ケイカク</t>
    </rPh>
    <rPh sb="118" eb="121">
      <t>チュウシャジョウ</t>
    </rPh>
    <rPh sb="122" eb="125">
      <t>イチヅ</t>
    </rPh>
    <rPh sb="128" eb="130">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</si>
</sst>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183.2</c:v>
                </c:pt>
                <c:pt idx="1">
                  <c:v>172.2</c:v>
                </c:pt>
                <c:pt idx="2">
                  <c:v>133.6</c:v>
                </c:pt>
                <c:pt idx="3">
                  <c:v>122</c:v>
                </c:pt>
                <c:pt idx="4">
                  <c:v>168.2</c:v>
                </c:pt>
              </c:numCache>
            </c:numRef>
          </c:val>
          <c:extLst>
            <c:ext xmlns:c16="http://schemas.microsoft.com/office/drawing/2014/chart" uri="{C3380CC4-5D6E-409C-BE32-E72D297353CC}">
              <c16:uniqueId val="{00000000-6D53-4C5B-80EF-3442DFE106F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6D53-4C5B-80EF-3442DFE106F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83-46A6-8452-C23EC98F2BC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0683-46A6-8452-C23EC98F2BC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523-496C-9C25-D3AB76042A7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523-496C-9C25-D3AB76042A7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A61-4A8F-86C2-4A2BC7A7CE1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A61-4A8F-86C2-4A2BC7A7CE1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56.1</c:v>
                </c:pt>
                <c:pt idx="4">
                  <c:v>0</c:v>
                </c:pt>
              </c:numCache>
            </c:numRef>
          </c:val>
          <c:extLst>
            <c:ext xmlns:c16="http://schemas.microsoft.com/office/drawing/2014/chart" uri="{C3380CC4-5D6E-409C-BE32-E72D297353CC}">
              <c16:uniqueId val="{00000000-FA3B-41B5-9C67-CC3234EC678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FA3B-41B5-9C67-CC3234EC678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543</c:v>
                </c:pt>
                <c:pt idx="4">
                  <c:v>0</c:v>
                </c:pt>
              </c:numCache>
            </c:numRef>
          </c:val>
          <c:extLst>
            <c:ext xmlns:c16="http://schemas.microsoft.com/office/drawing/2014/chart" uri="{C3380CC4-5D6E-409C-BE32-E72D297353CC}">
              <c16:uniqueId val="{00000000-B1B8-46A0-8386-5DF3FFD01C5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B1B8-46A0-8386-5DF3FFD01C5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127.7</c:v>
                </c:pt>
                <c:pt idx="1">
                  <c:v>119.6</c:v>
                </c:pt>
                <c:pt idx="2">
                  <c:v>85.3</c:v>
                </c:pt>
                <c:pt idx="3">
                  <c:v>25.4</c:v>
                </c:pt>
                <c:pt idx="4">
                  <c:v>28.2</c:v>
                </c:pt>
              </c:numCache>
            </c:numRef>
          </c:val>
          <c:extLst>
            <c:ext xmlns:c16="http://schemas.microsoft.com/office/drawing/2014/chart" uri="{C3380CC4-5D6E-409C-BE32-E72D297353CC}">
              <c16:uniqueId val="{00000000-2453-4695-912D-DC083C5E78E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2453-4695-912D-DC083C5E78E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45.4</c:v>
                </c:pt>
                <c:pt idx="1">
                  <c:v>41.9</c:v>
                </c:pt>
                <c:pt idx="2">
                  <c:v>25.1</c:v>
                </c:pt>
                <c:pt idx="3">
                  <c:v>-52</c:v>
                </c:pt>
                <c:pt idx="4">
                  <c:v>35.200000000000003</c:v>
                </c:pt>
              </c:numCache>
            </c:numRef>
          </c:val>
          <c:extLst>
            <c:ext xmlns:c16="http://schemas.microsoft.com/office/drawing/2014/chart" uri="{C3380CC4-5D6E-409C-BE32-E72D297353CC}">
              <c16:uniqueId val="{00000000-E232-479A-AF02-09A71192EF4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E232-479A-AF02-09A71192EF4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88984</c:v>
                </c:pt>
                <c:pt idx="1">
                  <c:v>82168</c:v>
                </c:pt>
                <c:pt idx="2">
                  <c:v>35631</c:v>
                </c:pt>
                <c:pt idx="3">
                  <c:v>-26070</c:v>
                </c:pt>
                <c:pt idx="4">
                  <c:v>27569</c:v>
                </c:pt>
              </c:numCache>
            </c:numRef>
          </c:val>
          <c:extLst>
            <c:ext xmlns:c16="http://schemas.microsoft.com/office/drawing/2014/chart" uri="{C3380CC4-5D6E-409C-BE32-E72D297353CC}">
              <c16:uniqueId val="{00000000-73AB-419A-BD19-3DBE04E130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73AB-419A-BD19-3DBE04E130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W60" zoomScale="80" zoomScaleNormal="8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神奈川県相模原市　相模大野立体駐車場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商業施設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26488</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122</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34</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856</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15">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77" t="s">
        <v>133</v>
      </c>
      <c r="NE15" s="78"/>
      <c r="NF15" s="78"/>
      <c r="NG15" s="78"/>
      <c r="NH15" s="78"/>
      <c r="NI15" s="78"/>
      <c r="NJ15" s="78"/>
      <c r="NK15" s="78"/>
      <c r="NL15" s="78"/>
      <c r="NM15" s="78"/>
      <c r="NN15" s="78"/>
      <c r="NO15" s="78"/>
      <c r="NP15" s="78"/>
      <c r="NQ15" s="78"/>
      <c r="NR15" s="7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7"/>
      <c r="NE16" s="78"/>
      <c r="NF16" s="78"/>
      <c r="NG16" s="78"/>
      <c r="NH16" s="78"/>
      <c r="NI16" s="78"/>
      <c r="NJ16" s="78"/>
      <c r="NK16" s="78"/>
      <c r="NL16" s="78"/>
      <c r="NM16" s="78"/>
      <c r="NN16" s="78"/>
      <c r="NO16" s="78"/>
      <c r="NP16" s="78"/>
      <c r="NQ16" s="78"/>
      <c r="NR16" s="7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7"/>
      <c r="NE17" s="78"/>
      <c r="NF17" s="78"/>
      <c r="NG17" s="78"/>
      <c r="NH17" s="78"/>
      <c r="NI17" s="78"/>
      <c r="NJ17" s="78"/>
      <c r="NK17" s="78"/>
      <c r="NL17" s="78"/>
      <c r="NM17" s="78"/>
      <c r="NN17" s="78"/>
      <c r="NO17" s="78"/>
      <c r="NP17" s="78"/>
      <c r="NQ17" s="78"/>
      <c r="NR17" s="7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7"/>
      <c r="NE18" s="78"/>
      <c r="NF18" s="78"/>
      <c r="NG18" s="78"/>
      <c r="NH18" s="78"/>
      <c r="NI18" s="78"/>
      <c r="NJ18" s="78"/>
      <c r="NK18" s="78"/>
      <c r="NL18" s="78"/>
      <c r="NM18" s="78"/>
      <c r="NN18" s="78"/>
      <c r="NO18" s="78"/>
      <c r="NP18" s="78"/>
      <c r="NQ18" s="78"/>
      <c r="NR18" s="7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7"/>
      <c r="NE19" s="78"/>
      <c r="NF19" s="78"/>
      <c r="NG19" s="78"/>
      <c r="NH19" s="78"/>
      <c r="NI19" s="78"/>
      <c r="NJ19" s="78"/>
      <c r="NK19" s="78"/>
      <c r="NL19" s="78"/>
      <c r="NM19" s="78"/>
      <c r="NN19" s="78"/>
      <c r="NO19" s="78"/>
      <c r="NP19" s="78"/>
      <c r="NQ19" s="78"/>
      <c r="NR19" s="7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7"/>
      <c r="NE20" s="78"/>
      <c r="NF20" s="78"/>
      <c r="NG20" s="78"/>
      <c r="NH20" s="78"/>
      <c r="NI20" s="78"/>
      <c r="NJ20" s="78"/>
      <c r="NK20" s="78"/>
      <c r="NL20" s="78"/>
      <c r="NM20" s="78"/>
      <c r="NN20" s="78"/>
      <c r="NO20" s="78"/>
      <c r="NP20" s="78"/>
      <c r="NQ20" s="78"/>
      <c r="NR20" s="7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7"/>
      <c r="NE21" s="78"/>
      <c r="NF21" s="78"/>
      <c r="NG21" s="78"/>
      <c r="NH21" s="78"/>
      <c r="NI21" s="78"/>
      <c r="NJ21" s="78"/>
      <c r="NK21" s="78"/>
      <c r="NL21" s="78"/>
      <c r="NM21" s="78"/>
      <c r="NN21" s="78"/>
      <c r="NO21" s="78"/>
      <c r="NP21" s="78"/>
      <c r="NQ21" s="78"/>
      <c r="NR21" s="7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7"/>
      <c r="NE22" s="78"/>
      <c r="NF22" s="78"/>
      <c r="NG22" s="78"/>
      <c r="NH22" s="78"/>
      <c r="NI22" s="78"/>
      <c r="NJ22" s="78"/>
      <c r="NK22" s="78"/>
      <c r="NL22" s="78"/>
      <c r="NM22" s="78"/>
      <c r="NN22" s="78"/>
      <c r="NO22" s="78"/>
      <c r="NP22" s="78"/>
      <c r="NQ22" s="78"/>
      <c r="NR22" s="7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7"/>
      <c r="NE23" s="78"/>
      <c r="NF23" s="78"/>
      <c r="NG23" s="78"/>
      <c r="NH23" s="78"/>
      <c r="NI23" s="78"/>
      <c r="NJ23" s="78"/>
      <c r="NK23" s="78"/>
      <c r="NL23" s="78"/>
      <c r="NM23" s="78"/>
      <c r="NN23" s="78"/>
      <c r="NO23" s="78"/>
      <c r="NP23" s="78"/>
      <c r="NQ23" s="78"/>
      <c r="NR23" s="7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7"/>
      <c r="NE24" s="78"/>
      <c r="NF24" s="78"/>
      <c r="NG24" s="78"/>
      <c r="NH24" s="78"/>
      <c r="NI24" s="78"/>
      <c r="NJ24" s="78"/>
      <c r="NK24" s="78"/>
      <c r="NL24" s="78"/>
      <c r="NM24" s="78"/>
      <c r="NN24" s="78"/>
      <c r="NO24" s="78"/>
      <c r="NP24" s="78"/>
      <c r="NQ24" s="78"/>
      <c r="NR24" s="7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7"/>
      <c r="NE25" s="78"/>
      <c r="NF25" s="78"/>
      <c r="NG25" s="78"/>
      <c r="NH25" s="78"/>
      <c r="NI25" s="78"/>
      <c r="NJ25" s="78"/>
      <c r="NK25" s="78"/>
      <c r="NL25" s="78"/>
      <c r="NM25" s="78"/>
      <c r="NN25" s="78"/>
      <c r="NO25" s="78"/>
      <c r="NP25" s="78"/>
      <c r="NQ25" s="78"/>
      <c r="NR25" s="7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7"/>
      <c r="NE26" s="78"/>
      <c r="NF26" s="78"/>
      <c r="NG26" s="78"/>
      <c r="NH26" s="78"/>
      <c r="NI26" s="78"/>
      <c r="NJ26" s="78"/>
      <c r="NK26" s="78"/>
      <c r="NL26" s="78"/>
      <c r="NM26" s="78"/>
      <c r="NN26" s="78"/>
      <c r="NO26" s="78"/>
      <c r="NP26" s="78"/>
      <c r="NQ26" s="78"/>
      <c r="NR26" s="7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7"/>
      <c r="NE27" s="78"/>
      <c r="NF27" s="78"/>
      <c r="NG27" s="78"/>
      <c r="NH27" s="78"/>
      <c r="NI27" s="78"/>
      <c r="NJ27" s="78"/>
      <c r="NK27" s="78"/>
      <c r="NL27" s="78"/>
      <c r="NM27" s="78"/>
      <c r="NN27" s="78"/>
      <c r="NO27" s="78"/>
      <c r="NP27" s="78"/>
      <c r="NQ27" s="78"/>
      <c r="NR27" s="7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7"/>
      <c r="NE28" s="78"/>
      <c r="NF28" s="78"/>
      <c r="NG28" s="78"/>
      <c r="NH28" s="78"/>
      <c r="NI28" s="78"/>
      <c r="NJ28" s="78"/>
      <c r="NK28" s="78"/>
      <c r="NL28" s="78"/>
      <c r="NM28" s="78"/>
      <c r="NN28" s="78"/>
      <c r="NO28" s="78"/>
      <c r="NP28" s="78"/>
      <c r="NQ28" s="78"/>
      <c r="NR28" s="7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7"/>
      <c r="NE29" s="78"/>
      <c r="NF29" s="78"/>
      <c r="NG29" s="78"/>
      <c r="NH29" s="78"/>
      <c r="NI29" s="78"/>
      <c r="NJ29" s="78"/>
      <c r="NK29" s="78"/>
      <c r="NL29" s="78"/>
      <c r="NM29" s="78"/>
      <c r="NN29" s="78"/>
      <c r="NO29" s="78"/>
      <c r="NP29" s="78"/>
      <c r="NQ29" s="78"/>
      <c r="NR29" s="7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77"/>
      <c r="NE30" s="78"/>
      <c r="NF30" s="78"/>
      <c r="NG30" s="78"/>
      <c r="NH30" s="78"/>
      <c r="NI30" s="78"/>
      <c r="NJ30" s="78"/>
      <c r="NK30" s="78"/>
      <c r="NL30" s="78"/>
      <c r="NM30" s="78"/>
      <c r="NN30" s="78"/>
      <c r="NO30" s="78"/>
      <c r="NP30" s="78"/>
      <c r="NQ30" s="78"/>
      <c r="NR30" s="79"/>
    </row>
    <row r="31" spans="1:382" ht="13.5" customHeight="1" x14ac:dyDescent="0.15">
      <c r="A31" s="2"/>
      <c r="B31" s="11"/>
      <c r="C31" s="2"/>
      <c r="D31" s="2"/>
      <c r="E31" s="2"/>
      <c r="F31" s="2"/>
      <c r="I31" s="16"/>
      <c r="J31" s="95" t="s">
        <v>27</v>
      </c>
      <c r="K31" s="96"/>
      <c r="L31" s="96"/>
      <c r="M31" s="96"/>
      <c r="N31" s="96"/>
      <c r="O31" s="96"/>
      <c r="P31" s="96"/>
      <c r="Q31" s="96"/>
      <c r="R31" s="96"/>
      <c r="S31" s="96"/>
      <c r="T31" s="97"/>
      <c r="U31" s="99">
        <f>データ!Y7</f>
        <v>183.2</v>
      </c>
      <c r="V31" s="99"/>
      <c r="W31" s="99"/>
      <c r="X31" s="99"/>
      <c r="Y31" s="99"/>
      <c r="Z31" s="99"/>
      <c r="AA31" s="99"/>
      <c r="AB31" s="99"/>
      <c r="AC31" s="99"/>
      <c r="AD31" s="99"/>
      <c r="AE31" s="99"/>
      <c r="AF31" s="99"/>
      <c r="AG31" s="99"/>
      <c r="AH31" s="99"/>
      <c r="AI31" s="99"/>
      <c r="AJ31" s="99"/>
      <c r="AK31" s="99"/>
      <c r="AL31" s="99"/>
      <c r="AM31" s="99"/>
      <c r="AN31" s="99">
        <f>データ!Z7</f>
        <v>172.2</v>
      </c>
      <c r="AO31" s="99"/>
      <c r="AP31" s="99"/>
      <c r="AQ31" s="99"/>
      <c r="AR31" s="99"/>
      <c r="AS31" s="99"/>
      <c r="AT31" s="99"/>
      <c r="AU31" s="99"/>
      <c r="AV31" s="99"/>
      <c r="AW31" s="99"/>
      <c r="AX31" s="99"/>
      <c r="AY31" s="99"/>
      <c r="AZ31" s="99"/>
      <c r="BA31" s="99"/>
      <c r="BB31" s="99"/>
      <c r="BC31" s="99"/>
      <c r="BD31" s="99"/>
      <c r="BE31" s="99"/>
      <c r="BF31" s="99"/>
      <c r="BG31" s="99">
        <f>データ!AA7</f>
        <v>133.6</v>
      </c>
      <c r="BH31" s="99"/>
      <c r="BI31" s="99"/>
      <c r="BJ31" s="99"/>
      <c r="BK31" s="99"/>
      <c r="BL31" s="99"/>
      <c r="BM31" s="99"/>
      <c r="BN31" s="99"/>
      <c r="BO31" s="99"/>
      <c r="BP31" s="99"/>
      <c r="BQ31" s="99"/>
      <c r="BR31" s="99"/>
      <c r="BS31" s="99"/>
      <c r="BT31" s="99"/>
      <c r="BU31" s="99"/>
      <c r="BV31" s="99"/>
      <c r="BW31" s="99"/>
      <c r="BX31" s="99"/>
      <c r="BY31" s="99"/>
      <c r="BZ31" s="99">
        <f>データ!AB7</f>
        <v>122</v>
      </c>
      <c r="CA31" s="99"/>
      <c r="CB31" s="99"/>
      <c r="CC31" s="99"/>
      <c r="CD31" s="99"/>
      <c r="CE31" s="99"/>
      <c r="CF31" s="99"/>
      <c r="CG31" s="99"/>
      <c r="CH31" s="99"/>
      <c r="CI31" s="99"/>
      <c r="CJ31" s="99"/>
      <c r="CK31" s="99"/>
      <c r="CL31" s="99"/>
      <c r="CM31" s="99"/>
      <c r="CN31" s="99"/>
      <c r="CO31" s="99"/>
      <c r="CP31" s="99"/>
      <c r="CQ31" s="99"/>
      <c r="CR31" s="99"/>
      <c r="CS31" s="99">
        <f>データ!AC7</f>
        <v>168.2</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0</v>
      </c>
      <c r="EM31" s="99"/>
      <c r="EN31" s="99"/>
      <c r="EO31" s="99"/>
      <c r="EP31" s="99"/>
      <c r="EQ31" s="99"/>
      <c r="ER31" s="99"/>
      <c r="ES31" s="99"/>
      <c r="ET31" s="99"/>
      <c r="EU31" s="99"/>
      <c r="EV31" s="99"/>
      <c r="EW31" s="99"/>
      <c r="EX31" s="99"/>
      <c r="EY31" s="99"/>
      <c r="EZ31" s="99"/>
      <c r="FA31" s="99"/>
      <c r="FB31" s="99"/>
      <c r="FC31" s="99"/>
      <c r="FD31" s="99"/>
      <c r="FE31" s="99">
        <f>データ!AK7</f>
        <v>0</v>
      </c>
      <c r="FF31" s="99"/>
      <c r="FG31" s="99"/>
      <c r="FH31" s="99"/>
      <c r="FI31" s="99"/>
      <c r="FJ31" s="99"/>
      <c r="FK31" s="99"/>
      <c r="FL31" s="99"/>
      <c r="FM31" s="99"/>
      <c r="FN31" s="99"/>
      <c r="FO31" s="99"/>
      <c r="FP31" s="99"/>
      <c r="FQ31" s="99"/>
      <c r="FR31" s="99"/>
      <c r="FS31" s="99"/>
      <c r="FT31" s="99"/>
      <c r="FU31" s="99"/>
      <c r="FV31" s="99"/>
      <c r="FW31" s="99"/>
      <c r="FX31" s="99">
        <f>データ!AL7</f>
        <v>0</v>
      </c>
      <c r="FY31" s="99"/>
      <c r="FZ31" s="99"/>
      <c r="GA31" s="99"/>
      <c r="GB31" s="99"/>
      <c r="GC31" s="99"/>
      <c r="GD31" s="99"/>
      <c r="GE31" s="99"/>
      <c r="GF31" s="99"/>
      <c r="GG31" s="99"/>
      <c r="GH31" s="99"/>
      <c r="GI31" s="99"/>
      <c r="GJ31" s="99"/>
      <c r="GK31" s="99"/>
      <c r="GL31" s="99"/>
      <c r="GM31" s="99"/>
      <c r="GN31" s="99"/>
      <c r="GO31" s="99"/>
      <c r="GP31" s="99"/>
      <c r="GQ31" s="99">
        <f>データ!AM7</f>
        <v>56.1</v>
      </c>
      <c r="GR31" s="99"/>
      <c r="GS31" s="99"/>
      <c r="GT31" s="99"/>
      <c r="GU31" s="99"/>
      <c r="GV31" s="99"/>
      <c r="GW31" s="99"/>
      <c r="GX31" s="99"/>
      <c r="GY31" s="99"/>
      <c r="GZ31" s="99"/>
      <c r="HA31" s="99"/>
      <c r="HB31" s="99"/>
      <c r="HC31" s="99"/>
      <c r="HD31" s="99"/>
      <c r="HE31" s="99"/>
      <c r="HF31" s="99"/>
      <c r="HG31" s="99"/>
      <c r="HH31" s="99"/>
      <c r="HI31" s="99"/>
      <c r="HJ31" s="99">
        <f>データ!AN7</f>
        <v>0</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127.7</v>
      </c>
      <c r="JD31" s="68"/>
      <c r="JE31" s="68"/>
      <c r="JF31" s="68"/>
      <c r="JG31" s="68"/>
      <c r="JH31" s="68"/>
      <c r="JI31" s="68"/>
      <c r="JJ31" s="68"/>
      <c r="JK31" s="68"/>
      <c r="JL31" s="68"/>
      <c r="JM31" s="68"/>
      <c r="JN31" s="68"/>
      <c r="JO31" s="68"/>
      <c r="JP31" s="68"/>
      <c r="JQ31" s="68"/>
      <c r="JR31" s="68"/>
      <c r="JS31" s="68"/>
      <c r="JT31" s="68"/>
      <c r="JU31" s="69"/>
      <c r="JV31" s="67">
        <f>データ!DL7</f>
        <v>119.6</v>
      </c>
      <c r="JW31" s="68"/>
      <c r="JX31" s="68"/>
      <c r="JY31" s="68"/>
      <c r="JZ31" s="68"/>
      <c r="KA31" s="68"/>
      <c r="KB31" s="68"/>
      <c r="KC31" s="68"/>
      <c r="KD31" s="68"/>
      <c r="KE31" s="68"/>
      <c r="KF31" s="68"/>
      <c r="KG31" s="68"/>
      <c r="KH31" s="68"/>
      <c r="KI31" s="68"/>
      <c r="KJ31" s="68"/>
      <c r="KK31" s="68"/>
      <c r="KL31" s="68"/>
      <c r="KM31" s="68"/>
      <c r="KN31" s="69"/>
      <c r="KO31" s="67">
        <f>データ!DM7</f>
        <v>85.3</v>
      </c>
      <c r="KP31" s="68"/>
      <c r="KQ31" s="68"/>
      <c r="KR31" s="68"/>
      <c r="KS31" s="68"/>
      <c r="KT31" s="68"/>
      <c r="KU31" s="68"/>
      <c r="KV31" s="68"/>
      <c r="KW31" s="68"/>
      <c r="KX31" s="68"/>
      <c r="KY31" s="68"/>
      <c r="KZ31" s="68"/>
      <c r="LA31" s="68"/>
      <c r="LB31" s="68"/>
      <c r="LC31" s="68"/>
      <c r="LD31" s="68"/>
      <c r="LE31" s="68"/>
      <c r="LF31" s="68"/>
      <c r="LG31" s="69"/>
      <c r="LH31" s="67">
        <f>データ!DN7</f>
        <v>25.4</v>
      </c>
      <c r="LI31" s="68"/>
      <c r="LJ31" s="68"/>
      <c r="LK31" s="68"/>
      <c r="LL31" s="68"/>
      <c r="LM31" s="68"/>
      <c r="LN31" s="68"/>
      <c r="LO31" s="68"/>
      <c r="LP31" s="68"/>
      <c r="LQ31" s="68"/>
      <c r="LR31" s="68"/>
      <c r="LS31" s="68"/>
      <c r="LT31" s="68"/>
      <c r="LU31" s="68"/>
      <c r="LV31" s="68"/>
      <c r="LW31" s="68"/>
      <c r="LX31" s="68"/>
      <c r="LY31" s="68"/>
      <c r="LZ31" s="69"/>
      <c r="MA31" s="67">
        <f>データ!DO7</f>
        <v>28.2</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15">
      <c r="A32" s="2"/>
      <c r="B32" s="11"/>
      <c r="C32" s="2"/>
      <c r="D32" s="2"/>
      <c r="E32" s="2"/>
      <c r="F32" s="2"/>
      <c r="G32" s="2"/>
      <c r="H32" s="2"/>
      <c r="I32" s="16"/>
      <c r="J32" s="95" t="s">
        <v>29</v>
      </c>
      <c r="K32" s="96"/>
      <c r="L32" s="96"/>
      <c r="M32" s="96"/>
      <c r="N32" s="96"/>
      <c r="O32" s="96"/>
      <c r="P32" s="96"/>
      <c r="Q32" s="96"/>
      <c r="R32" s="96"/>
      <c r="S32" s="96"/>
      <c r="T32" s="97"/>
      <c r="U32" s="99">
        <f>データ!AD7</f>
        <v>210.5</v>
      </c>
      <c r="V32" s="99"/>
      <c r="W32" s="99"/>
      <c r="X32" s="99"/>
      <c r="Y32" s="99"/>
      <c r="Z32" s="99"/>
      <c r="AA32" s="99"/>
      <c r="AB32" s="99"/>
      <c r="AC32" s="99"/>
      <c r="AD32" s="99"/>
      <c r="AE32" s="99"/>
      <c r="AF32" s="99"/>
      <c r="AG32" s="99"/>
      <c r="AH32" s="99"/>
      <c r="AI32" s="99"/>
      <c r="AJ32" s="99"/>
      <c r="AK32" s="99"/>
      <c r="AL32" s="99"/>
      <c r="AM32" s="99"/>
      <c r="AN32" s="99">
        <f>データ!AE7</f>
        <v>245.6</v>
      </c>
      <c r="AO32" s="99"/>
      <c r="AP32" s="99"/>
      <c r="AQ32" s="99"/>
      <c r="AR32" s="99"/>
      <c r="AS32" s="99"/>
      <c r="AT32" s="99"/>
      <c r="AU32" s="99"/>
      <c r="AV32" s="99"/>
      <c r="AW32" s="99"/>
      <c r="AX32" s="99"/>
      <c r="AY32" s="99"/>
      <c r="AZ32" s="99"/>
      <c r="BA32" s="99"/>
      <c r="BB32" s="99"/>
      <c r="BC32" s="99"/>
      <c r="BD32" s="99"/>
      <c r="BE32" s="99"/>
      <c r="BF32" s="99"/>
      <c r="BG32" s="99">
        <f>データ!AF7</f>
        <v>222.3</v>
      </c>
      <c r="BH32" s="99"/>
      <c r="BI32" s="99"/>
      <c r="BJ32" s="99"/>
      <c r="BK32" s="99"/>
      <c r="BL32" s="99"/>
      <c r="BM32" s="99"/>
      <c r="BN32" s="99"/>
      <c r="BO32" s="99"/>
      <c r="BP32" s="99"/>
      <c r="BQ32" s="99"/>
      <c r="BR32" s="99"/>
      <c r="BS32" s="99"/>
      <c r="BT32" s="99"/>
      <c r="BU32" s="99"/>
      <c r="BV32" s="99"/>
      <c r="BW32" s="99"/>
      <c r="BX32" s="99"/>
      <c r="BY32" s="99"/>
      <c r="BZ32" s="99">
        <f>データ!AG7</f>
        <v>130.19999999999999</v>
      </c>
      <c r="CA32" s="99"/>
      <c r="CB32" s="99"/>
      <c r="CC32" s="99"/>
      <c r="CD32" s="99"/>
      <c r="CE32" s="99"/>
      <c r="CF32" s="99"/>
      <c r="CG32" s="99"/>
      <c r="CH32" s="99"/>
      <c r="CI32" s="99"/>
      <c r="CJ32" s="99"/>
      <c r="CK32" s="99"/>
      <c r="CL32" s="99"/>
      <c r="CM32" s="99"/>
      <c r="CN32" s="99"/>
      <c r="CO32" s="99"/>
      <c r="CP32" s="99"/>
      <c r="CQ32" s="99"/>
      <c r="CR32" s="99"/>
      <c r="CS32" s="99">
        <f>データ!AH7</f>
        <v>136.5</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3.6</v>
      </c>
      <c r="EM32" s="99"/>
      <c r="EN32" s="99"/>
      <c r="EO32" s="99"/>
      <c r="EP32" s="99"/>
      <c r="EQ32" s="99"/>
      <c r="ER32" s="99"/>
      <c r="ES32" s="99"/>
      <c r="ET32" s="99"/>
      <c r="EU32" s="99"/>
      <c r="EV32" s="99"/>
      <c r="EW32" s="99"/>
      <c r="EX32" s="99"/>
      <c r="EY32" s="99"/>
      <c r="EZ32" s="99"/>
      <c r="FA32" s="99"/>
      <c r="FB32" s="99"/>
      <c r="FC32" s="99"/>
      <c r="FD32" s="99"/>
      <c r="FE32" s="99">
        <f>データ!AP7</f>
        <v>3.5</v>
      </c>
      <c r="FF32" s="99"/>
      <c r="FG32" s="99"/>
      <c r="FH32" s="99"/>
      <c r="FI32" s="99"/>
      <c r="FJ32" s="99"/>
      <c r="FK32" s="99"/>
      <c r="FL32" s="99"/>
      <c r="FM32" s="99"/>
      <c r="FN32" s="99"/>
      <c r="FO32" s="99"/>
      <c r="FP32" s="99"/>
      <c r="FQ32" s="99"/>
      <c r="FR32" s="99"/>
      <c r="FS32" s="99"/>
      <c r="FT32" s="99"/>
      <c r="FU32" s="99"/>
      <c r="FV32" s="99"/>
      <c r="FW32" s="99"/>
      <c r="FX32" s="99">
        <f>データ!AQ7</f>
        <v>3.1</v>
      </c>
      <c r="FY32" s="99"/>
      <c r="FZ32" s="99"/>
      <c r="GA32" s="99"/>
      <c r="GB32" s="99"/>
      <c r="GC32" s="99"/>
      <c r="GD32" s="99"/>
      <c r="GE32" s="99"/>
      <c r="GF32" s="99"/>
      <c r="GG32" s="99"/>
      <c r="GH32" s="99"/>
      <c r="GI32" s="99"/>
      <c r="GJ32" s="99"/>
      <c r="GK32" s="99"/>
      <c r="GL32" s="99"/>
      <c r="GM32" s="99"/>
      <c r="GN32" s="99"/>
      <c r="GO32" s="99"/>
      <c r="GP32" s="99"/>
      <c r="GQ32" s="99">
        <f>データ!AR7</f>
        <v>8.6</v>
      </c>
      <c r="GR32" s="99"/>
      <c r="GS32" s="99"/>
      <c r="GT32" s="99"/>
      <c r="GU32" s="99"/>
      <c r="GV32" s="99"/>
      <c r="GW32" s="99"/>
      <c r="GX32" s="99"/>
      <c r="GY32" s="99"/>
      <c r="GZ32" s="99"/>
      <c r="HA32" s="99"/>
      <c r="HB32" s="99"/>
      <c r="HC32" s="99"/>
      <c r="HD32" s="99"/>
      <c r="HE32" s="99"/>
      <c r="HF32" s="99"/>
      <c r="HG32" s="99"/>
      <c r="HH32" s="99"/>
      <c r="HI32" s="99"/>
      <c r="HJ32" s="99">
        <f>データ!AS7</f>
        <v>4.3</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138.80000000000001</v>
      </c>
      <c r="JD32" s="68"/>
      <c r="JE32" s="68"/>
      <c r="JF32" s="68"/>
      <c r="JG32" s="68"/>
      <c r="JH32" s="68"/>
      <c r="JI32" s="68"/>
      <c r="JJ32" s="68"/>
      <c r="JK32" s="68"/>
      <c r="JL32" s="68"/>
      <c r="JM32" s="68"/>
      <c r="JN32" s="68"/>
      <c r="JO32" s="68"/>
      <c r="JP32" s="68"/>
      <c r="JQ32" s="68"/>
      <c r="JR32" s="68"/>
      <c r="JS32" s="68"/>
      <c r="JT32" s="68"/>
      <c r="JU32" s="69"/>
      <c r="JV32" s="67">
        <f>データ!DQ7</f>
        <v>135.30000000000001</v>
      </c>
      <c r="JW32" s="68"/>
      <c r="JX32" s="68"/>
      <c r="JY32" s="68"/>
      <c r="JZ32" s="68"/>
      <c r="KA32" s="68"/>
      <c r="KB32" s="68"/>
      <c r="KC32" s="68"/>
      <c r="KD32" s="68"/>
      <c r="KE32" s="68"/>
      <c r="KF32" s="68"/>
      <c r="KG32" s="68"/>
      <c r="KH32" s="68"/>
      <c r="KI32" s="68"/>
      <c r="KJ32" s="68"/>
      <c r="KK32" s="68"/>
      <c r="KL32" s="68"/>
      <c r="KM32" s="68"/>
      <c r="KN32" s="69"/>
      <c r="KO32" s="67">
        <f>データ!DR7</f>
        <v>127.8</v>
      </c>
      <c r="KP32" s="68"/>
      <c r="KQ32" s="68"/>
      <c r="KR32" s="68"/>
      <c r="KS32" s="68"/>
      <c r="KT32" s="68"/>
      <c r="KU32" s="68"/>
      <c r="KV32" s="68"/>
      <c r="KW32" s="68"/>
      <c r="KX32" s="68"/>
      <c r="KY32" s="68"/>
      <c r="KZ32" s="68"/>
      <c r="LA32" s="68"/>
      <c r="LB32" s="68"/>
      <c r="LC32" s="68"/>
      <c r="LD32" s="68"/>
      <c r="LE32" s="68"/>
      <c r="LF32" s="68"/>
      <c r="LG32" s="69"/>
      <c r="LH32" s="67">
        <f>データ!DS7</f>
        <v>105.7</v>
      </c>
      <c r="LI32" s="68"/>
      <c r="LJ32" s="68"/>
      <c r="LK32" s="68"/>
      <c r="LL32" s="68"/>
      <c r="LM32" s="68"/>
      <c r="LN32" s="68"/>
      <c r="LO32" s="68"/>
      <c r="LP32" s="68"/>
      <c r="LQ32" s="68"/>
      <c r="LR32" s="68"/>
      <c r="LS32" s="68"/>
      <c r="LT32" s="68"/>
      <c r="LU32" s="68"/>
      <c r="LV32" s="68"/>
      <c r="LW32" s="68"/>
      <c r="LX32" s="68"/>
      <c r="LY32" s="68"/>
      <c r="LZ32" s="69"/>
      <c r="MA32" s="67">
        <f>データ!DT7</f>
        <v>104.3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77" t="s">
        <v>132</v>
      </c>
      <c r="NE32" s="78"/>
      <c r="NF32" s="78"/>
      <c r="NG32" s="78"/>
      <c r="NH32" s="78"/>
      <c r="NI32" s="78"/>
      <c r="NJ32" s="78"/>
      <c r="NK32" s="78"/>
      <c r="NL32" s="78"/>
      <c r="NM32" s="78"/>
      <c r="NN32" s="78"/>
      <c r="NO32" s="78"/>
      <c r="NP32" s="78"/>
      <c r="NQ32" s="78"/>
      <c r="NR32" s="7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7"/>
      <c r="NE33" s="78"/>
      <c r="NF33" s="78"/>
      <c r="NG33" s="78"/>
      <c r="NH33" s="78"/>
      <c r="NI33" s="78"/>
      <c r="NJ33" s="78"/>
      <c r="NK33" s="78"/>
      <c r="NL33" s="78"/>
      <c r="NM33" s="78"/>
      <c r="NN33" s="78"/>
      <c r="NO33" s="78"/>
      <c r="NP33" s="78"/>
      <c r="NQ33" s="78"/>
      <c r="NR33" s="7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7"/>
      <c r="NE34" s="78"/>
      <c r="NF34" s="78"/>
      <c r="NG34" s="78"/>
      <c r="NH34" s="78"/>
      <c r="NI34" s="78"/>
      <c r="NJ34" s="78"/>
      <c r="NK34" s="78"/>
      <c r="NL34" s="78"/>
      <c r="NM34" s="78"/>
      <c r="NN34" s="78"/>
      <c r="NO34" s="78"/>
      <c r="NP34" s="78"/>
      <c r="NQ34" s="78"/>
      <c r="NR34" s="7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7"/>
      <c r="NE35" s="78"/>
      <c r="NF35" s="78"/>
      <c r="NG35" s="78"/>
      <c r="NH35" s="78"/>
      <c r="NI35" s="78"/>
      <c r="NJ35" s="78"/>
      <c r="NK35" s="78"/>
      <c r="NL35" s="78"/>
      <c r="NM35" s="78"/>
      <c r="NN35" s="78"/>
      <c r="NO35" s="78"/>
      <c r="NP35" s="78"/>
      <c r="NQ35" s="78"/>
      <c r="NR35" s="7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7"/>
      <c r="NE36" s="78"/>
      <c r="NF36" s="78"/>
      <c r="NG36" s="78"/>
      <c r="NH36" s="78"/>
      <c r="NI36" s="78"/>
      <c r="NJ36" s="78"/>
      <c r="NK36" s="78"/>
      <c r="NL36" s="78"/>
      <c r="NM36" s="78"/>
      <c r="NN36" s="78"/>
      <c r="NO36" s="78"/>
      <c r="NP36" s="78"/>
      <c r="NQ36" s="78"/>
      <c r="NR36" s="7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7"/>
      <c r="NE37" s="78"/>
      <c r="NF37" s="78"/>
      <c r="NG37" s="78"/>
      <c r="NH37" s="78"/>
      <c r="NI37" s="78"/>
      <c r="NJ37" s="78"/>
      <c r="NK37" s="78"/>
      <c r="NL37" s="78"/>
      <c r="NM37" s="78"/>
      <c r="NN37" s="78"/>
      <c r="NO37" s="78"/>
      <c r="NP37" s="78"/>
      <c r="NQ37" s="78"/>
      <c r="NR37" s="7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7"/>
      <c r="NE38" s="78"/>
      <c r="NF38" s="78"/>
      <c r="NG38" s="78"/>
      <c r="NH38" s="78"/>
      <c r="NI38" s="78"/>
      <c r="NJ38" s="78"/>
      <c r="NK38" s="78"/>
      <c r="NL38" s="78"/>
      <c r="NM38" s="78"/>
      <c r="NN38" s="78"/>
      <c r="NO38" s="78"/>
      <c r="NP38" s="78"/>
      <c r="NQ38" s="78"/>
      <c r="NR38" s="7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7"/>
      <c r="NE39" s="78"/>
      <c r="NF39" s="78"/>
      <c r="NG39" s="78"/>
      <c r="NH39" s="78"/>
      <c r="NI39" s="78"/>
      <c r="NJ39" s="78"/>
      <c r="NK39" s="78"/>
      <c r="NL39" s="78"/>
      <c r="NM39" s="78"/>
      <c r="NN39" s="78"/>
      <c r="NO39" s="78"/>
      <c r="NP39" s="78"/>
      <c r="NQ39" s="78"/>
      <c r="NR39" s="7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7"/>
      <c r="NE40" s="78"/>
      <c r="NF40" s="78"/>
      <c r="NG40" s="78"/>
      <c r="NH40" s="78"/>
      <c r="NI40" s="78"/>
      <c r="NJ40" s="78"/>
      <c r="NK40" s="78"/>
      <c r="NL40" s="78"/>
      <c r="NM40" s="78"/>
      <c r="NN40" s="78"/>
      <c r="NO40" s="78"/>
      <c r="NP40" s="78"/>
      <c r="NQ40" s="78"/>
      <c r="NR40" s="7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7"/>
      <c r="NE41" s="78"/>
      <c r="NF41" s="78"/>
      <c r="NG41" s="78"/>
      <c r="NH41" s="78"/>
      <c r="NI41" s="78"/>
      <c r="NJ41" s="78"/>
      <c r="NK41" s="78"/>
      <c r="NL41" s="78"/>
      <c r="NM41" s="78"/>
      <c r="NN41" s="78"/>
      <c r="NO41" s="78"/>
      <c r="NP41" s="78"/>
      <c r="NQ41" s="78"/>
      <c r="NR41" s="7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7"/>
      <c r="NE42" s="78"/>
      <c r="NF42" s="78"/>
      <c r="NG42" s="78"/>
      <c r="NH42" s="78"/>
      <c r="NI42" s="78"/>
      <c r="NJ42" s="78"/>
      <c r="NK42" s="78"/>
      <c r="NL42" s="78"/>
      <c r="NM42" s="78"/>
      <c r="NN42" s="78"/>
      <c r="NO42" s="78"/>
      <c r="NP42" s="78"/>
      <c r="NQ42" s="78"/>
      <c r="NR42" s="7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7"/>
      <c r="NE43" s="78"/>
      <c r="NF43" s="78"/>
      <c r="NG43" s="78"/>
      <c r="NH43" s="78"/>
      <c r="NI43" s="78"/>
      <c r="NJ43" s="78"/>
      <c r="NK43" s="78"/>
      <c r="NL43" s="78"/>
      <c r="NM43" s="78"/>
      <c r="NN43" s="78"/>
      <c r="NO43" s="78"/>
      <c r="NP43" s="78"/>
      <c r="NQ43" s="78"/>
      <c r="NR43" s="7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7"/>
      <c r="NE44" s="78"/>
      <c r="NF44" s="78"/>
      <c r="NG44" s="78"/>
      <c r="NH44" s="78"/>
      <c r="NI44" s="78"/>
      <c r="NJ44" s="78"/>
      <c r="NK44" s="78"/>
      <c r="NL44" s="78"/>
      <c r="NM44" s="78"/>
      <c r="NN44" s="78"/>
      <c r="NO44" s="78"/>
      <c r="NP44" s="78"/>
      <c r="NQ44" s="78"/>
      <c r="NR44" s="7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7"/>
      <c r="NE45" s="78"/>
      <c r="NF45" s="78"/>
      <c r="NG45" s="78"/>
      <c r="NH45" s="78"/>
      <c r="NI45" s="78"/>
      <c r="NJ45" s="78"/>
      <c r="NK45" s="78"/>
      <c r="NL45" s="78"/>
      <c r="NM45" s="78"/>
      <c r="NN45" s="78"/>
      <c r="NO45" s="78"/>
      <c r="NP45" s="78"/>
      <c r="NQ45" s="78"/>
      <c r="NR45" s="7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7"/>
      <c r="NE46" s="78"/>
      <c r="NF46" s="78"/>
      <c r="NG46" s="78"/>
      <c r="NH46" s="78"/>
      <c r="NI46" s="78"/>
      <c r="NJ46" s="78"/>
      <c r="NK46" s="78"/>
      <c r="NL46" s="78"/>
      <c r="NM46" s="78"/>
      <c r="NN46" s="78"/>
      <c r="NO46" s="78"/>
      <c r="NP46" s="78"/>
      <c r="NQ46" s="78"/>
      <c r="NR46" s="7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7"/>
      <c r="NE47" s="78"/>
      <c r="NF47" s="78"/>
      <c r="NG47" s="78"/>
      <c r="NH47" s="78"/>
      <c r="NI47" s="78"/>
      <c r="NJ47" s="78"/>
      <c r="NK47" s="78"/>
      <c r="NL47" s="78"/>
      <c r="NM47" s="78"/>
      <c r="NN47" s="78"/>
      <c r="NO47" s="78"/>
      <c r="NP47" s="78"/>
      <c r="NQ47" s="78"/>
      <c r="NR47" s="7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134</v>
      </c>
      <c r="NE49" s="78"/>
      <c r="NF49" s="78"/>
      <c r="NG49" s="78"/>
      <c r="NH49" s="78"/>
      <c r="NI49" s="78"/>
      <c r="NJ49" s="78"/>
      <c r="NK49" s="78"/>
      <c r="NL49" s="78"/>
      <c r="NM49" s="78"/>
      <c r="NN49" s="78"/>
      <c r="NO49" s="78"/>
      <c r="NP49" s="78"/>
      <c r="NQ49" s="78"/>
      <c r="NR49" s="7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15">
      <c r="A52" s="2"/>
      <c r="B52" s="11"/>
      <c r="C52" s="2"/>
      <c r="D52" s="2"/>
      <c r="E52" s="2"/>
      <c r="F52" s="2"/>
      <c r="I52" s="16"/>
      <c r="J52" s="95" t="s">
        <v>27</v>
      </c>
      <c r="K52" s="96"/>
      <c r="L52" s="96"/>
      <c r="M52" s="96"/>
      <c r="N52" s="96"/>
      <c r="O52" s="96"/>
      <c r="P52" s="96"/>
      <c r="Q52" s="96"/>
      <c r="R52" s="96"/>
      <c r="S52" s="96"/>
      <c r="T52" s="97"/>
      <c r="U52" s="98">
        <f>データ!AU7</f>
        <v>0</v>
      </c>
      <c r="V52" s="98"/>
      <c r="W52" s="98"/>
      <c r="X52" s="98"/>
      <c r="Y52" s="98"/>
      <c r="Z52" s="98"/>
      <c r="AA52" s="98"/>
      <c r="AB52" s="98"/>
      <c r="AC52" s="98"/>
      <c r="AD52" s="98"/>
      <c r="AE52" s="98"/>
      <c r="AF52" s="98"/>
      <c r="AG52" s="98"/>
      <c r="AH52" s="98"/>
      <c r="AI52" s="98"/>
      <c r="AJ52" s="98"/>
      <c r="AK52" s="98"/>
      <c r="AL52" s="98"/>
      <c r="AM52" s="98"/>
      <c r="AN52" s="98">
        <f>データ!AV7</f>
        <v>0</v>
      </c>
      <c r="AO52" s="98"/>
      <c r="AP52" s="98"/>
      <c r="AQ52" s="98"/>
      <c r="AR52" s="98"/>
      <c r="AS52" s="98"/>
      <c r="AT52" s="98"/>
      <c r="AU52" s="98"/>
      <c r="AV52" s="98"/>
      <c r="AW52" s="98"/>
      <c r="AX52" s="98"/>
      <c r="AY52" s="98"/>
      <c r="AZ52" s="98"/>
      <c r="BA52" s="98"/>
      <c r="BB52" s="98"/>
      <c r="BC52" s="98"/>
      <c r="BD52" s="98"/>
      <c r="BE52" s="98"/>
      <c r="BF52" s="98"/>
      <c r="BG52" s="98">
        <f>データ!AW7</f>
        <v>0</v>
      </c>
      <c r="BH52" s="98"/>
      <c r="BI52" s="98"/>
      <c r="BJ52" s="98"/>
      <c r="BK52" s="98"/>
      <c r="BL52" s="98"/>
      <c r="BM52" s="98"/>
      <c r="BN52" s="98"/>
      <c r="BO52" s="98"/>
      <c r="BP52" s="98"/>
      <c r="BQ52" s="98"/>
      <c r="BR52" s="98"/>
      <c r="BS52" s="98"/>
      <c r="BT52" s="98"/>
      <c r="BU52" s="98"/>
      <c r="BV52" s="98"/>
      <c r="BW52" s="98"/>
      <c r="BX52" s="98"/>
      <c r="BY52" s="98"/>
      <c r="BZ52" s="98">
        <f>データ!AX7</f>
        <v>543</v>
      </c>
      <c r="CA52" s="98"/>
      <c r="CB52" s="98"/>
      <c r="CC52" s="98"/>
      <c r="CD52" s="98"/>
      <c r="CE52" s="98"/>
      <c r="CF52" s="98"/>
      <c r="CG52" s="98"/>
      <c r="CH52" s="98"/>
      <c r="CI52" s="98"/>
      <c r="CJ52" s="98"/>
      <c r="CK52" s="98"/>
      <c r="CL52" s="98"/>
      <c r="CM52" s="98"/>
      <c r="CN52" s="98"/>
      <c r="CO52" s="98"/>
      <c r="CP52" s="98"/>
      <c r="CQ52" s="98"/>
      <c r="CR52" s="98"/>
      <c r="CS52" s="98">
        <f>データ!AY7</f>
        <v>0</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45.4</v>
      </c>
      <c r="EM52" s="99"/>
      <c r="EN52" s="99"/>
      <c r="EO52" s="99"/>
      <c r="EP52" s="99"/>
      <c r="EQ52" s="99"/>
      <c r="ER52" s="99"/>
      <c r="ES52" s="99"/>
      <c r="ET52" s="99"/>
      <c r="EU52" s="99"/>
      <c r="EV52" s="99"/>
      <c r="EW52" s="99"/>
      <c r="EX52" s="99"/>
      <c r="EY52" s="99"/>
      <c r="EZ52" s="99"/>
      <c r="FA52" s="99"/>
      <c r="FB52" s="99"/>
      <c r="FC52" s="99"/>
      <c r="FD52" s="99"/>
      <c r="FE52" s="99">
        <f>データ!BG7</f>
        <v>41.9</v>
      </c>
      <c r="FF52" s="99"/>
      <c r="FG52" s="99"/>
      <c r="FH52" s="99"/>
      <c r="FI52" s="99"/>
      <c r="FJ52" s="99"/>
      <c r="FK52" s="99"/>
      <c r="FL52" s="99"/>
      <c r="FM52" s="99"/>
      <c r="FN52" s="99"/>
      <c r="FO52" s="99"/>
      <c r="FP52" s="99"/>
      <c r="FQ52" s="99"/>
      <c r="FR52" s="99"/>
      <c r="FS52" s="99"/>
      <c r="FT52" s="99"/>
      <c r="FU52" s="99"/>
      <c r="FV52" s="99"/>
      <c r="FW52" s="99"/>
      <c r="FX52" s="99">
        <f>データ!BH7</f>
        <v>25.1</v>
      </c>
      <c r="FY52" s="99"/>
      <c r="FZ52" s="99"/>
      <c r="GA52" s="99"/>
      <c r="GB52" s="99"/>
      <c r="GC52" s="99"/>
      <c r="GD52" s="99"/>
      <c r="GE52" s="99"/>
      <c r="GF52" s="99"/>
      <c r="GG52" s="99"/>
      <c r="GH52" s="99"/>
      <c r="GI52" s="99"/>
      <c r="GJ52" s="99"/>
      <c r="GK52" s="99"/>
      <c r="GL52" s="99"/>
      <c r="GM52" s="99"/>
      <c r="GN52" s="99"/>
      <c r="GO52" s="99"/>
      <c r="GP52" s="99"/>
      <c r="GQ52" s="99">
        <f>データ!BI7</f>
        <v>-52</v>
      </c>
      <c r="GR52" s="99"/>
      <c r="GS52" s="99"/>
      <c r="GT52" s="99"/>
      <c r="GU52" s="99"/>
      <c r="GV52" s="99"/>
      <c r="GW52" s="99"/>
      <c r="GX52" s="99"/>
      <c r="GY52" s="99"/>
      <c r="GZ52" s="99"/>
      <c r="HA52" s="99"/>
      <c r="HB52" s="99"/>
      <c r="HC52" s="99"/>
      <c r="HD52" s="99"/>
      <c r="HE52" s="99"/>
      <c r="HF52" s="99"/>
      <c r="HG52" s="99"/>
      <c r="HH52" s="99"/>
      <c r="HI52" s="99"/>
      <c r="HJ52" s="99">
        <f>データ!BJ7</f>
        <v>35.200000000000003</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88984</v>
      </c>
      <c r="JD52" s="98"/>
      <c r="JE52" s="98"/>
      <c r="JF52" s="98"/>
      <c r="JG52" s="98"/>
      <c r="JH52" s="98"/>
      <c r="JI52" s="98"/>
      <c r="JJ52" s="98"/>
      <c r="JK52" s="98"/>
      <c r="JL52" s="98"/>
      <c r="JM52" s="98"/>
      <c r="JN52" s="98"/>
      <c r="JO52" s="98"/>
      <c r="JP52" s="98"/>
      <c r="JQ52" s="98"/>
      <c r="JR52" s="98"/>
      <c r="JS52" s="98"/>
      <c r="JT52" s="98"/>
      <c r="JU52" s="98"/>
      <c r="JV52" s="98">
        <f>データ!BR7</f>
        <v>82168</v>
      </c>
      <c r="JW52" s="98"/>
      <c r="JX52" s="98"/>
      <c r="JY52" s="98"/>
      <c r="JZ52" s="98"/>
      <c r="KA52" s="98"/>
      <c r="KB52" s="98"/>
      <c r="KC52" s="98"/>
      <c r="KD52" s="98"/>
      <c r="KE52" s="98"/>
      <c r="KF52" s="98"/>
      <c r="KG52" s="98"/>
      <c r="KH52" s="98"/>
      <c r="KI52" s="98"/>
      <c r="KJ52" s="98"/>
      <c r="KK52" s="98"/>
      <c r="KL52" s="98"/>
      <c r="KM52" s="98"/>
      <c r="KN52" s="98"/>
      <c r="KO52" s="98">
        <f>データ!BS7</f>
        <v>35631</v>
      </c>
      <c r="KP52" s="98"/>
      <c r="KQ52" s="98"/>
      <c r="KR52" s="98"/>
      <c r="KS52" s="98"/>
      <c r="KT52" s="98"/>
      <c r="KU52" s="98"/>
      <c r="KV52" s="98"/>
      <c r="KW52" s="98"/>
      <c r="KX52" s="98"/>
      <c r="KY52" s="98"/>
      <c r="KZ52" s="98"/>
      <c r="LA52" s="98"/>
      <c r="LB52" s="98"/>
      <c r="LC52" s="98"/>
      <c r="LD52" s="98"/>
      <c r="LE52" s="98"/>
      <c r="LF52" s="98"/>
      <c r="LG52" s="98"/>
      <c r="LH52" s="98">
        <f>データ!BT7</f>
        <v>-26070</v>
      </c>
      <c r="LI52" s="98"/>
      <c r="LJ52" s="98"/>
      <c r="LK52" s="98"/>
      <c r="LL52" s="98"/>
      <c r="LM52" s="98"/>
      <c r="LN52" s="98"/>
      <c r="LO52" s="98"/>
      <c r="LP52" s="98"/>
      <c r="LQ52" s="98"/>
      <c r="LR52" s="98"/>
      <c r="LS52" s="98"/>
      <c r="LT52" s="98"/>
      <c r="LU52" s="98"/>
      <c r="LV52" s="98"/>
      <c r="LW52" s="98"/>
      <c r="LX52" s="98"/>
      <c r="LY52" s="98"/>
      <c r="LZ52" s="98"/>
      <c r="MA52" s="98">
        <f>データ!BU7</f>
        <v>27569</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15">
      <c r="A53" s="2"/>
      <c r="B53" s="11"/>
      <c r="C53" s="2"/>
      <c r="D53" s="2"/>
      <c r="E53" s="2"/>
      <c r="F53" s="2"/>
      <c r="G53" s="2"/>
      <c r="H53" s="2"/>
      <c r="I53" s="16"/>
      <c r="J53" s="95" t="s">
        <v>29</v>
      </c>
      <c r="K53" s="96"/>
      <c r="L53" s="96"/>
      <c r="M53" s="96"/>
      <c r="N53" s="96"/>
      <c r="O53" s="96"/>
      <c r="P53" s="96"/>
      <c r="Q53" s="96"/>
      <c r="R53" s="96"/>
      <c r="S53" s="96"/>
      <c r="T53" s="97"/>
      <c r="U53" s="98">
        <f>データ!AZ7</f>
        <v>34</v>
      </c>
      <c r="V53" s="98"/>
      <c r="W53" s="98"/>
      <c r="X53" s="98"/>
      <c r="Y53" s="98"/>
      <c r="Z53" s="98"/>
      <c r="AA53" s="98"/>
      <c r="AB53" s="98"/>
      <c r="AC53" s="98"/>
      <c r="AD53" s="98"/>
      <c r="AE53" s="98"/>
      <c r="AF53" s="98"/>
      <c r="AG53" s="98"/>
      <c r="AH53" s="98"/>
      <c r="AI53" s="98"/>
      <c r="AJ53" s="98"/>
      <c r="AK53" s="98"/>
      <c r="AL53" s="98"/>
      <c r="AM53" s="98"/>
      <c r="AN53" s="98">
        <f>データ!BA7</f>
        <v>36</v>
      </c>
      <c r="AO53" s="98"/>
      <c r="AP53" s="98"/>
      <c r="AQ53" s="98"/>
      <c r="AR53" s="98"/>
      <c r="AS53" s="98"/>
      <c r="AT53" s="98"/>
      <c r="AU53" s="98"/>
      <c r="AV53" s="98"/>
      <c r="AW53" s="98"/>
      <c r="AX53" s="98"/>
      <c r="AY53" s="98"/>
      <c r="AZ53" s="98"/>
      <c r="BA53" s="98"/>
      <c r="BB53" s="98"/>
      <c r="BC53" s="98"/>
      <c r="BD53" s="98"/>
      <c r="BE53" s="98"/>
      <c r="BF53" s="98"/>
      <c r="BG53" s="98">
        <f>データ!BB7</f>
        <v>26</v>
      </c>
      <c r="BH53" s="98"/>
      <c r="BI53" s="98"/>
      <c r="BJ53" s="98"/>
      <c r="BK53" s="98"/>
      <c r="BL53" s="98"/>
      <c r="BM53" s="98"/>
      <c r="BN53" s="98"/>
      <c r="BO53" s="98"/>
      <c r="BP53" s="98"/>
      <c r="BQ53" s="98"/>
      <c r="BR53" s="98"/>
      <c r="BS53" s="98"/>
      <c r="BT53" s="98"/>
      <c r="BU53" s="98"/>
      <c r="BV53" s="98"/>
      <c r="BW53" s="98"/>
      <c r="BX53" s="98"/>
      <c r="BY53" s="98"/>
      <c r="BZ53" s="98">
        <f>データ!BC7</f>
        <v>87</v>
      </c>
      <c r="CA53" s="98"/>
      <c r="CB53" s="98"/>
      <c r="CC53" s="98"/>
      <c r="CD53" s="98"/>
      <c r="CE53" s="98"/>
      <c r="CF53" s="98"/>
      <c r="CG53" s="98"/>
      <c r="CH53" s="98"/>
      <c r="CI53" s="98"/>
      <c r="CJ53" s="98"/>
      <c r="CK53" s="98"/>
      <c r="CL53" s="98"/>
      <c r="CM53" s="98"/>
      <c r="CN53" s="98"/>
      <c r="CO53" s="98"/>
      <c r="CP53" s="98"/>
      <c r="CQ53" s="98"/>
      <c r="CR53" s="98"/>
      <c r="CS53" s="98">
        <f>データ!BD7</f>
        <v>7646</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30.2</v>
      </c>
      <c r="EM53" s="99"/>
      <c r="EN53" s="99"/>
      <c r="EO53" s="99"/>
      <c r="EP53" s="99"/>
      <c r="EQ53" s="99"/>
      <c r="ER53" s="99"/>
      <c r="ES53" s="99"/>
      <c r="ET53" s="99"/>
      <c r="EU53" s="99"/>
      <c r="EV53" s="99"/>
      <c r="EW53" s="99"/>
      <c r="EX53" s="99"/>
      <c r="EY53" s="99"/>
      <c r="EZ53" s="99"/>
      <c r="FA53" s="99"/>
      <c r="FB53" s="99"/>
      <c r="FC53" s="99"/>
      <c r="FD53" s="99"/>
      <c r="FE53" s="99">
        <f>データ!BL7</f>
        <v>30.7</v>
      </c>
      <c r="FF53" s="99"/>
      <c r="FG53" s="99"/>
      <c r="FH53" s="99"/>
      <c r="FI53" s="99"/>
      <c r="FJ53" s="99"/>
      <c r="FK53" s="99"/>
      <c r="FL53" s="99"/>
      <c r="FM53" s="99"/>
      <c r="FN53" s="99"/>
      <c r="FO53" s="99"/>
      <c r="FP53" s="99"/>
      <c r="FQ53" s="99"/>
      <c r="FR53" s="99"/>
      <c r="FS53" s="99"/>
      <c r="FT53" s="99"/>
      <c r="FU53" s="99"/>
      <c r="FV53" s="99"/>
      <c r="FW53" s="99"/>
      <c r="FX53" s="99">
        <f>データ!BM7</f>
        <v>13.5</v>
      </c>
      <c r="FY53" s="99"/>
      <c r="FZ53" s="99"/>
      <c r="GA53" s="99"/>
      <c r="GB53" s="99"/>
      <c r="GC53" s="99"/>
      <c r="GD53" s="99"/>
      <c r="GE53" s="99"/>
      <c r="GF53" s="99"/>
      <c r="GG53" s="99"/>
      <c r="GH53" s="99"/>
      <c r="GI53" s="99"/>
      <c r="GJ53" s="99"/>
      <c r="GK53" s="99"/>
      <c r="GL53" s="99"/>
      <c r="GM53" s="99"/>
      <c r="GN53" s="99"/>
      <c r="GO53" s="99"/>
      <c r="GP53" s="99"/>
      <c r="GQ53" s="99">
        <f>データ!BN7</f>
        <v>7.1</v>
      </c>
      <c r="GR53" s="99"/>
      <c r="GS53" s="99"/>
      <c r="GT53" s="99"/>
      <c r="GU53" s="99"/>
      <c r="GV53" s="99"/>
      <c r="GW53" s="99"/>
      <c r="GX53" s="99"/>
      <c r="GY53" s="99"/>
      <c r="GZ53" s="99"/>
      <c r="HA53" s="99"/>
      <c r="HB53" s="99"/>
      <c r="HC53" s="99"/>
      <c r="HD53" s="99"/>
      <c r="HE53" s="99"/>
      <c r="HF53" s="99"/>
      <c r="HG53" s="99"/>
      <c r="HH53" s="99"/>
      <c r="HI53" s="99"/>
      <c r="HJ53" s="99">
        <f>データ!BO7</f>
        <v>5.6</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18509</v>
      </c>
      <c r="JD53" s="98"/>
      <c r="JE53" s="98"/>
      <c r="JF53" s="98"/>
      <c r="JG53" s="98"/>
      <c r="JH53" s="98"/>
      <c r="JI53" s="98"/>
      <c r="JJ53" s="98"/>
      <c r="JK53" s="98"/>
      <c r="JL53" s="98"/>
      <c r="JM53" s="98"/>
      <c r="JN53" s="98"/>
      <c r="JO53" s="98"/>
      <c r="JP53" s="98"/>
      <c r="JQ53" s="98"/>
      <c r="JR53" s="98"/>
      <c r="JS53" s="98"/>
      <c r="JT53" s="98"/>
      <c r="JU53" s="98"/>
      <c r="JV53" s="98">
        <f>データ!BW7</f>
        <v>24379</v>
      </c>
      <c r="JW53" s="98"/>
      <c r="JX53" s="98"/>
      <c r="JY53" s="98"/>
      <c r="JZ53" s="98"/>
      <c r="KA53" s="98"/>
      <c r="KB53" s="98"/>
      <c r="KC53" s="98"/>
      <c r="KD53" s="98"/>
      <c r="KE53" s="98"/>
      <c r="KF53" s="98"/>
      <c r="KG53" s="98"/>
      <c r="KH53" s="98"/>
      <c r="KI53" s="98"/>
      <c r="KJ53" s="98"/>
      <c r="KK53" s="98"/>
      <c r="KL53" s="98"/>
      <c r="KM53" s="98"/>
      <c r="KN53" s="98"/>
      <c r="KO53" s="98">
        <f>データ!BX7</f>
        <v>22466</v>
      </c>
      <c r="KP53" s="98"/>
      <c r="KQ53" s="98"/>
      <c r="KR53" s="98"/>
      <c r="KS53" s="98"/>
      <c r="KT53" s="98"/>
      <c r="KU53" s="98"/>
      <c r="KV53" s="98"/>
      <c r="KW53" s="98"/>
      <c r="KX53" s="98"/>
      <c r="KY53" s="98"/>
      <c r="KZ53" s="98"/>
      <c r="LA53" s="98"/>
      <c r="LB53" s="98"/>
      <c r="LC53" s="98"/>
      <c r="LD53" s="98"/>
      <c r="LE53" s="98"/>
      <c r="LF53" s="98"/>
      <c r="LG53" s="98"/>
      <c r="LH53" s="98">
        <f>データ!BY7</f>
        <v>4211</v>
      </c>
      <c r="LI53" s="98"/>
      <c r="LJ53" s="98"/>
      <c r="LK53" s="98"/>
      <c r="LL53" s="98"/>
      <c r="LM53" s="98"/>
      <c r="LN53" s="98"/>
      <c r="LO53" s="98"/>
      <c r="LP53" s="98"/>
      <c r="LQ53" s="98"/>
      <c r="LR53" s="98"/>
      <c r="LS53" s="98"/>
      <c r="LT53" s="98"/>
      <c r="LU53" s="98"/>
      <c r="LV53" s="98"/>
      <c r="LW53" s="98"/>
      <c r="LX53" s="98"/>
      <c r="LY53" s="98"/>
      <c r="LZ53" s="98"/>
      <c r="MA53" s="98">
        <f>データ!BZ7</f>
        <v>10653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15">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15">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15">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135</v>
      </c>
      <c r="NE66" s="78"/>
      <c r="NF66" s="78"/>
      <c r="NG66" s="78"/>
      <c r="NH66" s="78"/>
      <c r="NI66" s="78"/>
      <c r="NJ66" s="78"/>
      <c r="NK66" s="78"/>
      <c r="NL66" s="78"/>
      <c r="NM66" s="78"/>
      <c r="NN66" s="78"/>
      <c r="NO66" s="78"/>
      <c r="NP66" s="78"/>
      <c r="NQ66" s="78"/>
      <c r="NR66" s="7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0</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15">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0</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15">
      <c r="A77" s="2"/>
      <c r="B77" s="11"/>
      <c r="C77" s="2"/>
      <c r="D77" s="2"/>
      <c r="E77" s="2"/>
      <c r="F77" s="2"/>
      <c r="I77" s="70" t="s">
        <v>27</v>
      </c>
      <c r="J77" s="70"/>
      <c r="K77" s="70"/>
      <c r="L77" s="70"/>
      <c r="M77" s="70"/>
      <c r="N77" s="70"/>
      <c r="O77" s="70"/>
      <c r="P77" s="70"/>
      <c r="Q77" s="70"/>
      <c r="R77" s="67" t="str">
        <f>データ!CB7</f>
        <v xml:space="preserve"> </v>
      </c>
      <c r="S77" s="68"/>
      <c r="T77" s="68"/>
      <c r="U77" s="68"/>
      <c r="V77" s="68"/>
      <c r="W77" s="68"/>
      <c r="X77" s="68"/>
      <c r="Y77" s="68"/>
      <c r="Z77" s="68"/>
      <c r="AA77" s="68"/>
      <c r="AB77" s="68"/>
      <c r="AC77" s="68"/>
      <c r="AD77" s="68"/>
      <c r="AE77" s="68"/>
      <c r="AF77" s="69"/>
      <c r="AG77" s="67" t="str">
        <f>データ!CC7</f>
        <v xml:space="preserve"> </v>
      </c>
      <c r="AH77" s="68"/>
      <c r="AI77" s="68"/>
      <c r="AJ77" s="68"/>
      <c r="AK77" s="68"/>
      <c r="AL77" s="68"/>
      <c r="AM77" s="68"/>
      <c r="AN77" s="68"/>
      <c r="AO77" s="68"/>
      <c r="AP77" s="68"/>
      <c r="AQ77" s="68"/>
      <c r="AR77" s="68"/>
      <c r="AS77" s="68"/>
      <c r="AT77" s="68"/>
      <c r="AU77" s="69"/>
      <c r="AV77" s="67" t="str">
        <f>データ!CD7</f>
        <v xml:space="preserve"> </v>
      </c>
      <c r="AW77" s="68"/>
      <c r="AX77" s="68"/>
      <c r="AY77" s="68"/>
      <c r="AZ77" s="68"/>
      <c r="BA77" s="68"/>
      <c r="BB77" s="68"/>
      <c r="BC77" s="68"/>
      <c r="BD77" s="68"/>
      <c r="BE77" s="68"/>
      <c r="BF77" s="68"/>
      <c r="BG77" s="68"/>
      <c r="BH77" s="68"/>
      <c r="BI77" s="68"/>
      <c r="BJ77" s="69"/>
      <c r="BK77" s="67" t="str">
        <f>データ!CE7</f>
        <v xml:space="preserve"> </v>
      </c>
      <c r="BL77" s="68"/>
      <c r="BM77" s="68"/>
      <c r="BN77" s="68"/>
      <c r="BO77" s="68"/>
      <c r="BP77" s="68"/>
      <c r="BQ77" s="68"/>
      <c r="BR77" s="68"/>
      <c r="BS77" s="68"/>
      <c r="BT77" s="68"/>
      <c r="BU77" s="68"/>
      <c r="BV77" s="68"/>
      <c r="BW77" s="68"/>
      <c r="BX77" s="68"/>
      <c r="BY77" s="69"/>
      <c r="BZ77" s="67" t="str">
        <f>データ!CF7</f>
        <v xml:space="preserve"> </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t="str">
        <f>データ!CO7</f>
        <v xml:space="preserve"> </v>
      </c>
      <c r="GM77" s="68"/>
      <c r="GN77" s="68"/>
      <c r="GO77" s="68"/>
      <c r="GP77" s="68"/>
      <c r="GQ77" s="68"/>
      <c r="GR77" s="68"/>
      <c r="GS77" s="68"/>
      <c r="GT77" s="68"/>
      <c r="GU77" s="68"/>
      <c r="GV77" s="68"/>
      <c r="GW77" s="68"/>
      <c r="GX77" s="68"/>
      <c r="GY77" s="68"/>
      <c r="GZ77" s="69"/>
      <c r="HA77" s="67" t="str">
        <f>データ!CP7</f>
        <v xml:space="preserve"> </v>
      </c>
      <c r="HB77" s="68"/>
      <c r="HC77" s="68"/>
      <c r="HD77" s="68"/>
      <c r="HE77" s="68"/>
      <c r="HF77" s="68"/>
      <c r="HG77" s="68"/>
      <c r="HH77" s="68"/>
      <c r="HI77" s="68"/>
      <c r="HJ77" s="68"/>
      <c r="HK77" s="68"/>
      <c r="HL77" s="68"/>
      <c r="HM77" s="68"/>
      <c r="HN77" s="68"/>
      <c r="HO77" s="69"/>
      <c r="HP77" s="67" t="str">
        <f>データ!CQ7</f>
        <v xml:space="preserve"> </v>
      </c>
      <c r="HQ77" s="68"/>
      <c r="HR77" s="68"/>
      <c r="HS77" s="68"/>
      <c r="HT77" s="68"/>
      <c r="HU77" s="68"/>
      <c r="HV77" s="68"/>
      <c r="HW77" s="68"/>
      <c r="HX77" s="68"/>
      <c r="HY77" s="68"/>
      <c r="HZ77" s="68"/>
      <c r="IA77" s="68"/>
      <c r="IB77" s="68"/>
      <c r="IC77" s="68"/>
      <c r="ID77" s="69"/>
      <c r="IE77" s="67" t="str">
        <f>データ!CR7</f>
        <v xml:space="preserve"> </v>
      </c>
      <c r="IF77" s="68"/>
      <c r="IG77" s="68"/>
      <c r="IH77" s="68"/>
      <c r="II77" s="68"/>
      <c r="IJ77" s="68"/>
      <c r="IK77" s="68"/>
      <c r="IL77" s="68"/>
      <c r="IM77" s="68"/>
      <c r="IN77" s="68"/>
      <c r="IO77" s="68"/>
      <c r="IP77" s="68"/>
      <c r="IQ77" s="68"/>
      <c r="IR77" s="68"/>
      <c r="IS77" s="69"/>
      <c r="IT77" s="67" t="str">
        <f>データ!CS7</f>
        <v xml:space="preserve"> </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0</v>
      </c>
      <c r="KB77" s="68"/>
      <c r="KC77" s="68"/>
      <c r="KD77" s="68"/>
      <c r="KE77" s="68"/>
      <c r="KF77" s="68"/>
      <c r="KG77" s="68"/>
      <c r="KH77" s="68"/>
      <c r="KI77" s="68"/>
      <c r="KJ77" s="68"/>
      <c r="KK77" s="68"/>
      <c r="KL77" s="68"/>
      <c r="KM77" s="68"/>
      <c r="KN77" s="68"/>
      <c r="KO77" s="69"/>
      <c r="KP77" s="67">
        <f>データ!DA7</f>
        <v>0</v>
      </c>
      <c r="KQ77" s="68"/>
      <c r="KR77" s="68"/>
      <c r="KS77" s="68"/>
      <c r="KT77" s="68"/>
      <c r="KU77" s="68"/>
      <c r="KV77" s="68"/>
      <c r="KW77" s="68"/>
      <c r="KX77" s="68"/>
      <c r="KY77" s="68"/>
      <c r="KZ77" s="68"/>
      <c r="LA77" s="68"/>
      <c r="LB77" s="68"/>
      <c r="LC77" s="68"/>
      <c r="LD77" s="69"/>
      <c r="LE77" s="67">
        <f>データ!DB7</f>
        <v>0</v>
      </c>
      <c r="LF77" s="68"/>
      <c r="LG77" s="68"/>
      <c r="LH77" s="68"/>
      <c r="LI77" s="68"/>
      <c r="LJ77" s="68"/>
      <c r="LK77" s="68"/>
      <c r="LL77" s="68"/>
      <c r="LM77" s="68"/>
      <c r="LN77" s="68"/>
      <c r="LO77" s="68"/>
      <c r="LP77" s="68"/>
      <c r="LQ77" s="68"/>
      <c r="LR77" s="68"/>
      <c r="LS77" s="69"/>
      <c r="LT77" s="67">
        <f>データ!DC7</f>
        <v>0</v>
      </c>
      <c r="LU77" s="68"/>
      <c r="LV77" s="68"/>
      <c r="LW77" s="68"/>
      <c r="LX77" s="68"/>
      <c r="LY77" s="68"/>
      <c r="LZ77" s="68"/>
      <c r="MA77" s="68"/>
      <c r="MB77" s="68"/>
      <c r="MC77" s="68"/>
      <c r="MD77" s="68"/>
      <c r="ME77" s="68"/>
      <c r="MF77" s="68"/>
      <c r="MG77" s="68"/>
      <c r="MH77" s="69"/>
      <c r="MI77" s="67">
        <f>データ!DD7</f>
        <v>0</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15">
      <c r="A78" s="2"/>
      <c r="B78" s="11"/>
      <c r="C78" s="2"/>
      <c r="D78" s="2"/>
      <c r="E78" s="2"/>
      <c r="F78" s="2"/>
      <c r="I78" s="70" t="s">
        <v>29</v>
      </c>
      <c r="J78" s="70"/>
      <c r="K78" s="70"/>
      <c r="L78" s="70"/>
      <c r="M78" s="70"/>
      <c r="N78" s="70"/>
      <c r="O78" s="70"/>
      <c r="P78" s="70"/>
      <c r="Q78" s="70"/>
      <c r="R78" s="67" t="str">
        <f>データ!CG7</f>
        <v xml:space="preserve"> </v>
      </c>
      <c r="S78" s="68"/>
      <c r="T78" s="68"/>
      <c r="U78" s="68"/>
      <c r="V78" s="68"/>
      <c r="W78" s="68"/>
      <c r="X78" s="68"/>
      <c r="Y78" s="68"/>
      <c r="Z78" s="68"/>
      <c r="AA78" s="68"/>
      <c r="AB78" s="68"/>
      <c r="AC78" s="68"/>
      <c r="AD78" s="68"/>
      <c r="AE78" s="68"/>
      <c r="AF78" s="69"/>
      <c r="AG78" s="67" t="str">
        <f>データ!CH7</f>
        <v xml:space="preserve"> </v>
      </c>
      <c r="AH78" s="68"/>
      <c r="AI78" s="68"/>
      <c r="AJ78" s="68"/>
      <c r="AK78" s="68"/>
      <c r="AL78" s="68"/>
      <c r="AM78" s="68"/>
      <c r="AN78" s="68"/>
      <c r="AO78" s="68"/>
      <c r="AP78" s="68"/>
      <c r="AQ78" s="68"/>
      <c r="AR78" s="68"/>
      <c r="AS78" s="68"/>
      <c r="AT78" s="68"/>
      <c r="AU78" s="69"/>
      <c r="AV78" s="67" t="str">
        <f>データ!CI7</f>
        <v xml:space="preserve"> </v>
      </c>
      <c r="AW78" s="68"/>
      <c r="AX78" s="68"/>
      <c r="AY78" s="68"/>
      <c r="AZ78" s="68"/>
      <c r="BA78" s="68"/>
      <c r="BB78" s="68"/>
      <c r="BC78" s="68"/>
      <c r="BD78" s="68"/>
      <c r="BE78" s="68"/>
      <c r="BF78" s="68"/>
      <c r="BG78" s="68"/>
      <c r="BH78" s="68"/>
      <c r="BI78" s="68"/>
      <c r="BJ78" s="69"/>
      <c r="BK78" s="67" t="str">
        <f>データ!CJ7</f>
        <v xml:space="preserve"> </v>
      </c>
      <c r="BL78" s="68"/>
      <c r="BM78" s="68"/>
      <c r="BN78" s="68"/>
      <c r="BO78" s="68"/>
      <c r="BP78" s="68"/>
      <c r="BQ78" s="68"/>
      <c r="BR78" s="68"/>
      <c r="BS78" s="68"/>
      <c r="BT78" s="68"/>
      <c r="BU78" s="68"/>
      <c r="BV78" s="68"/>
      <c r="BW78" s="68"/>
      <c r="BX78" s="68"/>
      <c r="BY78" s="69"/>
      <c r="BZ78" s="67" t="str">
        <f>データ!CK7</f>
        <v xml:space="preserve"> </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t="str">
        <f>データ!CT7</f>
        <v xml:space="preserve"> </v>
      </c>
      <c r="GM78" s="68"/>
      <c r="GN78" s="68"/>
      <c r="GO78" s="68"/>
      <c r="GP78" s="68"/>
      <c r="GQ78" s="68"/>
      <c r="GR78" s="68"/>
      <c r="GS78" s="68"/>
      <c r="GT78" s="68"/>
      <c r="GU78" s="68"/>
      <c r="GV78" s="68"/>
      <c r="GW78" s="68"/>
      <c r="GX78" s="68"/>
      <c r="GY78" s="68"/>
      <c r="GZ78" s="69"/>
      <c r="HA78" s="67" t="str">
        <f>データ!CU7</f>
        <v xml:space="preserve"> </v>
      </c>
      <c r="HB78" s="68"/>
      <c r="HC78" s="68"/>
      <c r="HD78" s="68"/>
      <c r="HE78" s="68"/>
      <c r="HF78" s="68"/>
      <c r="HG78" s="68"/>
      <c r="HH78" s="68"/>
      <c r="HI78" s="68"/>
      <c r="HJ78" s="68"/>
      <c r="HK78" s="68"/>
      <c r="HL78" s="68"/>
      <c r="HM78" s="68"/>
      <c r="HN78" s="68"/>
      <c r="HO78" s="69"/>
      <c r="HP78" s="67" t="str">
        <f>データ!CV7</f>
        <v xml:space="preserve"> </v>
      </c>
      <c r="HQ78" s="68"/>
      <c r="HR78" s="68"/>
      <c r="HS78" s="68"/>
      <c r="HT78" s="68"/>
      <c r="HU78" s="68"/>
      <c r="HV78" s="68"/>
      <c r="HW78" s="68"/>
      <c r="HX78" s="68"/>
      <c r="HY78" s="68"/>
      <c r="HZ78" s="68"/>
      <c r="IA78" s="68"/>
      <c r="IB78" s="68"/>
      <c r="IC78" s="68"/>
      <c r="ID78" s="69"/>
      <c r="IE78" s="67" t="str">
        <f>データ!CW7</f>
        <v xml:space="preserve"> </v>
      </c>
      <c r="IF78" s="68"/>
      <c r="IG78" s="68"/>
      <c r="IH78" s="68"/>
      <c r="II78" s="68"/>
      <c r="IJ78" s="68"/>
      <c r="IK78" s="68"/>
      <c r="IL78" s="68"/>
      <c r="IM78" s="68"/>
      <c r="IN78" s="68"/>
      <c r="IO78" s="68"/>
      <c r="IP78" s="68"/>
      <c r="IQ78" s="68"/>
      <c r="IR78" s="68"/>
      <c r="IS78" s="69"/>
      <c r="IT78" s="67" t="str">
        <f>データ!CX7</f>
        <v xml:space="preserve"> </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238.5</v>
      </c>
      <c r="KB78" s="68"/>
      <c r="KC78" s="68"/>
      <c r="KD78" s="68"/>
      <c r="KE78" s="68"/>
      <c r="KF78" s="68"/>
      <c r="KG78" s="68"/>
      <c r="KH78" s="68"/>
      <c r="KI78" s="68"/>
      <c r="KJ78" s="68"/>
      <c r="KK78" s="68"/>
      <c r="KL78" s="68"/>
      <c r="KM78" s="68"/>
      <c r="KN78" s="68"/>
      <c r="KO78" s="69"/>
      <c r="KP78" s="67">
        <f>データ!DF7</f>
        <v>165.9</v>
      </c>
      <c r="KQ78" s="68"/>
      <c r="KR78" s="68"/>
      <c r="KS78" s="68"/>
      <c r="KT78" s="68"/>
      <c r="KU78" s="68"/>
      <c r="KV78" s="68"/>
      <c r="KW78" s="68"/>
      <c r="KX78" s="68"/>
      <c r="KY78" s="68"/>
      <c r="KZ78" s="68"/>
      <c r="LA78" s="68"/>
      <c r="LB78" s="68"/>
      <c r="LC78" s="68"/>
      <c r="LD78" s="69"/>
      <c r="LE78" s="67">
        <f>データ!DG7</f>
        <v>1263.5</v>
      </c>
      <c r="LF78" s="68"/>
      <c r="LG78" s="68"/>
      <c r="LH78" s="68"/>
      <c r="LI78" s="68"/>
      <c r="LJ78" s="68"/>
      <c r="LK78" s="68"/>
      <c r="LL78" s="68"/>
      <c r="LM78" s="68"/>
      <c r="LN78" s="68"/>
      <c r="LO78" s="68"/>
      <c r="LP78" s="68"/>
      <c r="LQ78" s="68"/>
      <c r="LR78" s="68"/>
      <c r="LS78" s="69"/>
      <c r="LT78" s="67">
        <f>データ!DH7</f>
        <v>108.5</v>
      </c>
      <c r="LU78" s="68"/>
      <c r="LV78" s="68"/>
      <c r="LW78" s="68"/>
      <c r="LX78" s="68"/>
      <c r="LY78" s="68"/>
      <c r="LZ78" s="68"/>
      <c r="MA78" s="68"/>
      <c r="MB78" s="68"/>
      <c r="MC78" s="68"/>
      <c r="MD78" s="68"/>
      <c r="ME78" s="68"/>
      <c r="MF78" s="68"/>
      <c r="MG78" s="68"/>
      <c r="MH78" s="69"/>
      <c r="MI78" s="67">
        <f>データ!DI7</f>
        <v>136.19999999999999</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p69VHK9VlSlpfCJKsDKxOKgq+E9nszOUnwtGW2XCsb5OKTVuFr4nKh8v5wJjw3Ah7BaUpFqA2S/n0/Ku49a+1Q==" saltValue="HLVBpVgNPEFNYR42t0mol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AY1" workbookViewId="0">
      <selection activeCell="BH13" sqref="BH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90</v>
      </c>
      <c r="AW5" s="47" t="s">
        <v>91</v>
      </c>
      <c r="AX5" s="47" t="s">
        <v>105</v>
      </c>
      <c r="AY5" s="47" t="s">
        <v>106</v>
      </c>
      <c r="AZ5" s="47" t="s">
        <v>94</v>
      </c>
      <c r="BA5" s="47" t="s">
        <v>95</v>
      </c>
      <c r="BB5" s="47" t="s">
        <v>96</v>
      </c>
      <c r="BC5" s="47" t="s">
        <v>97</v>
      </c>
      <c r="BD5" s="47" t="s">
        <v>98</v>
      </c>
      <c r="BE5" s="47" t="s">
        <v>99</v>
      </c>
      <c r="BF5" s="47" t="s">
        <v>104</v>
      </c>
      <c r="BG5" s="47" t="s">
        <v>90</v>
      </c>
      <c r="BH5" s="47" t="s">
        <v>102</v>
      </c>
      <c r="BI5" s="47" t="s">
        <v>92</v>
      </c>
      <c r="BJ5" s="47" t="s">
        <v>103</v>
      </c>
      <c r="BK5" s="47" t="s">
        <v>94</v>
      </c>
      <c r="BL5" s="47" t="s">
        <v>95</v>
      </c>
      <c r="BM5" s="47" t="s">
        <v>96</v>
      </c>
      <c r="BN5" s="47" t="s">
        <v>97</v>
      </c>
      <c r="BO5" s="47" t="s">
        <v>98</v>
      </c>
      <c r="BP5" s="47" t="s">
        <v>99</v>
      </c>
      <c r="BQ5" s="47" t="s">
        <v>104</v>
      </c>
      <c r="BR5" s="47" t="s">
        <v>90</v>
      </c>
      <c r="BS5" s="47" t="s">
        <v>107</v>
      </c>
      <c r="BT5" s="47" t="s">
        <v>108</v>
      </c>
      <c r="BU5" s="47" t="s">
        <v>106</v>
      </c>
      <c r="BV5" s="47" t="s">
        <v>94</v>
      </c>
      <c r="BW5" s="47" t="s">
        <v>95</v>
      </c>
      <c r="BX5" s="47" t="s">
        <v>96</v>
      </c>
      <c r="BY5" s="47" t="s">
        <v>97</v>
      </c>
      <c r="BZ5" s="47" t="s">
        <v>98</v>
      </c>
      <c r="CA5" s="47" t="s">
        <v>99</v>
      </c>
      <c r="CB5" s="47" t="s">
        <v>104</v>
      </c>
      <c r="CC5" s="47" t="s">
        <v>90</v>
      </c>
      <c r="CD5" s="47" t="s">
        <v>102</v>
      </c>
      <c r="CE5" s="47" t="s">
        <v>108</v>
      </c>
      <c r="CF5" s="47" t="s">
        <v>93</v>
      </c>
      <c r="CG5" s="47" t="s">
        <v>94</v>
      </c>
      <c r="CH5" s="47" t="s">
        <v>95</v>
      </c>
      <c r="CI5" s="47" t="s">
        <v>96</v>
      </c>
      <c r="CJ5" s="47" t="s">
        <v>97</v>
      </c>
      <c r="CK5" s="47" t="s">
        <v>98</v>
      </c>
      <c r="CL5" s="47" t="s">
        <v>99</v>
      </c>
      <c r="CM5" s="146"/>
      <c r="CN5" s="146"/>
      <c r="CO5" s="47" t="s">
        <v>104</v>
      </c>
      <c r="CP5" s="47" t="s">
        <v>90</v>
      </c>
      <c r="CQ5" s="47" t="s">
        <v>102</v>
      </c>
      <c r="CR5" s="47" t="s">
        <v>105</v>
      </c>
      <c r="CS5" s="47" t="s">
        <v>103</v>
      </c>
      <c r="CT5" s="47" t="s">
        <v>94</v>
      </c>
      <c r="CU5" s="47" t="s">
        <v>95</v>
      </c>
      <c r="CV5" s="47" t="s">
        <v>96</v>
      </c>
      <c r="CW5" s="47" t="s">
        <v>97</v>
      </c>
      <c r="CX5" s="47" t="s">
        <v>98</v>
      </c>
      <c r="CY5" s="47" t="s">
        <v>99</v>
      </c>
      <c r="CZ5" s="47" t="s">
        <v>100</v>
      </c>
      <c r="DA5" s="47" t="s">
        <v>109</v>
      </c>
      <c r="DB5" s="47" t="s">
        <v>102</v>
      </c>
      <c r="DC5" s="47" t="s">
        <v>105</v>
      </c>
      <c r="DD5" s="47" t="s">
        <v>93</v>
      </c>
      <c r="DE5" s="47" t="s">
        <v>94</v>
      </c>
      <c r="DF5" s="47" t="s">
        <v>95</v>
      </c>
      <c r="DG5" s="47" t="s">
        <v>96</v>
      </c>
      <c r="DH5" s="47" t="s">
        <v>97</v>
      </c>
      <c r="DI5" s="47" t="s">
        <v>98</v>
      </c>
      <c r="DJ5" s="47" t="s">
        <v>35</v>
      </c>
      <c r="DK5" s="47" t="s">
        <v>104</v>
      </c>
      <c r="DL5" s="47" t="s">
        <v>90</v>
      </c>
      <c r="DM5" s="47" t="s">
        <v>91</v>
      </c>
      <c r="DN5" s="47" t="s">
        <v>92</v>
      </c>
      <c r="DO5" s="47" t="s">
        <v>103</v>
      </c>
      <c r="DP5" s="47" t="s">
        <v>94</v>
      </c>
      <c r="DQ5" s="47" t="s">
        <v>95</v>
      </c>
      <c r="DR5" s="47" t="s">
        <v>96</v>
      </c>
      <c r="DS5" s="47" t="s">
        <v>97</v>
      </c>
      <c r="DT5" s="47" t="s">
        <v>98</v>
      </c>
      <c r="DU5" s="47" t="s">
        <v>99</v>
      </c>
    </row>
    <row r="6" spans="1:125" s="54" customFormat="1" x14ac:dyDescent="0.15">
      <c r="A6" s="37" t="s">
        <v>110</v>
      </c>
      <c r="B6" s="48">
        <f>B8</f>
        <v>2021</v>
      </c>
      <c r="C6" s="48">
        <f t="shared" ref="C6:X6" si="1">C8</f>
        <v>141500</v>
      </c>
      <c r="D6" s="48">
        <f t="shared" si="1"/>
        <v>47</v>
      </c>
      <c r="E6" s="48">
        <f t="shared" si="1"/>
        <v>14</v>
      </c>
      <c r="F6" s="48">
        <f t="shared" si="1"/>
        <v>0</v>
      </c>
      <c r="G6" s="48">
        <f t="shared" si="1"/>
        <v>1</v>
      </c>
      <c r="H6" s="48" t="str">
        <f>SUBSTITUTE(H8,"　","")</f>
        <v>神奈川県相模原市</v>
      </c>
      <c r="I6" s="48" t="str">
        <f t="shared" si="1"/>
        <v>相模大野立体駐車場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34</v>
      </c>
      <c r="S6" s="50" t="str">
        <f t="shared" si="1"/>
        <v>商業施設</v>
      </c>
      <c r="T6" s="50" t="str">
        <f t="shared" si="1"/>
        <v>有</v>
      </c>
      <c r="U6" s="51">
        <f t="shared" si="1"/>
        <v>26488</v>
      </c>
      <c r="V6" s="51">
        <f t="shared" si="1"/>
        <v>856</v>
      </c>
      <c r="W6" s="51">
        <f t="shared" si="1"/>
        <v>300</v>
      </c>
      <c r="X6" s="50" t="str">
        <f t="shared" si="1"/>
        <v>代行制</v>
      </c>
      <c r="Y6" s="52">
        <f>IF(Y8="-",NA(),Y8)</f>
        <v>183.2</v>
      </c>
      <c r="Z6" s="52">
        <f t="shared" ref="Z6:AH6" si="2">IF(Z8="-",NA(),Z8)</f>
        <v>172.2</v>
      </c>
      <c r="AA6" s="52">
        <f t="shared" si="2"/>
        <v>133.6</v>
      </c>
      <c r="AB6" s="52">
        <f t="shared" si="2"/>
        <v>122</v>
      </c>
      <c r="AC6" s="52">
        <f t="shared" si="2"/>
        <v>168.2</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56.1</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543</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45.4</v>
      </c>
      <c r="BG6" s="52">
        <f t="shared" ref="BG6:BO6" si="5">IF(BG8="-",NA(),BG8)</f>
        <v>41.9</v>
      </c>
      <c r="BH6" s="52">
        <f t="shared" si="5"/>
        <v>25.1</v>
      </c>
      <c r="BI6" s="52">
        <f t="shared" si="5"/>
        <v>-52</v>
      </c>
      <c r="BJ6" s="52">
        <f t="shared" si="5"/>
        <v>35.200000000000003</v>
      </c>
      <c r="BK6" s="52">
        <f t="shared" si="5"/>
        <v>30.2</v>
      </c>
      <c r="BL6" s="52">
        <f t="shared" si="5"/>
        <v>30.7</v>
      </c>
      <c r="BM6" s="52">
        <f t="shared" si="5"/>
        <v>13.5</v>
      </c>
      <c r="BN6" s="52">
        <f t="shared" si="5"/>
        <v>7.1</v>
      </c>
      <c r="BO6" s="52">
        <f t="shared" si="5"/>
        <v>5.6</v>
      </c>
      <c r="BP6" s="49" t="str">
        <f>IF(BP8="-","",IF(BP8="-","【-】","【"&amp;SUBSTITUTE(TEXT(BP8,"#,##0.0"),"-","△")&amp;"】"))</f>
        <v>【0.8】</v>
      </c>
      <c r="BQ6" s="53">
        <f>IF(BQ8="-",NA(),BQ8)</f>
        <v>88984</v>
      </c>
      <c r="BR6" s="53">
        <f t="shared" ref="BR6:BZ6" si="6">IF(BR8="-",NA(),BR8)</f>
        <v>82168</v>
      </c>
      <c r="BS6" s="53">
        <f t="shared" si="6"/>
        <v>35631</v>
      </c>
      <c r="BT6" s="53">
        <f t="shared" si="6"/>
        <v>-26070</v>
      </c>
      <c r="BU6" s="53">
        <f t="shared" si="6"/>
        <v>27569</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111</v>
      </c>
      <c r="CM6" s="51">
        <f t="shared" ref="CM6:CN6" si="7">CM8</f>
        <v>0</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127.7</v>
      </c>
      <c r="DL6" s="52">
        <f t="shared" ref="DL6:DT6" si="9">IF(DL8="-",NA(),DL8)</f>
        <v>119.6</v>
      </c>
      <c r="DM6" s="52">
        <f t="shared" si="9"/>
        <v>85.3</v>
      </c>
      <c r="DN6" s="52">
        <f t="shared" si="9"/>
        <v>25.4</v>
      </c>
      <c r="DO6" s="52">
        <f t="shared" si="9"/>
        <v>28.2</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112</v>
      </c>
      <c r="B7" s="48">
        <f t="shared" ref="B7:X7" si="10">B8</f>
        <v>2021</v>
      </c>
      <c r="C7" s="48">
        <f t="shared" si="10"/>
        <v>141500</v>
      </c>
      <c r="D7" s="48">
        <f t="shared" si="10"/>
        <v>47</v>
      </c>
      <c r="E7" s="48">
        <f t="shared" si="10"/>
        <v>14</v>
      </c>
      <c r="F7" s="48">
        <f t="shared" si="10"/>
        <v>0</v>
      </c>
      <c r="G7" s="48">
        <f t="shared" si="10"/>
        <v>1</v>
      </c>
      <c r="H7" s="48" t="str">
        <f t="shared" si="10"/>
        <v>神奈川県　相模原市</v>
      </c>
      <c r="I7" s="48" t="str">
        <f t="shared" si="10"/>
        <v>相模大野立体駐車場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34</v>
      </c>
      <c r="S7" s="50" t="str">
        <f t="shared" si="10"/>
        <v>商業施設</v>
      </c>
      <c r="T7" s="50" t="str">
        <f t="shared" si="10"/>
        <v>有</v>
      </c>
      <c r="U7" s="51">
        <f t="shared" si="10"/>
        <v>26488</v>
      </c>
      <c r="V7" s="51">
        <f t="shared" si="10"/>
        <v>856</v>
      </c>
      <c r="W7" s="51">
        <f t="shared" si="10"/>
        <v>300</v>
      </c>
      <c r="X7" s="50" t="str">
        <f t="shared" si="10"/>
        <v>代行制</v>
      </c>
      <c r="Y7" s="52">
        <f>Y8</f>
        <v>183.2</v>
      </c>
      <c r="Z7" s="52">
        <f t="shared" ref="Z7:AH7" si="11">Z8</f>
        <v>172.2</v>
      </c>
      <c r="AA7" s="52">
        <f t="shared" si="11"/>
        <v>133.6</v>
      </c>
      <c r="AB7" s="52">
        <f t="shared" si="11"/>
        <v>122</v>
      </c>
      <c r="AC7" s="52">
        <f t="shared" si="11"/>
        <v>168.2</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56.1</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543</v>
      </c>
      <c r="AY7" s="53">
        <f t="shared" si="13"/>
        <v>0</v>
      </c>
      <c r="AZ7" s="53">
        <f t="shared" si="13"/>
        <v>34</v>
      </c>
      <c r="BA7" s="53">
        <f t="shared" si="13"/>
        <v>36</v>
      </c>
      <c r="BB7" s="53">
        <f t="shared" si="13"/>
        <v>26</v>
      </c>
      <c r="BC7" s="53">
        <f t="shared" si="13"/>
        <v>87</v>
      </c>
      <c r="BD7" s="53">
        <f t="shared" si="13"/>
        <v>7646</v>
      </c>
      <c r="BE7" s="51"/>
      <c r="BF7" s="52">
        <f>BF8</f>
        <v>45.4</v>
      </c>
      <c r="BG7" s="52">
        <f t="shared" ref="BG7:BO7" si="14">BG8</f>
        <v>41.9</v>
      </c>
      <c r="BH7" s="52">
        <f t="shared" si="14"/>
        <v>25.1</v>
      </c>
      <c r="BI7" s="52">
        <f t="shared" si="14"/>
        <v>-52</v>
      </c>
      <c r="BJ7" s="52">
        <f t="shared" si="14"/>
        <v>35.200000000000003</v>
      </c>
      <c r="BK7" s="52">
        <f t="shared" si="14"/>
        <v>30.2</v>
      </c>
      <c r="BL7" s="52">
        <f t="shared" si="14"/>
        <v>30.7</v>
      </c>
      <c r="BM7" s="52">
        <f t="shared" si="14"/>
        <v>13.5</v>
      </c>
      <c r="BN7" s="52">
        <f t="shared" si="14"/>
        <v>7.1</v>
      </c>
      <c r="BO7" s="52">
        <f t="shared" si="14"/>
        <v>5.6</v>
      </c>
      <c r="BP7" s="49"/>
      <c r="BQ7" s="53">
        <f>BQ8</f>
        <v>88984</v>
      </c>
      <c r="BR7" s="53">
        <f t="shared" ref="BR7:BZ7" si="15">BR8</f>
        <v>82168</v>
      </c>
      <c r="BS7" s="53">
        <f t="shared" si="15"/>
        <v>35631</v>
      </c>
      <c r="BT7" s="53">
        <f t="shared" si="15"/>
        <v>-26070</v>
      </c>
      <c r="BU7" s="53">
        <f t="shared" si="15"/>
        <v>27569</v>
      </c>
      <c r="BV7" s="53">
        <f t="shared" si="15"/>
        <v>18509</v>
      </c>
      <c r="BW7" s="53">
        <f t="shared" si="15"/>
        <v>24379</v>
      </c>
      <c r="BX7" s="53">
        <f t="shared" si="15"/>
        <v>22466</v>
      </c>
      <c r="BY7" s="53">
        <f t="shared" si="15"/>
        <v>4211</v>
      </c>
      <c r="BZ7" s="53">
        <f t="shared" si="15"/>
        <v>10653</v>
      </c>
      <c r="CA7" s="51"/>
      <c r="CB7" s="52" t="s">
        <v>113</v>
      </c>
      <c r="CC7" s="52" t="s">
        <v>113</v>
      </c>
      <c r="CD7" s="52" t="s">
        <v>113</v>
      </c>
      <c r="CE7" s="52" t="s">
        <v>113</v>
      </c>
      <c r="CF7" s="52" t="s">
        <v>113</v>
      </c>
      <c r="CG7" s="52" t="s">
        <v>113</v>
      </c>
      <c r="CH7" s="52" t="s">
        <v>113</v>
      </c>
      <c r="CI7" s="52" t="s">
        <v>113</v>
      </c>
      <c r="CJ7" s="52" t="s">
        <v>113</v>
      </c>
      <c r="CK7" s="52" t="s">
        <v>111</v>
      </c>
      <c r="CL7" s="49"/>
      <c r="CM7" s="51">
        <f>CM8</f>
        <v>0</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127.7</v>
      </c>
      <c r="DL7" s="52">
        <f t="shared" ref="DL7:DT7" si="17">DL8</f>
        <v>119.6</v>
      </c>
      <c r="DM7" s="52">
        <f t="shared" si="17"/>
        <v>85.3</v>
      </c>
      <c r="DN7" s="52">
        <f t="shared" si="17"/>
        <v>25.4</v>
      </c>
      <c r="DO7" s="52">
        <f t="shared" si="17"/>
        <v>28.2</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34</v>
      </c>
      <c r="S8" s="57" t="s">
        <v>124</v>
      </c>
      <c r="T8" s="57" t="s">
        <v>125</v>
      </c>
      <c r="U8" s="58">
        <v>26488</v>
      </c>
      <c r="V8" s="58">
        <v>856</v>
      </c>
      <c r="W8" s="58">
        <v>300</v>
      </c>
      <c r="X8" s="57" t="s">
        <v>126</v>
      </c>
      <c r="Y8" s="59">
        <v>183.2</v>
      </c>
      <c r="Z8" s="59">
        <v>172.2</v>
      </c>
      <c r="AA8" s="59">
        <v>133.6</v>
      </c>
      <c r="AB8" s="59">
        <v>122</v>
      </c>
      <c r="AC8" s="59">
        <v>168.2</v>
      </c>
      <c r="AD8" s="59">
        <v>210.5</v>
      </c>
      <c r="AE8" s="59">
        <v>245.6</v>
      </c>
      <c r="AF8" s="59">
        <v>222.3</v>
      </c>
      <c r="AG8" s="59">
        <v>130.19999999999999</v>
      </c>
      <c r="AH8" s="59">
        <v>136.5</v>
      </c>
      <c r="AI8" s="56">
        <v>236.1</v>
      </c>
      <c r="AJ8" s="59">
        <v>0</v>
      </c>
      <c r="AK8" s="59">
        <v>0</v>
      </c>
      <c r="AL8" s="59">
        <v>0</v>
      </c>
      <c r="AM8" s="66">
        <v>56.1</v>
      </c>
      <c r="AN8" s="59">
        <v>0</v>
      </c>
      <c r="AO8" s="59">
        <v>3.6</v>
      </c>
      <c r="AP8" s="59">
        <v>3.5</v>
      </c>
      <c r="AQ8" s="59">
        <v>3.1</v>
      </c>
      <c r="AR8" s="59">
        <v>8.6</v>
      </c>
      <c r="AS8" s="59">
        <v>4.3</v>
      </c>
      <c r="AT8" s="56">
        <v>5.2</v>
      </c>
      <c r="AU8" s="60">
        <v>0</v>
      </c>
      <c r="AV8" s="60">
        <v>0</v>
      </c>
      <c r="AW8" s="60">
        <v>0</v>
      </c>
      <c r="AX8" s="60">
        <v>543</v>
      </c>
      <c r="AY8" s="60">
        <v>0</v>
      </c>
      <c r="AZ8" s="60">
        <v>34</v>
      </c>
      <c r="BA8" s="60">
        <v>36</v>
      </c>
      <c r="BB8" s="60">
        <v>26</v>
      </c>
      <c r="BC8" s="60">
        <v>87</v>
      </c>
      <c r="BD8" s="60">
        <v>7646</v>
      </c>
      <c r="BE8" s="60">
        <v>3111</v>
      </c>
      <c r="BF8" s="59">
        <v>45.4</v>
      </c>
      <c r="BG8" s="59">
        <v>41.9</v>
      </c>
      <c r="BH8" s="59">
        <v>25.1</v>
      </c>
      <c r="BI8" s="66">
        <v>-52</v>
      </c>
      <c r="BJ8" s="59">
        <v>35.200000000000003</v>
      </c>
      <c r="BK8" s="59">
        <v>30.2</v>
      </c>
      <c r="BL8" s="59">
        <v>30.7</v>
      </c>
      <c r="BM8" s="59">
        <v>13.5</v>
      </c>
      <c r="BN8" s="59">
        <v>7.1</v>
      </c>
      <c r="BO8" s="59">
        <v>5.6</v>
      </c>
      <c r="BP8" s="56">
        <v>0.8</v>
      </c>
      <c r="BQ8" s="60">
        <v>88984</v>
      </c>
      <c r="BR8" s="60">
        <v>82168</v>
      </c>
      <c r="BS8" s="60">
        <v>35631</v>
      </c>
      <c r="BT8" s="61">
        <v>-26070</v>
      </c>
      <c r="BU8" s="61">
        <v>27569</v>
      </c>
      <c r="BV8" s="60">
        <v>18509</v>
      </c>
      <c r="BW8" s="60">
        <v>24379</v>
      </c>
      <c r="BX8" s="60">
        <v>22466</v>
      </c>
      <c r="BY8" s="60">
        <v>4211</v>
      </c>
      <c r="BZ8" s="60">
        <v>10653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238.5</v>
      </c>
      <c r="DF8" s="59">
        <v>165.9</v>
      </c>
      <c r="DG8" s="59">
        <v>1263.5</v>
      </c>
      <c r="DH8" s="59">
        <v>108.5</v>
      </c>
      <c r="DI8" s="59">
        <v>136.19999999999999</v>
      </c>
      <c r="DJ8" s="56">
        <v>99.8</v>
      </c>
      <c r="DK8" s="59">
        <v>127.7</v>
      </c>
      <c r="DL8" s="59">
        <v>119.6</v>
      </c>
      <c r="DM8" s="59">
        <v>85.3</v>
      </c>
      <c r="DN8" s="59">
        <v>25.4</v>
      </c>
      <c r="DO8" s="59">
        <v>28.2</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2023-01-30T23:35:10Z</cp:lastPrinted>
  <dcterms:created xsi:type="dcterms:W3CDTF">2022-12-09T03:25:45Z</dcterms:created>
  <dcterms:modified xsi:type="dcterms:W3CDTF">2023-01-31T00:11:44Z</dcterms:modified>
  <cp:category/>
</cp:coreProperties>
</file>