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1.32\共有フォルダ_landisk\財政課共有フォルダ\予算第３担当\☆決算関係\☆R3 決算関係\【その他照会・回答】\34 【総務省】公営企業経営比較分析表調査（R5.1.11）\04 総務省提出（R5.1.26）\"/>
    </mc:Choice>
  </mc:AlternateContent>
  <workbookProtection workbookAlgorithmName="SHA-512" workbookHashValue="w6vdTPfZhcOrjEW5EZVollQ8xi8nrp4IVLD2IPtSAI01LWO7pSIemQjpZetqsKde2dKOuSJEhL4oMV/X33nG7Q==" workbookSaltValue="wOsSfeBVvSlUiRNjyZfx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<sst xmlns="http://schemas.openxmlformats.org/spreadsheetml/2006/main" count="294" uniqueCount="115">
  <si>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</si>
  <si>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</si>
  <si>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</si>
  <si>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</si>
  <si>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</si>
  <si>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</si>
  <si>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</si>
  <si>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</si>
  <si>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</si>
  <si>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</si>
  <si>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</si>
  <si>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</si>
  <si>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</si>
  <si>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</si>
  <si>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</si>
  <si>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</si>
  <si>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</si>
  <si>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</si>
  <si>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</si>
  <si>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</si>
  <si>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</si>
  <si>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</si>
  <si>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</si>
  <si>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</si>
  <si>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</si>
  <si>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</si>
  <si>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</si>
  <si>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</si>
  <si>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</si>
  <si>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</si>
  <si>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</si>
  <si>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</si>
  <si>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</si>
  <si>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</si>
  <si>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</si>
  <si>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</si>
  <si>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</si>
  <si>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</si>
  <si>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</si>
  <si>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</si>
  <si>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</si>
  <si>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</si>
  <si>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</si>
  <si>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</si>
  <si>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</si>
  <si>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</si>
  <si>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</si>
  <si>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</si>
  <si>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</si>
  <si>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</si>
  <si>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</si>
  <si>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</si>
  <si>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</si>
  <si>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</si>
  <si>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</si>
  <si>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</si>
  <si>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</si>
  <si>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</si>
  <si>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</si>
  <si>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</si>
  <si>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</si>
  <si>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</si>
  <si>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</si>
  <si>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</si>
  <si>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</si>
  <si>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</si>
  <si>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</si>
  <si>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</si>
  <si>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</si>
  <si>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</si>
  <si>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</si>
  <si>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</si>
  <si>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</si>
  <si>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</si>
  <si>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</si>
  <si>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</si>
  <si>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</si>
  <si>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</si>
  <si>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</si>
  <si>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</si>
  <si>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</si>
  <si>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</si>
  <si>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</si>
  <si>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</si>
  <si>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</si>
  <si>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</si>
  <si>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</si>
  <si>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</si>
  <si>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</si>
  <si>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</si>
  <si>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</si>
  <si>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</si>
  <si>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</si>
  <si>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</si>
  <si>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</si>
  <si>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</si>
  <si>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</si>
  <si>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</si>
  <si>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</si>
  <si>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</si>
  <si>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</si>
  <si>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</si>
  <si>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</si>
  <si>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</si>
  <si>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</si>
  <si>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</si>
  <si>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</si>
  <si>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</si>
  <si>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</si>
  <si>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</si>
  <si>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</si>
  <si>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</si>
  <si>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①有形固定資産減価償却率については、減価償却の進行に伴い、Ｒ２年度に比べ3.6％増加した。
②管路経年化率について、管路の更新がなく経年したことにより、Ｒ２年度に比べ0.98％増加した。
③管路更新率について、令和３年度は更新がなかったため0％である。
</t>
    <rPh sb="23" eb="25">
      <t>シンコウ</t>
    </rPh>
    <rPh sb="26" eb="27">
      <t>トモナ</t>
    </rPh>
    <rPh sb="31" eb="33">
      <t>ネンド</t>
    </rPh>
    <rPh sb="34" eb="35">
      <t>クラ</t>
    </rPh>
    <rPh sb="40" eb="42">
      <t>ゾウカ</t>
    </rPh>
    <rPh sb="58" eb="60">
      <t>カンロ</t>
    </rPh>
    <rPh sb="61" eb="63">
      <t>コウシン</t>
    </rPh>
    <rPh sb="66" eb="68">
      <t>ケイネン</t>
    </rPh>
    <rPh sb="78" eb="80">
      <t>ネンド</t>
    </rPh>
    <rPh sb="81" eb="82">
      <t>クラ</t>
    </rPh>
    <rPh sb="88" eb="90">
      <t>ゾウカ</t>
    </rPh>
    <phoneticPr fontId="4"/>
  </si>
  <si>
    <t>①経常収支比率は、類似団体平均を上回っている。またＲ２年度より2.34％改善し、100％を上回っている。これはＲ２年10月の料金改定により給水収益が増となったことや一般会計補助金の長期前受金戻入が増になったことが要因である。
②累積欠損金比率については、Ｒ２年度に発生した欠損金が一部解消したため、11.11％改善している。
③流動比率については、類似団体平均を下回っている。100％を下回る理由は、流動負債のうち次年度に支払う元利償還金が大きく、これに充てる財源を次年度に一般会計より繰入れるため、年度末時点で償還金に充てる現金がないためである。また、元利償還金の増加に伴い流動負債が増加したため、Ｒ２年度を7.63％下回った。
④企業債残高対給水収益比率は、類似団体平均を上回っている。これは本市の簡易水道事業の規模が小さく給水収益も少ない状況に対し、過去の建設改良工事等による残債が大きいためである。Ｒ２年10月の料金改定により給水収益が増加したこと等により、Ｒ２年度に比べ、578.34％改善した。
⑤料金回収率は類似団体平均を下回っている。これは、⑥のとおり給水原価が割高になるのに対し、給水料金を市街地と同額にしており供給単価が低いためである。Ｒ2年10月の料金改定により給水収益が増となったことや一般会計補助金の長期前受金戻入が増となったことにより、Ｒ２年度に比べ、3.78％改善した。
⑥給水原価は、類似団体平均を上回っている。これは、本市簡易水道事業の有収水量に対して、過去の建設改良工事等による残債が大きく、償還金が大きいことによるものである。長期前受金戻入が増加したことにより、Ｒ２年度を183.78円下回った。
⑦施設利用率は、類似団体平均を上回っている。Ｒ２年度に比べ、総配水量が増加し、1.52％増加した。引き続き適切な稼働状況を維持しつつ、今後の更新の際には、給水人口の減少等を踏まえながら施設・設備規模の適正化を図る。
⑧有収率は、類似団体平均値を上回っている。総配水量が増加したのに対し有収水量が減少したため、Ｒ２年度を5.54％下回った。この原因は漏水によるものと考えられるため、漏水の早期発見及び早期修繕に努めることで有収率の向上を図る。</t>
    <rPh sb="1" eb="7">
      <t>ケイジョウシュウシヒリツ</t>
    </rPh>
    <rPh sb="9" eb="15">
      <t>ルイジダンタイヘイキン</t>
    </rPh>
    <rPh sb="16" eb="18">
      <t>ウワマワ</t>
    </rPh>
    <rPh sb="27" eb="29">
      <t>ネンド</t>
    </rPh>
    <rPh sb="36" eb="38">
      <t>カイゼン</t>
    </rPh>
    <rPh sb="45" eb="47">
      <t>ウワマワ</t>
    </rPh>
    <rPh sb="57" eb="58">
      <t>ネン</t>
    </rPh>
    <rPh sb="60" eb="61">
      <t>ガツ</t>
    </rPh>
    <rPh sb="62" eb="66">
      <t>リョウキンカイテイ</t>
    </rPh>
    <rPh sb="69" eb="73">
      <t>キュウスイシュウエキ</t>
    </rPh>
    <rPh sb="90" eb="95">
      <t>チョウキマエウケキン</t>
    </rPh>
    <rPh sb="95" eb="97">
      <t>レイニュウ</t>
    </rPh>
    <rPh sb="98" eb="99">
      <t>ゾウ</t>
    </rPh>
    <rPh sb="106" eb="108">
      <t>ヨウイン</t>
    </rPh>
    <rPh sb="114" eb="119">
      <t>ルイセキケッソンキン</t>
    </rPh>
    <rPh sb="119" eb="121">
      <t>ヒリツ</t>
    </rPh>
    <rPh sb="129" eb="131">
      <t>ネンド</t>
    </rPh>
    <rPh sb="132" eb="134">
      <t>ハッセイ</t>
    </rPh>
    <rPh sb="136" eb="139">
      <t>ケッソンキン</t>
    </rPh>
    <rPh sb="140" eb="142">
      <t>イチブ</t>
    </rPh>
    <rPh sb="142" eb="144">
      <t>カイショウ</t>
    </rPh>
    <rPh sb="155" eb="157">
      <t>カイゼン</t>
    </rPh>
    <rPh sb="164" eb="168">
      <t>リュウドウヒリツ</t>
    </rPh>
    <rPh sb="174" eb="180">
      <t>ルイジダンタイヘイキン</t>
    </rPh>
    <rPh sb="181" eb="183">
      <t>シタマワ</t>
    </rPh>
    <rPh sb="193" eb="195">
      <t>シタマワ</t>
    </rPh>
    <rPh sb="196" eb="198">
      <t>リユウ</t>
    </rPh>
    <rPh sb="200" eb="204">
      <t>リュウドウフサイ</t>
    </rPh>
    <rPh sb="207" eb="210">
      <t>ジネンド</t>
    </rPh>
    <rPh sb="211" eb="213">
      <t>シハラ</t>
    </rPh>
    <rPh sb="214" eb="219">
      <t>ガンリショウカンキン</t>
    </rPh>
    <rPh sb="220" eb="221">
      <t>オオ</t>
    </rPh>
    <rPh sb="227" eb="228">
      <t>ア</t>
    </rPh>
    <rPh sb="230" eb="232">
      <t>ザイゲン</t>
    </rPh>
    <rPh sb="233" eb="236">
      <t>ジネンド</t>
    </rPh>
    <rPh sb="237" eb="241">
      <t>イッパンカイケイ</t>
    </rPh>
    <rPh sb="243" eb="245">
      <t>クリイ</t>
    </rPh>
    <rPh sb="250" eb="255">
      <t>ネンドマツジテン</t>
    </rPh>
    <rPh sb="256" eb="259">
      <t>ショウカンキン</t>
    </rPh>
    <rPh sb="260" eb="261">
      <t>ア</t>
    </rPh>
    <rPh sb="263" eb="265">
      <t>ゲンキン</t>
    </rPh>
    <rPh sb="277" eb="282">
      <t>ガンリショウカンキン</t>
    </rPh>
    <rPh sb="283" eb="285">
      <t>ゾウカ</t>
    </rPh>
    <rPh sb="286" eb="287">
      <t>トモナ</t>
    </rPh>
    <rPh sb="288" eb="292">
      <t>リュウドウフサイ</t>
    </rPh>
    <rPh sb="293" eb="295">
      <t>ゾウカ</t>
    </rPh>
    <rPh sb="310" eb="312">
      <t>シタマワ</t>
    </rPh>
    <rPh sb="317" eb="322">
      <t>キギョウサイザンダカ</t>
    </rPh>
    <rPh sb="322" eb="323">
      <t>タイ</t>
    </rPh>
    <rPh sb="323" eb="327">
      <t>キュウスイシュウエキ</t>
    </rPh>
    <rPh sb="327" eb="329">
      <t>ヒリツ</t>
    </rPh>
    <rPh sb="331" eb="337">
      <t>ルイジダンタイヘイキン</t>
    </rPh>
    <rPh sb="338" eb="340">
      <t>ウワマワ</t>
    </rPh>
    <rPh sb="348" eb="350">
      <t>ホンシ</t>
    </rPh>
    <rPh sb="351" eb="355">
      <t>カンイスイドウ</t>
    </rPh>
    <rPh sb="355" eb="357">
      <t>ジギョウ</t>
    </rPh>
    <rPh sb="358" eb="360">
      <t>キボ</t>
    </rPh>
    <rPh sb="361" eb="362">
      <t>チイ</t>
    </rPh>
    <rPh sb="364" eb="368">
      <t>キュウスイシュウエキ</t>
    </rPh>
    <rPh sb="369" eb="370">
      <t>スク</t>
    </rPh>
    <rPh sb="372" eb="374">
      <t>ジョウキョウ</t>
    </rPh>
    <rPh sb="375" eb="376">
      <t>タイ</t>
    </rPh>
    <rPh sb="378" eb="380">
      <t>カコ</t>
    </rPh>
    <rPh sb="381" eb="385">
      <t>ケンセツカイリョウ</t>
    </rPh>
    <rPh sb="385" eb="387">
      <t>コウジ</t>
    </rPh>
    <rPh sb="387" eb="388">
      <t>ナド</t>
    </rPh>
    <rPh sb="391" eb="393">
      <t>ザンサイ</t>
    </rPh>
    <rPh sb="394" eb="395">
      <t>オオ</t>
    </rPh>
    <rPh sb="405" eb="406">
      <t>ネン</t>
    </rPh>
    <rPh sb="408" eb="409">
      <t>ガツ</t>
    </rPh>
    <rPh sb="410" eb="414">
      <t>リョウキンカイテイ</t>
    </rPh>
    <rPh sb="417" eb="421">
      <t>キュウスイシュウエキ</t>
    </rPh>
    <rPh sb="422" eb="424">
      <t>ゾウカ</t>
    </rPh>
    <rPh sb="428" eb="429">
      <t>ナド</t>
    </rPh>
    <rPh sb="435" eb="437">
      <t>ネンド</t>
    </rPh>
    <rPh sb="438" eb="439">
      <t>クラ</t>
    </rPh>
    <rPh sb="448" eb="450">
      <t>カイゼン</t>
    </rPh>
    <rPh sb="455" eb="460">
      <t>リョウキンカイシュウリツ</t>
    </rPh>
    <rPh sb="461" eb="465">
      <t>ルイジダンタイ</t>
    </rPh>
    <rPh sb="465" eb="467">
      <t>ヘイキン</t>
    </rPh>
    <rPh sb="468" eb="470">
      <t>シタマワ</t>
    </rPh>
    <rPh sb="484" eb="488">
      <t>キュウスイゲンカ</t>
    </rPh>
    <rPh sb="489" eb="491">
      <t>ワリダカ</t>
    </rPh>
    <rPh sb="496" eb="497">
      <t>タイ</t>
    </rPh>
    <rPh sb="499" eb="503">
      <t>キュウスイリョウキン</t>
    </rPh>
    <rPh sb="504" eb="507">
      <t>シガイチ</t>
    </rPh>
    <rPh sb="508" eb="510">
      <t>ドウガク</t>
    </rPh>
    <rPh sb="515" eb="519">
      <t>キョウキュウタンカ</t>
    </rPh>
    <rPh sb="520" eb="521">
      <t>ヒク</t>
    </rPh>
    <rPh sb="555" eb="559">
      <t>イッパンカイケイ</t>
    </rPh>
    <rPh sb="559" eb="562">
      <t>ホジョキン</t>
    </rPh>
    <rPh sb="563" eb="570">
      <t>チョウキマエウケキンレイニュウ</t>
    </rPh>
    <rPh sb="668" eb="669">
      <t>オオ</t>
    </rPh>
    <rPh sb="702" eb="704">
      <t>ネンド</t>
    </rPh>
    <rPh sb="711" eb="712">
      <t>エン</t>
    </rPh>
    <rPh sb="712" eb="714">
      <t>シタマワ</t>
    </rPh>
    <rPh sb="742" eb="744">
      <t>ネンド</t>
    </rPh>
    <rPh sb="745" eb="746">
      <t>クラ</t>
    </rPh>
    <rPh sb="874" eb="876">
      <t>ネンド</t>
    </rPh>
    <rPh sb="882" eb="884">
      <t>シタマワ</t>
    </rPh>
    <rPh sb="908" eb="910">
      <t>ロウスイ</t>
    </rPh>
    <rPh sb="911" eb="915">
      <t>ソウキハッケン</t>
    </rPh>
    <rPh sb="915" eb="916">
      <t>オヨ</t>
    </rPh>
    <rPh sb="917" eb="921">
      <t>ソウキシュウゼン</t>
    </rPh>
    <phoneticPr fontId="4"/>
  </si>
  <si>
    <t>本市の簡易水道事業は小規模かつ山間部に位置しているため給水効率が悪く、維持管理に係る費用が給水収益を大きく上回り一般会計繰入金に頼らざるを得ない経営状況となっている。過去の残債も大きく、給水収益のみでの経営はきわめて困難な状況である。令和２年度と比べ給水人口は16人減少し980人となり有収水量も減少していることから、経営はより厳しい状況となっている。
令和２年10月に料金改定を行い給水収益が増となったことや一般会計補助金の長期前受金戻入が増になったことにより⑤料金回収率が改善し、②累積欠損金比率が減少するとともに、①経常収支比率が100％を超える状態へ経営改善することができた。
一方で、⑧有収率の減少は漏水が原因と考えられる。経営面とともに安全面の観点からも漏水量を抑制することは重要な課題であり、今後、管路の早期修繕等により漏水量の抑制を図っていく。</t>
    <rPh sb="72" eb="76">
      <t>ケイエイジョウキョウ</t>
    </rPh>
    <rPh sb="117" eb="119">
      <t>レイワ</t>
    </rPh>
    <rPh sb="120" eb="122">
      <t>ネンド</t>
    </rPh>
    <rPh sb="123" eb="124">
      <t>クラ</t>
    </rPh>
    <rPh sb="125" eb="129">
      <t>キュウスイジンコウ</t>
    </rPh>
    <rPh sb="132" eb="133">
      <t>ニン</t>
    </rPh>
    <rPh sb="133" eb="135">
      <t>ゲンショウ</t>
    </rPh>
    <rPh sb="139" eb="140">
      <t>ニン</t>
    </rPh>
    <rPh sb="143" eb="147">
      <t>ユウシュウスイリョウ</t>
    </rPh>
    <rPh sb="148" eb="150">
      <t>ゲンショウ</t>
    </rPh>
    <rPh sb="159" eb="161">
      <t>ケイエイ</t>
    </rPh>
    <rPh sb="164" eb="165">
      <t>キビ</t>
    </rPh>
    <rPh sb="167" eb="169">
      <t>ジョウキョウ</t>
    </rPh>
    <rPh sb="177" eb="179">
      <t>レイワ</t>
    </rPh>
    <rPh sb="180" eb="181">
      <t>ネン</t>
    </rPh>
    <rPh sb="183" eb="184">
      <t>ガツ</t>
    </rPh>
    <rPh sb="185" eb="189">
      <t>リョウキンカイテイ</t>
    </rPh>
    <rPh sb="190" eb="191">
      <t>オコナ</t>
    </rPh>
    <rPh sb="192" eb="196">
      <t>キュウスイシュウエキ</t>
    </rPh>
    <rPh sb="197" eb="198">
      <t>ゾウ</t>
    </rPh>
    <rPh sb="205" eb="212">
      <t>イッパンカイケイホジョキン</t>
    </rPh>
    <rPh sb="213" eb="220">
      <t>チョウキマエウケキンレイニュウ</t>
    </rPh>
    <rPh sb="232" eb="237">
      <t>リョウキンカイシュウリツ</t>
    </rPh>
    <rPh sb="238" eb="240">
      <t>カイゼン</t>
    </rPh>
    <rPh sb="243" eb="250">
      <t>ルイセキケッソンキンヒリツ</t>
    </rPh>
    <rPh sb="251" eb="253">
      <t>ゲンショウ</t>
    </rPh>
    <rPh sb="261" eb="265">
      <t>ケイジョウシュウシ</t>
    </rPh>
    <rPh sb="265" eb="267">
      <t>ヒリツ</t>
    </rPh>
    <rPh sb="273" eb="274">
      <t>コ</t>
    </rPh>
    <rPh sb="276" eb="278">
      <t>ジョウタイ</t>
    </rPh>
    <rPh sb="279" eb="283">
      <t>ケイエイカイゼン</t>
    </rPh>
    <rPh sb="293" eb="295">
      <t>イッポウ</t>
    </rPh>
    <rPh sb="298" eb="301">
      <t>ユウシュウリツ</t>
    </rPh>
    <rPh sb="302" eb="304">
      <t>ゲンショウ</t>
    </rPh>
    <rPh sb="305" eb="307">
      <t>ロウスイ</t>
    </rPh>
    <rPh sb="308" eb="310">
      <t>ゲンイン</t>
    </rPh>
    <rPh sb="311" eb="312">
      <t>カンガ</t>
    </rPh>
    <rPh sb="317" eb="320">
      <t>ケイエイメン</t>
    </rPh>
    <rPh sb="324" eb="327">
      <t>アンゼンメン</t>
    </rPh>
    <rPh sb="328" eb="330">
      <t>カンテン</t>
    </rPh>
    <rPh sb="333" eb="335">
      <t>ロウスイ</t>
    </rPh>
    <rPh sb="335" eb="336">
      <t>リョウ</t>
    </rPh>
    <rPh sb="337" eb="339">
      <t>ヨクセイ</t>
    </rPh>
    <rPh sb="344" eb="346">
      <t>ジュウヨウ</t>
    </rPh>
    <rPh sb="347" eb="349">
      <t>カダイ</t>
    </rPh>
    <rPh sb="353" eb="355">
      <t>コンゴ</t>
    </rPh>
    <rPh sb="359" eb="363">
      <t>ソウキシュウゼン</t>
    </rPh>
    <rPh sb="363" eb="364">
      <t>ナド</t>
    </rPh>
    <rPh sb="367" eb="370">
      <t>ロウスイリョウ</t>
    </rPh>
    <rPh sb="371" eb="373">
      <t>ヨクセイ</t>
    </rPh>
    <rPh sb="374" eb="37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</si>
</sst>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23-4B36-935C-66789EFCAC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ED23-4B36-935C-66789EFCAC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54.52</c:v>
                </c:pt>
                <c:pt idx="4">
                  <c:v>56.04</c:v>
                </c:pt>
              </c:numCache>
            </c:numRef>
          </c:val>
          <c:extLst>
            <c:ext xmlns:c16="http://schemas.microsoft.com/office/drawing/2014/chart" uri="{C3380CC4-5D6E-409C-BE32-E72D297353CC}">
              <c16:uniqueId val="{00000000-F413-40AC-94E0-B50DFF7CF8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F413-40AC-94E0-B50DFF7CF8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68.08</c:v>
                </c:pt>
                <c:pt idx="4">
                  <c:v>62.54</c:v>
                </c:pt>
              </c:numCache>
            </c:numRef>
          </c:val>
          <c:extLst>
            <c:ext xmlns:c16="http://schemas.microsoft.com/office/drawing/2014/chart" uri="{C3380CC4-5D6E-409C-BE32-E72D297353CC}">
              <c16:uniqueId val="{00000000-51B4-48F9-84A1-401D1FF8C4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51B4-48F9-84A1-401D1FF8C4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97.81</c:v>
                </c:pt>
                <c:pt idx="4">
                  <c:v>100.15</c:v>
                </c:pt>
              </c:numCache>
            </c:numRef>
          </c:val>
          <c:extLst>
            <c:ext xmlns:c16="http://schemas.microsoft.com/office/drawing/2014/chart" uri="{C3380CC4-5D6E-409C-BE32-E72D297353CC}">
              <c16:uniqueId val="{00000000-4DDD-48C3-B61F-D1B46B80E7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4DDD-48C3-B61F-D1B46B80E7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3.6</c:v>
                </c:pt>
                <c:pt idx="4">
                  <c:v>7.2</c:v>
                </c:pt>
              </c:numCache>
            </c:numRef>
          </c:val>
          <c:extLst>
            <c:ext xmlns:c16="http://schemas.microsoft.com/office/drawing/2014/chart" uri="{C3380CC4-5D6E-409C-BE32-E72D297353CC}">
              <c16:uniqueId val="{00000000-51B0-472A-B06C-9998DA1508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51B0-472A-B06C-9998DA1508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c:v>0.98</c:v>
                </c:pt>
              </c:numCache>
            </c:numRef>
          </c:val>
          <c:extLst>
            <c:ext xmlns:c16="http://schemas.microsoft.com/office/drawing/2014/chart" uri="{C3380CC4-5D6E-409C-BE32-E72D297353CC}">
              <c16:uniqueId val="{00000000-ABA3-40B5-A355-F530F6A2EA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ABA3-40B5-A355-F530F6A2EA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35.11</c:v>
                </c:pt>
                <c:pt idx="4">
                  <c:v>24</c:v>
                </c:pt>
              </c:numCache>
            </c:numRef>
          </c:val>
          <c:extLst>
            <c:ext xmlns:c16="http://schemas.microsoft.com/office/drawing/2014/chart" uri="{C3380CC4-5D6E-409C-BE32-E72D297353CC}">
              <c16:uniqueId val="{00000000-7189-4A04-BE16-669F514A3D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7189-4A04-BE16-669F514A3D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31.76</c:v>
                </c:pt>
                <c:pt idx="4">
                  <c:v>24.13</c:v>
                </c:pt>
              </c:numCache>
            </c:numRef>
          </c:val>
          <c:extLst>
            <c:ext xmlns:c16="http://schemas.microsoft.com/office/drawing/2014/chart" uri="{C3380CC4-5D6E-409C-BE32-E72D297353CC}">
              <c16:uniqueId val="{00000000-E726-4E57-96F3-A989C5CA77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E726-4E57-96F3-A989C5CA77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5901.65</c:v>
                </c:pt>
                <c:pt idx="4">
                  <c:v>5323.31</c:v>
                </c:pt>
              </c:numCache>
            </c:numRef>
          </c:val>
          <c:extLst>
            <c:ext xmlns:c16="http://schemas.microsoft.com/office/drawing/2014/chart" uri="{C3380CC4-5D6E-409C-BE32-E72D297353CC}">
              <c16:uniqueId val="{00000000-F63A-4CCE-A1AF-4A1947DBA6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F63A-4CCE-A1AF-4A1947DBA6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11.88</c:v>
                </c:pt>
                <c:pt idx="4">
                  <c:v>15.66</c:v>
                </c:pt>
              </c:numCache>
            </c:numRef>
          </c:val>
          <c:extLst>
            <c:ext xmlns:c16="http://schemas.microsoft.com/office/drawing/2014/chart" uri="{C3380CC4-5D6E-409C-BE32-E72D297353CC}">
              <c16:uniqueId val="{00000000-976A-4578-8136-51D5246D7D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976A-4578-8136-51D5246D7D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1194.5</c:v>
                </c:pt>
                <c:pt idx="4">
                  <c:v>1010.72</c:v>
                </c:pt>
              </c:numCache>
            </c:numRef>
          </c:val>
          <c:extLst>
            <c:ext xmlns:c16="http://schemas.microsoft.com/office/drawing/2014/chart" uri="{C3380CC4-5D6E-409C-BE32-E72D297353CC}">
              <c16:uniqueId val="{00000000-75F5-4B87-8FCD-FF88CE01A4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75F5-4B87-8FCD-FF88CE01A4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静岡市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689079</v>
      </c>
      <c r="AM8" s="45"/>
      <c r="AN8" s="45"/>
      <c r="AO8" s="45"/>
      <c r="AP8" s="45"/>
      <c r="AQ8" s="45"/>
      <c r="AR8" s="45"/>
      <c r="AS8" s="45"/>
      <c r="AT8" s="46">
        <f>データ!$S$6</f>
        <v>1411.83</v>
      </c>
      <c r="AU8" s="47"/>
      <c r="AV8" s="47"/>
      <c r="AW8" s="47"/>
      <c r="AX8" s="47"/>
      <c r="AY8" s="47"/>
      <c r="AZ8" s="47"/>
      <c r="BA8" s="47"/>
      <c r="BB8" s="48">
        <f>データ!$T$6</f>
        <v>488.08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41.12</v>
      </c>
      <c r="J10" s="47"/>
      <c r="K10" s="47"/>
      <c r="L10" s="47"/>
      <c r="M10" s="47"/>
      <c r="N10" s="47"/>
      <c r="O10" s="81"/>
      <c r="P10" s="48">
        <f>データ!$P$6</f>
        <v>0.14000000000000001</v>
      </c>
      <c r="Q10" s="48"/>
      <c r="R10" s="48"/>
      <c r="S10" s="48"/>
      <c r="T10" s="48"/>
      <c r="U10" s="48"/>
      <c r="V10" s="48"/>
      <c r="W10" s="45">
        <f>データ!$Q$6</f>
        <v>2607</v>
      </c>
      <c r="X10" s="45"/>
      <c r="Y10" s="45"/>
      <c r="Z10" s="45"/>
      <c r="AA10" s="45"/>
      <c r="AB10" s="45"/>
      <c r="AC10" s="45"/>
      <c r="AD10" s="2"/>
      <c r="AE10" s="2"/>
      <c r="AF10" s="2"/>
      <c r="AG10" s="2"/>
      <c r="AH10" s="2"/>
      <c r="AI10" s="2"/>
      <c r="AJ10" s="2"/>
      <c r="AK10" s="2"/>
      <c r="AL10" s="45">
        <f>データ!$U$6</f>
        <v>980</v>
      </c>
      <c r="AM10" s="45"/>
      <c r="AN10" s="45"/>
      <c r="AO10" s="45"/>
      <c r="AP10" s="45"/>
      <c r="AQ10" s="45"/>
      <c r="AR10" s="45"/>
      <c r="AS10" s="45"/>
      <c r="AT10" s="46">
        <f>データ!$V$6</f>
        <v>4.5</v>
      </c>
      <c r="AU10" s="47"/>
      <c r="AV10" s="47"/>
      <c r="AW10" s="47"/>
      <c r="AX10" s="47"/>
      <c r="AY10" s="47"/>
      <c r="AZ10" s="47"/>
      <c r="BA10" s="47"/>
      <c r="BB10" s="48">
        <f>データ!$W$6</f>
        <v>217.78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fKGPy18hEZkYIxxBvQtzAi3M3uj7/dKHqqbl7tkYWBj2VfxIvHsXYB2acW6CGwXcDG4f0tvZBHejUbbt5SX1dQ==" saltValue="JcZls8j6kqJMngp8wtVC9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221007</v>
      </c>
      <c r="D6" s="20">
        <f t="shared" si="3"/>
        <v>46</v>
      </c>
      <c r="E6" s="20">
        <f t="shared" si="3"/>
        <v>1</v>
      </c>
      <c r="F6" s="20">
        <f t="shared" si="3"/>
        <v>0</v>
      </c>
      <c r="G6" s="20">
        <f t="shared" si="3"/>
        <v>5</v>
      </c>
      <c r="H6" s="20" t="str">
        <f t="shared" si="3"/>
        <v>静岡県　静岡市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41.12</v>
      </c>
      <c r="P6" s="21">
        <f t="shared" si="3"/>
        <v>0.14000000000000001</v>
      </c>
      <c r="Q6" s="21">
        <f t="shared" si="3"/>
        <v>2607</v>
      </c>
      <c r="R6" s="21">
        <f t="shared" si="3"/>
        <v>689079</v>
      </c>
      <c r="S6" s="21">
        <f t="shared" si="3"/>
        <v>1411.83</v>
      </c>
      <c r="T6" s="21">
        <f t="shared" si="3"/>
        <v>488.08</v>
      </c>
      <c r="U6" s="21">
        <f t="shared" si="3"/>
        <v>980</v>
      </c>
      <c r="V6" s="21">
        <f t="shared" si="3"/>
        <v>4.5</v>
      </c>
      <c r="W6" s="21">
        <f t="shared" si="3"/>
        <v>217.78</v>
      </c>
      <c r="X6" s="22" t="str">
        <f>IF(X7="",NA(),X7)</f>
        <v>-</v>
      </c>
      <c r="Y6" s="22" t="str">
        <f t="shared" ref="Y6:AG6" si="4">IF(Y7="",NA(),Y7)</f>
        <v>-</v>
      </c>
      <c r="Z6" s="22" t="str">
        <f t="shared" si="4"/>
        <v>-</v>
      </c>
      <c r="AA6" s="22">
        <f t="shared" si="4"/>
        <v>97.81</v>
      </c>
      <c r="AB6" s="22">
        <f t="shared" si="4"/>
        <v>100.15</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35.11</v>
      </c>
      <c r="AM6" s="22">
        <f t="shared" si="5"/>
        <v>24</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31.76</v>
      </c>
      <c r="AX6" s="22">
        <f t="shared" si="6"/>
        <v>24.13</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5901.65</v>
      </c>
      <c r="BI6" s="22">
        <f t="shared" si="7"/>
        <v>5323.31</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11.88</v>
      </c>
      <c r="BT6" s="22">
        <f t="shared" si="8"/>
        <v>15.66</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1194.5</v>
      </c>
      <c r="CE6" s="22">
        <f t="shared" si="9"/>
        <v>1010.72</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54.52</v>
      </c>
      <c r="CP6" s="22">
        <f t="shared" si="10"/>
        <v>56.04</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68.08</v>
      </c>
      <c r="DA6" s="22">
        <f t="shared" si="11"/>
        <v>62.54</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3.6</v>
      </c>
      <c r="DL6" s="22">
        <f t="shared" si="12"/>
        <v>7.2</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1">
        <f t="shared" si="13"/>
        <v>0</v>
      </c>
      <c r="DW6" s="22">
        <f t="shared" si="13"/>
        <v>0.98</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221007</v>
      </c>
      <c r="D7" s="24">
        <v>46</v>
      </c>
      <c r="E7" s="24">
        <v>1</v>
      </c>
      <c r="F7" s="24">
        <v>0</v>
      </c>
      <c r="G7" s="24">
        <v>5</v>
      </c>
      <c r="H7" s="24" t="s">
        <v>93</v>
      </c>
      <c r="I7" s="24" t="s">
        <v>94</v>
      </c>
      <c r="J7" s="24" t="s">
        <v>95</v>
      </c>
      <c r="K7" s="24" t="s">
        <v>96</v>
      </c>
      <c r="L7" s="24" t="s">
        <v>97</v>
      </c>
      <c r="M7" s="24" t="s">
        <v>98</v>
      </c>
      <c r="N7" s="25" t="s">
        <v>99</v>
      </c>
      <c r="O7" s="25">
        <v>41.12</v>
      </c>
      <c r="P7" s="25">
        <v>0.14000000000000001</v>
      </c>
      <c r="Q7" s="25">
        <v>2607</v>
      </c>
      <c r="R7" s="25">
        <v>689079</v>
      </c>
      <c r="S7" s="25">
        <v>1411.83</v>
      </c>
      <c r="T7" s="25">
        <v>488.08</v>
      </c>
      <c r="U7" s="25">
        <v>980</v>
      </c>
      <c r="V7" s="25">
        <v>4.5</v>
      </c>
      <c r="W7" s="25">
        <v>217.78</v>
      </c>
      <c r="X7" s="25" t="s">
        <v>99</v>
      </c>
      <c r="Y7" s="25" t="s">
        <v>99</v>
      </c>
      <c r="Z7" s="25" t="s">
        <v>99</v>
      </c>
      <c r="AA7" s="25">
        <v>97.81</v>
      </c>
      <c r="AB7" s="25">
        <v>100.15</v>
      </c>
      <c r="AC7" s="25" t="s">
        <v>99</v>
      </c>
      <c r="AD7" s="25" t="s">
        <v>99</v>
      </c>
      <c r="AE7" s="25" t="s">
        <v>99</v>
      </c>
      <c r="AF7" s="25">
        <v>97.61</v>
      </c>
      <c r="AG7" s="25">
        <v>98.78</v>
      </c>
      <c r="AH7" s="25">
        <v>105.46</v>
      </c>
      <c r="AI7" s="25" t="s">
        <v>99</v>
      </c>
      <c r="AJ7" s="25" t="s">
        <v>99</v>
      </c>
      <c r="AK7" s="25" t="s">
        <v>99</v>
      </c>
      <c r="AL7" s="25">
        <v>35.11</v>
      </c>
      <c r="AM7" s="25">
        <v>24</v>
      </c>
      <c r="AN7" s="25" t="s">
        <v>99</v>
      </c>
      <c r="AO7" s="25" t="s">
        <v>99</v>
      </c>
      <c r="AP7" s="25" t="s">
        <v>99</v>
      </c>
      <c r="AQ7" s="25">
        <v>143.65</v>
      </c>
      <c r="AR7" s="25">
        <v>155.82</v>
      </c>
      <c r="AS7" s="25">
        <v>28.96</v>
      </c>
      <c r="AT7" s="25" t="s">
        <v>99</v>
      </c>
      <c r="AU7" s="25" t="s">
        <v>99</v>
      </c>
      <c r="AV7" s="25" t="s">
        <v>99</v>
      </c>
      <c r="AW7" s="25">
        <v>31.76</v>
      </c>
      <c r="AX7" s="25">
        <v>24.13</v>
      </c>
      <c r="AY7" s="25" t="s">
        <v>99</v>
      </c>
      <c r="AZ7" s="25" t="s">
        <v>99</v>
      </c>
      <c r="BA7" s="25" t="s">
        <v>99</v>
      </c>
      <c r="BB7" s="25">
        <v>94.01</v>
      </c>
      <c r="BC7" s="25">
        <v>111.08</v>
      </c>
      <c r="BD7" s="25">
        <v>185.62</v>
      </c>
      <c r="BE7" s="25" t="s">
        <v>99</v>
      </c>
      <c r="BF7" s="25" t="s">
        <v>99</v>
      </c>
      <c r="BG7" s="25" t="s">
        <v>99</v>
      </c>
      <c r="BH7" s="25">
        <v>5901.65</v>
      </c>
      <c r="BI7" s="25">
        <v>5323.31</v>
      </c>
      <c r="BJ7" s="25" t="s">
        <v>99</v>
      </c>
      <c r="BK7" s="25" t="s">
        <v>99</v>
      </c>
      <c r="BL7" s="25" t="s">
        <v>99</v>
      </c>
      <c r="BM7" s="25">
        <v>1421.84</v>
      </c>
      <c r="BN7" s="25">
        <v>1596.62</v>
      </c>
      <c r="BO7" s="25">
        <v>1125.3900000000001</v>
      </c>
      <c r="BP7" s="25" t="s">
        <v>99</v>
      </c>
      <c r="BQ7" s="25" t="s">
        <v>99</v>
      </c>
      <c r="BR7" s="25" t="s">
        <v>99</v>
      </c>
      <c r="BS7" s="25">
        <v>11.88</v>
      </c>
      <c r="BT7" s="25">
        <v>15.66</v>
      </c>
      <c r="BU7" s="25" t="s">
        <v>99</v>
      </c>
      <c r="BV7" s="25" t="s">
        <v>99</v>
      </c>
      <c r="BW7" s="25" t="s">
        <v>99</v>
      </c>
      <c r="BX7" s="25">
        <v>35.72</v>
      </c>
      <c r="BY7" s="25">
        <v>33.659999999999997</v>
      </c>
      <c r="BZ7" s="25">
        <v>60.84</v>
      </c>
      <c r="CA7" s="25" t="s">
        <v>99</v>
      </c>
      <c r="CB7" s="25" t="s">
        <v>99</v>
      </c>
      <c r="CC7" s="25" t="s">
        <v>99</v>
      </c>
      <c r="CD7" s="25">
        <v>1194.5</v>
      </c>
      <c r="CE7" s="25">
        <v>1010.72</v>
      </c>
      <c r="CF7" s="25" t="s">
        <v>99</v>
      </c>
      <c r="CG7" s="25" t="s">
        <v>99</v>
      </c>
      <c r="CH7" s="25" t="s">
        <v>99</v>
      </c>
      <c r="CI7" s="25">
        <v>471.3</v>
      </c>
      <c r="CJ7" s="25">
        <v>506.68</v>
      </c>
      <c r="CK7" s="25">
        <v>272.95</v>
      </c>
      <c r="CL7" s="25" t="s">
        <v>99</v>
      </c>
      <c r="CM7" s="25" t="s">
        <v>99</v>
      </c>
      <c r="CN7" s="25" t="s">
        <v>99</v>
      </c>
      <c r="CO7" s="25">
        <v>54.52</v>
      </c>
      <c r="CP7" s="25">
        <v>56.04</v>
      </c>
      <c r="CQ7" s="25" t="s">
        <v>99</v>
      </c>
      <c r="CR7" s="25" t="s">
        <v>99</v>
      </c>
      <c r="CS7" s="25" t="s">
        <v>99</v>
      </c>
      <c r="CT7" s="25">
        <v>51.52</v>
      </c>
      <c r="CU7" s="25">
        <v>48.75</v>
      </c>
      <c r="CV7" s="25">
        <v>51.15</v>
      </c>
      <c r="CW7" s="25" t="s">
        <v>99</v>
      </c>
      <c r="CX7" s="25" t="s">
        <v>99</v>
      </c>
      <c r="CY7" s="25" t="s">
        <v>99</v>
      </c>
      <c r="CZ7" s="25">
        <v>68.08</v>
      </c>
      <c r="DA7" s="25">
        <v>62.54</v>
      </c>
      <c r="DB7" s="25" t="s">
        <v>99</v>
      </c>
      <c r="DC7" s="25" t="s">
        <v>99</v>
      </c>
      <c r="DD7" s="25" t="s">
        <v>99</v>
      </c>
      <c r="DE7" s="25">
        <v>61.29</v>
      </c>
      <c r="DF7" s="25">
        <v>60.88</v>
      </c>
      <c r="DG7" s="25">
        <v>74.540000000000006</v>
      </c>
      <c r="DH7" s="25" t="s">
        <v>99</v>
      </c>
      <c r="DI7" s="25" t="s">
        <v>99</v>
      </c>
      <c r="DJ7" s="25" t="s">
        <v>99</v>
      </c>
      <c r="DK7" s="25">
        <v>3.6</v>
      </c>
      <c r="DL7" s="25">
        <v>7.2</v>
      </c>
      <c r="DM7" s="25" t="s">
        <v>99</v>
      </c>
      <c r="DN7" s="25" t="s">
        <v>99</v>
      </c>
      <c r="DO7" s="25" t="s">
        <v>99</v>
      </c>
      <c r="DP7" s="25">
        <v>24.16</v>
      </c>
      <c r="DQ7" s="25">
        <v>29.81</v>
      </c>
      <c r="DR7" s="25">
        <v>35.99</v>
      </c>
      <c r="DS7" s="25" t="s">
        <v>99</v>
      </c>
      <c r="DT7" s="25" t="s">
        <v>99</v>
      </c>
      <c r="DU7" s="25" t="s">
        <v>99</v>
      </c>
      <c r="DV7" s="25">
        <v>0</v>
      </c>
      <c r="DW7" s="25">
        <v>0.98</v>
      </c>
      <c r="DX7" s="25" t="s">
        <v>99</v>
      </c>
      <c r="DY7" s="25" t="s">
        <v>99</v>
      </c>
      <c r="DZ7" s="25" t="s">
        <v>99</v>
      </c>
      <c r="EA7" s="25">
        <v>18.829999999999998</v>
      </c>
      <c r="EB7" s="25">
        <v>18.05</v>
      </c>
      <c r="EC7" s="25">
        <v>17.28</v>
      </c>
      <c r="ED7" s="25" t="s">
        <v>99</v>
      </c>
      <c r="EE7" s="25" t="s">
        <v>99</v>
      </c>
      <c r="EF7" s="25" t="s">
        <v>99</v>
      </c>
      <c r="EG7" s="25">
        <v>0</v>
      </c>
      <c r="EH7" s="25">
        <v>0</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2023-01-18T05:59:56Z</cp:lastPrinted>
  <dcterms:created xsi:type="dcterms:W3CDTF">2022-12-01T00:59:29Z</dcterms:created>
  <dcterms:modified xsi:type="dcterms:W3CDTF">2023-01-26T01:46:27Z</dcterms:modified>
  <cp:category/>
</cp:coreProperties>
</file>