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3.11.32\共有フォルダ_landisk\財政課共有フォルダ\予算第３担当\☆決算関係\☆R3 決算関係\【その他照会・回答】\34 【総務省】公営企業経営比較分析表調査（R5.1.11）\04 総務省提出（R5.1.26）\"/>
    </mc:Choice>
  </mc:AlternateContent>
  <workbookProtection workbookAlgorithmName="SHA-512" workbookHashValue="gigyNhsVhi5IIpDj27AgUZdsHlmAfZDzA8ZYxF2Af/L+BBM4e20MvttbPCtGsYQLhUXrw0MB6Giui008vvWrgg==" workbookSaltValue="NSuCkxPgaf8HCp1tAoDjB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W10" i="4"/>
  <c r="P10" i="4"/>
  <c r="I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<sst xmlns="http://schemas.openxmlformats.org/spreadsheetml/2006/main" count="231" uniqueCount="114">
  <si>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</si>
  <si>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</si>
  <si>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</si>
  <si>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</si>
  <si>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</si>
  <si>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</si>
  <si>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</si>
  <si>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</si>
  <si>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</si>
  <si>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</si>
  <si>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</si>
  <si>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</si>
  <si>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</si>
  <si>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</si>
  <si>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</si>
  <si>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</si>
  <si>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</si>
  <si>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</si>
  <si>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</si>
  <si>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</si>
  <si>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</si>
  <si>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</si>
  <si>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</si>
  <si>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</si>
  <si>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</si>
  <si>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</si>
  <si>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</si>
  <si>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</si>
  <si>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</si>
  <si>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</si>
  <si>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</si>
  <si>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</si>
  <si>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</si>
  <si>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</si>
  <si>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</si>
  <si>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</si>
  <si>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</si>
  <si>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</si>
  <si>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</si>
  <si>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</si>
  <si>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</si>
  <si>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</si>
  <si>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</si>
  <si>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</si>
  <si>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</si>
  <si>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</si>
  <si>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</si>
  <si>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</si>
  <si>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</si>
  <si>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</si>
  <si>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</si>
  <si>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</si>
  <si>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</si>
  <si>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</si>
  <si>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</si>
  <si>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</si>
  <si>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</si>
  <si>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</si>
  <si>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</si>
  <si>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</si>
  <si>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</si>
  <si>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</si>
  <si>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</si>
  <si>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</si>
  <si>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</si>
  <si>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</si>
  <si>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</si>
  <si>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</si>
  <si>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</si>
  <si>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</si>
  <si>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</si>
  <si>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</si>
  <si>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</si>
  <si>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</si>
  <si>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</si>
  <si>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</si>
  <si>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</si>
  <si>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</si>
  <si>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</si>
  <si>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</si>
  <si>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</si>
  <si>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</si>
  <si>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</si>
  <si>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</si>
  <si>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</si>
  <si>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</si>
  <si>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</si>
  <si>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</si>
  <si>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</si>
  <si>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</si>
  <si>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</si>
  <si>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</si>
  <si>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</si>
  <si>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</si>
  <si>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</si>
  <si>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</si>
  <si>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</si>
  <si>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</si>
  <si>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</si>
  <si>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</si>
  <si>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</si>
  <si>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</si>
  <si>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</si>
  <si>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</si>
  <si>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</si>
  <si>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</si>
  <si>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</si>
  <si>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</si>
  <si>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</si>
  <si>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</si>
  <si>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</si>
  <si>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</si>
  <si>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</si>
  <si>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程度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rPh sb="80" eb="82">
      <t>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</si>
</sst>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3-49EC-A6BA-13FAE6B81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3-49EC-A6BA-13FAE6B81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F-45D5-82F0-A0B79B93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102.13</c:v>
                </c:pt>
                <c:pt idx="1">
                  <c:v>101.72</c:v>
                </c:pt>
                <c:pt idx="2">
                  <c:v>102.73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F-45D5-82F0-A0B79B93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27.87</c:v>
                </c:pt>
                <c:pt idx="1">
                  <c:v>29.19</c:v>
                </c:pt>
                <c:pt idx="2">
                  <c:v>30.5</c:v>
                </c:pt>
                <c:pt idx="3">
                  <c:v>31.81</c:v>
                </c:pt>
                <c:pt idx="4">
                  <c:v>33.119999999999997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4-429E-9747-8A5AD781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24.68</c:v>
                </c:pt>
                <c:pt idx="2">
                  <c:v>24.68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4-429E-9747-8A5AD781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E-44D9-BEEC-28A28C64A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8.6199999999999992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E-44D9-BEEC-28A28C64A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3-4F38-9349-885BAEAB2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109.51</c:v>
                </c:pt>
                <c:pt idx="1">
                  <c:v>112.88</c:v>
                </c:pt>
                <c:pt idx="2">
                  <c:v>94.97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3-4F38-9349-885BAEAB2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E-4705-8CEC-B00DD02A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49.18</c:v>
                </c:pt>
                <c:pt idx="2">
                  <c:v>47.72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E-4705-8CEC-B00DD02A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1900.89</c:v>
                </c:pt>
                <c:pt idx="1">
                  <c:v>1562</c:v>
                </c:pt>
                <c:pt idx="2">
                  <c:v>1251.0999999999999</c:v>
                </c:pt>
                <c:pt idx="3">
                  <c:v>1016.51</c:v>
                </c:pt>
                <c:pt idx="4">
                  <c:v>503.8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7-4486-B799-FC0268C0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7-4486-B799-FC0268C0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C-4229-839B-CD29FAB01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C-4229-839B-CD29FAB01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189.63</c:v>
                </c:pt>
                <c:pt idx="1">
                  <c:v>189.72</c:v>
                </c:pt>
                <c:pt idx="2">
                  <c:v>189.37</c:v>
                </c:pt>
                <c:pt idx="3">
                  <c:v>187.97</c:v>
                </c:pt>
                <c:pt idx="4">
                  <c:v>193.35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4-4D77-8713-41DF1669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4-4D77-8713-41DF1669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44.98</c:v>
                </c:pt>
                <c:pt idx="1">
                  <c:v>46.68</c:v>
                </c:pt>
                <c:pt idx="2">
                  <c:v>45.32</c:v>
                </c:pt>
                <c:pt idx="3">
                  <c:v>44.84</c:v>
                </c:pt>
                <c:pt idx="4">
                  <c:v>43.09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0-42F0-B635-18580451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0-42F0-B635-18580451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65.790000000000006</c:v>
                </c:pt>
                <c:pt idx="1">
                  <c:v>62.5</c:v>
                </c:pt>
                <c:pt idx="2">
                  <c:v>62.5</c:v>
                </c:pt>
                <c:pt idx="3">
                  <c:v>67.5</c:v>
                </c:pt>
                <c:pt idx="4">
                  <c:v>69.23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4-44AD-BAFB-C17214B8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4-44AD-BAFB-C17214B8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0" zoomScaleNormal="5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静岡県　静岡市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5">
        <f>データ!S6</f>
        <v>689079</v>
      </c>
      <c r="AM8" s="45"/>
      <c r="AN8" s="45"/>
      <c r="AO8" s="45"/>
      <c r="AP8" s="45"/>
      <c r="AQ8" s="45"/>
      <c r="AR8" s="45"/>
      <c r="AS8" s="45"/>
      <c r="AT8" s="46">
        <f>データ!T6</f>
        <v>1411.83</v>
      </c>
      <c r="AU8" s="46"/>
      <c r="AV8" s="46"/>
      <c r="AW8" s="46"/>
      <c r="AX8" s="46"/>
      <c r="AY8" s="46"/>
      <c r="AZ8" s="46"/>
      <c r="BA8" s="46"/>
      <c r="BB8" s="46">
        <f>データ!U6</f>
        <v>488.08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90.43</v>
      </c>
      <c r="J10" s="46"/>
      <c r="K10" s="46"/>
      <c r="L10" s="46"/>
      <c r="M10" s="46"/>
      <c r="N10" s="46"/>
      <c r="O10" s="46"/>
      <c r="P10" s="46">
        <f>データ!P6</f>
        <v>0.01</v>
      </c>
      <c r="Q10" s="46"/>
      <c r="R10" s="46"/>
      <c r="S10" s="46"/>
      <c r="T10" s="46"/>
      <c r="U10" s="46"/>
      <c r="V10" s="46"/>
      <c r="W10" s="46">
        <f>データ!Q6</f>
        <v>90.15</v>
      </c>
      <c r="X10" s="46"/>
      <c r="Y10" s="46"/>
      <c r="Z10" s="46"/>
      <c r="AA10" s="46"/>
      <c r="AB10" s="46"/>
      <c r="AC10" s="46"/>
      <c r="AD10" s="45">
        <f>データ!R6</f>
        <v>2720</v>
      </c>
      <c r="AE10" s="45"/>
      <c r="AF10" s="45"/>
      <c r="AG10" s="45"/>
      <c r="AH10" s="45"/>
      <c r="AI10" s="45"/>
      <c r="AJ10" s="45"/>
      <c r="AK10" s="2"/>
      <c r="AL10" s="45">
        <f>データ!V6</f>
        <v>39</v>
      </c>
      <c r="AM10" s="45"/>
      <c r="AN10" s="45"/>
      <c r="AO10" s="45"/>
      <c r="AP10" s="45"/>
      <c r="AQ10" s="45"/>
      <c r="AR10" s="45"/>
      <c r="AS10" s="45"/>
      <c r="AT10" s="46">
        <f>データ!W6</f>
        <v>0.31</v>
      </c>
      <c r="AU10" s="46"/>
      <c r="AV10" s="46"/>
      <c r="AW10" s="46"/>
      <c r="AX10" s="46"/>
      <c r="AY10" s="46"/>
      <c r="AZ10" s="46"/>
      <c r="BA10" s="46"/>
      <c r="BB10" s="46">
        <f>データ!X6</f>
        <v>125.81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113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Ts6Y38auyQVvQFmbqMt+W+uUX32IwGHaOMTFIQXU05yR5maAxXgSrX5VPjzxhxNZMlEG0aBJrAAvLQRRKbxKFQ==" saltValue="vfLjYMTaM3Glf0AZQKqIr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221007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静岡県　静岡市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90.43</v>
      </c>
      <c r="P6" s="20">
        <f t="shared" si="3"/>
        <v>0.01</v>
      </c>
      <c r="Q6" s="20">
        <f t="shared" si="3"/>
        <v>90.15</v>
      </c>
      <c r="R6" s="20">
        <f t="shared" si="3"/>
        <v>2720</v>
      </c>
      <c r="S6" s="20">
        <f t="shared" si="3"/>
        <v>689079</v>
      </c>
      <c r="T6" s="20">
        <f t="shared" si="3"/>
        <v>1411.83</v>
      </c>
      <c r="U6" s="20">
        <f t="shared" si="3"/>
        <v>488.08</v>
      </c>
      <c r="V6" s="20">
        <f t="shared" si="3"/>
        <v>39</v>
      </c>
      <c r="W6" s="20">
        <f t="shared" si="3"/>
        <v>0.31</v>
      </c>
      <c r="X6" s="20">
        <f t="shared" si="3"/>
        <v>125.81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102.13</v>
      </c>
      <c r="AE6" s="21">
        <f t="shared" si="4"/>
        <v>101.72</v>
      </c>
      <c r="AF6" s="21">
        <f t="shared" si="4"/>
        <v>102.73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109.51</v>
      </c>
      <c r="AP6" s="21">
        <f t="shared" si="5"/>
        <v>112.88</v>
      </c>
      <c r="AQ6" s="21">
        <f t="shared" si="5"/>
        <v>94.97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0">
        <f>IF(AU7="",NA(),AU7)</f>
        <v>0</v>
      </c>
      <c r="AV6" s="20">
        <f t="shared" ref="AV6:BD6" si="6">IF(AV7="",NA(),AV7)</f>
        <v>0</v>
      </c>
      <c r="AW6" s="20">
        <f t="shared" si="6"/>
        <v>0</v>
      </c>
      <c r="AX6" s="20">
        <f t="shared" si="6"/>
        <v>0</v>
      </c>
      <c r="AY6" s="20">
        <f t="shared" si="6"/>
        <v>0</v>
      </c>
      <c r="AZ6" s="21">
        <f t="shared" si="6"/>
        <v>47.44</v>
      </c>
      <c r="BA6" s="21">
        <f t="shared" si="6"/>
        <v>49.18</v>
      </c>
      <c r="BB6" s="21">
        <f t="shared" si="6"/>
        <v>47.72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>
        <f>IF(BF7="",NA(),BF7)</f>
        <v>1900.89</v>
      </c>
      <c r="BG6" s="21">
        <f t="shared" ref="BG6:BO6" si="7">IF(BG7="",NA(),BG7)</f>
        <v>1562</v>
      </c>
      <c r="BH6" s="21">
        <f t="shared" si="7"/>
        <v>1251.0999999999999</v>
      </c>
      <c r="BI6" s="21">
        <f t="shared" si="7"/>
        <v>1016.51</v>
      </c>
      <c r="BJ6" s="21">
        <f t="shared" si="7"/>
        <v>503.8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189.63</v>
      </c>
      <c r="CC6" s="21">
        <f t="shared" ref="CC6:CK6" si="9">IF(CC7="",NA(),CC7)</f>
        <v>189.72</v>
      </c>
      <c r="CD6" s="21">
        <f t="shared" si="9"/>
        <v>189.37</v>
      </c>
      <c r="CE6" s="21">
        <f t="shared" si="9"/>
        <v>187.97</v>
      </c>
      <c r="CF6" s="21">
        <f t="shared" si="9"/>
        <v>193.35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44.98</v>
      </c>
      <c r="CN6" s="21">
        <f t="shared" ref="CN6:CV6" si="10">IF(CN7="",NA(),CN7)</f>
        <v>46.68</v>
      </c>
      <c r="CO6" s="21">
        <f t="shared" si="10"/>
        <v>45.32</v>
      </c>
      <c r="CP6" s="21">
        <f t="shared" si="10"/>
        <v>44.84</v>
      </c>
      <c r="CQ6" s="21">
        <f t="shared" si="10"/>
        <v>43.09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65.790000000000006</v>
      </c>
      <c r="CY6" s="21">
        <f t="shared" ref="CY6:DG6" si="11">IF(CY7="",NA(),CY7)</f>
        <v>62.5</v>
      </c>
      <c r="CZ6" s="21">
        <f t="shared" si="11"/>
        <v>62.5</v>
      </c>
      <c r="DA6" s="21">
        <f t="shared" si="11"/>
        <v>67.5</v>
      </c>
      <c r="DB6" s="21">
        <f t="shared" si="11"/>
        <v>69.23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>
        <f>IF(DI7="",NA(),DI7)</f>
        <v>27.87</v>
      </c>
      <c r="DJ6" s="21">
        <f t="shared" ref="DJ6:DR6" si="12">IF(DJ7="",NA(),DJ7)</f>
        <v>29.19</v>
      </c>
      <c r="DK6" s="21">
        <f t="shared" si="12"/>
        <v>30.5</v>
      </c>
      <c r="DL6" s="21">
        <f t="shared" si="12"/>
        <v>31.81</v>
      </c>
      <c r="DM6" s="21">
        <f t="shared" si="12"/>
        <v>33.119999999999997</v>
      </c>
      <c r="DN6" s="21">
        <f t="shared" si="12"/>
        <v>23.93</v>
      </c>
      <c r="DO6" s="21">
        <f t="shared" si="12"/>
        <v>24.68</v>
      </c>
      <c r="DP6" s="21">
        <f t="shared" si="12"/>
        <v>24.68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1">
        <f t="shared" si="13"/>
        <v>0.01</v>
      </c>
      <c r="EA6" s="21">
        <f t="shared" si="13"/>
        <v>8.6199999999999992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221007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90.43</v>
      </c>
      <c r="P7" s="24">
        <v>0.01</v>
      </c>
      <c r="Q7" s="24">
        <v>90.15</v>
      </c>
      <c r="R7" s="24">
        <v>2720</v>
      </c>
      <c r="S7" s="24">
        <v>689079</v>
      </c>
      <c r="T7" s="24">
        <v>1411.83</v>
      </c>
      <c r="U7" s="24">
        <v>488.08</v>
      </c>
      <c r="V7" s="24">
        <v>39</v>
      </c>
      <c r="W7" s="24">
        <v>0.31</v>
      </c>
      <c r="X7" s="24">
        <v>125.81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102.13</v>
      </c>
      <c r="AE7" s="24">
        <v>101.72</v>
      </c>
      <c r="AF7" s="24">
        <v>102.73</v>
      </c>
      <c r="AG7" s="24">
        <v>105.78</v>
      </c>
      <c r="AH7" s="24">
        <v>106.09</v>
      </c>
      <c r="AI7" s="24">
        <v>105.35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109.51</v>
      </c>
      <c r="AP7" s="24">
        <v>112.88</v>
      </c>
      <c r="AQ7" s="24">
        <v>94.97</v>
      </c>
      <c r="AR7" s="24">
        <v>63.96</v>
      </c>
      <c r="AS7" s="24">
        <v>69.42</v>
      </c>
      <c r="AT7" s="24">
        <v>63.89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47.44</v>
      </c>
      <c r="BA7" s="24">
        <v>49.18</v>
      </c>
      <c r="BB7" s="24">
        <v>47.72</v>
      </c>
      <c r="BC7" s="24">
        <v>44.24</v>
      </c>
      <c r="BD7" s="24">
        <v>43.07</v>
      </c>
      <c r="BE7" s="24">
        <v>44.07</v>
      </c>
      <c r="BF7" s="24">
        <v>1900.89</v>
      </c>
      <c r="BG7" s="24">
        <v>1562</v>
      </c>
      <c r="BH7" s="24">
        <v>1251.0999999999999</v>
      </c>
      <c r="BI7" s="24">
        <v>1016.51</v>
      </c>
      <c r="BJ7" s="24">
        <v>503.8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189.63</v>
      </c>
      <c r="CC7" s="24">
        <v>189.72</v>
      </c>
      <c r="CD7" s="24">
        <v>189.37</v>
      </c>
      <c r="CE7" s="24">
        <v>187.97</v>
      </c>
      <c r="CF7" s="24">
        <v>193.35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44.98</v>
      </c>
      <c r="CN7" s="24">
        <v>46.68</v>
      </c>
      <c r="CO7" s="24">
        <v>45.32</v>
      </c>
      <c r="CP7" s="24">
        <v>44.84</v>
      </c>
      <c r="CQ7" s="24">
        <v>43.09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65.790000000000006</v>
      </c>
      <c r="CY7" s="24">
        <v>62.5</v>
      </c>
      <c r="CZ7" s="24">
        <v>62.5</v>
      </c>
      <c r="DA7" s="24">
        <v>67.5</v>
      </c>
      <c r="DB7" s="24">
        <v>69.23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>
        <v>27.87</v>
      </c>
      <c r="DJ7" s="24">
        <v>29.19</v>
      </c>
      <c r="DK7" s="24">
        <v>30.5</v>
      </c>
      <c r="DL7" s="24">
        <v>31.81</v>
      </c>
      <c r="DM7" s="24">
        <v>33.119999999999997</v>
      </c>
      <c r="DN7" s="24">
        <v>23.93</v>
      </c>
      <c r="DO7" s="24">
        <v>24.68</v>
      </c>
      <c r="DP7" s="24">
        <v>24.68</v>
      </c>
      <c r="DQ7" s="24">
        <v>21.36</v>
      </c>
      <c r="DR7" s="24">
        <v>22.79</v>
      </c>
      <c r="DS7" s="24">
        <v>25.87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0.01</v>
      </c>
      <c r="EA7" s="24">
        <v>8.6199999999999992</v>
      </c>
      <c r="EB7" s="24">
        <v>0.01</v>
      </c>
      <c r="EC7" s="24">
        <v>0.01</v>
      </c>
      <c r="ED7" s="24">
        <v>0.01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2023-01-20T02:34:31Z</cp:lastPrinted>
  <dcterms:created xsi:type="dcterms:W3CDTF">2022-12-01T01:28:33Z</dcterms:created>
  <dcterms:modified xsi:type="dcterms:W3CDTF">2023-01-26T01:46:40Z</dcterms:modified>
  <cp:category/>
</cp:coreProperties>
</file>