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
    </mc:Choice>
  </mc:AlternateContent>
  <workbookProtection workbookAlgorithmName="SHA-512" workbookHashValue="Os7k/ObrGns5OsO4S9Ryn59GKfKkPJzUAoHcyLPMtoaLBeZsTiQVBZ5p7vhaxZKO8nuPpmCqEknscOU1EOUuDw==" workbookSaltValue="fua+RYDsGpJoJB2x4W2ER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BZ30" i="4"/>
  <c r="LT76" i="4"/>
  <c r="GQ51" i="4"/>
  <c r="LH30" i="4"/>
  <c r="IE76" i="4"/>
  <c r="BZ51" i="4"/>
  <c r="GQ30" i="4"/>
  <c r="BG30" i="4"/>
  <c r="KO30" i="4"/>
  <c r="BG51" i="4"/>
  <c r="AV76" i="4"/>
  <c r="KO51" i="4"/>
  <c r="FX51" i="4"/>
  <c r="HP76" i="4"/>
  <c r="LE76" i="4"/>
  <c r="FX30" i="4"/>
  <c r="KP76" i="4"/>
  <c r="HA76" i="4"/>
  <c r="AN51" i="4"/>
  <c r="FE30" i="4"/>
  <c r="JV51" i="4"/>
  <c r="AN30" i="4"/>
  <c r="JV30" i="4"/>
  <c r="AG76" i="4"/>
  <c r="FE51" i="4"/>
  <c r="KA76" i="4"/>
  <c r="EL51" i="4"/>
  <c r="JC30" i="4"/>
  <c r="U30" i="4"/>
  <c r="GL76" i="4"/>
  <c r="U51" i="4"/>
  <c r="EL30" i="4"/>
  <c r="R76" i="4"/>
  <c r="JC51"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<sst xmlns="http://schemas.openxmlformats.org/spreadsheetml/2006/main" count="278" uniqueCount="132">
  <si>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</si>
  <si>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</si>
  <si>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</si>
  <si>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</si>
  <si>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</si>
  <si>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</si>
  <si>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</si>
  <si>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</si>
  <si>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</si>
  <si>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</si>
  <si>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</si>
  <si>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</si>
  <si>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</si>
  <si>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</si>
  <si>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</si>
  <si>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</si>
  <si>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</si>
  <si>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</si>
  <si>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</si>
  <si>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</si>
  <si>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</si>
  <si>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</si>
  <si>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</si>
  <si>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</si>
  <si>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</si>
  <si>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</si>
  <si>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</si>
  <si>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</si>
  <si>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</si>
  <si>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</si>
  <si>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</si>
  <si>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</si>
  <si>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</si>
  <si>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</si>
  <si>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</si>
  <si>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</si>
  <si>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</si>
  <si>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</si>
  <si>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</si>
  <si>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</si>
  <si>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</si>
  <si>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</si>
  <si>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</si>
  <si>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</si>
  <si>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</si>
  <si>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</si>
  <si>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</si>
  <si>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</si>
  <si>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</si>
  <si>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</si>
  <si>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</si>
  <si>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</si>
  <si>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</si>
  <si>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</si>
  <si>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</si>
  <si>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</si>
  <si>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</si>
  <si>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</si>
  <si>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</si>
  <si>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</si>
  <si>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</si>
  <si>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</si>
  <si>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</si>
  <si>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</si>
  <si>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</si>
  <si>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</si>
  <si>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</si>
  <si>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</si>
  <si>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</si>
  <si>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</si>
  <si>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</si>
  <si>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</si>
  <si>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</si>
  <si>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</si>
  <si>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</si>
  <si>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</si>
  <si>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</si>
  <si>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</si>
  <si>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</si>
  <si>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</si>
  <si>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</si>
  <si>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</si>
  <si>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</si>
  <si>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</si>
  <si>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</si>
  <si>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</si>
  <si>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</si>
  <si>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</si>
  <si>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</si>
  <si>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</si>
  <si>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</si>
  <si>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</si>
  <si>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</si>
  <si>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</si>
  <si>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</si>
  <si>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</si>
  <si>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</si>
  <si>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</si>
  <si>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</si>
  <si>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</si>
  <si>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</si>
  <si>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</si>
  <si>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</si>
  <si>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</si>
  <si>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</si>
  <si>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</si>
  <si>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</si>
  <si>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</si>
  <si>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</si>
  <si>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</si>
  <si>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</si>
  <si>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新大阪駅南第2駐車場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</si>
  <si>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</si>
  <si>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</si>
  <si>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</si>
  <si>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</si>
  <si>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</si>
  <si>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</si>
  <si>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</si>
  <si>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</si>
  <si>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</si>
  <si>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</si>
  <si>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</si>
  <si>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</si>
  <si>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</si>
  <si>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</si>
  <si>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</si>
  <si>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</si>
  <si>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・⑦新大阪駅南第2駐車場の敷地は道路区域内にあり、当該駐車場は道路占用許可を受け運営を行っております。そのため、敷地の地価については、計上しておりません。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第2駐車場は地上平面の駐車場であり、維持管理コストに大きな費用を要せず、収益が当該コストを上回っている状況です。
・⑩企業債の残高はありません。</t>
    <rPh sb="7" eb="8">
      <t>ダイ</t>
    </rPh>
    <rPh sb="120" eb="121">
      <t>ダイ</t>
    </rPh>
    <phoneticPr fontId="16"/>
  </si>
  <si>
    <t>・⑪稼動率は、収容台数に対する一日当たり平均駐車台数の割合をいいます。
　類似施設と比較し、低い水準となっておりますが、新大阪駅南第２駐車場の利用目的の大半が新幹線利用のため、長時間利用車両が多いことが要因です。また、R2はコロナ禍の影響により減少しておりましたが、R3は回復傾向にあります。</t>
    <rPh sb="65" eb="66">
      <t>ダイ</t>
    </rPh>
    <rPh sb="115" eb="116">
      <t>カ</t>
    </rPh>
    <rPh sb="117" eb="119">
      <t>エイキョウ</t>
    </rPh>
    <rPh sb="122" eb="124">
      <t>ゲンショウ</t>
    </rPh>
    <rPh sb="136" eb="140">
      <t>カイフクケイコウ</t>
    </rPh>
    <phoneticPr fontId="16"/>
  </si>
  <si>
    <t xml:space="preserve">・①収益的収支比率は、黒字であれば100％以上となる指標です。類似団体と比べて低い水準で推移しておりますが、当該駐車場は供用台数が66台のため、収益規模が大きくないことが要因と考えられます。
・②③他会計補助金は発生しておりません。
・④売上高GOP比率は、施設の営業に関する収益性を表す指標です。類似施設と比較し、R2は類似施設を大きく上回っておりましたが、R3は同等並みとなりました。
・⑤EBITDAとは、営業収益と同様、その経年の推移を見て企業の収益が継続して成長しているかどうかを判断するための指標です。R2はコロナ禍の影響により減少しておりましたが、R3は類似施設を大きく上回りました。
</t>
    <rPh sb="39" eb="40">
      <t>ヒク</t>
    </rPh>
    <rPh sb="54" eb="56">
      <t>トウガイ</t>
    </rPh>
    <rPh sb="56" eb="59">
      <t>チュウシャジョウ</t>
    </rPh>
    <rPh sb="60" eb="62">
      <t>キョウヨウ</t>
    </rPh>
    <rPh sb="62" eb="64">
      <t>ダイスウ</t>
    </rPh>
    <rPh sb="67" eb="68">
      <t>ダイ</t>
    </rPh>
    <rPh sb="72" eb="74">
      <t>シュウエキ</t>
    </rPh>
    <rPh sb="74" eb="76">
      <t>キボ</t>
    </rPh>
    <rPh sb="77" eb="78">
      <t>オオ</t>
    </rPh>
    <rPh sb="85" eb="87">
      <t>ヨウイン</t>
    </rPh>
    <rPh sb="88" eb="89">
      <t>カンガ</t>
    </rPh>
    <rPh sb="154" eb="156">
      <t>ヒカク</t>
    </rPh>
    <rPh sb="161" eb="163">
      <t>ルイジ</t>
    </rPh>
    <rPh sb="163" eb="165">
      <t>シセツ</t>
    </rPh>
    <rPh sb="166" eb="167">
      <t>オオ</t>
    </rPh>
    <rPh sb="169" eb="171">
      <t>ウワマワ</t>
    </rPh>
    <rPh sb="263" eb="264">
      <t>カ</t>
    </rPh>
    <rPh sb="265" eb="267">
      <t>エイキョウ</t>
    </rPh>
    <rPh sb="270" eb="272">
      <t>ゲンショウ</t>
    </rPh>
    <rPh sb="284" eb="288">
      <t>ルイジシセツ</t>
    </rPh>
    <rPh sb="289" eb="290">
      <t>オオ</t>
    </rPh>
    <rPh sb="292" eb="294">
      <t>ウワマワ</t>
    </rPh>
    <phoneticPr fontId="16"/>
  </si>
  <si>
    <t>・各種利用促進策を実施し、収益増に向けた効率的な駐車場運営を行っています。
・収益状況については、台数規模に鑑みれば好調ですが、上記のとおり長時間利用車両が多いため、稼働率が類似施設と比較し、低い水準となっています。また、コロナ禍の影響により減少しているため、今後適切な料金体系について検討し、短時間利用車両の増加を図ってまいります。
・新大阪駅南第２駐車場は、大阪市駐車基本計画を基に市内の路上駐車違反防止のため本市が管理運営を行っており、今後も同目的達成のため、本市が管理を継続していく方針です。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シュウエキ</t>
    </rPh>
    <rPh sb="41" eb="43">
      <t>ジョウキョウ</t>
    </rPh>
    <rPh sb="49" eb="51">
      <t>ダイスウ</t>
    </rPh>
    <rPh sb="51" eb="53">
      <t>キボ</t>
    </rPh>
    <rPh sb="54" eb="55">
      <t>カンガ</t>
    </rPh>
    <rPh sb="75" eb="77">
      <t>シャリョウ</t>
    </rPh>
    <rPh sb="96" eb="97">
      <t>ヒク</t>
    </rPh>
    <rPh sb="114" eb="115">
      <t>カ</t>
    </rPh>
    <rPh sb="116" eb="118">
      <t>エイキョウ</t>
    </rPh>
    <rPh sb="121" eb="123">
      <t>ゲンショウ</t>
    </rPh>
    <rPh sb="152" eb="154">
      <t>シャリョウ</t>
    </rPh>
    <rPh sb="169" eb="172">
      <t>シンオオサカ</t>
    </rPh>
    <rPh sb="172" eb="173">
      <t>エキ</t>
    </rPh>
    <rPh sb="173" eb="174">
      <t>ミナミ</t>
    </rPh>
    <rPh sb="174" eb="175">
      <t>ダイ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</si>
</sst>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5" fillId="0" borderId="9" xfId="2" applyFont="1" applyFill="1" applyBorder="1" applyAlignment="1" applyProtection="1">
      <alignment horizontal="left" vertical="top" wrapText="1"/>
      <protection locked="0"/>
    </xf>
    <xf numFmtId="0" fontId="15" fillId="0" borderId="0" xfId="2" applyFont="1" applyFill="1" applyAlignment="1" applyProtection="1">
      <alignment horizontal="left" vertical="top" wrapText="1"/>
      <protection locked="0"/>
    </xf>
    <xf numFmtId="0" fontId="15" fillId="0" borderId="10" xfId="2" applyFont="1" applyFill="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182</c:v>
                </c:pt>
                <c:pt idx="1">
                  <c:v>164.1</c:v>
                </c:pt>
                <c:pt idx="2">
                  <c:v>140</c:v>
                </c:pt>
                <c:pt idx="3">
                  <c:v>121.3</c:v>
                </c:pt>
                <c:pt idx="4">
                  <c:v>178.5</c:v>
                </c:pt>
              </c:numCache>
            </c:numRef>
          </c:val>
          <c:extLst>
            <c:ext xmlns:c16="http://schemas.microsoft.com/office/drawing/2014/chart" uri="{C3380CC4-5D6E-409C-BE32-E72D297353CC}">
              <c16:uniqueId val="{00000000-68FC-42C1-AFCF-047FFB38715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8FC-42C1-AFCF-047FFB38715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67-4A2E-8DF6-196B60CA844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F67-4A2E-8DF6-196B60CA844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DFE-4EE4-B308-E73D1D75870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DFE-4EE4-B308-E73D1D75870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69B-4210-AECD-987D1210246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69B-4210-AECD-987D1210246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031-413E-B099-A90D99B9180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C031-413E-B099-A90D99B9180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3C4-4019-A467-4BF74254EA1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93C4-4019-A467-4BF74254EA1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127.5</c:v>
                </c:pt>
                <c:pt idx="1">
                  <c:v>120</c:v>
                </c:pt>
                <c:pt idx="2">
                  <c:v>110</c:v>
                </c:pt>
                <c:pt idx="3">
                  <c:v>77.5</c:v>
                </c:pt>
                <c:pt idx="4">
                  <c:v>110</c:v>
                </c:pt>
              </c:numCache>
            </c:numRef>
          </c:val>
          <c:extLst>
            <c:ext xmlns:c16="http://schemas.microsoft.com/office/drawing/2014/chart" uri="{C3380CC4-5D6E-409C-BE32-E72D297353CC}">
              <c16:uniqueId val="{00000000-5847-4AC2-B742-44814065AB4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5847-4AC2-B742-44814065AB4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c:v>
                </c:pt>
                <c:pt idx="1">
                  <c:v>39.1</c:v>
                </c:pt>
                <c:pt idx="2">
                  <c:v>28.6</c:v>
                </c:pt>
                <c:pt idx="3">
                  <c:v>17.600000000000001</c:v>
                </c:pt>
                <c:pt idx="4">
                  <c:v>44</c:v>
                </c:pt>
              </c:numCache>
            </c:numRef>
          </c:val>
          <c:extLst>
            <c:ext xmlns:c16="http://schemas.microsoft.com/office/drawing/2014/chart" uri="{C3380CC4-5D6E-409C-BE32-E72D297353CC}">
              <c16:uniqueId val="{00000000-5EF1-4B76-B84B-EA736E33485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5EF1-4B76-B84B-EA736E33485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14877</c:v>
                </c:pt>
                <c:pt idx="1">
                  <c:v>12930</c:v>
                </c:pt>
                <c:pt idx="2">
                  <c:v>7979</c:v>
                </c:pt>
                <c:pt idx="3">
                  <c:v>2662</c:v>
                </c:pt>
                <c:pt idx="4">
                  <c:v>11072</c:v>
                </c:pt>
              </c:numCache>
            </c:numRef>
          </c:val>
          <c:extLst>
            <c:ext xmlns:c16="http://schemas.microsoft.com/office/drawing/2014/chart" uri="{C3380CC4-5D6E-409C-BE32-E72D297353CC}">
              <c16:uniqueId val="{00000000-EDB5-403A-AF5E-B42447665EE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EDB5-403A-AF5E-B42447665EE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新大阪駅南第2駐車場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1950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118</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600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7" t="s">
        <v>130</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182</v>
      </c>
      <c r="V31" s="113"/>
      <c r="W31" s="113"/>
      <c r="X31" s="113"/>
      <c r="Y31" s="113"/>
      <c r="Z31" s="113"/>
      <c r="AA31" s="113"/>
      <c r="AB31" s="113"/>
      <c r="AC31" s="113"/>
      <c r="AD31" s="113"/>
      <c r="AE31" s="113"/>
      <c r="AF31" s="113"/>
      <c r="AG31" s="113"/>
      <c r="AH31" s="113"/>
      <c r="AI31" s="113"/>
      <c r="AJ31" s="113"/>
      <c r="AK31" s="113"/>
      <c r="AL31" s="113"/>
      <c r="AM31" s="113"/>
      <c r="AN31" s="113">
        <f>データ!Z7</f>
        <v>164.1</v>
      </c>
      <c r="AO31" s="113"/>
      <c r="AP31" s="113"/>
      <c r="AQ31" s="113"/>
      <c r="AR31" s="113"/>
      <c r="AS31" s="113"/>
      <c r="AT31" s="113"/>
      <c r="AU31" s="113"/>
      <c r="AV31" s="113"/>
      <c r="AW31" s="113"/>
      <c r="AX31" s="113"/>
      <c r="AY31" s="113"/>
      <c r="AZ31" s="113"/>
      <c r="BA31" s="113"/>
      <c r="BB31" s="113"/>
      <c r="BC31" s="113"/>
      <c r="BD31" s="113"/>
      <c r="BE31" s="113"/>
      <c r="BF31" s="113"/>
      <c r="BG31" s="113">
        <f>データ!AA7</f>
        <v>140</v>
      </c>
      <c r="BH31" s="113"/>
      <c r="BI31" s="113"/>
      <c r="BJ31" s="113"/>
      <c r="BK31" s="113"/>
      <c r="BL31" s="113"/>
      <c r="BM31" s="113"/>
      <c r="BN31" s="113"/>
      <c r="BO31" s="113"/>
      <c r="BP31" s="113"/>
      <c r="BQ31" s="113"/>
      <c r="BR31" s="113"/>
      <c r="BS31" s="113"/>
      <c r="BT31" s="113"/>
      <c r="BU31" s="113"/>
      <c r="BV31" s="113"/>
      <c r="BW31" s="113"/>
      <c r="BX31" s="113"/>
      <c r="BY31" s="113"/>
      <c r="BZ31" s="113">
        <f>データ!AB7</f>
        <v>121.3</v>
      </c>
      <c r="CA31" s="113"/>
      <c r="CB31" s="113"/>
      <c r="CC31" s="113"/>
      <c r="CD31" s="113"/>
      <c r="CE31" s="113"/>
      <c r="CF31" s="113"/>
      <c r="CG31" s="113"/>
      <c r="CH31" s="113"/>
      <c r="CI31" s="113"/>
      <c r="CJ31" s="113"/>
      <c r="CK31" s="113"/>
      <c r="CL31" s="113"/>
      <c r="CM31" s="113"/>
      <c r="CN31" s="113"/>
      <c r="CO31" s="113"/>
      <c r="CP31" s="113"/>
      <c r="CQ31" s="113"/>
      <c r="CR31" s="113"/>
      <c r="CS31" s="113">
        <f>データ!AC7</f>
        <v>178.5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127.5</v>
      </c>
      <c r="JD31" s="115"/>
      <c r="JE31" s="115"/>
      <c r="JF31" s="115"/>
      <c r="JG31" s="115"/>
      <c r="JH31" s="115"/>
      <c r="JI31" s="115"/>
      <c r="JJ31" s="115"/>
      <c r="JK31" s="115"/>
      <c r="JL31" s="115"/>
      <c r="JM31" s="115"/>
      <c r="JN31" s="115"/>
      <c r="JO31" s="115"/>
      <c r="JP31" s="115"/>
      <c r="JQ31" s="115"/>
      <c r="JR31" s="115"/>
      <c r="JS31" s="115"/>
      <c r="JT31" s="115"/>
      <c r="JU31" s="116"/>
      <c r="JV31" s="114">
        <f>データ!DL7</f>
        <v>120</v>
      </c>
      <c r="JW31" s="115"/>
      <c r="JX31" s="115"/>
      <c r="JY31" s="115"/>
      <c r="JZ31" s="115"/>
      <c r="KA31" s="115"/>
      <c r="KB31" s="115"/>
      <c r="KC31" s="115"/>
      <c r="KD31" s="115"/>
      <c r="KE31" s="115"/>
      <c r="KF31" s="115"/>
      <c r="KG31" s="115"/>
      <c r="KH31" s="115"/>
      <c r="KI31" s="115"/>
      <c r="KJ31" s="115"/>
      <c r="KK31" s="115"/>
      <c r="KL31" s="115"/>
      <c r="KM31" s="115"/>
      <c r="KN31" s="116"/>
      <c r="KO31" s="114">
        <f>データ!DM7</f>
        <v>110</v>
      </c>
      <c r="KP31" s="115"/>
      <c r="KQ31" s="115"/>
      <c r="KR31" s="115"/>
      <c r="KS31" s="115"/>
      <c r="KT31" s="115"/>
      <c r="KU31" s="115"/>
      <c r="KV31" s="115"/>
      <c r="KW31" s="115"/>
      <c r="KX31" s="115"/>
      <c r="KY31" s="115"/>
      <c r="KZ31" s="115"/>
      <c r="LA31" s="115"/>
      <c r="LB31" s="115"/>
      <c r="LC31" s="115"/>
      <c r="LD31" s="115"/>
      <c r="LE31" s="115"/>
      <c r="LF31" s="115"/>
      <c r="LG31" s="116"/>
      <c r="LH31" s="114">
        <f>データ!DN7</f>
        <v>77.5</v>
      </c>
      <c r="LI31" s="115"/>
      <c r="LJ31" s="115"/>
      <c r="LK31" s="115"/>
      <c r="LL31" s="115"/>
      <c r="LM31" s="115"/>
      <c r="LN31" s="115"/>
      <c r="LO31" s="115"/>
      <c r="LP31" s="115"/>
      <c r="LQ31" s="115"/>
      <c r="LR31" s="115"/>
      <c r="LS31" s="115"/>
      <c r="LT31" s="115"/>
      <c r="LU31" s="115"/>
      <c r="LV31" s="115"/>
      <c r="LW31" s="115"/>
      <c r="LX31" s="115"/>
      <c r="LY31" s="115"/>
      <c r="LZ31" s="116"/>
      <c r="MA31" s="114">
        <f>データ!DO7</f>
        <v>110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17" t="s">
        <v>128</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20"/>
      <c r="NE47" s="121"/>
      <c r="NF47" s="121"/>
      <c r="NG47" s="121"/>
      <c r="NH47" s="121"/>
      <c r="NI47" s="121"/>
      <c r="NJ47" s="121"/>
      <c r="NK47" s="121"/>
      <c r="NL47" s="121"/>
      <c r="NM47" s="121"/>
      <c r="NN47" s="121"/>
      <c r="NO47" s="121"/>
      <c r="NP47" s="121"/>
      <c r="NQ47" s="121"/>
      <c r="NR47" s="12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129</v>
      </c>
      <c r="NE49" s="123"/>
      <c r="NF49" s="123"/>
      <c r="NG49" s="123"/>
      <c r="NH49" s="123"/>
      <c r="NI49" s="123"/>
      <c r="NJ49" s="123"/>
      <c r="NK49" s="123"/>
      <c r="NL49" s="123"/>
      <c r="NM49" s="123"/>
      <c r="NN49" s="123"/>
      <c r="NO49" s="123"/>
      <c r="NP49" s="123"/>
      <c r="NQ49" s="123"/>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23"/>
      <c r="NF50" s="123"/>
      <c r="NG50" s="123"/>
      <c r="NH50" s="123"/>
      <c r="NI50" s="123"/>
      <c r="NJ50" s="123"/>
      <c r="NK50" s="123"/>
      <c r="NL50" s="123"/>
      <c r="NM50" s="123"/>
      <c r="NN50" s="123"/>
      <c r="NO50" s="123"/>
      <c r="NP50" s="123"/>
      <c r="NQ50" s="123"/>
      <c r="NR50" s="11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7"/>
      <c r="NE51" s="123"/>
      <c r="NF51" s="123"/>
      <c r="NG51" s="123"/>
      <c r="NH51" s="123"/>
      <c r="NI51" s="123"/>
      <c r="NJ51" s="123"/>
      <c r="NK51" s="123"/>
      <c r="NL51" s="123"/>
      <c r="NM51" s="123"/>
      <c r="NN51" s="123"/>
      <c r="NO51" s="123"/>
      <c r="NP51" s="123"/>
      <c r="NQ51" s="123"/>
      <c r="NR51" s="11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4">
        <f>データ!AU7</f>
        <v>0</v>
      </c>
      <c r="V52" s="124"/>
      <c r="W52" s="124"/>
      <c r="X52" s="124"/>
      <c r="Y52" s="124"/>
      <c r="Z52" s="124"/>
      <c r="AA52" s="124"/>
      <c r="AB52" s="124"/>
      <c r="AC52" s="124"/>
      <c r="AD52" s="124"/>
      <c r="AE52" s="124"/>
      <c r="AF52" s="124"/>
      <c r="AG52" s="124"/>
      <c r="AH52" s="124"/>
      <c r="AI52" s="124"/>
      <c r="AJ52" s="124"/>
      <c r="AK52" s="124"/>
      <c r="AL52" s="124"/>
      <c r="AM52" s="124"/>
      <c r="AN52" s="124">
        <f>データ!AV7</f>
        <v>0</v>
      </c>
      <c r="AO52" s="124"/>
      <c r="AP52" s="124"/>
      <c r="AQ52" s="124"/>
      <c r="AR52" s="124"/>
      <c r="AS52" s="124"/>
      <c r="AT52" s="124"/>
      <c r="AU52" s="124"/>
      <c r="AV52" s="124"/>
      <c r="AW52" s="124"/>
      <c r="AX52" s="124"/>
      <c r="AY52" s="124"/>
      <c r="AZ52" s="124"/>
      <c r="BA52" s="124"/>
      <c r="BB52" s="124"/>
      <c r="BC52" s="124"/>
      <c r="BD52" s="124"/>
      <c r="BE52" s="124"/>
      <c r="BF52" s="124"/>
      <c r="BG52" s="124">
        <f>データ!AW7</f>
        <v>0</v>
      </c>
      <c r="BH52" s="124"/>
      <c r="BI52" s="124"/>
      <c r="BJ52" s="124"/>
      <c r="BK52" s="124"/>
      <c r="BL52" s="124"/>
      <c r="BM52" s="124"/>
      <c r="BN52" s="124"/>
      <c r="BO52" s="124"/>
      <c r="BP52" s="124"/>
      <c r="BQ52" s="124"/>
      <c r="BR52" s="124"/>
      <c r="BS52" s="124"/>
      <c r="BT52" s="124"/>
      <c r="BU52" s="124"/>
      <c r="BV52" s="124"/>
      <c r="BW52" s="124"/>
      <c r="BX52" s="124"/>
      <c r="BY52" s="124"/>
      <c r="BZ52" s="124">
        <f>データ!AX7</f>
        <v>0</v>
      </c>
      <c r="CA52" s="124"/>
      <c r="CB52" s="124"/>
      <c r="CC52" s="124"/>
      <c r="CD52" s="124"/>
      <c r="CE52" s="124"/>
      <c r="CF52" s="124"/>
      <c r="CG52" s="124"/>
      <c r="CH52" s="124"/>
      <c r="CI52" s="124"/>
      <c r="CJ52" s="124"/>
      <c r="CK52" s="124"/>
      <c r="CL52" s="124"/>
      <c r="CM52" s="124"/>
      <c r="CN52" s="124"/>
      <c r="CO52" s="124"/>
      <c r="CP52" s="124"/>
      <c r="CQ52" s="124"/>
      <c r="CR52" s="124"/>
      <c r="CS52" s="124">
        <f>データ!AY7</f>
        <v>0</v>
      </c>
      <c r="CT52" s="124"/>
      <c r="CU52" s="124"/>
      <c r="CV52" s="124"/>
      <c r="CW52" s="124"/>
      <c r="CX52" s="124"/>
      <c r="CY52" s="124"/>
      <c r="CZ52" s="124"/>
      <c r="DA52" s="124"/>
      <c r="DB52" s="124"/>
      <c r="DC52" s="124"/>
      <c r="DD52" s="124"/>
      <c r="DE52" s="124"/>
      <c r="DF52" s="124"/>
      <c r="DG52" s="124"/>
      <c r="DH52" s="124"/>
      <c r="DI52" s="124"/>
      <c r="DJ52" s="124"/>
      <c r="DK52" s="124"/>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45</v>
      </c>
      <c r="EM52" s="113"/>
      <c r="EN52" s="113"/>
      <c r="EO52" s="113"/>
      <c r="EP52" s="113"/>
      <c r="EQ52" s="113"/>
      <c r="ER52" s="113"/>
      <c r="ES52" s="113"/>
      <c r="ET52" s="113"/>
      <c r="EU52" s="113"/>
      <c r="EV52" s="113"/>
      <c r="EW52" s="113"/>
      <c r="EX52" s="113"/>
      <c r="EY52" s="113"/>
      <c r="EZ52" s="113"/>
      <c r="FA52" s="113"/>
      <c r="FB52" s="113"/>
      <c r="FC52" s="113"/>
      <c r="FD52" s="113"/>
      <c r="FE52" s="113">
        <f>データ!BG7</f>
        <v>39.1</v>
      </c>
      <c r="FF52" s="113"/>
      <c r="FG52" s="113"/>
      <c r="FH52" s="113"/>
      <c r="FI52" s="113"/>
      <c r="FJ52" s="113"/>
      <c r="FK52" s="113"/>
      <c r="FL52" s="113"/>
      <c r="FM52" s="113"/>
      <c r="FN52" s="113"/>
      <c r="FO52" s="113"/>
      <c r="FP52" s="113"/>
      <c r="FQ52" s="113"/>
      <c r="FR52" s="113"/>
      <c r="FS52" s="113"/>
      <c r="FT52" s="113"/>
      <c r="FU52" s="113"/>
      <c r="FV52" s="113"/>
      <c r="FW52" s="113"/>
      <c r="FX52" s="113">
        <f>データ!BH7</f>
        <v>28.6</v>
      </c>
      <c r="FY52" s="113"/>
      <c r="FZ52" s="113"/>
      <c r="GA52" s="113"/>
      <c r="GB52" s="113"/>
      <c r="GC52" s="113"/>
      <c r="GD52" s="113"/>
      <c r="GE52" s="113"/>
      <c r="GF52" s="113"/>
      <c r="GG52" s="113"/>
      <c r="GH52" s="113"/>
      <c r="GI52" s="113"/>
      <c r="GJ52" s="113"/>
      <c r="GK52" s="113"/>
      <c r="GL52" s="113"/>
      <c r="GM52" s="113"/>
      <c r="GN52" s="113"/>
      <c r="GO52" s="113"/>
      <c r="GP52" s="113"/>
      <c r="GQ52" s="113">
        <f>データ!BI7</f>
        <v>17.600000000000001</v>
      </c>
      <c r="GR52" s="113"/>
      <c r="GS52" s="113"/>
      <c r="GT52" s="113"/>
      <c r="GU52" s="113"/>
      <c r="GV52" s="113"/>
      <c r="GW52" s="113"/>
      <c r="GX52" s="113"/>
      <c r="GY52" s="113"/>
      <c r="GZ52" s="113"/>
      <c r="HA52" s="113"/>
      <c r="HB52" s="113"/>
      <c r="HC52" s="113"/>
      <c r="HD52" s="113"/>
      <c r="HE52" s="113"/>
      <c r="HF52" s="113"/>
      <c r="HG52" s="113"/>
      <c r="HH52" s="113"/>
      <c r="HI52" s="113"/>
      <c r="HJ52" s="113">
        <f>データ!BJ7</f>
        <v>44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4">
        <f>データ!BQ7</f>
        <v>14877</v>
      </c>
      <c r="JD52" s="124"/>
      <c r="JE52" s="124"/>
      <c r="JF52" s="124"/>
      <c r="JG52" s="124"/>
      <c r="JH52" s="124"/>
      <c r="JI52" s="124"/>
      <c r="JJ52" s="124"/>
      <c r="JK52" s="124"/>
      <c r="JL52" s="124"/>
      <c r="JM52" s="124"/>
      <c r="JN52" s="124"/>
      <c r="JO52" s="124"/>
      <c r="JP52" s="124"/>
      <c r="JQ52" s="124"/>
      <c r="JR52" s="124"/>
      <c r="JS52" s="124"/>
      <c r="JT52" s="124"/>
      <c r="JU52" s="124"/>
      <c r="JV52" s="124">
        <f>データ!BR7</f>
        <v>12930</v>
      </c>
      <c r="JW52" s="124"/>
      <c r="JX52" s="124"/>
      <c r="JY52" s="124"/>
      <c r="JZ52" s="124"/>
      <c r="KA52" s="124"/>
      <c r="KB52" s="124"/>
      <c r="KC52" s="124"/>
      <c r="KD52" s="124"/>
      <c r="KE52" s="124"/>
      <c r="KF52" s="124"/>
      <c r="KG52" s="124"/>
      <c r="KH52" s="124"/>
      <c r="KI52" s="124"/>
      <c r="KJ52" s="124"/>
      <c r="KK52" s="124"/>
      <c r="KL52" s="124"/>
      <c r="KM52" s="124"/>
      <c r="KN52" s="124"/>
      <c r="KO52" s="124">
        <f>データ!BS7</f>
        <v>7979</v>
      </c>
      <c r="KP52" s="124"/>
      <c r="KQ52" s="124"/>
      <c r="KR52" s="124"/>
      <c r="KS52" s="124"/>
      <c r="KT52" s="124"/>
      <c r="KU52" s="124"/>
      <c r="KV52" s="124"/>
      <c r="KW52" s="124"/>
      <c r="KX52" s="124"/>
      <c r="KY52" s="124"/>
      <c r="KZ52" s="124"/>
      <c r="LA52" s="124"/>
      <c r="LB52" s="124"/>
      <c r="LC52" s="124"/>
      <c r="LD52" s="124"/>
      <c r="LE52" s="124"/>
      <c r="LF52" s="124"/>
      <c r="LG52" s="124"/>
      <c r="LH52" s="124">
        <f>データ!BT7</f>
        <v>2662</v>
      </c>
      <c r="LI52" s="124"/>
      <c r="LJ52" s="124"/>
      <c r="LK52" s="124"/>
      <c r="LL52" s="124"/>
      <c r="LM52" s="124"/>
      <c r="LN52" s="124"/>
      <c r="LO52" s="124"/>
      <c r="LP52" s="124"/>
      <c r="LQ52" s="124"/>
      <c r="LR52" s="124"/>
      <c r="LS52" s="124"/>
      <c r="LT52" s="124"/>
      <c r="LU52" s="124"/>
      <c r="LV52" s="124"/>
      <c r="LW52" s="124"/>
      <c r="LX52" s="124"/>
      <c r="LY52" s="124"/>
      <c r="LZ52" s="124"/>
      <c r="MA52" s="124">
        <f>データ!BU7</f>
        <v>11072</v>
      </c>
      <c r="MB52" s="124"/>
      <c r="MC52" s="124"/>
      <c r="MD52" s="124"/>
      <c r="ME52" s="124"/>
      <c r="MF52" s="124"/>
      <c r="MG52" s="124"/>
      <c r="MH52" s="124"/>
      <c r="MI52" s="124"/>
      <c r="MJ52" s="124"/>
      <c r="MK52" s="124"/>
      <c r="ML52" s="124"/>
      <c r="MM52" s="124"/>
      <c r="MN52" s="124"/>
      <c r="MO52" s="124"/>
      <c r="MP52" s="124"/>
      <c r="MQ52" s="124"/>
      <c r="MR52" s="124"/>
      <c r="MS52" s="124"/>
      <c r="MT52" s="2"/>
      <c r="MU52" s="2"/>
      <c r="MV52" s="2"/>
      <c r="MW52" s="2"/>
      <c r="MX52" s="2"/>
      <c r="MY52" s="2"/>
      <c r="MZ52" s="2"/>
      <c r="NA52" s="2"/>
      <c r="NB52" s="12"/>
      <c r="NC52" s="2"/>
      <c r="ND52" s="117"/>
      <c r="NE52" s="123"/>
      <c r="NF52" s="123"/>
      <c r="NG52" s="123"/>
      <c r="NH52" s="123"/>
      <c r="NI52" s="123"/>
      <c r="NJ52" s="123"/>
      <c r="NK52" s="123"/>
      <c r="NL52" s="123"/>
      <c r="NM52" s="123"/>
      <c r="NN52" s="123"/>
      <c r="NO52" s="123"/>
      <c r="NP52" s="123"/>
      <c r="NQ52" s="123"/>
      <c r="NR52" s="11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4">
        <f>データ!AZ7</f>
        <v>21</v>
      </c>
      <c r="V53" s="124"/>
      <c r="W53" s="124"/>
      <c r="X53" s="124"/>
      <c r="Y53" s="124"/>
      <c r="Z53" s="124"/>
      <c r="AA53" s="124"/>
      <c r="AB53" s="124"/>
      <c r="AC53" s="124"/>
      <c r="AD53" s="124"/>
      <c r="AE53" s="124"/>
      <c r="AF53" s="124"/>
      <c r="AG53" s="124"/>
      <c r="AH53" s="124"/>
      <c r="AI53" s="124"/>
      <c r="AJ53" s="124"/>
      <c r="AK53" s="124"/>
      <c r="AL53" s="124"/>
      <c r="AM53" s="124"/>
      <c r="AN53" s="124">
        <f>データ!BA7</f>
        <v>17</v>
      </c>
      <c r="AO53" s="124"/>
      <c r="AP53" s="124"/>
      <c r="AQ53" s="124"/>
      <c r="AR53" s="124"/>
      <c r="AS53" s="124"/>
      <c r="AT53" s="124"/>
      <c r="AU53" s="124"/>
      <c r="AV53" s="124"/>
      <c r="AW53" s="124"/>
      <c r="AX53" s="124"/>
      <c r="AY53" s="124"/>
      <c r="AZ53" s="124"/>
      <c r="BA53" s="124"/>
      <c r="BB53" s="124"/>
      <c r="BC53" s="124"/>
      <c r="BD53" s="124"/>
      <c r="BE53" s="124"/>
      <c r="BF53" s="124"/>
      <c r="BG53" s="124">
        <f>データ!BB7</f>
        <v>15</v>
      </c>
      <c r="BH53" s="124"/>
      <c r="BI53" s="124"/>
      <c r="BJ53" s="124"/>
      <c r="BK53" s="124"/>
      <c r="BL53" s="124"/>
      <c r="BM53" s="124"/>
      <c r="BN53" s="124"/>
      <c r="BO53" s="124"/>
      <c r="BP53" s="124"/>
      <c r="BQ53" s="124"/>
      <c r="BR53" s="124"/>
      <c r="BS53" s="124"/>
      <c r="BT53" s="124"/>
      <c r="BU53" s="124"/>
      <c r="BV53" s="124"/>
      <c r="BW53" s="124"/>
      <c r="BX53" s="124"/>
      <c r="BY53" s="124"/>
      <c r="BZ53" s="124">
        <f>データ!BC7</f>
        <v>407</v>
      </c>
      <c r="CA53" s="124"/>
      <c r="CB53" s="124"/>
      <c r="CC53" s="124"/>
      <c r="CD53" s="124"/>
      <c r="CE53" s="124"/>
      <c r="CF53" s="124"/>
      <c r="CG53" s="124"/>
      <c r="CH53" s="124"/>
      <c r="CI53" s="124"/>
      <c r="CJ53" s="124"/>
      <c r="CK53" s="124"/>
      <c r="CL53" s="124"/>
      <c r="CM53" s="124"/>
      <c r="CN53" s="124"/>
      <c r="CO53" s="124"/>
      <c r="CP53" s="124"/>
      <c r="CQ53" s="124"/>
      <c r="CR53" s="124"/>
      <c r="CS53" s="124">
        <f>データ!BD7</f>
        <v>166</v>
      </c>
      <c r="CT53" s="124"/>
      <c r="CU53" s="124"/>
      <c r="CV53" s="124"/>
      <c r="CW53" s="124"/>
      <c r="CX53" s="124"/>
      <c r="CY53" s="124"/>
      <c r="CZ53" s="124"/>
      <c r="DA53" s="124"/>
      <c r="DB53" s="124"/>
      <c r="DC53" s="124"/>
      <c r="DD53" s="124"/>
      <c r="DE53" s="124"/>
      <c r="DF53" s="124"/>
      <c r="DG53" s="124"/>
      <c r="DH53" s="124"/>
      <c r="DI53" s="124"/>
      <c r="DJ53" s="124"/>
      <c r="DK53" s="124"/>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4">
        <f>データ!BV7</f>
        <v>7814</v>
      </c>
      <c r="JD53" s="124"/>
      <c r="JE53" s="124"/>
      <c r="JF53" s="124"/>
      <c r="JG53" s="124"/>
      <c r="JH53" s="124"/>
      <c r="JI53" s="124"/>
      <c r="JJ53" s="124"/>
      <c r="JK53" s="124"/>
      <c r="JL53" s="124"/>
      <c r="JM53" s="124"/>
      <c r="JN53" s="124"/>
      <c r="JO53" s="124"/>
      <c r="JP53" s="124"/>
      <c r="JQ53" s="124"/>
      <c r="JR53" s="124"/>
      <c r="JS53" s="124"/>
      <c r="JT53" s="124"/>
      <c r="JU53" s="124"/>
      <c r="JV53" s="124">
        <f>データ!BW7</f>
        <v>8183</v>
      </c>
      <c r="JW53" s="124"/>
      <c r="JX53" s="124"/>
      <c r="JY53" s="124"/>
      <c r="JZ53" s="124"/>
      <c r="KA53" s="124"/>
      <c r="KB53" s="124"/>
      <c r="KC53" s="124"/>
      <c r="KD53" s="124"/>
      <c r="KE53" s="124"/>
      <c r="KF53" s="124"/>
      <c r="KG53" s="124"/>
      <c r="KH53" s="124"/>
      <c r="KI53" s="124"/>
      <c r="KJ53" s="124"/>
      <c r="KK53" s="124"/>
      <c r="KL53" s="124"/>
      <c r="KM53" s="124"/>
      <c r="KN53" s="124"/>
      <c r="KO53" s="124">
        <f>データ!BX7</f>
        <v>7940</v>
      </c>
      <c r="KP53" s="124"/>
      <c r="KQ53" s="124"/>
      <c r="KR53" s="124"/>
      <c r="KS53" s="124"/>
      <c r="KT53" s="124"/>
      <c r="KU53" s="124"/>
      <c r="KV53" s="124"/>
      <c r="KW53" s="124"/>
      <c r="KX53" s="124"/>
      <c r="KY53" s="124"/>
      <c r="KZ53" s="124"/>
      <c r="LA53" s="124"/>
      <c r="LB53" s="124"/>
      <c r="LC53" s="124"/>
      <c r="LD53" s="124"/>
      <c r="LE53" s="124"/>
      <c r="LF53" s="124"/>
      <c r="LG53" s="124"/>
      <c r="LH53" s="124">
        <f>データ!BY7</f>
        <v>2576</v>
      </c>
      <c r="LI53" s="124"/>
      <c r="LJ53" s="124"/>
      <c r="LK53" s="124"/>
      <c r="LL53" s="124"/>
      <c r="LM53" s="124"/>
      <c r="LN53" s="124"/>
      <c r="LO53" s="124"/>
      <c r="LP53" s="124"/>
      <c r="LQ53" s="124"/>
      <c r="LR53" s="124"/>
      <c r="LS53" s="124"/>
      <c r="LT53" s="124"/>
      <c r="LU53" s="124"/>
      <c r="LV53" s="124"/>
      <c r="LW53" s="124"/>
      <c r="LX53" s="124"/>
      <c r="LY53" s="124"/>
      <c r="LZ53" s="124"/>
      <c r="MA53" s="124">
        <f>データ!BZ7</f>
        <v>4153</v>
      </c>
      <c r="MB53" s="124"/>
      <c r="MC53" s="124"/>
      <c r="MD53" s="124"/>
      <c r="ME53" s="124"/>
      <c r="MF53" s="124"/>
      <c r="MG53" s="124"/>
      <c r="MH53" s="124"/>
      <c r="MI53" s="124"/>
      <c r="MJ53" s="124"/>
      <c r="MK53" s="124"/>
      <c r="ML53" s="124"/>
      <c r="MM53" s="124"/>
      <c r="MN53" s="124"/>
      <c r="MO53" s="124"/>
      <c r="MP53" s="124"/>
      <c r="MQ53" s="124"/>
      <c r="MR53" s="124"/>
      <c r="MS53" s="124"/>
      <c r="MT53" s="2"/>
      <c r="MU53" s="2"/>
      <c r="MV53" s="2"/>
      <c r="MW53" s="2"/>
      <c r="MX53" s="2"/>
      <c r="MY53" s="2"/>
      <c r="MZ53" s="2"/>
      <c r="NA53" s="2"/>
      <c r="NB53" s="12"/>
      <c r="NC53" s="2"/>
      <c r="ND53" s="117"/>
      <c r="NE53" s="123"/>
      <c r="NF53" s="123"/>
      <c r="NG53" s="123"/>
      <c r="NH53" s="123"/>
      <c r="NI53" s="123"/>
      <c r="NJ53" s="123"/>
      <c r="NK53" s="123"/>
      <c r="NL53" s="123"/>
      <c r="NM53" s="123"/>
      <c r="NN53" s="123"/>
      <c r="NO53" s="123"/>
      <c r="NP53" s="123"/>
      <c r="NQ53" s="123"/>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23"/>
      <c r="NF54" s="123"/>
      <c r="NG54" s="123"/>
      <c r="NH54" s="123"/>
      <c r="NI54" s="123"/>
      <c r="NJ54" s="123"/>
      <c r="NK54" s="123"/>
      <c r="NL54" s="123"/>
      <c r="NM54" s="123"/>
      <c r="NN54" s="123"/>
      <c r="NO54" s="123"/>
      <c r="NP54" s="123"/>
      <c r="NQ54" s="123"/>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23"/>
      <c r="NF55" s="123"/>
      <c r="NG55" s="123"/>
      <c r="NH55" s="123"/>
      <c r="NI55" s="123"/>
      <c r="NJ55" s="123"/>
      <c r="NK55" s="123"/>
      <c r="NL55" s="123"/>
      <c r="NM55" s="123"/>
      <c r="NN55" s="123"/>
      <c r="NO55" s="123"/>
      <c r="NP55" s="123"/>
      <c r="NQ55" s="123"/>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23"/>
      <c r="NF56" s="123"/>
      <c r="NG56" s="123"/>
      <c r="NH56" s="123"/>
      <c r="NI56" s="123"/>
      <c r="NJ56" s="123"/>
      <c r="NK56" s="123"/>
      <c r="NL56" s="123"/>
      <c r="NM56" s="123"/>
      <c r="NN56" s="123"/>
      <c r="NO56" s="123"/>
      <c r="NP56" s="123"/>
      <c r="NQ56" s="123"/>
      <c r="NR56" s="119"/>
    </row>
    <row r="57" spans="1:382" ht="13.5" customHeight="1" x14ac:dyDescent="0.15">
      <c r="A57" s="2"/>
      <c r="B57" s="25"/>
      <c r="NB57" s="26"/>
      <c r="NC57" s="2"/>
      <c r="ND57" s="117"/>
      <c r="NE57" s="123"/>
      <c r="NF57" s="123"/>
      <c r="NG57" s="123"/>
      <c r="NH57" s="123"/>
      <c r="NI57" s="123"/>
      <c r="NJ57" s="123"/>
      <c r="NK57" s="123"/>
      <c r="NL57" s="123"/>
      <c r="NM57" s="123"/>
      <c r="NN57" s="123"/>
      <c r="NO57" s="123"/>
      <c r="NP57" s="123"/>
      <c r="NQ57" s="123"/>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23"/>
      <c r="NF58" s="123"/>
      <c r="NG58" s="123"/>
      <c r="NH58" s="123"/>
      <c r="NI58" s="123"/>
      <c r="NJ58" s="123"/>
      <c r="NK58" s="123"/>
      <c r="NL58" s="123"/>
      <c r="NM58" s="123"/>
      <c r="NN58" s="123"/>
      <c r="NO58" s="123"/>
      <c r="NP58" s="123"/>
      <c r="NQ58" s="123"/>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23"/>
      <c r="NF59" s="123"/>
      <c r="NG59" s="123"/>
      <c r="NH59" s="123"/>
      <c r="NI59" s="123"/>
      <c r="NJ59" s="123"/>
      <c r="NK59" s="123"/>
      <c r="NL59" s="123"/>
      <c r="NM59" s="123"/>
      <c r="NN59" s="123"/>
      <c r="NO59" s="123"/>
      <c r="NP59" s="123"/>
      <c r="NQ59" s="123"/>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23"/>
      <c r="NF60" s="123"/>
      <c r="NG60" s="123"/>
      <c r="NH60" s="123"/>
      <c r="NI60" s="123"/>
      <c r="NJ60" s="123"/>
      <c r="NK60" s="123"/>
      <c r="NL60" s="123"/>
      <c r="NM60" s="123"/>
      <c r="NN60" s="123"/>
      <c r="NO60" s="123"/>
      <c r="NP60" s="123"/>
      <c r="NQ60" s="123"/>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23"/>
      <c r="NF61" s="123"/>
      <c r="NG61" s="123"/>
      <c r="NH61" s="123"/>
      <c r="NI61" s="123"/>
      <c r="NJ61" s="123"/>
      <c r="NK61" s="123"/>
      <c r="NL61" s="123"/>
      <c r="NM61" s="123"/>
      <c r="NN61" s="123"/>
      <c r="NO61" s="123"/>
      <c r="NP61" s="123"/>
      <c r="NQ61" s="123"/>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23"/>
      <c r="NF62" s="123"/>
      <c r="NG62" s="123"/>
      <c r="NH62" s="123"/>
      <c r="NI62" s="123"/>
      <c r="NJ62" s="123"/>
      <c r="NK62" s="123"/>
      <c r="NL62" s="123"/>
      <c r="NM62" s="123"/>
      <c r="NN62" s="123"/>
      <c r="NO62" s="123"/>
      <c r="NP62" s="123"/>
      <c r="NQ62" s="123"/>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5" t="s">
        <v>32</v>
      </c>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c r="DT63" s="125"/>
      <c r="DU63" s="125"/>
      <c r="DV63" s="125"/>
      <c r="DW63" s="125"/>
      <c r="DX63" s="125"/>
      <c r="DY63" s="125"/>
      <c r="DZ63" s="125"/>
      <c r="EA63" s="125"/>
      <c r="EB63" s="125"/>
      <c r="EC63" s="125"/>
      <c r="ED63" s="125"/>
      <c r="EE63" s="125"/>
      <c r="EF63" s="125"/>
      <c r="EG63" s="125"/>
      <c r="EH63" s="125"/>
      <c r="EI63" s="125"/>
      <c r="EJ63" s="125"/>
      <c r="EK63" s="125"/>
      <c r="EL63" s="125"/>
      <c r="EM63" s="125"/>
      <c r="EN63" s="125"/>
      <c r="EO63" s="125"/>
      <c r="EP63" s="125"/>
      <c r="EQ63" s="125"/>
      <c r="ER63" s="125"/>
      <c r="ES63" s="125"/>
      <c r="ET63" s="125"/>
      <c r="EU63" s="125"/>
      <c r="EV63" s="125"/>
      <c r="EW63" s="125"/>
      <c r="EX63" s="125"/>
      <c r="EY63" s="125"/>
      <c r="EZ63" s="125"/>
      <c r="FA63" s="125"/>
      <c r="FB63" s="125"/>
      <c r="FC63" s="125"/>
      <c r="FD63" s="125"/>
      <c r="FE63" s="125"/>
      <c r="FF63" s="125"/>
      <c r="FG63" s="125"/>
      <c r="FH63" s="125"/>
      <c r="FI63" s="125"/>
      <c r="FJ63" s="125"/>
      <c r="FK63" s="125"/>
      <c r="FL63" s="125"/>
      <c r="FM63" s="125"/>
      <c r="FN63" s="125"/>
      <c r="FO63" s="125"/>
      <c r="FP63" s="125"/>
      <c r="FQ63" s="125"/>
      <c r="FR63" s="125"/>
      <c r="FS63" s="125"/>
      <c r="FT63" s="125"/>
      <c r="FU63" s="125"/>
      <c r="FV63" s="125"/>
      <c r="FW63" s="12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23"/>
      <c r="NF63" s="123"/>
      <c r="NG63" s="123"/>
      <c r="NH63" s="123"/>
      <c r="NI63" s="123"/>
      <c r="NJ63" s="123"/>
      <c r="NK63" s="123"/>
      <c r="NL63" s="123"/>
      <c r="NM63" s="123"/>
      <c r="NN63" s="123"/>
      <c r="NO63" s="123"/>
      <c r="NP63" s="123"/>
      <c r="NQ63" s="123"/>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25"/>
      <c r="DU64" s="125"/>
      <c r="DV64" s="125"/>
      <c r="DW64" s="125"/>
      <c r="DX64" s="125"/>
      <c r="DY64" s="125"/>
      <c r="DZ64" s="125"/>
      <c r="EA64" s="125"/>
      <c r="EB64" s="125"/>
      <c r="EC64" s="125"/>
      <c r="ED64" s="125"/>
      <c r="EE64" s="125"/>
      <c r="EF64" s="125"/>
      <c r="EG64" s="125"/>
      <c r="EH64" s="125"/>
      <c r="EI64" s="125"/>
      <c r="EJ64" s="125"/>
      <c r="EK64" s="125"/>
      <c r="EL64" s="125"/>
      <c r="EM64" s="125"/>
      <c r="EN64" s="125"/>
      <c r="EO64" s="125"/>
      <c r="EP64" s="125"/>
      <c r="EQ64" s="125"/>
      <c r="ER64" s="125"/>
      <c r="ES64" s="125"/>
      <c r="ET64" s="125"/>
      <c r="EU64" s="125"/>
      <c r="EV64" s="125"/>
      <c r="EW64" s="125"/>
      <c r="EX64" s="125"/>
      <c r="EY64" s="125"/>
      <c r="EZ64" s="125"/>
      <c r="FA64" s="125"/>
      <c r="FB64" s="125"/>
      <c r="FC64" s="125"/>
      <c r="FD64" s="125"/>
      <c r="FE64" s="125"/>
      <c r="FF64" s="125"/>
      <c r="FG64" s="125"/>
      <c r="FH64" s="125"/>
      <c r="FI64" s="125"/>
      <c r="FJ64" s="125"/>
      <c r="FK64" s="125"/>
      <c r="FL64" s="125"/>
      <c r="FM64" s="125"/>
      <c r="FN64" s="125"/>
      <c r="FO64" s="125"/>
      <c r="FP64" s="125"/>
      <c r="FQ64" s="125"/>
      <c r="FR64" s="125"/>
      <c r="FS64" s="125"/>
      <c r="FT64" s="125"/>
      <c r="FU64" s="125"/>
      <c r="FV64" s="125"/>
      <c r="FW64" s="12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5"/>
      <c r="FF65" s="125"/>
      <c r="FG65" s="125"/>
      <c r="FH65" s="125"/>
      <c r="FI65" s="125"/>
      <c r="FJ65" s="125"/>
      <c r="FK65" s="125"/>
      <c r="FL65" s="125"/>
      <c r="FM65" s="125"/>
      <c r="FN65" s="125"/>
      <c r="FO65" s="125"/>
      <c r="FP65" s="125"/>
      <c r="FQ65" s="125"/>
      <c r="FR65" s="125"/>
      <c r="FS65" s="125"/>
      <c r="FT65" s="125"/>
      <c r="FU65" s="125"/>
      <c r="FV65" s="125"/>
      <c r="FW65" s="12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131</v>
      </c>
      <c r="NE66" s="123"/>
      <c r="NF66" s="123"/>
      <c r="NG66" s="123"/>
      <c r="NH66" s="123"/>
      <c r="NI66" s="123"/>
      <c r="NJ66" s="123"/>
      <c r="NK66" s="123"/>
      <c r="NL66" s="123"/>
      <c r="NM66" s="123"/>
      <c r="NN66" s="123"/>
      <c r="NO66" s="123"/>
      <c r="NP66" s="123"/>
      <c r="NQ66" s="123"/>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6">
        <f>データ!CM7</f>
        <v>0</v>
      </c>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c r="ES67" s="127"/>
      <c r="ET67" s="127"/>
      <c r="EU67" s="127"/>
      <c r="EV67" s="127"/>
      <c r="EW67" s="127"/>
      <c r="EX67" s="127"/>
      <c r="EY67" s="127"/>
      <c r="EZ67" s="127"/>
      <c r="FA67" s="127"/>
      <c r="FB67" s="127"/>
      <c r="FC67" s="127"/>
      <c r="FD67" s="127"/>
      <c r="FE67" s="127"/>
      <c r="FF67" s="127"/>
      <c r="FG67" s="127"/>
      <c r="FH67" s="127"/>
      <c r="FI67" s="127"/>
      <c r="FJ67" s="127"/>
      <c r="FK67" s="127"/>
      <c r="FL67" s="127"/>
      <c r="FM67" s="127"/>
      <c r="FN67" s="127"/>
      <c r="FO67" s="127"/>
      <c r="FP67" s="127"/>
      <c r="FQ67" s="127"/>
      <c r="FR67" s="127"/>
      <c r="FS67" s="127"/>
      <c r="FT67" s="127"/>
      <c r="FU67" s="127"/>
      <c r="FV67" s="127"/>
      <c r="FW67" s="12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23"/>
      <c r="NF67" s="123"/>
      <c r="NG67" s="123"/>
      <c r="NH67" s="123"/>
      <c r="NI67" s="123"/>
      <c r="NJ67" s="123"/>
      <c r="NK67" s="123"/>
      <c r="NL67" s="123"/>
      <c r="NM67" s="123"/>
      <c r="NN67" s="123"/>
      <c r="NO67" s="123"/>
      <c r="NP67" s="123"/>
      <c r="NQ67" s="123"/>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9"/>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c r="EO68" s="130"/>
      <c r="EP68" s="130"/>
      <c r="EQ68" s="130"/>
      <c r="ER68" s="130"/>
      <c r="ES68" s="130"/>
      <c r="ET68" s="130"/>
      <c r="EU68" s="130"/>
      <c r="EV68" s="130"/>
      <c r="EW68" s="130"/>
      <c r="EX68" s="130"/>
      <c r="EY68" s="130"/>
      <c r="EZ68" s="130"/>
      <c r="FA68" s="130"/>
      <c r="FB68" s="130"/>
      <c r="FC68" s="130"/>
      <c r="FD68" s="130"/>
      <c r="FE68" s="130"/>
      <c r="FF68" s="130"/>
      <c r="FG68" s="130"/>
      <c r="FH68" s="130"/>
      <c r="FI68" s="130"/>
      <c r="FJ68" s="130"/>
      <c r="FK68" s="130"/>
      <c r="FL68" s="130"/>
      <c r="FM68" s="130"/>
      <c r="FN68" s="130"/>
      <c r="FO68" s="130"/>
      <c r="FP68" s="130"/>
      <c r="FQ68" s="130"/>
      <c r="FR68" s="130"/>
      <c r="FS68" s="130"/>
      <c r="FT68" s="130"/>
      <c r="FU68" s="130"/>
      <c r="FV68" s="130"/>
      <c r="FW68" s="13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23"/>
      <c r="NF68" s="123"/>
      <c r="NG68" s="123"/>
      <c r="NH68" s="123"/>
      <c r="NI68" s="123"/>
      <c r="NJ68" s="123"/>
      <c r="NK68" s="123"/>
      <c r="NL68" s="123"/>
      <c r="NM68" s="123"/>
      <c r="NN68" s="123"/>
      <c r="NO68" s="123"/>
      <c r="NP68" s="123"/>
      <c r="NQ68" s="123"/>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9"/>
      <c r="CW69" s="130"/>
      <c r="CX69" s="130"/>
      <c r="CY69" s="130"/>
      <c r="CZ69" s="130"/>
      <c r="DA69" s="130"/>
      <c r="DB69" s="130"/>
      <c r="DC69" s="130"/>
      <c r="DD69" s="130"/>
      <c r="DE69" s="130"/>
      <c r="DF69" s="130"/>
      <c r="DG69" s="130"/>
      <c r="DH69" s="130"/>
      <c r="DI69" s="130"/>
      <c r="DJ69" s="130"/>
      <c r="DK69" s="130"/>
      <c r="DL69" s="130"/>
      <c r="DM69" s="130"/>
      <c r="DN69" s="130"/>
      <c r="DO69" s="130"/>
      <c r="DP69" s="130"/>
      <c r="DQ69" s="130"/>
      <c r="DR69" s="130"/>
      <c r="DS69" s="130"/>
      <c r="DT69" s="130"/>
      <c r="DU69" s="130"/>
      <c r="DV69" s="130"/>
      <c r="DW69" s="130"/>
      <c r="DX69" s="130"/>
      <c r="DY69" s="130"/>
      <c r="DZ69" s="130"/>
      <c r="EA69" s="130"/>
      <c r="EB69" s="130"/>
      <c r="EC69" s="130"/>
      <c r="ED69" s="130"/>
      <c r="EE69" s="130"/>
      <c r="EF69" s="130"/>
      <c r="EG69" s="130"/>
      <c r="EH69" s="130"/>
      <c r="EI69" s="130"/>
      <c r="EJ69" s="130"/>
      <c r="EK69" s="130"/>
      <c r="EL69" s="130"/>
      <c r="EM69" s="130"/>
      <c r="EN69" s="130"/>
      <c r="EO69" s="130"/>
      <c r="EP69" s="130"/>
      <c r="EQ69" s="130"/>
      <c r="ER69" s="130"/>
      <c r="ES69" s="130"/>
      <c r="ET69" s="130"/>
      <c r="EU69" s="130"/>
      <c r="EV69" s="130"/>
      <c r="EW69" s="130"/>
      <c r="EX69" s="130"/>
      <c r="EY69" s="130"/>
      <c r="EZ69" s="130"/>
      <c r="FA69" s="130"/>
      <c r="FB69" s="130"/>
      <c r="FC69" s="130"/>
      <c r="FD69" s="130"/>
      <c r="FE69" s="130"/>
      <c r="FF69" s="130"/>
      <c r="FG69" s="130"/>
      <c r="FH69" s="130"/>
      <c r="FI69" s="130"/>
      <c r="FJ69" s="130"/>
      <c r="FK69" s="130"/>
      <c r="FL69" s="130"/>
      <c r="FM69" s="130"/>
      <c r="FN69" s="130"/>
      <c r="FO69" s="130"/>
      <c r="FP69" s="130"/>
      <c r="FQ69" s="130"/>
      <c r="FR69" s="130"/>
      <c r="FS69" s="130"/>
      <c r="FT69" s="130"/>
      <c r="FU69" s="130"/>
      <c r="FV69" s="130"/>
      <c r="FW69" s="13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23"/>
      <c r="NF69" s="123"/>
      <c r="NG69" s="123"/>
      <c r="NH69" s="123"/>
      <c r="NI69" s="123"/>
      <c r="NJ69" s="123"/>
      <c r="NK69" s="123"/>
      <c r="NL69" s="123"/>
      <c r="NM69" s="123"/>
      <c r="NN69" s="123"/>
      <c r="NO69" s="123"/>
      <c r="NP69" s="123"/>
      <c r="NQ69" s="123"/>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2"/>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23"/>
      <c r="NF70" s="123"/>
      <c r="NG70" s="123"/>
      <c r="NH70" s="123"/>
      <c r="NI70" s="123"/>
      <c r="NJ70" s="123"/>
      <c r="NK70" s="123"/>
      <c r="NL70" s="123"/>
      <c r="NM70" s="123"/>
      <c r="NN70" s="123"/>
      <c r="NO70" s="123"/>
      <c r="NP70" s="123"/>
      <c r="NQ70" s="123"/>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23"/>
      <c r="NF71" s="123"/>
      <c r="NG71" s="123"/>
      <c r="NH71" s="123"/>
      <c r="NI71" s="123"/>
      <c r="NJ71" s="123"/>
      <c r="NK71" s="123"/>
      <c r="NL71" s="123"/>
      <c r="NM71" s="123"/>
      <c r="NN71" s="123"/>
      <c r="NO71" s="123"/>
      <c r="NP71" s="123"/>
      <c r="NQ71" s="123"/>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5" t="s">
        <v>34</v>
      </c>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125"/>
      <c r="ET72" s="125"/>
      <c r="EU72" s="125"/>
      <c r="EV72" s="125"/>
      <c r="EW72" s="125"/>
      <c r="EX72" s="125"/>
      <c r="EY72" s="125"/>
      <c r="EZ72" s="125"/>
      <c r="FA72" s="125"/>
      <c r="FB72" s="125"/>
      <c r="FC72" s="125"/>
      <c r="FD72" s="125"/>
      <c r="FE72" s="125"/>
      <c r="FF72" s="125"/>
      <c r="FG72" s="125"/>
      <c r="FH72" s="125"/>
      <c r="FI72" s="125"/>
      <c r="FJ72" s="125"/>
      <c r="FK72" s="125"/>
      <c r="FL72" s="125"/>
      <c r="FM72" s="125"/>
      <c r="FN72" s="125"/>
      <c r="FO72" s="125"/>
      <c r="FP72" s="125"/>
      <c r="FQ72" s="125"/>
      <c r="FR72" s="125"/>
      <c r="FS72" s="125"/>
      <c r="FT72" s="125"/>
      <c r="FU72" s="125"/>
      <c r="FV72" s="125"/>
      <c r="FW72" s="12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23"/>
      <c r="NF72" s="123"/>
      <c r="NG72" s="123"/>
      <c r="NH72" s="123"/>
      <c r="NI72" s="123"/>
      <c r="NJ72" s="123"/>
      <c r="NK72" s="123"/>
      <c r="NL72" s="123"/>
      <c r="NM72" s="123"/>
      <c r="NN72" s="123"/>
      <c r="NO72" s="123"/>
      <c r="NP72" s="123"/>
      <c r="NQ72" s="123"/>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125"/>
      <c r="ET73" s="125"/>
      <c r="EU73" s="125"/>
      <c r="EV73" s="125"/>
      <c r="EW73" s="125"/>
      <c r="EX73" s="125"/>
      <c r="EY73" s="125"/>
      <c r="EZ73" s="125"/>
      <c r="FA73" s="125"/>
      <c r="FB73" s="125"/>
      <c r="FC73" s="125"/>
      <c r="FD73" s="125"/>
      <c r="FE73" s="125"/>
      <c r="FF73" s="125"/>
      <c r="FG73" s="125"/>
      <c r="FH73" s="125"/>
      <c r="FI73" s="125"/>
      <c r="FJ73" s="125"/>
      <c r="FK73" s="125"/>
      <c r="FL73" s="125"/>
      <c r="FM73" s="125"/>
      <c r="FN73" s="125"/>
      <c r="FO73" s="125"/>
      <c r="FP73" s="125"/>
      <c r="FQ73" s="125"/>
      <c r="FR73" s="125"/>
      <c r="FS73" s="125"/>
      <c r="FT73" s="125"/>
      <c r="FU73" s="125"/>
      <c r="FV73" s="125"/>
      <c r="FW73" s="12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23"/>
      <c r="NF73" s="123"/>
      <c r="NG73" s="123"/>
      <c r="NH73" s="123"/>
      <c r="NI73" s="123"/>
      <c r="NJ73" s="123"/>
      <c r="NK73" s="123"/>
      <c r="NL73" s="123"/>
      <c r="NM73" s="123"/>
      <c r="NN73" s="123"/>
      <c r="NO73" s="123"/>
      <c r="NP73" s="123"/>
      <c r="NQ73" s="123"/>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23"/>
      <c r="NF74" s="123"/>
      <c r="NG74" s="123"/>
      <c r="NH74" s="123"/>
      <c r="NI74" s="123"/>
      <c r="NJ74" s="123"/>
      <c r="NK74" s="123"/>
      <c r="NL74" s="123"/>
      <c r="NM74" s="123"/>
      <c r="NN74" s="123"/>
      <c r="NO74" s="123"/>
      <c r="NP74" s="123"/>
      <c r="NQ74" s="123"/>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125"/>
      <c r="ET75" s="125"/>
      <c r="EU75" s="125"/>
      <c r="EV75" s="125"/>
      <c r="EW75" s="125"/>
      <c r="EX75" s="125"/>
      <c r="EY75" s="125"/>
      <c r="EZ75" s="125"/>
      <c r="FA75" s="125"/>
      <c r="FB75" s="125"/>
      <c r="FC75" s="125"/>
      <c r="FD75" s="125"/>
      <c r="FE75" s="125"/>
      <c r="FF75" s="125"/>
      <c r="FG75" s="125"/>
      <c r="FH75" s="125"/>
      <c r="FI75" s="125"/>
      <c r="FJ75" s="125"/>
      <c r="FK75" s="125"/>
      <c r="FL75" s="125"/>
      <c r="FM75" s="125"/>
      <c r="FN75" s="125"/>
      <c r="FO75" s="125"/>
      <c r="FP75" s="125"/>
      <c r="FQ75" s="125"/>
      <c r="FR75" s="125"/>
      <c r="FS75" s="125"/>
      <c r="FT75" s="125"/>
      <c r="FU75" s="125"/>
      <c r="FV75" s="125"/>
      <c r="FW75" s="12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23"/>
      <c r="NF75" s="123"/>
      <c r="NG75" s="123"/>
      <c r="NH75" s="123"/>
      <c r="NI75" s="123"/>
      <c r="NJ75" s="123"/>
      <c r="NK75" s="123"/>
      <c r="NL75" s="123"/>
      <c r="NM75" s="123"/>
      <c r="NN75" s="123"/>
      <c r="NO75" s="123"/>
      <c r="NP75" s="123"/>
      <c r="NQ75" s="123"/>
      <c r="NR75" s="119"/>
    </row>
    <row r="76" spans="1:382" ht="13.5" customHeight="1" x14ac:dyDescent="0.15">
      <c r="A76" s="2"/>
      <c r="B76" s="11"/>
      <c r="C76" s="2"/>
      <c r="D76" s="2"/>
      <c r="E76" s="2"/>
      <c r="F76" s="2"/>
      <c r="I76" s="2"/>
      <c r="J76" s="2"/>
      <c r="K76" s="2"/>
      <c r="L76" s="2"/>
      <c r="M76" s="2"/>
      <c r="N76" s="2"/>
      <c r="O76" s="2"/>
      <c r="P76" s="2"/>
      <c r="Q76" s="2"/>
      <c r="R76" s="135" t="str">
        <f>データ!$B$11</f>
        <v>H29</v>
      </c>
      <c r="S76" s="136"/>
      <c r="T76" s="136"/>
      <c r="U76" s="136"/>
      <c r="V76" s="136"/>
      <c r="W76" s="136"/>
      <c r="X76" s="136"/>
      <c r="Y76" s="136"/>
      <c r="Z76" s="136"/>
      <c r="AA76" s="136"/>
      <c r="AB76" s="136"/>
      <c r="AC76" s="136"/>
      <c r="AD76" s="136"/>
      <c r="AE76" s="136"/>
      <c r="AF76" s="137"/>
      <c r="AG76" s="135" t="str">
        <f>データ!$C$11</f>
        <v>H30</v>
      </c>
      <c r="AH76" s="136"/>
      <c r="AI76" s="136"/>
      <c r="AJ76" s="136"/>
      <c r="AK76" s="136"/>
      <c r="AL76" s="136"/>
      <c r="AM76" s="136"/>
      <c r="AN76" s="136"/>
      <c r="AO76" s="136"/>
      <c r="AP76" s="136"/>
      <c r="AQ76" s="136"/>
      <c r="AR76" s="136"/>
      <c r="AS76" s="136"/>
      <c r="AT76" s="136"/>
      <c r="AU76" s="137"/>
      <c r="AV76" s="135" t="str">
        <f>データ!$D$11</f>
        <v>R01</v>
      </c>
      <c r="AW76" s="136"/>
      <c r="AX76" s="136"/>
      <c r="AY76" s="136"/>
      <c r="AZ76" s="136"/>
      <c r="BA76" s="136"/>
      <c r="BB76" s="136"/>
      <c r="BC76" s="136"/>
      <c r="BD76" s="136"/>
      <c r="BE76" s="136"/>
      <c r="BF76" s="136"/>
      <c r="BG76" s="136"/>
      <c r="BH76" s="136"/>
      <c r="BI76" s="136"/>
      <c r="BJ76" s="137"/>
      <c r="BK76" s="135" t="str">
        <f>データ!$E$11</f>
        <v>R02</v>
      </c>
      <c r="BL76" s="136"/>
      <c r="BM76" s="136"/>
      <c r="BN76" s="136"/>
      <c r="BO76" s="136"/>
      <c r="BP76" s="136"/>
      <c r="BQ76" s="136"/>
      <c r="BR76" s="136"/>
      <c r="BS76" s="136"/>
      <c r="BT76" s="136"/>
      <c r="BU76" s="136"/>
      <c r="BV76" s="136"/>
      <c r="BW76" s="136"/>
      <c r="BX76" s="136"/>
      <c r="BY76" s="137"/>
      <c r="BZ76" s="135" t="str">
        <f>データ!$F$11</f>
        <v>R03</v>
      </c>
      <c r="CA76" s="136"/>
      <c r="CB76" s="136"/>
      <c r="CC76" s="136"/>
      <c r="CD76" s="136"/>
      <c r="CE76" s="136"/>
      <c r="CF76" s="136"/>
      <c r="CG76" s="136"/>
      <c r="CH76" s="136"/>
      <c r="CI76" s="136"/>
      <c r="CJ76" s="136"/>
      <c r="CK76" s="136"/>
      <c r="CL76" s="136"/>
      <c r="CM76" s="136"/>
      <c r="CN76" s="137"/>
      <c r="CO76" s="2"/>
      <c r="CP76" s="2"/>
      <c r="CQ76" s="2"/>
      <c r="CR76" s="2"/>
      <c r="CS76" s="2"/>
      <c r="CT76" s="2"/>
      <c r="CU76" s="2"/>
      <c r="CV76" s="126">
        <f>データ!CN7</f>
        <v>8086</v>
      </c>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c r="EN76" s="127"/>
      <c r="EO76" s="127"/>
      <c r="EP76" s="127"/>
      <c r="EQ76" s="127"/>
      <c r="ER76" s="127"/>
      <c r="ES76" s="127"/>
      <c r="ET76" s="127"/>
      <c r="EU76" s="127"/>
      <c r="EV76" s="127"/>
      <c r="EW76" s="127"/>
      <c r="EX76" s="127"/>
      <c r="EY76" s="127"/>
      <c r="EZ76" s="127"/>
      <c r="FA76" s="127"/>
      <c r="FB76" s="127"/>
      <c r="FC76" s="127"/>
      <c r="FD76" s="127"/>
      <c r="FE76" s="127"/>
      <c r="FF76" s="127"/>
      <c r="FG76" s="127"/>
      <c r="FH76" s="127"/>
      <c r="FI76" s="127"/>
      <c r="FJ76" s="127"/>
      <c r="FK76" s="127"/>
      <c r="FL76" s="127"/>
      <c r="FM76" s="127"/>
      <c r="FN76" s="127"/>
      <c r="FO76" s="127"/>
      <c r="FP76" s="127"/>
      <c r="FQ76" s="127"/>
      <c r="FR76" s="127"/>
      <c r="FS76" s="127"/>
      <c r="FT76" s="127"/>
      <c r="FU76" s="127"/>
      <c r="FV76" s="127"/>
      <c r="FW76" s="128"/>
      <c r="FY76" s="2"/>
      <c r="FZ76" s="2"/>
      <c r="GA76" s="2"/>
      <c r="GB76" s="2"/>
      <c r="GC76" s="2"/>
      <c r="GD76" s="2"/>
      <c r="GE76" s="2"/>
      <c r="GF76" s="2"/>
      <c r="GG76" s="2"/>
      <c r="GH76" s="2"/>
      <c r="GI76" s="2"/>
      <c r="GJ76" s="2"/>
      <c r="GK76" s="2"/>
      <c r="GL76" s="135" t="str">
        <f>データ!$B$11</f>
        <v>H29</v>
      </c>
      <c r="GM76" s="136"/>
      <c r="GN76" s="136"/>
      <c r="GO76" s="136"/>
      <c r="GP76" s="136"/>
      <c r="GQ76" s="136"/>
      <c r="GR76" s="136"/>
      <c r="GS76" s="136"/>
      <c r="GT76" s="136"/>
      <c r="GU76" s="136"/>
      <c r="GV76" s="136"/>
      <c r="GW76" s="136"/>
      <c r="GX76" s="136"/>
      <c r="GY76" s="136"/>
      <c r="GZ76" s="137"/>
      <c r="HA76" s="135" t="str">
        <f>データ!$C$11</f>
        <v>H30</v>
      </c>
      <c r="HB76" s="136"/>
      <c r="HC76" s="136"/>
      <c r="HD76" s="136"/>
      <c r="HE76" s="136"/>
      <c r="HF76" s="136"/>
      <c r="HG76" s="136"/>
      <c r="HH76" s="136"/>
      <c r="HI76" s="136"/>
      <c r="HJ76" s="136"/>
      <c r="HK76" s="136"/>
      <c r="HL76" s="136"/>
      <c r="HM76" s="136"/>
      <c r="HN76" s="136"/>
      <c r="HO76" s="137"/>
      <c r="HP76" s="135" t="str">
        <f>データ!$D$11</f>
        <v>R01</v>
      </c>
      <c r="HQ76" s="136"/>
      <c r="HR76" s="136"/>
      <c r="HS76" s="136"/>
      <c r="HT76" s="136"/>
      <c r="HU76" s="136"/>
      <c r="HV76" s="136"/>
      <c r="HW76" s="136"/>
      <c r="HX76" s="136"/>
      <c r="HY76" s="136"/>
      <c r="HZ76" s="136"/>
      <c r="IA76" s="136"/>
      <c r="IB76" s="136"/>
      <c r="IC76" s="136"/>
      <c r="ID76" s="137"/>
      <c r="IE76" s="135" t="str">
        <f>データ!$E$11</f>
        <v>R02</v>
      </c>
      <c r="IF76" s="136"/>
      <c r="IG76" s="136"/>
      <c r="IH76" s="136"/>
      <c r="II76" s="136"/>
      <c r="IJ76" s="136"/>
      <c r="IK76" s="136"/>
      <c r="IL76" s="136"/>
      <c r="IM76" s="136"/>
      <c r="IN76" s="136"/>
      <c r="IO76" s="136"/>
      <c r="IP76" s="136"/>
      <c r="IQ76" s="136"/>
      <c r="IR76" s="136"/>
      <c r="IS76" s="137"/>
      <c r="IT76" s="135" t="str">
        <f>データ!$F$11</f>
        <v>R03</v>
      </c>
      <c r="IU76" s="136"/>
      <c r="IV76" s="136"/>
      <c r="IW76" s="136"/>
      <c r="IX76" s="136"/>
      <c r="IY76" s="136"/>
      <c r="IZ76" s="136"/>
      <c r="JA76" s="136"/>
      <c r="JB76" s="136"/>
      <c r="JC76" s="136"/>
      <c r="JD76" s="136"/>
      <c r="JE76" s="136"/>
      <c r="JF76" s="136"/>
      <c r="JG76" s="136"/>
      <c r="JH76" s="137"/>
      <c r="JL76" s="2"/>
      <c r="JM76" s="2"/>
      <c r="JN76" s="2"/>
      <c r="JO76" s="2"/>
      <c r="JP76" s="2"/>
      <c r="JQ76" s="2"/>
      <c r="JR76" s="2"/>
      <c r="JS76" s="2"/>
      <c r="JT76" s="2"/>
      <c r="JU76" s="2"/>
      <c r="JV76" s="2"/>
      <c r="JW76" s="2"/>
      <c r="JX76" s="2"/>
      <c r="JY76" s="2"/>
      <c r="JZ76" s="2"/>
      <c r="KA76" s="135" t="str">
        <f>データ!$B$11</f>
        <v>H29</v>
      </c>
      <c r="KB76" s="136"/>
      <c r="KC76" s="136"/>
      <c r="KD76" s="136"/>
      <c r="KE76" s="136"/>
      <c r="KF76" s="136"/>
      <c r="KG76" s="136"/>
      <c r="KH76" s="136"/>
      <c r="KI76" s="136"/>
      <c r="KJ76" s="136"/>
      <c r="KK76" s="136"/>
      <c r="KL76" s="136"/>
      <c r="KM76" s="136"/>
      <c r="KN76" s="136"/>
      <c r="KO76" s="137"/>
      <c r="KP76" s="135" t="str">
        <f>データ!$C$11</f>
        <v>H30</v>
      </c>
      <c r="KQ76" s="136"/>
      <c r="KR76" s="136"/>
      <c r="KS76" s="136"/>
      <c r="KT76" s="136"/>
      <c r="KU76" s="136"/>
      <c r="KV76" s="136"/>
      <c r="KW76" s="136"/>
      <c r="KX76" s="136"/>
      <c r="KY76" s="136"/>
      <c r="KZ76" s="136"/>
      <c r="LA76" s="136"/>
      <c r="LB76" s="136"/>
      <c r="LC76" s="136"/>
      <c r="LD76" s="137"/>
      <c r="LE76" s="135" t="str">
        <f>データ!$D$11</f>
        <v>R01</v>
      </c>
      <c r="LF76" s="136"/>
      <c r="LG76" s="136"/>
      <c r="LH76" s="136"/>
      <c r="LI76" s="136"/>
      <c r="LJ76" s="136"/>
      <c r="LK76" s="136"/>
      <c r="LL76" s="136"/>
      <c r="LM76" s="136"/>
      <c r="LN76" s="136"/>
      <c r="LO76" s="136"/>
      <c r="LP76" s="136"/>
      <c r="LQ76" s="136"/>
      <c r="LR76" s="136"/>
      <c r="LS76" s="137"/>
      <c r="LT76" s="135" t="str">
        <f>データ!$E$11</f>
        <v>R02</v>
      </c>
      <c r="LU76" s="136"/>
      <c r="LV76" s="136"/>
      <c r="LW76" s="136"/>
      <c r="LX76" s="136"/>
      <c r="LY76" s="136"/>
      <c r="LZ76" s="136"/>
      <c r="MA76" s="136"/>
      <c r="MB76" s="136"/>
      <c r="MC76" s="136"/>
      <c r="MD76" s="136"/>
      <c r="ME76" s="136"/>
      <c r="MF76" s="136"/>
      <c r="MG76" s="136"/>
      <c r="MH76" s="137"/>
      <c r="MI76" s="135" t="str">
        <f>データ!$F$11</f>
        <v>R03</v>
      </c>
      <c r="MJ76" s="136"/>
      <c r="MK76" s="136"/>
      <c r="ML76" s="136"/>
      <c r="MM76" s="136"/>
      <c r="MN76" s="136"/>
      <c r="MO76" s="136"/>
      <c r="MP76" s="136"/>
      <c r="MQ76" s="136"/>
      <c r="MR76" s="136"/>
      <c r="MS76" s="136"/>
      <c r="MT76" s="136"/>
      <c r="MU76" s="136"/>
      <c r="MV76" s="136"/>
      <c r="MW76" s="137"/>
      <c r="MX76" s="2"/>
      <c r="MY76" s="2"/>
      <c r="MZ76" s="2"/>
      <c r="NA76" s="2"/>
      <c r="NB76" s="2"/>
      <c r="NC76" s="32"/>
      <c r="ND76" s="117"/>
      <c r="NE76" s="123"/>
      <c r="NF76" s="123"/>
      <c r="NG76" s="123"/>
      <c r="NH76" s="123"/>
      <c r="NI76" s="123"/>
      <c r="NJ76" s="123"/>
      <c r="NK76" s="123"/>
      <c r="NL76" s="123"/>
      <c r="NM76" s="123"/>
      <c r="NN76" s="123"/>
      <c r="NO76" s="123"/>
      <c r="NP76" s="123"/>
      <c r="NQ76" s="123"/>
      <c r="NR76" s="119"/>
    </row>
    <row r="77" spans="1:382" ht="13.5" customHeight="1" x14ac:dyDescent="0.15">
      <c r="A77" s="2"/>
      <c r="B77" s="11"/>
      <c r="C77" s="2"/>
      <c r="D77" s="2"/>
      <c r="E77" s="2"/>
      <c r="F77" s="2"/>
      <c r="I77" s="138" t="s">
        <v>27</v>
      </c>
      <c r="J77" s="138"/>
      <c r="K77" s="138"/>
      <c r="L77" s="138"/>
      <c r="M77" s="138"/>
      <c r="N77" s="138"/>
      <c r="O77" s="138"/>
      <c r="P77" s="138"/>
      <c r="Q77" s="138"/>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9"/>
      <c r="CW77" s="130"/>
      <c r="CX77" s="130"/>
      <c r="CY77" s="130"/>
      <c r="CZ77" s="130"/>
      <c r="DA77" s="130"/>
      <c r="DB77" s="130"/>
      <c r="DC77" s="130"/>
      <c r="DD77" s="130"/>
      <c r="DE77" s="130"/>
      <c r="DF77" s="130"/>
      <c r="DG77" s="130"/>
      <c r="DH77" s="130"/>
      <c r="DI77" s="130"/>
      <c r="DJ77" s="130"/>
      <c r="DK77" s="130"/>
      <c r="DL77" s="130"/>
      <c r="DM77" s="130"/>
      <c r="DN77" s="130"/>
      <c r="DO77" s="130"/>
      <c r="DP77" s="130"/>
      <c r="DQ77" s="130"/>
      <c r="DR77" s="130"/>
      <c r="DS77" s="130"/>
      <c r="DT77" s="130"/>
      <c r="DU77" s="130"/>
      <c r="DV77" s="130"/>
      <c r="DW77" s="130"/>
      <c r="DX77" s="130"/>
      <c r="DY77" s="130"/>
      <c r="DZ77" s="130"/>
      <c r="EA77" s="130"/>
      <c r="EB77" s="130"/>
      <c r="EC77" s="130"/>
      <c r="ED77" s="130"/>
      <c r="EE77" s="130"/>
      <c r="EF77" s="130"/>
      <c r="EG77" s="130"/>
      <c r="EH77" s="130"/>
      <c r="EI77" s="130"/>
      <c r="EJ77" s="130"/>
      <c r="EK77" s="130"/>
      <c r="EL77" s="130"/>
      <c r="EM77" s="130"/>
      <c r="EN77" s="130"/>
      <c r="EO77" s="130"/>
      <c r="EP77" s="130"/>
      <c r="EQ77" s="130"/>
      <c r="ER77" s="130"/>
      <c r="ES77" s="130"/>
      <c r="ET77" s="130"/>
      <c r="EU77" s="130"/>
      <c r="EV77" s="130"/>
      <c r="EW77" s="130"/>
      <c r="EX77" s="130"/>
      <c r="EY77" s="130"/>
      <c r="EZ77" s="130"/>
      <c r="FA77" s="130"/>
      <c r="FB77" s="130"/>
      <c r="FC77" s="130"/>
      <c r="FD77" s="130"/>
      <c r="FE77" s="130"/>
      <c r="FF77" s="130"/>
      <c r="FG77" s="130"/>
      <c r="FH77" s="130"/>
      <c r="FI77" s="130"/>
      <c r="FJ77" s="130"/>
      <c r="FK77" s="130"/>
      <c r="FL77" s="130"/>
      <c r="FM77" s="130"/>
      <c r="FN77" s="130"/>
      <c r="FO77" s="130"/>
      <c r="FP77" s="130"/>
      <c r="FQ77" s="130"/>
      <c r="FR77" s="130"/>
      <c r="FS77" s="130"/>
      <c r="FT77" s="130"/>
      <c r="FU77" s="130"/>
      <c r="FV77" s="130"/>
      <c r="FW77" s="131"/>
      <c r="FY77" s="2"/>
      <c r="FZ77" s="2"/>
      <c r="GA77" s="2"/>
      <c r="GB77" s="2"/>
      <c r="GC77" s="138" t="s">
        <v>27</v>
      </c>
      <c r="GD77" s="138"/>
      <c r="GE77" s="138"/>
      <c r="GF77" s="138"/>
      <c r="GG77" s="138"/>
      <c r="GH77" s="138"/>
      <c r="GI77" s="138"/>
      <c r="GJ77" s="138"/>
      <c r="GK77" s="138"/>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8" t="s">
        <v>27</v>
      </c>
      <c r="JS77" s="138"/>
      <c r="JT77" s="138"/>
      <c r="JU77" s="138"/>
      <c r="JV77" s="138"/>
      <c r="JW77" s="138"/>
      <c r="JX77" s="138"/>
      <c r="JY77" s="138"/>
      <c r="JZ77" s="138"/>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17"/>
      <c r="NE77" s="123"/>
      <c r="NF77" s="123"/>
      <c r="NG77" s="123"/>
      <c r="NH77" s="123"/>
      <c r="NI77" s="123"/>
      <c r="NJ77" s="123"/>
      <c r="NK77" s="123"/>
      <c r="NL77" s="123"/>
      <c r="NM77" s="123"/>
      <c r="NN77" s="123"/>
      <c r="NO77" s="123"/>
      <c r="NP77" s="123"/>
      <c r="NQ77" s="123"/>
      <c r="NR77" s="119"/>
    </row>
    <row r="78" spans="1:382" ht="13.5" customHeight="1" x14ac:dyDescent="0.15">
      <c r="A78" s="2"/>
      <c r="B78" s="11"/>
      <c r="C78" s="2"/>
      <c r="D78" s="2"/>
      <c r="E78" s="2"/>
      <c r="F78" s="2"/>
      <c r="I78" s="138" t="s">
        <v>29</v>
      </c>
      <c r="J78" s="138"/>
      <c r="K78" s="138"/>
      <c r="L78" s="138"/>
      <c r="M78" s="138"/>
      <c r="N78" s="138"/>
      <c r="O78" s="138"/>
      <c r="P78" s="138"/>
      <c r="Q78" s="138"/>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9"/>
      <c r="CW78" s="130"/>
      <c r="CX78" s="130"/>
      <c r="CY78" s="130"/>
      <c r="CZ78" s="130"/>
      <c r="DA78" s="130"/>
      <c r="DB78" s="130"/>
      <c r="DC78" s="130"/>
      <c r="DD78" s="130"/>
      <c r="DE78" s="130"/>
      <c r="DF78" s="130"/>
      <c r="DG78" s="130"/>
      <c r="DH78" s="130"/>
      <c r="DI78" s="130"/>
      <c r="DJ78" s="130"/>
      <c r="DK78" s="130"/>
      <c r="DL78" s="130"/>
      <c r="DM78" s="130"/>
      <c r="DN78" s="130"/>
      <c r="DO78" s="130"/>
      <c r="DP78" s="130"/>
      <c r="DQ78" s="130"/>
      <c r="DR78" s="130"/>
      <c r="DS78" s="130"/>
      <c r="DT78" s="130"/>
      <c r="DU78" s="130"/>
      <c r="DV78" s="130"/>
      <c r="DW78" s="130"/>
      <c r="DX78" s="130"/>
      <c r="DY78" s="130"/>
      <c r="DZ78" s="130"/>
      <c r="EA78" s="130"/>
      <c r="EB78" s="130"/>
      <c r="EC78" s="130"/>
      <c r="ED78" s="130"/>
      <c r="EE78" s="130"/>
      <c r="EF78" s="130"/>
      <c r="EG78" s="130"/>
      <c r="EH78" s="130"/>
      <c r="EI78" s="130"/>
      <c r="EJ78" s="130"/>
      <c r="EK78" s="130"/>
      <c r="EL78" s="130"/>
      <c r="EM78" s="130"/>
      <c r="EN78" s="130"/>
      <c r="EO78" s="130"/>
      <c r="EP78" s="130"/>
      <c r="EQ78" s="130"/>
      <c r="ER78" s="130"/>
      <c r="ES78" s="130"/>
      <c r="ET78" s="130"/>
      <c r="EU78" s="130"/>
      <c r="EV78" s="130"/>
      <c r="EW78" s="130"/>
      <c r="EX78" s="130"/>
      <c r="EY78" s="130"/>
      <c r="EZ78" s="130"/>
      <c r="FA78" s="130"/>
      <c r="FB78" s="130"/>
      <c r="FC78" s="130"/>
      <c r="FD78" s="130"/>
      <c r="FE78" s="130"/>
      <c r="FF78" s="130"/>
      <c r="FG78" s="130"/>
      <c r="FH78" s="130"/>
      <c r="FI78" s="130"/>
      <c r="FJ78" s="130"/>
      <c r="FK78" s="130"/>
      <c r="FL78" s="130"/>
      <c r="FM78" s="130"/>
      <c r="FN78" s="130"/>
      <c r="FO78" s="130"/>
      <c r="FP78" s="130"/>
      <c r="FQ78" s="130"/>
      <c r="FR78" s="130"/>
      <c r="FS78" s="130"/>
      <c r="FT78" s="130"/>
      <c r="FU78" s="130"/>
      <c r="FV78" s="130"/>
      <c r="FW78" s="131"/>
      <c r="FY78" s="2"/>
      <c r="FZ78" s="2"/>
      <c r="GA78" s="2"/>
      <c r="GB78" s="2"/>
      <c r="GC78" s="138" t="s">
        <v>29</v>
      </c>
      <c r="GD78" s="138"/>
      <c r="GE78" s="138"/>
      <c r="GF78" s="138"/>
      <c r="GG78" s="138"/>
      <c r="GH78" s="138"/>
      <c r="GI78" s="138"/>
      <c r="GJ78" s="138"/>
      <c r="GK78" s="138"/>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8" t="s">
        <v>29</v>
      </c>
      <c r="JS78" s="138"/>
      <c r="JT78" s="138"/>
      <c r="JU78" s="138"/>
      <c r="JV78" s="138"/>
      <c r="JW78" s="138"/>
      <c r="JX78" s="138"/>
      <c r="JY78" s="138"/>
      <c r="JZ78" s="138"/>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17"/>
      <c r="NE78" s="123"/>
      <c r="NF78" s="123"/>
      <c r="NG78" s="123"/>
      <c r="NH78" s="123"/>
      <c r="NI78" s="123"/>
      <c r="NJ78" s="123"/>
      <c r="NK78" s="123"/>
      <c r="NL78" s="123"/>
      <c r="NM78" s="123"/>
      <c r="NN78" s="123"/>
      <c r="NO78" s="123"/>
      <c r="NP78" s="123"/>
      <c r="NQ78" s="123"/>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2"/>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23"/>
      <c r="NF79" s="123"/>
      <c r="NG79" s="123"/>
      <c r="NH79" s="123"/>
      <c r="NI79" s="123"/>
      <c r="NJ79" s="123"/>
      <c r="NK79" s="123"/>
      <c r="NL79" s="123"/>
      <c r="NM79" s="123"/>
      <c r="NN79" s="123"/>
      <c r="NO79" s="123"/>
      <c r="NP79" s="123"/>
      <c r="NQ79" s="123"/>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23"/>
      <c r="NF80" s="123"/>
      <c r="NG80" s="123"/>
      <c r="NH80" s="123"/>
      <c r="NI80" s="123"/>
      <c r="NJ80" s="123"/>
      <c r="NK80" s="123"/>
      <c r="NL80" s="123"/>
      <c r="NM80" s="123"/>
      <c r="NN80" s="123"/>
      <c r="NO80" s="123"/>
      <c r="NP80" s="123"/>
      <c r="NQ80" s="123"/>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23"/>
      <c r="NF81" s="123"/>
      <c r="NG81" s="123"/>
      <c r="NH81" s="123"/>
      <c r="NI81" s="123"/>
      <c r="NJ81" s="123"/>
      <c r="NK81" s="123"/>
      <c r="NL81" s="123"/>
      <c r="NM81" s="123"/>
      <c r="NN81" s="123"/>
      <c r="NO81" s="123"/>
      <c r="NP81" s="123"/>
      <c r="NQ81" s="123"/>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NNeWZpqjeKnfIww28OA9AT82nkmg2KrwWYsVzhTfIqxowtvBH8TA2NTWMG2ksZpp0ZiWaHNKORaNFSUvQAeFVw==" saltValue="t0P8X/Q0FVhFfYxyWm9AA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2" t="s">
        <v>59</v>
      </c>
      <c r="I3" s="143"/>
      <c r="J3" s="143"/>
      <c r="K3" s="143"/>
      <c r="L3" s="143"/>
      <c r="M3" s="143"/>
      <c r="N3" s="143"/>
      <c r="O3" s="143"/>
      <c r="P3" s="143"/>
      <c r="Q3" s="143"/>
      <c r="R3" s="143"/>
      <c r="S3" s="143"/>
      <c r="T3" s="143"/>
      <c r="U3" s="143"/>
      <c r="V3" s="143"/>
      <c r="W3" s="143"/>
      <c r="X3" s="143"/>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4"/>
      <c r="I4" s="145"/>
      <c r="J4" s="145"/>
      <c r="K4" s="145"/>
      <c r="L4" s="145"/>
      <c r="M4" s="145"/>
      <c r="N4" s="145"/>
      <c r="O4" s="145"/>
      <c r="P4" s="145"/>
      <c r="Q4" s="145"/>
      <c r="R4" s="145"/>
      <c r="S4" s="145"/>
      <c r="T4" s="145"/>
      <c r="U4" s="145"/>
      <c r="V4" s="145"/>
      <c r="W4" s="145"/>
      <c r="X4" s="145"/>
      <c r="Y4" s="139" t="s">
        <v>63</v>
      </c>
      <c r="Z4" s="140"/>
      <c r="AA4" s="140"/>
      <c r="AB4" s="140"/>
      <c r="AC4" s="140"/>
      <c r="AD4" s="140"/>
      <c r="AE4" s="140"/>
      <c r="AF4" s="140"/>
      <c r="AG4" s="140"/>
      <c r="AH4" s="140"/>
      <c r="AI4" s="141"/>
      <c r="AJ4" s="146" t="s">
        <v>64</v>
      </c>
      <c r="AK4" s="146"/>
      <c r="AL4" s="146"/>
      <c r="AM4" s="146"/>
      <c r="AN4" s="146"/>
      <c r="AO4" s="146"/>
      <c r="AP4" s="146"/>
      <c r="AQ4" s="146"/>
      <c r="AR4" s="146"/>
      <c r="AS4" s="146"/>
      <c r="AT4" s="146"/>
      <c r="AU4" s="147" t="s">
        <v>65</v>
      </c>
      <c r="AV4" s="146"/>
      <c r="AW4" s="146"/>
      <c r="AX4" s="146"/>
      <c r="AY4" s="146"/>
      <c r="AZ4" s="146"/>
      <c r="BA4" s="146"/>
      <c r="BB4" s="146"/>
      <c r="BC4" s="146"/>
      <c r="BD4" s="146"/>
      <c r="BE4" s="146"/>
      <c r="BF4" s="146" t="s">
        <v>66</v>
      </c>
      <c r="BG4" s="146"/>
      <c r="BH4" s="146"/>
      <c r="BI4" s="146"/>
      <c r="BJ4" s="146"/>
      <c r="BK4" s="146"/>
      <c r="BL4" s="146"/>
      <c r="BM4" s="146"/>
      <c r="BN4" s="146"/>
      <c r="BO4" s="146"/>
      <c r="BP4" s="146"/>
      <c r="BQ4" s="147" t="s">
        <v>67</v>
      </c>
      <c r="BR4" s="146"/>
      <c r="BS4" s="146"/>
      <c r="BT4" s="146"/>
      <c r="BU4" s="146"/>
      <c r="BV4" s="146"/>
      <c r="BW4" s="146"/>
      <c r="BX4" s="146"/>
      <c r="BY4" s="146"/>
      <c r="BZ4" s="146"/>
      <c r="CA4" s="146"/>
      <c r="CB4" s="146" t="s">
        <v>68</v>
      </c>
      <c r="CC4" s="146"/>
      <c r="CD4" s="146"/>
      <c r="CE4" s="146"/>
      <c r="CF4" s="146"/>
      <c r="CG4" s="146"/>
      <c r="CH4" s="146"/>
      <c r="CI4" s="146"/>
      <c r="CJ4" s="146"/>
      <c r="CK4" s="146"/>
      <c r="CL4" s="146"/>
      <c r="CM4" s="148" t="s">
        <v>69</v>
      </c>
      <c r="CN4" s="148" t="s">
        <v>70</v>
      </c>
      <c r="CO4" s="139" t="s">
        <v>71</v>
      </c>
      <c r="CP4" s="140"/>
      <c r="CQ4" s="140"/>
      <c r="CR4" s="140"/>
      <c r="CS4" s="140"/>
      <c r="CT4" s="140"/>
      <c r="CU4" s="140"/>
      <c r="CV4" s="140"/>
      <c r="CW4" s="140"/>
      <c r="CX4" s="140"/>
      <c r="CY4" s="141"/>
      <c r="CZ4" s="146" t="s">
        <v>72</v>
      </c>
      <c r="DA4" s="146"/>
      <c r="DB4" s="146"/>
      <c r="DC4" s="146"/>
      <c r="DD4" s="146"/>
      <c r="DE4" s="146"/>
      <c r="DF4" s="146"/>
      <c r="DG4" s="146"/>
      <c r="DH4" s="146"/>
      <c r="DI4" s="146"/>
      <c r="DJ4" s="146"/>
      <c r="DK4" s="139" t="s">
        <v>73</v>
      </c>
      <c r="DL4" s="140"/>
      <c r="DM4" s="140"/>
      <c r="DN4" s="140"/>
      <c r="DO4" s="140"/>
      <c r="DP4" s="140"/>
      <c r="DQ4" s="140"/>
      <c r="DR4" s="140"/>
      <c r="DS4" s="140"/>
      <c r="DT4" s="140"/>
      <c r="DU4" s="141"/>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93</v>
      </c>
      <c r="AO5" s="47" t="s">
        <v>94</v>
      </c>
      <c r="AP5" s="47" t="s">
        <v>95</v>
      </c>
      <c r="AQ5" s="47" t="s">
        <v>96</v>
      </c>
      <c r="AR5" s="47" t="s">
        <v>97</v>
      </c>
      <c r="AS5" s="47" t="s">
        <v>98</v>
      </c>
      <c r="AT5" s="47" t="s">
        <v>99</v>
      </c>
      <c r="AU5" s="47" t="s">
        <v>89</v>
      </c>
      <c r="AV5" s="47" t="s">
        <v>102</v>
      </c>
      <c r="AW5" s="47" t="s">
        <v>91</v>
      </c>
      <c r="AX5" s="47" t="s">
        <v>101</v>
      </c>
      <c r="AY5" s="47" t="s">
        <v>103</v>
      </c>
      <c r="AZ5" s="47" t="s">
        <v>94</v>
      </c>
      <c r="BA5" s="47" t="s">
        <v>95</v>
      </c>
      <c r="BB5" s="47" t="s">
        <v>96</v>
      </c>
      <c r="BC5" s="47" t="s">
        <v>97</v>
      </c>
      <c r="BD5" s="47" t="s">
        <v>98</v>
      </c>
      <c r="BE5" s="47" t="s">
        <v>99</v>
      </c>
      <c r="BF5" s="47" t="s">
        <v>89</v>
      </c>
      <c r="BG5" s="47" t="s">
        <v>102</v>
      </c>
      <c r="BH5" s="47" t="s">
        <v>91</v>
      </c>
      <c r="BI5" s="47" t="s">
        <v>92</v>
      </c>
      <c r="BJ5" s="47" t="s">
        <v>103</v>
      </c>
      <c r="BK5" s="47" t="s">
        <v>94</v>
      </c>
      <c r="BL5" s="47" t="s">
        <v>95</v>
      </c>
      <c r="BM5" s="47" t="s">
        <v>96</v>
      </c>
      <c r="BN5" s="47" t="s">
        <v>97</v>
      </c>
      <c r="BO5" s="47" t="s">
        <v>98</v>
      </c>
      <c r="BP5" s="47" t="s">
        <v>99</v>
      </c>
      <c r="BQ5" s="47" t="s">
        <v>89</v>
      </c>
      <c r="BR5" s="47" t="s">
        <v>90</v>
      </c>
      <c r="BS5" s="47" t="s">
        <v>91</v>
      </c>
      <c r="BT5" s="47" t="s">
        <v>92</v>
      </c>
      <c r="BU5" s="47" t="s">
        <v>103</v>
      </c>
      <c r="BV5" s="47" t="s">
        <v>94</v>
      </c>
      <c r="BW5" s="47" t="s">
        <v>95</v>
      </c>
      <c r="BX5" s="47" t="s">
        <v>96</v>
      </c>
      <c r="BY5" s="47" t="s">
        <v>97</v>
      </c>
      <c r="BZ5" s="47" t="s">
        <v>98</v>
      </c>
      <c r="CA5" s="47" t="s">
        <v>99</v>
      </c>
      <c r="CB5" s="47" t="s">
        <v>89</v>
      </c>
      <c r="CC5" s="47" t="s">
        <v>102</v>
      </c>
      <c r="CD5" s="47" t="s">
        <v>104</v>
      </c>
      <c r="CE5" s="47" t="s">
        <v>92</v>
      </c>
      <c r="CF5" s="47" t="s">
        <v>93</v>
      </c>
      <c r="CG5" s="47" t="s">
        <v>94</v>
      </c>
      <c r="CH5" s="47" t="s">
        <v>95</v>
      </c>
      <c r="CI5" s="47" t="s">
        <v>96</v>
      </c>
      <c r="CJ5" s="47" t="s">
        <v>97</v>
      </c>
      <c r="CK5" s="47" t="s">
        <v>98</v>
      </c>
      <c r="CL5" s="47" t="s">
        <v>99</v>
      </c>
      <c r="CM5" s="149"/>
      <c r="CN5" s="149"/>
      <c r="CO5" s="47" t="s">
        <v>89</v>
      </c>
      <c r="CP5" s="47" t="s">
        <v>102</v>
      </c>
      <c r="CQ5" s="47" t="s">
        <v>104</v>
      </c>
      <c r="CR5" s="47" t="s">
        <v>92</v>
      </c>
      <c r="CS5" s="47" t="s">
        <v>93</v>
      </c>
      <c r="CT5" s="47" t="s">
        <v>94</v>
      </c>
      <c r="CU5" s="47" t="s">
        <v>95</v>
      </c>
      <c r="CV5" s="47" t="s">
        <v>96</v>
      </c>
      <c r="CW5" s="47" t="s">
        <v>97</v>
      </c>
      <c r="CX5" s="47" t="s">
        <v>98</v>
      </c>
      <c r="CY5" s="47" t="s">
        <v>99</v>
      </c>
      <c r="CZ5" s="47" t="s">
        <v>89</v>
      </c>
      <c r="DA5" s="47" t="s">
        <v>102</v>
      </c>
      <c r="DB5" s="47" t="s">
        <v>91</v>
      </c>
      <c r="DC5" s="47" t="s">
        <v>92</v>
      </c>
      <c r="DD5" s="47" t="s">
        <v>93</v>
      </c>
      <c r="DE5" s="47" t="s">
        <v>94</v>
      </c>
      <c r="DF5" s="47" t="s">
        <v>95</v>
      </c>
      <c r="DG5" s="47" t="s">
        <v>96</v>
      </c>
      <c r="DH5" s="47" t="s">
        <v>97</v>
      </c>
      <c r="DI5" s="47" t="s">
        <v>98</v>
      </c>
      <c r="DJ5" s="47" t="s">
        <v>35</v>
      </c>
      <c r="DK5" s="47" t="s">
        <v>89</v>
      </c>
      <c r="DL5" s="47" t="s">
        <v>100</v>
      </c>
      <c r="DM5" s="47" t="s">
        <v>91</v>
      </c>
      <c r="DN5" s="47" t="s">
        <v>92</v>
      </c>
      <c r="DO5" s="47" t="s">
        <v>103</v>
      </c>
      <c r="DP5" s="47" t="s">
        <v>94</v>
      </c>
      <c r="DQ5" s="47" t="s">
        <v>95</v>
      </c>
      <c r="DR5" s="47" t="s">
        <v>96</v>
      </c>
      <c r="DS5" s="47" t="s">
        <v>97</v>
      </c>
      <c r="DT5" s="47" t="s">
        <v>98</v>
      </c>
      <c r="DU5" s="47" t="s">
        <v>99</v>
      </c>
    </row>
    <row r="6" spans="1:125" s="54" customFormat="1" x14ac:dyDescent="0.15">
      <c r="A6" s="37" t="s">
        <v>105</v>
      </c>
      <c r="B6" s="48">
        <f>B8</f>
        <v>2021</v>
      </c>
      <c r="C6" s="48">
        <f t="shared" ref="C6:X6" si="1">C8</f>
        <v>271004</v>
      </c>
      <c r="D6" s="48">
        <f t="shared" si="1"/>
        <v>47</v>
      </c>
      <c r="E6" s="48">
        <f t="shared" si="1"/>
        <v>14</v>
      </c>
      <c r="F6" s="48">
        <f t="shared" si="1"/>
        <v>0</v>
      </c>
      <c r="G6" s="48">
        <f t="shared" si="1"/>
        <v>17</v>
      </c>
      <c r="H6" s="48" t="str">
        <f>SUBSTITUTE(H8,"　","")</f>
        <v>大阪府大阪市</v>
      </c>
      <c r="I6" s="48" t="str">
        <f t="shared" si="1"/>
        <v>新大阪駅南第2駐車場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15</v>
      </c>
      <c r="S6" s="50" t="str">
        <f t="shared" si="1"/>
        <v>駅</v>
      </c>
      <c r="T6" s="50" t="str">
        <f t="shared" si="1"/>
        <v>有</v>
      </c>
      <c r="U6" s="51">
        <f t="shared" si="1"/>
        <v>1950</v>
      </c>
      <c r="V6" s="51">
        <f t="shared" si="1"/>
        <v>40</v>
      </c>
      <c r="W6" s="51">
        <f t="shared" si="1"/>
        <v>600</v>
      </c>
      <c r="X6" s="50" t="str">
        <f t="shared" si="1"/>
        <v>利用料金制</v>
      </c>
      <c r="Y6" s="52">
        <f>IF(Y8="-",NA(),Y8)</f>
        <v>182</v>
      </c>
      <c r="Z6" s="52">
        <f t="shared" ref="Z6:AH6" si="2">IF(Z8="-",NA(),Z8)</f>
        <v>164.1</v>
      </c>
      <c r="AA6" s="52">
        <f t="shared" si="2"/>
        <v>140</v>
      </c>
      <c r="AB6" s="52">
        <f t="shared" si="2"/>
        <v>121.3</v>
      </c>
      <c r="AC6" s="52">
        <f t="shared" si="2"/>
        <v>178.5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45</v>
      </c>
      <c r="BG6" s="52">
        <f t="shared" ref="BG6:BO6" si="5">IF(BG8="-",NA(),BG8)</f>
        <v>39.1</v>
      </c>
      <c r="BH6" s="52">
        <f t="shared" si="5"/>
        <v>28.6</v>
      </c>
      <c r="BI6" s="52">
        <f t="shared" si="5"/>
        <v>17.600000000000001</v>
      </c>
      <c r="BJ6" s="52">
        <f t="shared" si="5"/>
        <v>44</v>
      </c>
      <c r="BK6" s="52">
        <f t="shared" si="5"/>
        <v>38.299999999999997</v>
      </c>
      <c r="BL6" s="52">
        <f t="shared" si="5"/>
        <v>30.4</v>
      </c>
      <c r="BM6" s="52">
        <f t="shared" si="5"/>
        <v>33.6</v>
      </c>
      <c r="BN6" s="52">
        <f t="shared" si="5"/>
        <v>-122.5</v>
      </c>
      <c r="BO6" s="52">
        <f t="shared" si="5"/>
        <v>8.5</v>
      </c>
      <c r="BP6" s="49" t="str">
        <f>IF(BP8="-","",IF(BP8="-","【-】","【"&amp;SUBSTITUTE(TEXT(BP8,"#,##0.0"),"-","△")&amp;"】"))</f>
        <v>【0.8】</v>
      </c>
      <c r="BQ6" s="53">
        <f>IF(BQ8="-",NA(),BQ8)</f>
        <v>14877</v>
      </c>
      <c r="BR6" s="53">
        <f t="shared" ref="BR6:BZ6" si="6">IF(BR8="-",NA(),BR8)</f>
        <v>12930</v>
      </c>
      <c r="BS6" s="53">
        <f t="shared" si="6"/>
        <v>7979</v>
      </c>
      <c r="BT6" s="53">
        <f t="shared" si="6"/>
        <v>2662</v>
      </c>
      <c r="BU6" s="53">
        <f t="shared" si="6"/>
        <v>11072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106</v>
      </c>
      <c r="CM6" s="51">
        <f t="shared" ref="CM6:CN6" si="7">CM8</f>
        <v>0</v>
      </c>
      <c r="CN6" s="51">
        <f t="shared" si="7"/>
        <v>8086</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127.5</v>
      </c>
      <c r="DL6" s="52">
        <f t="shared" ref="DL6:DT6" si="9">IF(DL8="-",NA(),DL8)</f>
        <v>120</v>
      </c>
      <c r="DM6" s="52">
        <f t="shared" si="9"/>
        <v>110</v>
      </c>
      <c r="DN6" s="52">
        <f t="shared" si="9"/>
        <v>77.5</v>
      </c>
      <c r="DO6" s="52">
        <f t="shared" si="9"/>
        <v>110</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107</v>
      </c>
      <c r="B7" s="48">
        <f t="shared" ref="B7:X7" si="10">B8</f>
        <v>2021</v>
      </c>
      <c r="C7" s="48">
        <f t="shared" si="10"/>
        <v>271004</v>
      </c>
      <c r="D7" s="48">
        <f t="shared" si="10"/>
        <v>47</v>
      </c>
      <c r="E7" s="48">
        <f t="shared" si="10"/>
        <v>14</v>
      </c>
      <c r="F7" s="48">
        <f t="shared" si="10"/>
        <v>0</v>
      </c>
      <c r="G7" s="48">
        <f t="shared" si="10"/>
        <v>17</v>
      </c>
      <c r="H7" s="48" t="str">
        <f t="shared" si="10"/>
        <v>大阪府　大阪市</v>
      </c>
      <c r="I7" s="48" t="str">
        <f t="shared" si="10"/>
        <v>新大阪駅南第2駐車場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15</v>
      </c>
      <c r="S7" s="50" t="str">
        <f t="shared" si="10"/>
        <v>駅</v>
      </c>
      <c r="T7" s="50" t="str">
        <f t="shared" si="10"/>
        <v>有</v>
      </c>
      <c r="U7" s="51">
        <f t="shared" si="10"/>
        <v>1950</v>
      </c>
      <c r="V7" s="51">
        <f t="shared" si="10"/>
        <v>40</v>
      </c>
      <c r="W7" s="51">
        <f t="shared" si="10"/>
        <v>600</v>
      </c>
      <c r="X7" s="50" t="str">
        <f t="shared" si="10"/>
        <v>利用料金制</v>
      </c>
      <c r="Y7" s="52">
        <f>Y8</f>
        <v>182</v>
      </c>
      <c r="Z7" s="52">
        <f t="shared" ref="Z7:AH7" si="11">Z8</f>
        <v>164.1</v>
      </c>
      <c r="AA7" s="52">
        <f t="shared" si="11"/>
        <v>140</v>
      </c>
      <c r="AB7" s="52">
        <f t="shared" si="11"/>
        <v>121.3</v>
      </c>
      <c r="AC7" s="52">
        <f t="shared" si="11"/>
        <v>178.5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45</v>
      </c>
      <c r="BG7" s="52">
        <f t="shared" ref="BG7:BO7" si="14">BG8</f>
        <v>39.1</v>
      </c>
      <c r="BH7" s="52">
        <f t="shared" si="14"/>
        <v>28.6</v>
      </c>
      <c r="BI7" s="52">
        <f t="shared" si="14"/>
        <v>17.600000000000001</v>
      </c>
      <c r="BJ7" s="52">
        <f t="shared" si="14"/>
        <v>44</v>
      </c>
      <c r="BK7" s="52">
        <f t="shared" si="14"/>
        <v>38.299999999999997</v>
      </c>
      <c r="BL7" s="52">
        <f t="shared" si="14"/>
        <v>30.4</v>
      </c>
      <c r="BM7" s="52">
        <f t="shared" si="14"/>
        <v>33.6</v>
      </c>
      <c r="BN7" s="52">
        <f t="shared" si="14"/>
        <v>-122.5</v>
      </c>
      <c r="BO7" s="52">
        <f t="shared" si="14"/>
        <v>8.5</v>
      </c>
      <c r="BP7" s="49"/>
      <c r="BQ7" s="53">
        <f>BQ8</f>
        <v>14877</v>
      </c>
      <c r="BR7" s="53">
        <f t="shared" ref="BR7:BZ7" si="15">BR8</f>
        <v>12930</v>
      </c>
      <c r="BS7" s="53">
        <f t="shared" si="15"/>
        <v>7979</v>
      </c>
      <c r="BT7" s="53">
        <f t="shared" si="15"/>
        <v>2662</v>
      </c>
      <c r="BU7" s="53">
        <f t="shared" si="15"/>
        <v>11072</v>
      </c>
      <c r="BV7" s="53">
        <f t="shared" si="15"/>
        <v>7814</v>
      </c>
      <c r="BW7" s="53">
        <f t="shared" si="15"/>
        <v>8183</v>
      </c>
      <c r="BX7" s="53">
        <f t="shared" si="15"/>
        <v>7940</v>
      </c>
      <c r="BY7" s="53">
        <f t="shared" si="15"/>
        <v>2576</v>
      </c>
      <c r="BZ7" s="53">
        <f t="shared" si="15"/>
        <v>4153</v>
      </c>
      <c r="CA7" s="51"/>
      <c r="CB7" s="52" t="s">
        <v>108</v>
      </c>
      <c r="CC7" s="52" t="s">
        <v>108</v>
      </c>
      <c r="CD7" s="52" t="s">
        <v>108</v>
      </c>
      <c r="CE7" s="52" t="s">
        <v>108</v>
      </c>
      <c r="CF7" s="52" t="s">
        <v>108</v>
      </c>
      <c r="CG7" s="52" t="s">
        <v>108</v>
      </c>
      <c r="CH7" s="52" t="s">
        <v>108</v>
      </c>
      <c r="CI7" s="52" t="s">
        <v>108</v>
      </c>
      <c r="CJ7" s="52" t="s">
        <v>108</v>
      </c>
      <c r="CK7" s="52" t="s">
        <v>109</v>
      </c>
      <c r="CL7" s="49"/>
      <c r="CM7" s="51">
        <f>CM8</f>
        <v>0</v>
      </c>
      <c r="CN7" s="51">
        <f>CN8</f>
        <v>8086</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127.5</v>
      </c>
      <c r="DL7" s="52">
        <f t="shared" ref="DL7:DT7" si="17">DL8</f>
        <v>120</v>
      </c>
      <c r="DM7" s="52">
        <f t="shared" si="17"/>
        <v>110</v>
      </c>
      <c r="DN7" s="52">
        <f t="shared" si="17"/>
        <v>77.5</v>
      </c>
      <c r="DO7" s="52">
        <f t="shared" si="17"/>
        <v>110</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271004</v>
      </c>
      <c r="D8" s="55">
        <v>47</v>
      </c>
      <c r="E8" s="55">
        <v>14</v>
      </c>
      <c r="F8" s="55">
        <v>0</v>
      </c>
      <c r="G8" s="55">
        <v>17</v>
      </c>
      <c r="H8" s="55" t="s">
        <v>110</v>
      </c>
      <c r="I8" s="55" t="s">
        <v>111</v>
      </c>
      <c r="J8" s="55" t="s">
        <v>112</v>
      </c>
      <c r="K8" s="55" t="s">
        <v>113</v>
      </c>
      <c r="L8" s="55" t="s">
        <v>114</v>
      </c>
      <c r="M8" s="55" t="s">
        <v>115</v>
      </c>
      <c r="N8" s="55" t="s">
        <v>116</v>
      </c>
      <c r="O8" s="56" t="s">
        <v>117</v>
      </c>
      <c r="P8" s="57" t="s">
        <v>118</v>
      </c>
      <c r="Q8" s="57" t="s">
        <v>119</v>
      </c>
      <c r="R8" s="58">
        <v>15</v>
      </c>
      <c r="S8" s="57" t="s">
        <v>120</v>
      </c>
      <c r="T8" s="57" t="s">
        <v>121</v>
      </c>
      <c r="U8" s="58">
        <v>1950</v>
      </c>
      <c r="V8" s="58">
        <v>40</v>
      </c>
      <c r="W8" s="58">
        <v>600</v>
      </c>
      <c r="X8" s="57" t="s">
        <v>122</v>
      </c>
      <c r="Y8" s="59">
        <v>182</v>
      </c>
      <c r="Z8" s="59">
        <v>164.1</v>
      </c>
      <c r="AA8" s="59">
        <v>140</v>
      </c>
      <c r="AB8" s="59">
        <v>121.3</v>
      </c>
      <c r="AC8" s="59">
        <v>178.5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45</v>
      </c>
      <c r="BG8" s="59">
        <v>39.1</v>
      </c>
      <c r="BH8" s="59">
        <v>28.6</v>
      </c>
      <c r="BI8" s="59">
        <v>17.600000000000001</v>
      </c>
      <c r="BJ8" s="59">
        <v>44</v>
      </c>
      <c r="BK8" s="59">
        <v>38.299999999999997</v>
      </c>
      <c r="BL8" s="59">
        <v>30.4</v>
      </c>
      <c r="BM8" s="59">
        <v>33.6</v>
      </c>
      <c r="BN8" s="59">
        <v>-122.5</v>
      </c>
      <c r="BO8" s="59">
        <v>8.5</v>
      </c>
      <c r="BP8" s="56">
        <v>0.8</v>
      </c>
      <c r="BQ8" s="60">
        <v>14877</v>
      </c>
      <c r="BR8" s="60">
        <v>12930</v>
      </c>
      <c r="BS8" s="60">
        <v>7979</v>
      </c>
      <c r="BT8" s="61">
        <v>2662</v>
      </c>
      <c r="BU8" s="61">
        <v>11072</v>
      </c>
      <c r="BV8" s="60">
        <v>7814</v>
      </c>
      <c r="BW8" s="60">
        <v>8183</v>
      </c>
      <c r="BX8" s="60">
        <v>7940</v>
      </c>
      <c r="BY8" s="60">
        <v>2576</v>
      </c>
      <c r="BZ8" s="60">
        <v>4153</v>
      </c>
      <c r="CA8" s="58">
        <v>10906</v>
      </c>
      <c r="CB8" s="59" t="s">
        <v>114</v>
      </c>
      <c r="CC8" s="59" t="s">
        <v>114</v>
      </c>
      <c r="CD8" s="59" t="s">
        <v>114</v>
      </c>
      <c r="CE8" s="59" t="s">
        <v>114</v>
      </c>
      <c r="CF8" s="59" t="s">
        <v>114</v>
      </c>
      <c r="CG8" s="59" t="s">
        <v>114</v>
      </c>
      <c r="CH8" s="59" t="s">
        <v>114</v>
      </c>
      <c r="CI8" s="59" t="s">
        <v>114</v>
      </c>
      <c r="CJ8" s="59" t="s">
        <v>114</v>
      </c>
      <c r="CK8" s="59" t="s">
        <v>114</v>
      </c>
      <c r="CL8" s="56" t="s">
        <v>114</v>
      </c>
      <c r="CM8" s="58">
        <v>0</v>
      </c>
      <c r="CN8" s="58">
        <v>8086</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58.4</v>
      </c>
      <c r="DF8" s="59">
        <v>83.1</v>
      </c>
      <c r="DG8" s="59">
        <v>54.4</v>
      </c>
      <c r="DH8" s="59">
        <v>70.3</v>
      </c>
      <c r="DI8" s="59">
        <v>70</v>
      </c>
      <c r="DJ8" s="56">
        <v>99.8</v>
      </c>
      <c r="DK8" s="59">
        <v>127.5</v>
      </c>
      <c r="DL8" s="59">
        <v>120</v>
      </c>
      <c r="DM8" s="59">
        <v>110</v>
      </c>
      <c r="DN8" s="59">
        <v>77.5</v>
      </c>
      <c r="DO8" s="59">
        <v>110</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2022-12-09T03:28:36Z</dcterms:created>
  <dcterms:modified xsi:type="dcterms:W3CDTF">2023-01-16T01:27:47Z</dcterms:modified>
  <cp:category/>
</cp:coreProperties>
</file>