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4\99_公営企業関係\照会回答\公営企業に係る経営比較分析表（令和３年度決算）の分析等について（依頼）\"/>
    </mc:Choice>
  </mc:AlternateContent>
  <workbookProtection workbookAlgorithmName="SHA-512" workbookHashValue="KV/UdCJn5R7FtBWxuxRMNB+Uw10X0hBzA/Mxs5ELdNDedGVuSgWy3/CQUuXtFW9Jrqo7MGZNVhH4EylxZT+/9Q==" workbookSaltValue="6rrEF+ZuVwBhx12kNF5kD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LH30" i="4"/>
  <c r="IE76" i="4"/>
  <c r="BZ51" i="4"/>
  <c r="LT76" i="4"/>
  <c r="GQ51" i="4"/>
  <c r="GQ30" i="4"/>
  <c r="BZ30" i="4"/>
  <c r="BG30" i="4"/>
  <c r="KO30" i="4"/>
  <c r="BG51" i="4"/>
  <c r="AV76" i="4"/>
  <c r="KO51" i="4"/>
  <c r="LE76" i="4"/>
  <c r="FX30" i="4"/>
  <c r="FX51" i="4"/>
  <c r="HP76" i="4"/>
  <c r="HA76" i="4"/>
  <c r="AN51" i="4"/>
  <c r="FE30" i="4"/>
  <c r="AN30" i="4"/>
  <c r="AG76" i="4"/>
  <c r="JV51" i="4"/>
  <c r="KP76" i="4"/>
  <c r="FE51" i="4"/>
  <c r="JV30" i="4"/>
  <c r="KA76" i="4"/>
  <c r="EL51" i="4"/>
  <c r="JC30" i="4"/>
  <c r="U30" i="4"/>
  <c r="R76" i="4"/>
  <c r="JC51" i="4"/>
  <c r="GL76" i="4"/>
  <c r="U51" i="4"/>
  <c r="EL30" i="4"/>
</calcChain>
</file>

<file path=xl/sharedStrings.xml><?xml version="1.0" encoding="utf-8"?>
<sst xmlns="http://schemas.openxmlformats.org/spreadsheetml/2006/main" count="278" uniqueCount="130">
  <si>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</si>
  <si>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</si>
  <si>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</si>
  <si>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</si>
  <si>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</si>
  <si>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</si>
  <si>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</si>
  <si>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</si>
  <si>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</si>
  <si>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</si>
  <si>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</si>
  <si>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</si>
  <si>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</si>
  <si>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</si>
  <si>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</si>
  <si>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</si>
  <si>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</si>
  <si>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</si>
  <si>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</si>
  <si>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</si>
  <si>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</si>
  <si>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</si>
  <si>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</si>
  <si>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</si>
  <si>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</si>
  <si>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</si>
  <si>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</si>
  <si>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</si>
  <si>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</si>
  <si>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</si>
  <si>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</si>
  <si>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</si>
  <si>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</si>
  <si>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</si>
  <si>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</si>
  <si>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</si>
  <si>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</si>
  <si>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</si>
  <si>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</si>
  <si>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</si>
  <si>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</si>
  <si>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</si>
  <si>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</si>
  <si>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</si>
  <si>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</si>
  <si>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</si>
  <si>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</si>
  <si>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</si>
  <si>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</si>
  <si>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</si>
  <si>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</si>
  <si>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</si>
  <si>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</si>
  <si>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</si>
  <si>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</si>
  <si>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</si>
  <si>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</si>
  <si>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</si>
  <si>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</si>
  <si>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</si>
  <si>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</si>
  <si>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</si>
  <si>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</si>
  <si>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</si>
  <si>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</si>
  <si>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</si>
  <si>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</si>
  <si>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</si>
  <si>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</si>
  <si>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</si>
  <si>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</si>
  <si>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</si>
  <si>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</si>
  <si>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</si>
  <si>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</si>
  <si>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</si>
  <si>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</si>
  <si>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</si>
  <si>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</si>
  <si>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</si>
  <si>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</si>
  <si>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</si>
  <si>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</si>
  <si>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</si>
  <si>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</si>
  <si>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</si>
  <si>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</si>
  <si>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</si>
  <si>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</si>
  <si>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</si>
  <si>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</si>
  <si>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</si>
  <si>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</si>
  <si>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</si>
  <si>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</si>
  <si>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</si>
  <si>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</si>
  <si>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</si>
  <si>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</si>
  <si>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</si>
  <si>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</si>
  <si>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</si>
  <si>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</si>
  <si>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</si>
  <si>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</si>
  <si>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</si>
  <si>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</si>
  <si>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</si>
  <si>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</si>
  <si>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小町駐車場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</si>
  <si>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</si>
  <si>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</si>
  <si>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</si>
  <si>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</si>
  <si>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</si>
  <si>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</si>
  <si>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</si>
  <si>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</si>
  <si>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</si>
  <si>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</si>
  <si>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</si>
  <si>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</si>
  <si>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</si>
  <si>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</si>
  <si>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</si>
  <si>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</si>
  <si>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　ありません。
⑩企業債残高対料金収入比率
　類似施設平均値を上回っています。公債費の償還に伴い低下していきます。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</si>
  <si>
    <t>⑪稼働率
　類似施設平均値を大幅に上回っています。
　平和大通り沿いの利便性の良い位置に設置されており、今後も高い稼働率が見込まれます。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オオハバ</t>
    </rPh>
    <rPh sb="17" eb="19">
      <t>ウワマワ</t>
    </rPh>
    <rPh sb="27" eb="29">
      <t>ヘイワ</t>
    </rPh>
    <rPh sb="29" eb="31">
      <t>オオドオ</t>
    </rPh>
    <rPh sb="32" eb="33">
      <t>ゾ</t>
    </rPh>
    <rPh sb="35" eb="38">
      <t>リベンセイ</t>
    </rPh>
    <rPh sb="39" eb="40">
      <t>ヨ</t>
    </rPh>
    <rPh sb="41" eb="43">
      <t>イチ</t>
    </rPh>
    <rPh sb="44" eb="46">
      <t>セッチ</t>
    </rPh>
    <rPh sb="52" eb="54">
      <t>コンゴ</t>
    </rPh>
    <rPh sb="55" eb="56">
      <t>タカ</t>
    </rPh>
    <rPh sb="57" eb="59">
      <t>カドウ</t>
    </rPh>
    <rPh sb="59" eb="60">
      <t>リツ</t>
    </rPh>
    <rPh sb="61" eb="63">
      <t>ミコ</t>
    </rPh>
    <phoneticPr fontId="15"/>
  </si>
  <si>
    <t>　収益性、稼働率共に安定した駐車場です。引き続き、利用者の声を反映させながら運営を推進していきます。</t>
    <rPh sb="1" eb="4">
      <t>シュウエキセイ</t>
    </rPh>
    <rPh sb="5" eb="8">
      <t>カドウリツ</t>
    </rPh>
    <rPh sb="8" eb="9">
      <t>トモ</t>
    </rPh>
    <rPh sb="10" eb="12">
      <t>アンテイ</t>
    </rPh>
    <rPh sb="14" eb="17">
      <t>チュウシャジョウ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5"/>
  </si>
  <si>
    <t>①収益的収支比率
　類似施設平均値を大幅に上回っており、黒字で推移しています。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類似施設平均値を大幅に上回っており、高い収益性を確保しています。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オオハバ</t>
    </rPh>
    <rPh sb="21" eb="23">
      <t>ウワマワ</t>
    </rPh>
    <rPh sb="28" eb="30">
      <t>クロジ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27" eb="129">
      <t>ウワマワ</t>
    </rPh>
    <rPh sb="134" eb="135">
      <t>タカ</t>
    </rPh>
    <rPh sb="136" eb="138">
      <t>エイギョウ</t>
    </rPh>
    <rPh sb="138" eb="141">
      <t>ソウリエキ</t>
    </rPh>
    <rPh sb="142" eb="144">
      <t>カクホ</t>
    </rPh>
    <rPh sb="160" eb="162">
      <t>ルイジ</t>
    </rPh>
    <rPh sb="162" eb="164">
      <t>シセツ</t>
    </rPh>
    <rPh sb="164" eb="167">
      <t>ヘイキンチ</t>
    </rPh>
    <rPh sb="168" eb="170">
      <t>オオハバ</t>
    </rPh>
    <rPh sb="171" eb="173">
      <t>ウワマワ</t>
    </rPh>
    <rPh sb="178" eb="179">
      <t>タカ</t>
    </rPh>
    <rPh sb="180" eb="183">
      <t>シュウエキセイ</t>
    </rPh>
    <rPh sb="184" eb="186">
      <t>カクホ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</si>
</sst>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707.6</c:v>
                </c:pt>
                <c:pt idx="1">
                  <c:v>557</c:v>
                </c:pt>
                <c:pt idx="2">
                  <c:v>678.8</c:v>
                </c:pt>
                <c:pt idx="3">
                  <c:v>595.6</c:v>
                </c:pt>
                <c:pt idx="4">
                  <c:v>619.1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8-43D6-B524-F73B38568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8-43D6-B524-F73B38568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72.5</c:v>
                </c:pt>
                <c:pt idx="3">
                  <c:v>88.1</c:v>
                </c:pt>
                <c:pt idx="4">
                  <c:v>97.9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C-4368-B7F3-E28A2CBD9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2C-4368-B7F3-E28A2CBD9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625-4D59-9A38-C830796AE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25-4D59-9A38-C830796AE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4BF-428C-B524-E6E6F302D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BF-428C-B524-E6E6F302D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7-4AA3-AD3F-C4C1D2FF7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17-4AA3-AD3F-C4C1D2FF7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8-4BC0-8254-65095814C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48-4BC0-8254-65095814C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464.7</c:v>
                </c:pt>
                <c:pt idx="1">
                  <c:v>411.8</c:v>
                </c:pt>
                <c:pt idx="2">
                  <c:v>491.2</c:v>
                </c:pt>
                <c:pt idx="3">
                  <c:v>332.4</c:v>
                </c:pt>
                <c:pt idx="4">
                  <c:v>308.8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4-473D-9CCE-160F00B6B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74-473D-9CCE-160F00B6B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85.9</c:v>
                </c:pt>
                <c:pt idx="1">
                  <c:v>82.1</c:v>
                </c:pt>
                <c:pt idx="2">
                  <c:v>85.3</c:v>
                </c:pt>
                <c:pt idx="3">
                  <c:v>83.3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9-4820-9464-24CE8B0F6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59-4820-9464-24CE8B0F6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31895</c:v>
                </c:pt>
                <c:pt idx="1">
                  <c:v>27150</c:v>
                </c:pt>
                <c:pt idx="2">
                  <c:v>32707</c:v>
                </c:pt>
                <c:pt idx="3">
                  <c:v>26284</c:v>
                </c:pt>
                <c:pt idx="4">
                  <c:v>23822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F-4B51-973C-BAC5C527E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2F-4B51-973C-BAC5C527E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>
      <selection activeCell="NX19" sqref="NW19:NX19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35"/>
      <c r="IW2" s="135"/>
      <c r="IX2" s="135"/>
      <c r="IY2" s="135"/>
      <c r="IZ2" s="135"/>
      <c r="JA2" s="135"/>
      <c r="JB2" s="135"/>
      <c r="JC2" s="135"/>
      <c r="JD2" s="135"/>
      <c r="JE2" s="135"/>
      <c r="JF2" s="135"/>
      <c r="JG2" s="135"/>
      <c r="JH2" s="135"/>
      <c r="JI2" s="135"/>
      <c r="JJ2" s="135"/>
      <c r="JK2" s="135"/>
      <c r="JL2" s="135"/>
      <c r="JM2" s="135"/>
      <c r="JN2" s="135"/>
      <c r="JO2" s="135"/>
      <c r="JP2" s="135"/>
      <c r="JQ2" s="135"/>
      <c r="JR2" s="135"/>
      <c r="JS2" s="135"/>
      <c r="JT2" s="135"/>
      <c r="JU2" s="135"/>
      <c r="JV2" s="135"/>
      <c r="JW2" s="135"/>
      <c r="JX2" s="135"/>
      <c r="JY2" s="135"/>
      <c r="JZ2" s="135"/>
      <c r="KA2" s="135"/>
      <c r="KB2" s="135"/>
      <c r="KC2" s="135"/>
      <c r="KD2" s="135"/>
      <c r="KE2" s="135"/>
      <c r="KF2" s="135"/>
      <c r="KG2" s="135"/>
      <c r="KH2" s="135"/>
      <c r="KI2" s="135"/>
      <c r="KJ2" s="135"/>
      <c r="KK2" s="135"/>
      <c r="KL2" s="135"/>
      <c r="KM2" s="135"/>
      <c r="KN2" s="135"/>
      <c r="KO2" s="135"/>
      <c r="KP2" s="135"/>
      <c r="KQ2" s="135"/>
      <c r="KR2" s="135"/>
      <c r="KS2" s="135"/>
      <c r="KT2" s="135"/>
      <c r="KU2" s="135"/>
      <c r="KV2" s="135"/>
      <c r="KW2" s="135"/>
      <c r="KX2" s="135"/>
      <c r="KY2" s="135"/>
      <c r="KZ2" s="135"/>
      <c r="LA2" s="135"/>
      <c r="LB2" s="135"/>
      <c r="LC2" s="135"/>
      <c r="LD2" s="135"/>
      <c r="LE2" s="135"/>
      <c r="LF2" s="135"/>
      <c r="LG2" s="135"/>
      <c r="LH2" s="135"/>
      <c r="LI2" s="135"/>
      <c r="LJ2" s="135"/>
      <c r="LK2" s="135"/>
      <c r="LL2" s="135"/>
      <c r="LM2" s="135"/>
      <c r="LN2" s="135"/>
      <c r="LO2" s="135"/>
      <c r="LP2" s="135"/>
      <c r="LQ2" s="135"/>
      <c r="LR2" s="135"/>
      <c r="LS2" s="135"/>
      <c r="LT2" s="135"/>
      <c r="LU2" s="135"/>
      <c r="LV2" s="135"/>
      <c r="LW2" s="135"/>
      <c r="LX2" s="135"/>
      <c r="LY2" s="135"/>
      <c r="LZ2" s="135"/>
      <c r="MA2" s="135"/>
      <c r="MB2" s="135"/>
      <c r="MC2" s="135"/>
      <c r="MD2" s="135"/>
      <c r="ME2" s="135"/>
      <c r="MF2" s="135"/>
      <c r="MG2" s="135"/>
      <c r="MH2" s="135"/>
      <c r="MI2" s="135"/>
      <c r="MJ2" s="135"/>
      <c r="MK2" s="135"/>
      <c r="ML2" s="135"/>
      <c r="MM2" s="135"/>
      <c r="MN2" s="135"/>
      <c r="MO2" s="135"/>
      <c r="MP2" s="135"/>
      <c r="MQ2" s="135"/>
      <c r="MR2" s="135"/>
      <c r="MS2" s="135"/>
      <c r="MT2" s="135"/>
      <c r="MU2" s="135"/>
      <c r="MV2" s="135"/>
      <c r="MW2" s="135"/>
      <c r="MX2" s="135"/>
      <c r="MY2" s="135"/>
      <c r="MZ2" s="135"/>
      <c r="NA2" s="135"/>
      <c r="NB2" s="135"/>
      <c r="NC2" s="135"/>
      <c r="ND2" s="135"/>
      <c r="NE2" s="135"/>
      <c r="NF2" s="135"/>
      <c r="NG2" s="135"/>
      <c r="NH2" s="135"/>
      <c r="NI2" s="135"/>
      <c r="NJ2" s="135"/>
      <c r="NK2" s="135"/>
      <c r="NL2" s="135"/>
      <c r="NM2" s="135"/>
      <c r="NN2" s="135"/>
      <c r="NO2" s="135"/>
      <c r="NP2" s="135"/>
      <c r="NQ2" s="135"/>
      <c r="NR2" s="135"/>
    </row>
    <row r="3" spans="1:382" ht="9.75" customHeight="1" x14ac:dyDescent="0.15">
      <c r="A3" s="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35"/>
      <c r="IW3" s="135"/>
      <c r="IX3" s="135"/>
      <c r="IY3" s="135"/>
      <c r="IZ3" s="135"/>
      <c r="JA3" s="135"/>
      <c r="JB3" s="135"/>
      <c r="JC3" s="135"/>
      <c r="JD3" s="135"/>
      <c r="JE3" s="135"/>
      <c r="JF3" s="135"/>
      <c r="JG3" s="135"/>
      <c r="JH3" s="135"/>
      <c r="JI3" s="135"/>
      <c r="JJ3" s="135"/>
      <c r="JK3" s="135"/>
      <c r="JL3" s="135"/>
      <c r="JM3" s="135"/>
      <c r="JN3" s="135"/>
      <c r="JO3" s="135"/>
      <c r="JP3" s="135"/>
      <c r="JQ3" s="135"/>
      <c r="JR3" s="135"/>
      <c r="JS3" s="135"/>
      <c r="JT3" s="135"/>
      <c r="JU3" s="135"/>
      <c r="JV3" s="135"/>
      <c r="JW3" s="135"/>
      <c r="JX3" s="135"/>
      <c r="JY3" s="135"/>
      <c r="JZ3" s="135"/>
      <c r="KA3" s="135"/>
      <c r="KB3" s="135"/>
      <c r="KC3" s="135"/>
      <c r="KD3" s="135"/>
      <c r="KE3" s="135"/>
      <c r="KF3" s="135"/>
      <c r="KG3" s="135"/>
      <c r="KH3" s="135"/>
      <c r="KI3" s="135"/>
      <c r="KJ3" s="135"/>
      <c r="KK3" s="135"/>
      <c r="KL3" s="135"/>
      <c r="KM3" s="135"/>
      <c r="KN3" s="135"/>
      <c r="KO3" s="135"/>
      <c r="KP3" s="135"/>
      <c r="KQ3" s="135"/>
      <c r="KR3" s="135"/>
      <c r="KS3" s="135"/>
      <c r="KT3" s="135"/>
      <c r="KU3" s="135"/>
      <c r="KV3" s="135"/>
      <c r="KW3" s="135"/>
      <c r="KX3" s="135"/>
      <c r="KY3" s="135"/>
      <c r="KZ3" s="135"/>
      <c r="LA3" s="135"/>
      <c r="LB3" s="135"/>
      <c r="LC3" s="135"/>
      <c r="LD3" s="135"/>
      <c r="LE3" s="135"/>
      <c r="LF3" s="135"/>
      <c r="LG3" s="135"/>
      <c r="LH3" s="135"/>
      <c r="LI3" s="135"/>
      <c r="LJ3" s="135"/>
      <c r="LK3" s="135"/>
      <c r="LL3" s="135"/>
      <c r="LM3" s="135"/>
      <c r="LN3" s="135"/>
      <c r="LO3" s="135"/>
      <c r="LP3" s="135"/>
      <c r="LQ3" s="135"/>
      <c r="LR3" s="135"/>
      <c r="LS3" s="135"/>
      <c r="LT3" s="135"/>
      <c r="LU3" s="135"/>
      <c r="LV3" s="135"/>
      <c r="LW3" s="135"/>
      <c r="LX3" s="135"/>
      <c r="LY3" s="135"/>
      <c r="LZ3" s="135"/>
      <c r="MA3" s="135"/>
      <c r="MB3" s="135"/>
      <c r="MC3" s="135"/>
      <c r="MD3" s="135"/>
      <c r="ME3" s="135"/>
      <c r="MF3" s="135"/>
      <c r="MG3" s="135"/>
      <c r="MH3" s="135"/>
      <c r="MI3" s="135"/>
      <c r="MJ3" s="135"/>
      <c r="MK3" s="135"/>
      <c r="ML3" s="135"/>
      <c r="MM3" s="135"/>
      <c r="MN3" s="135"/>
      <c r="MO3" s="135"/>
      <c r="MP3" s="135"/>
      <c r="MQ3" s="135"/>
      <c r="MR3" s="135"/>
      <c r="MS3" s="135"/>
      <c r="MT3" s="135"/>
      <c r="MU3" s="135"/>
      <c r="MV3" s="135"/>
      <c r="MW3" s="135"/>
      <c r="MX3" s="135"/>
      <c r="MY3" s="135"/>
      <c r="MZ3" s="135"/>
      <c r="NA3" s="135"/>
      <c r="NB3" s="135"/>
      <c r="NC3" s="135"/>
      <c r="ND3" s="135"/>
      <c r="NE3" s="135"/>
      <c r="NF3" s="135"/>
      <c r="NG3" s="135"/>
      <c r="NH3" s="135"/>
      <c r="NI3" s="135"/>
      <c r="NJ3" s="135"/>
      <c r="NK3" s="135"/>
      <c r="NL3" s="135"/>
      <c r="NM3" s="135"/>
      <c r="NN3" s="135"/>
      <c r="NO3" s="135"/>
      <c r="NP3" s="135"/>
      <c r="NQ3" s="135"/>
      <c r="NR3" s="135"/>
    </row>
    <row r="4" spans="1:382" ht="9.75" customHeight="1" x14ac:dyDescent="0.15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  <c r="NC4" s="135"/>
      <c r="ND4" s="135"/>
      <c r="NE4" s="135"/>
      <c r="NF4" s="135"/>
      <c r="NG4" s="135"/>
      <c r="NH4" s="135"/>
      <c r="NI4" s="135"/>
      <c r="NJ4" s="135"/>
      <c r="NK4" s="135"/>
      <c r="NL4" s="135"/>
      <c r="NM4" s="135"/>
      <c r="NN4" s="135"/>
      <c r="NO4" s="135"/>
      <c r="NP4" s="135"/>
      <c r="NQ4" s="135"/>
      <c r="NR4" s="135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6" t="str">
        <f>データ!H6&amp;"　"&amp;データ!I6</f>
        <v>広島県広島市　小町駐車場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125" t="s">
        <v>2</v>
      </c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7"/>
      <c r="CF7" s="125" t="s">
        <v>3</v>
      </c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7"/>
      <c r="DU7" s="137" t="s">
        <v>4</v>
      </c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28" t="s">
        <v>5</v>
      </c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8" t="s">
        <v>6</v>
      </c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  <c r="IR7" s="128"/>
      <c r="IS7" s="128"/>
      <c r="IT7" s="128"/>
      <c r="IU7" s="128"/>
      <c r="IV7" s="128"/>
      <c r="IW7" s="128"/>
      <c r="IX7" s="128"/>
      <c r="IY7" s="128"/>
      <c r="IZ7" s="128"/>
      <c r="JA7" s="128"/>
      <c r="JB7" s="128"/>
      <c r="JC7" s="128"/>
      <c r="JD7" s="128"/>
      <c r="JE7" s="128"/>
      <c r="JF7" s="128"/>
      <c r="JG7" s="128"/>
      <c r="JH7" s="128"/>
      <c r="JI7" s="128"/>
      <c r="JJ7" s="128"/>
      <c r="JK7" s="128"/>
      <c r="JL7" s="128"/>
      <c r="JM7" s="128"/>
      <c r="JN7" s="128"/>
      <c r="JO7" s="128"/>
      <c r="JP7" s="128"/>
      <c r="JQ7" s="128" t="s">
        <v>7</v>
      </c>
      <c r="JR7" s="128"/>
      <c r="JS7" s="128"/>
      <c r="JT7" s="128"/>
      <c r="JU7" s="128"/>
      <c r="JV7" s="128"/>
      <c r="JW7" s="128"/>
      <c r="JX7" s="128"/>
      <c r="JY7" s="128"/>
      <c r="JZ7" s="128"/>
      <c r="KA7" s="128"/>
      <c r="KB7" s="128"/>
      <c r="KC7" s="128"/>
      <c r="KD7" s="128"/>
      <c r="KE7" s="128"/>
      <c r="KF7" s="128"/>
      <c r="KG7" s="128"/>
      <c r="KH7" s="128"/>
      <c r="KI7" s="128"/>
      <c r="KJ7" s="128"/>
      <c r="KK7" s="128"/>
      <c r="KL7" s="128"/>
      <c r="KM7" s="128"/>
      <c r="KN7" s="128"/>
      <c r="KO7" s="128"/>
      <c r="KP7" s="128"/>
      <c r="KQ7" s="128"/>
      <c r="KR7" s="128"/>
      <c r="KS7" s="128"/>
      <c r="KT7" s="128"/>
      <c r="KU7" s="128"/>
      <c r="KV7" s="128"/>
      <c r="KW7" s="128"/>
      <c r="KX7" s="128"/>
      <c r="KY7" s="128"/>
      <c r="KZ7" s="128"/>
      <c r="LA7" s="128"/>
      <c r="LB7" s="128"/>
      <c r="LC7" s="128"/>
      <c r="LD7" s="128"/>
      <c r="LE7" s="128"/>
      <c r="LF7" s="128"/>
      <c r="LG7" s="128"/>
      <c r="LH7" s="128"/>
      <c r="LI7" s="128"/>
      <c r="LJ7" s="128" t="s">
        <v>8</v>
      </c>
      <c r="LK7" s="128"/>
      <c r="LL7" s="128"/>
      <c r="LM7" s="128"/>
      <c r="LN7" s="128"/>
      <c r="LO7" s="128"/>
      <c r="LP7" s="128"/>
      <c r="LQ7" s="128"/>
      <c r="LR7" s="128"/>
      <c r="LS7" s="128"/>
      <c r="LT7" s="128"/>
      <c r="LU7" s="128"/>
      <c r="LV7" s="128"/>
      <c r="LW7" s="128"/>
      <c r="LX7" s="128"/>
      <c r="LY7" s="128"/>
      <c r="LZ7" s="128"/>
      <c r="MA7" s="128"/>
      <c r="MB7" s="128"/>
      <c r="MC7" s="128"/>
      <c r="MD7" s="128"/>
      <c r="ME7" s="128"/>
      <c r="MF7" s="128"/>
      <c r="MG7" s="128"/>
      <c r="MH7" s="128"/>
      <c r="MI7" s="128"/>
      <c r="MJ7" s="128"/>
      <c r="MK7" s="128"/>
      <c r="ML7" s="128"/>
      <c r="MM7" s="128"/>
      <c r="MN7" s="128"/>
      <c r="MO7" s="128"/>
      <c r="MP7" s="128"/>
      <c r="MQ7" s="128"/>
      <c r="MR7" s="128"/>
      <c r="MS7" s="128"/>
      <c r="MT7" s="128"/>
      <c r="MU7" s="128"/>
      <c r="MV7" s="128"/>
      <c r="MW7" s="128"/>
      <c r="MX7" s="128"/>
      <c r="MY7" s="128"/>
      <c r="MZ7" s="128"/>
      <c r="NA7" s="128"/>
      <c r="NB7" s="128"/>
      <c r="NC7" s="3"/>
      <c r="ND7" s="138" t="s">
        <v>9</v>
      </c>
      <c r="NE7" s="139"/>
      <c r="NF7" s="139"/>
      <c r="NG7" s="139"/>
      <c r="NH7" s="139"/>
      <c r="NI7" s="139"/>
      <c r="NJ7" s="139"/>
      <c r="NK7" s="139"/>
      <c r="NL7" s="139"/>
      <c r="NM7" s="139"/>
      <c r="NN7" s="139"/>
      <c r="NO7" s="139"/>
      <c r="NP7" s="139"/>
      <c r="NQ7" s="140"/>
    </row>
    <row r="8" spans="1:382" ht="18.75" customHeight="1" x14ac:dyDescent="0.15">
      <c r="A8" s="2"/>
      <c r="B8" s="119" t="str">
        <f>データ!J7</f>
        <v>法非適用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1"/>
      <c r="AQ8" s="119" t="str">
        <f>データ!K7</f>
        <v>駐車場整備事業</v>
      </c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1"/>
      <c r="CF8" s="119" t="str">
        <f>データ!L7</f>
        <v>-</v>
      </c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1"/>
      <c r="DU8" s="106" t="str">
        <f>データ!M7</f>
        <v>Ａ３Ｂ２</v>
      </c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 t="str">
        <f>データ!N7</f>
        <v>非設置</v>
      </c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6" t="str">
        <f>データ!S7</f>
        <v>公共施設</v>
      </c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  <c r="IU8" s="106"/>
      <c r="IV8" s="106"/>
      <c r="IW8" s="106"/>
      <c r="IX8" s="106"/>
      <c r="IY8" s="106"/>
      <c r="IZ8" s="106"/>
      <c r="JA8" s="106"/>
      <c r="JB8" s="106"/>
      <c r="JC8" s="106"/>
      <c r="JD8" s="106"/>
      <c r="JE8" s="106"/>
      <c r="JF8" s="106"/>
      <c r="JG8" s="106"/>
      <c r="JH8" s="106"/>
      <c r="JI8" s="106"/>
      <c r="JJ8" s="106"/>
      <c r="JK8" s="106"/>
      <c r="JL8" s="106"/>
      <c r="JM8" s="106"/>
      <c r="JN8" s="106"/>
      <c r="JO8" s="106"/>
      <c r="JP8" s="106"/>
      <c r="JQ8" s="106" t="str">
        <f>データ!T7</f>
        <v>無</v>
      </c>
      <c r="JR8" s="106"/>
      <c r="JS8" s="106"/>
      <c r="JT8" s="106"/>
      <c r="JU8" s="106"/>
      <c r="JV8" s="106"/>
      <c r="JW8" s="106"/>
      <c r="JX8" s="106"/>
      <c r="JY8" s="106"/>
      <c r="JZ8" s="106"/>
      <c r="KA8" s="106"/>
      <c r="KB8" s="106"/>
      <c r="KC8" s="106"/>
      <c r="KD8" s="106"/>
      <c r="KE8" s="106"/>
      <c r="KF8" s="106"/>
      <c r="KG8" s="106"/>
      <c r="KH8" s="106"/>
      <c r="KI8" s="106"/>
      <c r="KJ8" s="106"/>
      <c r="KK8" s="106"/>
      <c r="KL8" s="106"/>
      <c r="KM8" s="106"/>
      <c r="KN8" s="106"/>
      <c r="KO8" s="106"/>
      <c r="KP8" s="106"/>
      <c r="KQ8" s="106"/>
      <c r="KR8" s="106"/>
      <c r="KS8" s="106"/>
      <c r="KT8" s="106"/>
      <c r="KU8" s="106"/>
      <c r="KV8" s="106"/>
      <c r="KW8" s="106"/>
      <c r="KX8" s="106"/>
      <c r="KY8" s="106"/>
      <c r="KZ8" s="106"/>
      <c r="LA8" s="106"/>
      <c r="LB8" s="106"/>
      <c r="LC8" s="106"/>
      <c r="LD8" s="106"/>
      <c r="LE8" s="106"/>
      <c r="LF8" s="106"/>
      <c r="LG8" s="106"/>
      <c r="LH8" s="106"/>
      <c r="LI8" s="106"/>
      <c r="LJ8" s="122">
        <f>データ!U7</f>
        <v>982</v>
      </c>
      <c r="LK8" s="122"/>
      <c r="LL8" s="122"/>
      <c r="LM8" s="122"/>
      <c r="LN8" s="122"/>
      <c r="LO8" s="122"/>
      <c r="LP8" s="122"/>
      <c r="LQ8" s="122"/>
      <c r="LR8" s="122"/>
      <c r="LS8" s="122"/>
      <c r="LT8" s="122"/>
      <c r="LU8" s="122"/>
      <c r="LV8" s="122"/>
      <c r="LW8" s="122"/>
      <c r="LX8" s="122"/>
      <c r="LY8" s="122"/>
      <c r="LZ8" s="122"/>
      <c r="MA8" s="122"/>
      <c r="MB8" s="122"/>
      <c r="MC8" s="122"/>
      <c r="MD8" s="122"/>
      <c r="ME8" s="122"/>
      <c r="MF8" s="122"/>
      <c r="MG8" s="122"/>
      <c r="MH8" s="122"/>
      <c r="MI8" s="122"/>
      <c r="MJ8" s="122"/>
      <c r="MK8" s="122"/>
      <c r="ML8" s="122"/>
      <c r="MM8" s="122"/>
      <c r="MN8" s="122"/>
      <c r="MO8" s="122"/>
      <c r="MP8" s="122"/>
      <c r="MQ8" s="122"/>
      <c r="MR8" s="122"/>
      <c r="MS8" s="122"/>
      <c r="MT8" s="122"/>
      <c r="MU8" s="122"/>
      <c r="MV8" s="122"/>
      <c r="MW8" s="122"/>
      <c r="MX8" s="122"/>
      <c r="MY8" s="122"/>
      <c r="MZ8" s="122"/>
      <c r="NA8" s="122"/>
      <c r="NB8" s="122"/>
      <c r="NC8" s="3"/>
      <c r="ND8" s="133" t="s">
        <v>10</v>
      </c>
      <c r="NE8" s="134"/>
      <c r="NF8" s="123" t="s">
        <v>11</v>
      </c>
      <c r="NG8" s="123"/>
      <c r="NH8" s="123"/>
      <c r="NI8" s="123"/>
      <c r="NJ8" s="123"/>
      <c r="NK8" s="123"/>
      <c r="NL8" s="123"/>
      <c r="NM8" s="123"/>
      <c r="NN8" s="123"/>
      <c r="NO8" s="123"/>
      <c r="NP8" s="123"/>
      <c r="NQ8" s="124"/>
    </row>
    <row r="9" spans="1:382" ht="18.75" customHeight="1" x14ac:dyDescent="0.15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7"/>
      <c r="AQ9" s="125" t="s">
        <v>13</v>
      </c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7"/>
      <c r="CF9" s="125" t="s">
        <v>14</v>
      </c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7"/>
      <c r="DU9" s="128" t="s">
        <v>15</v>
      </c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8" t="s">
        <v>16</v>
      </c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  <c r="IT9" s="128"/>
      <c r="IU9" s="128"/>
      <c r="IV9" s="128"/>
      <c r="IW9" s="128"/>
      <c r="IX9" s="128"/>
      <c r="IY9" s="128"/>
      <c r="IZ9" s="128"/>
      <c r="JA9" s="128"/>
      <c r="JB9" s="128"/>
      <c r="JC9" s="128"/>
      <c r="JD9" s="128"/>
      <c r="JE9" s="128"/>
      <c r="JF9" s="128"/>
      <c r="JG9" s="128"/>
      <c r="JH9" s="128"/>
      <c r="JI9" s="128"/>
      <c r="JJ9" s="128"/>
      <c r="JK9" s="128"/>
      <c r="JL9" s="128"/>
      <c r="JM9" s="128"/>
      <c r="JN9" s="128"/>
      <c r="JO9" s="128"/>
      <c r="JP9" s="128"/>
      <c r="JQ9" s="128" t="s">
        <v>17</v>
      </c>
      <c r="JR9" s="128"/>
      <c r="JS9" s="128"/>
      <c r="JT9" s="128"/>
      <c r="JU9" s="128"/>
      <c r="JV9" s="128"/>
      <c r="JW9" s="128"/>
      <c r="JX9" s="128"/>
      <c r="JY9" s="128"/>
      <c r="JZ9" s="128"/>
      <c r="KA9" s="128"/>
      <c r="KB9" s="128"/>
      <c r="KC9" s="128"/>
      <c r="KD9" s="128"/>
      <c r="KE9" s="128"/>
      <c r="KF9" s="128"/>
      <c r="KG9" s="128"/>
      <c r="KH9" s="128"/>
      <c r="KI9" s="128"/>
      <c r="KJ9" s="128"/>
      <c r="KK9" s="128"/>
      <c r="KL9" s="128"/>
      <c r="KM9" s="128"/>
      <c r="KN9" s="128"/>
      <c r="KO9" s="128"/>
      <c r="KP9" s="128"/>
      <c r="KQ9" s="128"/>
      <c r="KR9" s="128"/>
      <c r="KS9" s="128"/>
      <c r="KT9" s="128"/>
      <c r="KU9" s="128"/>
      <c r="KV9" s="128"/>
      <c r="KW9" s="128"/>
      <c r="KX9" s="128"/>
      <c r="KY9" s="128"/>
      <c r="KZ9" s="128"/>
      <c r="LA9" s="128"/>
      <c r="LB9" s="128"/>
      <c r="LC9" s="128"/>
      <c r="LD9" s="128"/>
      <c r="LE9" s="128"/>
      <c r="LF9" s="128"/>
      <c r="LG9" s="128"/>
      <c r="LH9" s="128"/>
      <c r="LI9" s="128"/>
      <c r="LJ9" s="128" t="s">
        <v>18</v>
      </c>
      <c r="LK9" s="128"/>
      <c r="LL9" s="128"/>
      <c r="LM9" s="128"/>
      <c r="LN9" s="128"/>
      <c r="LO9" s="128"/>
      <c r="LP9" s="128"/>
      <c r="LQ9" s="128"/>
      <c r="LR9" s="128"/>
      <c r="LS9" s="128"/>
      <c r="LT9" s="128"/>
      <c r="LU9" s="128"/>
      <c r="LV9" s="128"/>
      <c r="LW9" s="128"/>
      <c r="LX9" s="128"/>
      <c r="LY9" s="128"/>
      <c r="LZ9" s="128"/>
      <c r="MA9" s="128"/>
      <c r="MB9" s="128"/>
      <c r="MC9" s="128"/>
      <c r="MD9" s="128"/>
      <c r="ME9" s="128"/>
      <c r="MF9" s="128"/>
      <c r="MG9" s="128"/>
      <c r="MH9" s="128"/>
      <c r="MI9" s="128"/>
      <c r="MJ9" s="128"/>
      <c r="MK9" s="128"/>
      <c r="ML9" s="128"/>
      <c r="MM9" s="128"/>
      <c r="MN9" s="128"/>
      <c r="MO9" s="128"/>
      <c r="MP9" s="128"/>
      <c r="MQ9" s="128"/>
      <c r="MR9" s="128"/>
      <c r="MS9" s="128"/>
      <c r="MT9" s="128"/>
      <c r="MU9" s="128"/>
      <c r="MV9" s="128"/>
      <c r="MW9" s="128"/>
      <c r="MX9" s="128"/>
      <c r="MY9" s="128"/>
      <c r="MZ9" s="128"/>
      <c r="NA9" s="128"/>
      <c r="NB9" s="128"/>
      <c r="NC9" s="3"/>
      <c r="ND9" s="129" t="s">
        <v>19</v>
      </c>
      <c r="NE9" s="130"/>
      <c r="NF9" s="131" t="s">
        <v>20</v>
      </c>
      <c r="NG9" s="131"/>
      <c r="NH9" s="131"/>
      <c r="NI9" s="131"/>
      <c r="NJ9" s="131"/>
      <c r="NK9" s="131"/>
      <c r="NL9" s="131"/>
      <c r="NM9" s="131"/>
      <c r="NN9" s="131"/>
      <c r="NO9" s="131"/>
      <c r="NP9" s="131"/>
      <c r="NQ9" s="132"/>
    </row>
    <row r="10" spans="1:382" ht="18.75" customHeight="1" x14ac:dyDescent="0.15">
      <c r="A10" s="2"/>
      <c r="B10" s="113" t="str">
        <f>データ!O7</f>
        <v>該当数値なし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5"/>
      <c r="AQ10" s="116" t="s">
        <v>116</v>
      </c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8"/>
      <c r="CF10" s="119" t="str">
        <f>データ!Q7</f>
        <v>広場式</v>
      </c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1"/>
      <c r="DU10" s="122">
        <f>データ!R7</f>
        <v>51</v>
      </c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22"/>
      <c r="EY10" s="122"/>
      <c r="EZ10" s="122"/>
      <c r="FA10" s="122"/>
      <c r="FB10" s="122"/>
      <c r="FC10" s="122"/>
      <c r="FD10" s="122"/>
      <c r="FE10" s="122"/>
      <c r="FF10" s="122"/>
      <c r="FG10" s="122"/>
      <c r="FH10" s="122"/>
      <c r="FI10" s="12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22">
        <f>データ!V7</f>
        <v>34</v>
      </c>
      <c r="HY10" s="122"/>
      <c r="HZ10" s="122"/>
      <c r="IA10" s="122"/>
      <c r="IB10" s="122"/>
      <c r="IC10" s="122"/>
      <c r="ID10" s="122"/>
      <c r="IE10" s="122"/>
      <c r="IF10" s="122"/>
      <c r="IG10" s="122"/>
      <c r="IH10" s="122"/>
      <c r="II10" s="122"/>
      <c r="IJ10" s="122"/>
      <c r="IK10" s="122"/>
      <c r="IL10" s="122"/>
      <c r="IM10" s="122"/>
      <c r="IN10" s="122"/>
      <c r="IO10" s="122"/>
      <c r="IP10" s="122"/>
      <c r="IQ10" s="122"/>
      <c r="IR10" s="122"/>
      <c r="IS10" s="122"/>
      <c r="IT10" s="122"/>
      <c r="IU10" s="122"/>
      <c r="IV10" s="122"/>
      <c r="IW10" s="122"/>
      <c r="IX10" s="122"/>
      <c r="IY10" s="122"/>
      <c r="IZ10" s="122"/>
      <c r="JA10" s="122"/>
      <c r="JB10" s="122"/>
      <c r="JC10" s="122"/>
      <c r="JD10" s="122"/>
      <c r="JE10" s="122"/>
      <c r="JF10" s="122"/>
      <c r="JG10" s="122"/>
      <c r="JH10" s="122"/>
      <c r="JI10" s="122"/>
      <c r="JJ10" s="122"/>
      <c r="JK10" s="122"/>
      <c r="JL10" s="122"/>
      <c r="JM10" s="122"/>
      <c r="JN10" s="122"/>
      <c r="JO10" s="122"/>
      <c r="JP10" s="122"/>
      <c r="JQ10" s="122">
        <f>データ!W7</f>
        <v>400</v>
      </c>
      <c r="JR10" s="122"/>
      <c r="JS10" s="122"/>
      <c r="JT10" s="122"/>
      <c r="JU10" s="122"/>
      <c r="JV10" s="122"/>
      <c r="JW10" s="122"/>
      <c r="JX10" s="122"/>
      <c r="JY10" s="122"/>
      <c r="JZ10" s="122"/>
      <c r="KA10" s="122"/>
      <c r="KB10" s="122"/>
      <c r="KC10" s="122"/>
      <c r="KD10" s="122"/>
      <c r="KE10" s="122"/>
      <c r="KF10" s="122"/>
      <c r="KG10" s="122"/>
      <c r="KH10" s="122"/>
      <c r="KI10" s="122"/>
      <c r="KJ10" s="122"/>
      <c r="KK10" s="122"/>
      <c r="KL10" s="122"/>
      <c r="KM10" s="122"/>
      <c r="KN10" s="122"/>
      <c r="KO10" s="122"/>
      <c r="KP10" s="122"/>
      <c r="KQ10" s="122"/>
      <c r="KR10" s="122"/>
      <c r="KS10" s="122"/>
      <c r="KT10" s="122"/>
      <c r="KU10" s="122"/>
      <c r="KV10" s="122"/>
      <c r="KW10" s="122"/>
      <c r="KX10" s="122"/>
      <c r="KY10" s="122"/>
      <c r="KZ10" s="122"/>
      <c r="LA10" s="122"/>
      <c r="LB10" s="122"/>
      <c r="LC10" s="122"/>
      <c r="LD10" s="122"/>
      <c r="LE10" s="122"/>
      <c r="LF10" s="122"/>
      <c r="LG10" s="122"/>
      <c r="LH10" s="122"/>
      <c r="LI10" s="122"/>
      <c r="LJ10" s="106" t="str">
        <f>データ!X7</f>
        <v>利用料金制</v>
      </c>
      <c r="LK10" s="106"/>
      <c r="LL10" s="106"/>
      <c r="LM10" s="106"/>
      <c r="LN10" s="106"/>
      <c r="LO10" s="106"/>
      <c r="LP10" s="106"/>
      <c r="LQ10" s="106"/>
      <c r="LR10" s="106"/>
      <c r="LS10" s="106"/>
      <c r="LT10" s="106"/>
      <c r="LU10" s="106"/>
      <c r="LV10" s="106"/>
      <c r="LW10" s="106"/>
      <c r="LX10" s="106"/>
      <c r="LY10" s="106"/>
      <c r="LZ10" s="106"/>
      <c r="MA10" s="106"/>
      <c r="MB10" s="106"/>
      <c r="MC10" s="106"/>
      <c r="MD10" s="106"/>
      <c r="ME10" s="106"/>
      <c r="MF10" s="106"/>
      <c r="MG10" s="106"/>
      <c r="MH10" s="106"/>
      <c r="MI10" s="106"/>
      <c r="MJ10" s="106"/>
      <c r="MK10" s="106"/>
      <c r="ML10" s="106"/>
      <c r="MM10" s="106"/>
      <c r="MN10" s="106"/>
      <c r="MO10" s="106"/>
      <c r="MP10" s="106"/>
      <c r="MQ10" s="106"/>
      <c r="MR10" s="106"/>
      <c r="MS10" s="106"/>
      <c r="MT10" s="106"/>
      <c r="MU10" s="106"/>
      <c r="MV10" s="106"/>
      <c r="MW10" s="106"/>
      <c r="MX10" s="106"/>
      <c r="MY10" s="106"/>
      <c r="MZ10" s="106"/>
      <c r="NA10" s="106"/>
      <c r="NB10" s="106"/>
      <c r="NC10" s="2"/>
      <c r="ND10" s="107" t="s">
        <v>21</v>
      </c>
      <c r="NE10" s="108"/>
      <c r="NF10" s="109" t="s">
        <v>22</v>
      </c>
      <c r="NG10" s="109"/>
      <c r="NH10" s="109"/>
      <c r="NI10" s="109"/>
      <c r="NJ10" s="109"/>
      <c r="NK10" s="109"/>
      <c r="NL10" s="109"/>
      <c r="NM10" s="109"/>
      <c r="NN10" s="109"/>
      <c r="NO10" s="109"/>
      <c r="NP10" s="109"/>
      <c r="NQ10" s="110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11" t="s">
        <v>23</v>
      </c>
      <c r="NE11" s="111"/>
      <c r="NF11" s="111"/>
      <c r="NG11" s="111"/>
      <c r="NH11" s="111"/>
      <c r="NI11" s="111"/>
      <c r="NJ11" s="111"/>
      <c r="NK11" s="111"/>
      <c r="NL11" s="111"/>
      <c r="NM11" s="111"/>
      <c r="NN11" s="111"/>
      <c r="NO11" s="111"/>
      <c r="NP11" s="111"/>
      <c r="NQ11" s="111"/>
      <c r="NR11" s="111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11"/>
      <c r="NE12" s="111"/>
      <c r="NF12" s="111"/>
      <c r="NG12" s="111"/>
      <c r="NH12" s="111"/>
      <c r="NI12" s="111"/>
      <c r="NJ12" s="111"/>
      <c r="NK12" s="111"/>
      <c r="NL12" s="111"/>
      <c r="NM12" s="111"/>
      <c r="NN12" s="111"/>
      <c r="NO12" s="111"/>
      <c r="NP12" s="111"/>
      <c r="NQ12" s="111"/>
      <c r="NR12" s="111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2"/>
      <c r="NE13" s="112"/>
      <c r="NF13" s="112"/>
      <c r="NG13" s="112"/>
      <c r="NH13" s="112"/>
      <c r="NI13" s="112"/>
      <c r="NJ13" s="112"/>
      <c r="NK13" s="112"/>
      <c r="NL13" s="112"/>
      <c r="NM13" s="112"/>
      <c r="NN13" s="112"/>
      <c r="NO13" s="112"/>
      <c r="NP13" s="112"/>
      <c r="NQ13" s="112"/>
      <c r="NR13" s="112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100" t="s">
        <v>129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707.6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557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678.8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595.6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619.1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464.7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411.8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491.2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332.4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308.8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241.9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465.2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1736.5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3200.8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274.39999999999998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2.2999999999999998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9.6999999999999993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4.8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151.19999999999999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159.69999999999999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159.6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128.5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138.1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85.9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82.1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85.3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83.3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84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31895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27150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32707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26284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23822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98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13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19.8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33.700000000000003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28.9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-56.4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16.899999999999999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8624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6546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8262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1059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2866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128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72.5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88.1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97.9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59.6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51.7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51.5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764.6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72.599999999999994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xciGn6Cy/pKkd8dGiKdwu+dI1Nsuc4K9xeUVJeOmvdy3idkPPcg9Fn5WXU6adADpJ8ewZQtnDpWipyMwKwWAhA==" saltValue="8ToY2wHDIadwUuRgoU443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4" t="s">
        <v>58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63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64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65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66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67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68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69</v>
      </c>
      <c r="CN4" s="150" t="s">
        <v>70</v>
      </c>
      <c r="CO4" s="141" t="s">
        <v>71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72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73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91</v>
      </c>
      <c r="AM5" s="47" t="s">
        <v>101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101</v>
      </c>
      <c r="AY5" s="47" t="s">
        <v>102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101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101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51"/>
      <c r="CN5" s="151"/>
      <c r="CO5" s="47" t="s">
        <v>89</v>
      </c>
      <c r="CP5" s="47" t="s">
        <v>90</v>
      </c>
      <c r="CQ5" s="47" t="s">
        <v>91</v>
      </c>
      <c r="CR5" s="47" t="s">
        <v>101</v>
      </c>
      <c r="CS5" s="47" t="s">
        <v>102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103</v>
      </c>
      <c r="DC5" s="47" t="s">
        <v>101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101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104</v>
      </c>
      <c r="B6" s="48">
        <f>B8</f>
        <v>2021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6</v>
      </c>
      <c r="H6" s="48" t="str">
        <f>SUBSTITUTE(H8,"　","")</f>
        <v>広島県広島市</v>
      </c>
      <c r="I6" s="48" t="str">
        <f t="shared" si="1"/>
        <v>小町駐車場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51</v>
      </c>
      <c r="S6" s="50" t="str">
        <f t="shared" si="1"/>
        <v>公共施設</v>
      </c>
      <c r="T6" s="50" t="str">
        <f t="shared" si="1"/>
        <v>無</v>
      </c>
      <c r="U6" s="51">
        <f t="shared" si="1"/>
        <v>982</v>
      </c>
      <c r="V6" s="51">
        <f t="shared" si="1"/>
        <v>34</v>
      </c>
      <c r="W6" s="51">
        <f t="shared" si="1"/>
        <v>400</v>
      </c>
      <c r="X6" s="50" t="str">
        <f t="shared" si="1"/>
        <v>利用料金制</v>
      </c>
      <c r="Y6" s="52">
        <f>IF(Y8="-",NA(),Y8)</f>
        <v>707.6</v>
      </c>
      <c r="Z6" s="52">
        <f t="shared" ref="Z6:AH6" si="2">IF(Z8="-",NA(),Z8)</f>
        <v>557</v>
      </c>
      <c r="AA6" s="52">
        <f t="shared" si="2"/>
        <v>678.8</v>
      </c>
      <c r="AB6" s="52">
        <f t="shared" si="2"/>
        <v>595.6</v>
      </c>
      <c r="AC6" s="52">
        <f t="shared" si="2"/>
        <v>619.1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85.9</v>
      </c>
      <c r="BG6" s="52">
        <f t="shared" ref="BG6:BO6" si="5">IF(BG8="-",NA(),BG8)</f>
        <v>82.1</v>
      </c>
      <c r="BH6" s="52">
        <f t="shared" si="5"/>
        <v>85.3</v>
      </c>
      <c r="BI6" s="52">
        <f t="shared" si="5"/>
        <v>83.3</v>
      </c>
      <c r="BJ6" s="52">
        <f t="shared" si="5"/>
        <v>84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31895</v>
      </c>
      <c r="BR6" s="53">
        <f t="shared" ref="BR6:BZ6" si="6">IF(BR8="-",NA(),BR8)</f>
        <v>27150</v>
      </c>
      <c r="BS6" s="53">
        <f t="shared" si="6"/>
        <v>32707</v>
      </c>
      <c r="BT6" s="53">
        <f t="shared" si="6"/>
        <v>26284</v>
      </c>
      <c r="BU6" s="53">
        <f t="shared" si="6"/>
        <v>23822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105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105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72.5</v>
      </c>
      <c r="DC6" s="52">
        <f t="shared" si="8"/>
        <v>88.1</v>
      </c>
      <c r="DD6" s="52">
        <f t="shared" si="8"/>
        <v>97.9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464.7</v>
      </c>
      <c r="DL6" s="52">
        <f t="shared" ref="DL6:DT6" si="9">IF(DL8="-",NA(),DL8)</f>
        <v>411.8</v>
      </c>
      <c r="DM6" s="52">
        <f t="shared" si="9"/>
        <v>491.2</v>
      </c>
      <c r="DN6" s="52">
        <f t="shared" si="9"/>
        <v>332.4</v>
      </c>
      <c r="DO6" s="52">
        <f t="shared" si="9"/>
        <v>308.8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106</v>
      </c>
      <c r="B7" s="48">
        <f t="shared" ref="B7:X7" si="10">B8</f>
        <v>2021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6</v>
      </c>
      <c r="H7" s="48" t="str">
        <f t="shared" si="10"/>
        <v>広島県　広島市</v>
      </c>
      <c r="I7" s="48" t="str">
        <f t="shared" si="10"/>
        <v>小町駐車場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51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982</v>
      </c>
      <c r="V7" s="51">
        <f t="shared" si="10"/>
        <v>34</v>
      </c>
      <c r="W7" s="51">
        <f t="shared" si="10"/>
        <v>400</v>
      </c>
      <c r="X7" s="50" t="str">
        <f t="shared" si="10"/>
        <v>利用料金制</v>
      </c>
      <c r="Y7" s="52">
        <f>Y8</f>
        <v>707.6</v>
      </c>
      <c r="Z7" s="52">
        <f t="shared" ref="Z7:AH7" si="11">Z8</f>
        <v>557</v>
      </c>
      <c r="AA7" s="52">
        <f t="shared" si="11"/>
        <v>678.8</v>
      </c>
      <c r="AB7" s="52">
        <f t="shared" si="11"/>
        <v>595.6</v>
      </c>
      <c r="AC7" s="52">
        <f t="shared" si="11"/>
        <v>619.1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85.9</v>
      </c>
      <c r="BG7" s="52">
        <f t="shared" ref="BG7:BO7" si="14">BG8</f>
        <v>82.1</v>
      </c>
      <c r="BH7" s="52">
        <f t="shared" si="14"/>
        <v>85.3</v>
      </c>
      <c r="BI7" s="52">
        <f t="shared" si="14"/>
        <v>83.3</v>
      </c>
      <c r="BJ7" s="52">
        <f t="shared" si="14"/>
        <v>84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31895</v>
      </c>
      <c r="BR7" s="53">
        <f t="shared" ref="BR7:BZ7" si="15">BR8</f>
        <v>27150</v>
      </c>
      <c r="BS7" s="53">
        <f t="shared" si="15"/>
        <v>32707</v>
      </c>
      <c r="BT7" s="53">
        <f t="shared" si="15"/>
        <v>26284</v>
      </c>
      <c r="BU7" s="53">
        <f t="shared" si="15"/>
        <v>23822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107</v>
      </c>
      <c r="CC7" s="52" t="s">
        <v>107</v>
      </c>
      <c r="CD7" s="52" t="s">
        <v>107</v>
      </c>
      <c r="CE7" s="52" t="s">
        <v>107</v>
      </c>
      <c r="CF7" s="52" t="s">
        <v>107</v>
      </c>
      <c r="CG7" s="52" t="s">
        <v>107</v>
      </c>
      <c r="CH7" s="52" t="s">
        <v>107</v>
      </c>
      <c r="CI7" s="52" t="s">
        <v>107</v>
      </c>
      <c r="CJ7" s="52" t="s">
        <v>107</v>
      </c>
      <c r="CK7" s="52" t="s">
        <v>105</v>
      </c>
      <c r="CL7" s="49"/>
      <c r="CM7" s="51">
        <f>CM8</f>
        <v>0</v>
      </c>
      <c r="CN7" s="51">
        <f>CN8</f>
        <v>0</v>
      </c>
      <c r="CO7" s="52" t="s">
        <v>107</v>
      </c>
      <c r="CP7" s="52" t="s">
        <v>107</v>
      </c>
      <c r="CQ7" s="52" t="s">
        <v>107</v>
      </c>
      <c r="CR7" s="52" t="s">
        <v>107</v>
      </c>
      <c r="CS7" s="52" t="s">
        <v>107</v>
      </c>
      <c r="CT7" s="52" t="s">
        <v>107</v>
      </c>
      <c r="CU7" s="52" t="s">
        <v>107</v>
      </c>
      <c r="CV7" s="52" t="s">
        <v>107</v>
      </c>
      <c r="CW7" s="52" t="s">
        <v>107</v>
      </c>
      <c r="CX7" s="52" t="s">
        <v>105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72.5</v>
      </c>
      <c r="DC7" s="52">
        <f t="shared" si="16"/>
        <v>88.1</v>
      </c>
      <c r="DD7" s="52">
        <f t="shared" si="16"/>
        <v>97.9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464.7</v>
      </c>
      <c r="DL7" s="52">
        <f t="shared" ref="DL7:DT7" si="17">DL8</f>
        <v>411.8</v>
      </c>
      <c r="DM7" s="52">
        <f t="shared" si="17"/>
        <v>491.2</v>
      </c>
      <c r="DN7" s="52">
        <f t="shared" si="17"/>
        <v>332.4</v>
      </c>
      <c r="DO7" s="52">
        <f t="shared" si="17"/>
        <v>308.8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341002</v>
      </c>
      <c r="D8" s="55">
        <v>47</v>
      </c>
      <c r="E8" s="55">
        <v>14</v>
      </c>
      <c r="F8" s="55">
        <v>0</v>
      </c>
      <c r="G8" s="55">
        <v>6</v>
      </c>
      <c r="H8" s="55" t="s">
        <v>108</v>
      </c>
      <c r="I8" s="55" t="s">
        <v>109</v>
      </c>
      <c r="J8" s="55" t="s">
        <v>110</v>
      </c>
      <c r="K8" s="55" t="s">
        <v>111</v>
      </c>
      <c r="L8" s="55" t="s">
        <v>112</v>
      </c>
      <c r="M8" s="55" t="s">
        <v>113</v>
      </c>
      <c r="N8" s="55" t="s">
        <v>114</v>
      </c>
      <c r="O8" s="56" t="s">
        <v>115</v>
      </c>
      <c r="P8" s="57" t="s">
        <v>116</v>
      </c>
      <c r="Q8" s="57" t="s">
        <v>117</v>
      </c>
      <c r="R8" s="58">
        <v>51</v>
      </c>
      <c r="S8" s="57" t="s">
        <v>118</v>
      </c>
      <c r="T8" s="57" t="s">
        <v>119</v>
      </c>
      <c r="U8" s="58">
        <v>982</v>
      </c>
      <c r="V8" s="58">
        <v>34</v>
      </c>
      <c r="W8" s="58">
        <v>400</v>
      </c>
      <c r="X8" s="57" t="s">
        <v>120</v>
      </c>
      <c r="Y8" s="59">
        <v>707.6</v>
      </c>
      <c r="Z8" s="59">
        <v>557</v>
      </c>
      <c r="AA8" s="59">
        <v>678.8</v>
      </c>
      <c r="AB8" s="59">
        <v>595.6</v>
      </c>
      <c r="AC8" s="59">
        <v>619.1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85.9</v>
      </c>
      <c r="BG8" s="59">
        <v>82.1</v>
      </c>
      <c r="BH8" s="59">
        <v>85.3</v>
      </c>
      <c r="BI8" s="59">
        <v>83.3</v>
      </c>
      <c r="BJ8" s="59">
        <v>84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31895</v>
      </c>
      <c r="BR8" s="60">
        <v>27150</v>
      </c>
      <c r="BS8" s="60">
        <v>32707</v>
      </c>
      <c r="BT8" s="61">
        <v>26284</v>
      </c>
      <c r="BU8" s="61">
        <v>23822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112</v>
      </c>
      <c r="CC8" s="59" t="s">
        <v>112</v>
      </c>
      <c r="CD8" s="59" t="s">
        <v>112</v>
      </c>
      <c r="CE8" s="59" t="s">
        <v>112</v>
      </c>
      <c r="CF8" s="59" t="s">
        <v>112</v>
      </c>
      <c r="CG8" s="59" t="s">
        <v>112</v>
      </c>
      <c r="CH8" s="59" t="s">
        <v>112</v>
      </c>
      <c r="CI8" s="59" t="s">
        <v>112</v>
      </c>
      <c r="CJ8" s="59" t="s">
        <v>112</v>
      </c>
      <c r="CK8" s="59" t="s">
        <v>112</v>
      </c>
      <c r="CL8" s="56" t="s">
        <v>112</v>
      </c>
      <c r="CM8" s="58">
        <v>0</v>
      </c>
      <c r="CN8" s="58">
        <v>0</v>
      </c>
      <c r="CO8" s="59" t="s">
        <v>112</v>
      </c>
      <c r="CP8" s="59" t="s">
        <v>112</v>
      </c>
      <c r="CQ8" s="59" t="s">
        <v>112</v>
      </c>
      <c r="CR8" s="59" t="s">
        <v>112</v>
      </c>
      <c r="CS8" s="59" t="s">
        <v>112</v>
      </c>
      <c r="CT8" s="59" t="s">
        <v>112</v>
      </c>
      <c r="CU8" s="59" t="s">
        <v>112</v>
      </c>
      <c r="CV8" s="59" t="s">
        <v>112</v>
      </c>
      <c r="CW8" s="59" t="s">
        <v>112</v>
      </c>
      <c r="CX8" s="59" t="s">
        <v>112</v>
      </c>
      <c r="CY8" s="56" t="s">
        <v>112</v>
      </c>
      <c r="CZ8" s="59">
        <v>0</v>
      </c>
      <c r="DA8" s="59">
        <v>0</v>
      </c>
      <c r="DB8" s="59">
        <v>72.5</v>
      </c>
      <c r="DC8" s="59">
        <v>88.1</v>
      </c>
      <c r="DD8" s="59">
        <v>97.9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464.7</v>
      </c>
      <c r="DL8" s="59">
        <v>411.8</v>
      </c>
      <c r="DM8" s="59">
        <v>491.2</v>
      </c>
      <c r="DN8" s="59">
        <v>332.4</v>
      </c>
      <c r="DO8" s="59">
        <v>308.8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121</v>
      </c>
      <c r="C10" s="64" t="s">
        <v>122</v>
      </c>
      <c r="D10" s="64" t="s">
        <v>123</v>
      </c>
      <c r="E10" s="64" t="s">
        <v>124</v>
      </c>
      <c r="F10" s="64" t="s">
        <v>125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　優輝</cp:lastModifiedBy>
  <cp:lastPrinted>2023-01-25T02:09:03Z</cp:lastPrinted>
  <dcterms:created xsi:type="dcterms:W3CDTF">2022-12-09T03:30:04Z</dcterms:created>
  <dcterms:modified xsi:type="dcterms:W3CDTF">2023-01-25T02:09:06Z</dcterms:modified>
  <cp:category/>
</cp:coreProperties>
</file>