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c4dS2Yzb0s2zdXkmL+QVC+LEs6UiAUEoNsryfFg2tS5NqwOdoSl6kqzCkNEW4T8iPgk9oJ/JiW6UAXNed8w7Bw==" workbookSaltValue="KrZsUUs2tT43ZUIRKNZJK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IT76" i="4"/>
  <c r="CS51" i="4"/>
  <c r="HJ30" i="4"/>
  <c r="CS30" i="4"/>
  <c r="MA51" i="4"/>
  <c r="MI76" i="4"/>
  <c r="MA30" i="4"/>
  <c r="HJ51" i="4"/>
  <c r="C11" i="5"/>
  <c r="D11" i="5"/>
  <c r="E11" i="5"/>
  <c r="B11" i="5"/>
  <c r="BZ30" i="4" l="1"/>
  <c r="LT76" i="4"/>
  <c r="GQ51" i="4"/>
  <c r="LH30" i="4"/>
  <c r="IE76" i="4"/>
  <c r="BZ51" i="4"/>
  <c r="LH51" i="4"/>
  <c r="GQ30" i="4"/>
  <c r="BK76" i="4"/>
  <c r="AV76" i="4"/>
  <c r="KO51" i="4"/>
  <c r="LE76" i="4"/>
  <c r="KO30" i="4"/>
  <c r="FX30" i="4"/>
  <c r="FX51" i="4"/>
  <c r="HP76" i="4"/>
  <c r="BG51" i="4"/>
  <c r="BG30" i="4"/>
  <c r="KP76" i="4"/>
  <c r="FE51" i="4"/>
  <c r="AN51" i="4"/>
  <c r="HA76" i="4"/>
  <c r="AN30" i="4"/>
  <c r="JV51" i="4"/>
  <c r="FE30" i="4"/>
  <c r="AG76" i="4"/>
  <c r="JV30" i="4"/>
  <c r="KA76" i="4"/>
  <c r="JC30" i="4"/>
  <c r="GL76" i="4"/>
  <c r="U51" i="4"/>
  <c r="EL30" i="4"/>
  <c r="U30" i="4"/>
  <c r="R76" i="4"/>
  <c r="EL51" i="4"/>
  <c r="JC51" i="4"/>
</calcChain>
</file>

<file path=xl/sharedStrings.xml><?xml version="1.0" encoding="utf-8"?>
<sst xmlns="http://schemas.openxmlformats.org/spreadsheetml/2006/main" count="278" uniqueCount="132">
  <si>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</si>
  <si>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</si>
  <si>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</si>
  <si>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</si>
  <si>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</si>
  <si>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</si>
  <si>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</si>
  <si>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</si>
  <si>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</si>
  <si>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</si>
  <si>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</si>
  <si>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</si>
  <si>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</si>
  <si>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</si>
  <si>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</si>
  <si>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</si>
  <si>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</si>
  <si>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</si>
  <si>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</si>
  <si>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</si>
  <si>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</si>
  <si>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</si>
  <si>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</si>
  <si>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</si>
  <si>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</si>
  <si>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</si>
  <si>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</si>
  <si>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</si>
  <si>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</si>
  <si>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</si>
  <si>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</si>
  <si>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</si>
  <si>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</si>
  <si>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</si>
  <si>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</si>
  <si>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</si>
  <si>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</si>
  <si>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</si>
  <si>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</si>
  <si>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</si>
  <si>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</si>
  <si>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</si>
  <si>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</si>
  <si>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</si>
  <si>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</si>
  <si>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</si>
  <si>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</si>
  <si>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</si>
  <si>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</si>
  <si>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</si>
  <si>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</si>
  <si>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</si>
  <si>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</si>
  <si>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</si>
  <si>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</si>
  <si>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</si>
  <si>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</si>
  <si>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</si>
  <si>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</si>
  <si>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</si>
  <si>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</si>
  <si>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</si>
  <si>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</si>
  <si>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</si>
  <si>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</si>
  <si>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</si>
  <si>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</si>
  <si>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</si>
  <si>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</si>
  <si>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</si>
  <si>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</si>
  <si>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</si>
  <si>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</si>
  <si>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</si>
  <si>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</si>
  <si>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</si>
  <si>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</si>
  <si>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</si>
  <si>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</si>
  <si>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</si>
  <si>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</si>
  <si>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</si>
  <si>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</si>
  <si>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</si>
  <si>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</si>
  <si>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</si>
  <si>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</si>
  <si>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</si>
  <si>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</si>
  <si>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</si>
  <si>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</si>
  <si>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</si>
  <si>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</si>
  <si>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</si>
  <si>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</si>
  <si>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</si>
  <si>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</si>
  <si>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</si>
  <si>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</si>
  <si>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</si>
  <si>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</si>
  <si>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</si>
  <si>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</si>
  <si>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</si>
  <si>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</si>
  <si>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</si>
  <si>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</si>
  <si>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</si>
  <si>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</si>
  <si>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</si>
  <si>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</si>
  <si>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中島町駐車場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</si>
  <si>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</si>
  <si>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</si>
  <si>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</si>
  <si>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</si>
  <si>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</si>
  <si>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</si>
  <si>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</si>
  <si>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</si>
  <si>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</si>
  <si>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</si>
  <si>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</si>
  <si>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</si>
  <si>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</si>
  <si>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</si>
  <si>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</si>
  <si>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</si>
  <si>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  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</si>
  <si>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</si>
  <si>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</si>
  <si>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24" eb="126">
      <t>ウワマワ</t>
    </rPh>
    <rPh sb="131" eb="132">
      <t>タカ</t>
    </rPh>
    <rPh sb="133" eb="135">
      <t>エイギョウ</t>
    </rPh>
    <rPh sb="135" eb="138">
      <t>ソウリエキ</t>
    </rPh>
    <rPh sb="139" eb="141">
      <t>カクホ</t>
    </rPh>
    <rPh sb="157" eb="159">
      <t>ルイジ</t>
    </rPh>
    <rPh sb="159" eb="161">
      <t>シセツ</t>
    </rPh>
    <rPh sb="161" eb="164">
      <t>ヘイキンチ</t>
    </rPh>
    <rPh sb="165" eb="167">
      <t>オオハバ</t>
    </rPh>
    <rPh sb="168" eb="170">
      <t>ウワマワ</t>
    </rPh>
    <rPh sb="175" eb="176">
      <t>タカ</t>
    </rPh>
    <rPh sb="177" eb="180">
      <t>シュウエキセイ</t>
    </rPh>
    <rPh sb="181" eb="183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</si>
</sst>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642.70000000000005</c:v>
                </c:pt>
                <c:pt idx="1">
                  <c:v>559.29999999999995</c:v>
                </c:pt>
                <c:pt idx="2">
                  <c:v>571.9</c:v>
                </c:pt>
                <c:pt idx="3">
                  <c:v>416.5</c:v>
                </c:pt>
                <c:pt idx="4">
                  <c:v>501.5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7-45DC-A769-F7C23536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57-45DC-A769-F7C23536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3-48C2-A8D8-EB912CCA8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8C2-A8D8-EB912CCA8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B20-4518-96AC-828A62BE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0-4518-96AC-828A62BE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097-4C9F-8896-BBA33D85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7-4C9F-8896-BBA33D85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9-4287-AA10-546E35699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9-4287-AA10-546E35699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7-49C2-822D-3D858BF32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7-49C2-822D-3D858BF32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523.79999999999995</c:v>
                </c:pt>
                <c:pt idx="1">
                  <c:v>519</c:v>
                </c:pt>
                <c:pt idx="2">
                  <c:v>514.29999999999995</c:v>
                </c:pt>
                <c:pt idx="3">
                  <c:v>333.3</c:v>
                </c:pt>
                <c:pt idx="4">
                  <c:v>359.5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4-4053-90BA-AF18FAA10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4-4053-90BA-AF18FAA10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82.1</c:v>
                </c:pt>
                <c:pt idx="2">
                  <c:v>82.5</c:v>
                </c:pt>
                <c:pt idx="3">
                  <c:v>76</c:v>
                </c:pt>
                <c:pt idx="4">
                  <c:v>80.099999999999994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D-495F-84B5-137137EA4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D-495F-84B5-137137EA4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35191</c:v>
                </c:pt>
                <c:pt idx="1">
                  <c:v>33710</c:v>
                </c:pt>
                <c:pt idx="2">
                  <c:v>32841</c:v>
                </c:pt>
                <c:pt idx="3">
                  <c:v>20603</c:v>
                </c:pt>
                <c:pt idx="4">
                  <c:v>22733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8-475A-A420-195BD241B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8-475A-A420-195BD241B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Z4" zoomScale="85" zoomScaleNormal="85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広島県広島市　中島町駐車場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530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642.70000000000005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559.29999999999995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571.9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416.5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501.5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523.79999999999995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519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514.29999999999995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333.3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359.5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84.4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82.1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82.5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80.099999999999994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35191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33710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32841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20603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22733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/H2xBGBogobwcSL2wAeAUulD6zVeh8p28B7+AOMaSZkM3PTW/94T03fXs86PYsYjmwo90WDbuB2/n45mlA4htw==" saltValue="yY91gcg8ctG9hVFKfSJLR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92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102</v>
      </c>
      <c r="AW5" s="47" t="s">
        <v>91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102</v>
      </c>
      <c r="BH5" s="47" t="s">
        <v>91</v>
      </c>
      <c r="BI5" s="47" t="s">
        <v>103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104</v>
      </c>
      <c r="CE5" s="47" t="s">
        <v>92</v>
      </c>
      <c r="CF5" s="47" t="s">
        <v>101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91</v>
      </c>
      <c r="CR5" s="47" t="s">
        <v>103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102</v>
      </c>
      <c r="DB5" s="47" t="s">
        <v>104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102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広島県広島市</v>
      </c>
      <c r="I6" s="48" t="str">
        <f t="shared" si="1"/>
        <v>中島町駐車場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47</v>
      </c>
      <c r="S6" s="50" t="str">
        <f t="shared" si="1"/>
        <v>公共施設</v>
      </c>
      <c r="T6" s="50" t="str">
        <f t="shared" si="1"/>
        <v>無</v>
      </c>
      <c r="U6" s="51">
        <f t="shared" si="1"/>
        <v>530</v>
      </c>
      <c r="V6" s="51">
        <f t="shared" si="1"/>
        <v>42</v>
      </c>
      <c r="W6" s="51">
        <f t="shared" si="1"/>
        <v>400</v>
      </c>
      <c r="X6" s="50" t="str">
        <f t="shared" si="1"/>
        <v>利用料金制</v>
      </c>
      <c r="Y6" s="52">
        <f>IF(Y8="-",NA(),Y8)</f>
        <v>642.70000000000005</v>
      </c>
      <c r="Z6" s="52">
        <f t="shared" ref="Z6:AH6" si="2">IF(Z8="-",NA(),Z8)</f>
        <v>559.29999999999995</v>
      </c>
      <c r="AA6" s="52">
        <f t="shared" si="2"/>
        <v>571.9</v>
      </c>
      <c r="AB6" s="52">
        <f t="shared" si="2"/>
        <v>416.5</v>
      </c>
      <c r="AC6" s="52">
        <f t="shared" si="2"/>
        <v>501.5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84.4</v>
      </c>
      <c r="BG6" s="52">
        <f t="shared" ref="BG6:BO6" si="5">IF(BG8="-",NA(),BG8)</f>
        <v>82.1</v>
      </c>
      <c r="BH6" s="52">
        <f t="shared" si="5"/>
        <v>82.5</v>
      </c>
      <c r="BI6" s="52">
        <f t="shared" si="5"/>
        <v>76</v>
      </c>
      <c r="BJ6" s="52">
        <f t="shared" si="5"/>
        <v>80.099999999999994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35191</v>
      </c>
      <c r="BR6" s="53">
        <f t="shared" ref="BR6:BZ6" si="6">IF(BR8="-",NA(),BR8)</f>
        <v>33710</v>
      </c>
      <c r="BS6" s="53">
        <f t="shared" si="6"/>
        <v>32841</v>
      </c>
      <c r="BT6" s="53">
        <f t="shared" si="6"/>
        <v>20603</v>
      </c>
      <c r="BU6" s="53">
        <f t="shared" si="6"/>
        <v>22733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523.79999999999995</v>
      </c>
      <c r="DL6" s="52">
        <f t="shared" ref="DL6:DT6" si="9">IF(DL8="-",NA(),DL8)</f>
        <v>519</v>
      </c>
      <c r="DM6" s="52">
        <f t="shared" si="9"/>
        <v>514.29999999999995</v>
      </c>
      <c r="DN6" s="52">
        <f t="shared" si="9"/>
        <v>333.3</v>
      </c>
      <c r="DO6" s="52">
        <f t="shared" si="9"/>
        <v>359.5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108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広島県　広島市</v>
      </c>
      <c r="I7" s="48" t="str">
        <f t="shared" si="10"/>
        <v>中島町駐車場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47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530</v>
      </c>
      <c r="V7" s="51">
        <f t="shared" si="10"/>
        <v>42</v>
      </c>
      <c r="W7" s="51">
        <f t="shared" si="10"/>
        <v>400</v>
      </c>
      <c r="X7" s="50" t="str">
        <f t="shared" si="10"/>
        <v>利用料金制</v>
      </c>
      <c r="Y7" s="52">
        <f>Y8</f>
        <v>642.70000000000005</v>
      </c>
      <c r="Z7" s="52">
        <f t="shared" ref="Z7:AH7" si="11">Z8</f>
        <v>559.29999999999995</v>
      </c>
      <c r="AA7" s="52">
        <f t="shared" si="11"/>
        <v>571.9</v>
      </c>
      <c r="AB7" s="52">
        <f t="shared" si="11"/>
        <v>416.5</v>
      </c>
      <c r="AC7" s="52">
        <f t="shared" si="11"/>
        <v>501.5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84.4</v>
      </c>
      <c r="BG7" s="52">
        <f t="shared" ref="BG7:BO7" si="14">BG8</f>
        <v>82.1</v>
      </c>
      <c r="BH7" s="52">
        <f t="shared" si="14"/>
        <v>82.5</v>
      </c>
      <c r="BI7" s="52">
        <f t="shared" si="14"/>
        <v>76</v>
      </c>
      <c r="BJ7" s="52">
        <f t="shared" si="14"/>
        <v>80.099999999999994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35191</v>
      </c>
      <c r="BR7" s="53">
        <f t="shared" ref="BR7:BZ7" si="15">BR8</f>
        <v>33710</v>
      </c>
      <c r="BS7" s="53">
        <f t="shared" si="15"/>
        <v>32841</v>
      </c>
      <c r="BT7" s="53">
        <f t="shared" si="15"/>
        <v>20603</v>
      </c>
      <c r="BU7" s="53">
        <f t="shared" si="15"/>
        <v>22733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106</v>
      </c>
      <c r="CL7" s="49"/>
      <c r="CM7" s="51">
        <f>CM8</f>
        <v>0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523.79999999999995</v>
      </c>
      <c r="DL7" s="52">
        <f t="shared" ref="DL7:DT7" si="17">DL8</f>
        <v>519</v>
      </c>
      <c r="DM7" s="52">
        <f t="shared" si="17"/>
        <v>514.29999999999995</v>
      </c>
      <c r="DN7" s="52">
        <f t="shared" si="17"/>
        <v>333.3</v>
      </c>
      <c r="DO7" s="52">
        <f t="shared" si="17"/>
        <v>359.5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11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47</v>
      </c>
      <c r="S8" s="57" t="s">
        <v>120</v>
      </c>
      <c r="T8" s="57" t="s">
        <v>121</v>
      </c>
      <c r="U8" s="58">
        <v>530</v>
      </c>
      <c r="V8" s="58">
        <v>42</v>
      </c>
      <c r="W8" s="58">
        <v>400</v>
      </c>
      <c r="X8" s="57" t="s">
        <v>122</v>
      </c>
      <c r="Y8" s="59">
        <v>642.70000000000005</v>
      </c>
      <c r="Z8" s="59">
        <v>559.29999999999995</v>
      </c>
      <c r="AA8" s="59">
        <v>571.9</v>
      </c>
      <c r="AB8" s="59">
        <v>416.5</v>
      </c>
      <c r="AC8" s="59">
        <v>501.5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84.4</v>
      </c>
      <c r="BG8" s="59">
        <v>82.1</v>
      </c>
      <c r="BH8" s="59">
        <v>82.5</v>
      </c>
      <c r="BI8" s="59">
        <v>76</v>
      </c>
      <c r="BJ8" s="59">
        <v>80.099999999999994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35191</v>
      </c>
      <c r="BR8" s="60">
        <v>33710</v>
      </c>
      <c r="BS8" s="60">
        <v>32841</v>
      </c>
      <c r="BT8" s="61">
        <v>20603</v>
      </c>
      <c r="BU8" s="61">
        <v>22733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0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523.79999999999995</v>
      </c>
      <c r="DL8" s="59">
        <v>519</v>
      </c>
      <c r="DM8" s="59">
        <v>514.29999999999995</v>
      </c>
      <c r="DN8" s="59">
        <v>333.3</v>
      </c>
      <c r="DO8" s="59">
        <v>359.5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2023-01-25T02:11:01Z</cp:lastPrinted>
  <dcterms:created xsi:type="dcterms:W3CDTF">2022-12-09T03:30:08Z</dcterms:created>
  <dcterms:modified xsi:type="dcterms:W3CDTF">2023-01-25T02:11:03Z</dcterms:modified>
  <cp:category/>
</cp:coreProperties>
</file>