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+SH6xaiJzgz7WtybxFNUvJJtVt4T9QsvCAZLFswwJB+Qsktm/sZZhFvEEP3/69a+Vjpe0B1SSJMF3H+IJz5ONA==" workbookSaltValue="HcRiszL1nY/wyrpkpwHWq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BG30" i="4"/>
  <c r="AV76" i="4"/>
  <c r="KO51" i="4"/>
  <c r="LE76" i="4"/>
  <c r="FX51" i="4"/>
  <c r="HP76" i="4"/>
  <c r="FX30" i="4"/>
  <c r="KO30" i="4"/>
  <c r="BG51" i="4"/>
  <c r="KP76" i="4"/>
  <c r="JV30" i="4"/>
  <c r="HA76" i="4"/>
  <c r="AN51" i="4"/>
  <c r="FE30" i="4"/>
  <c r="FE51" i="4"/>
  <c r="AN30" i="4"/>
  <c r="AG76" i="4"/>
  <c r="JV51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<sst xmlns="http://schemas.openxmlformats.org/spreadsheetml/2006/main" count="278" uniqueCount="133">
  <si>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</si>
  <si>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</si>
  <si>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</si>
  <si>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</si>
  <si>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</si>
  <si>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</si>
  <si>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</si>
  <si>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</si>
  <si>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</si>
  <si>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</si>
  <si>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</si>
  <si>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</si>
  <si>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</si>
  <si>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</si>
  <si>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</si>
  <si>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</si>
  <si>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</si>
  <si>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</si>
  <si>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</si>
  <si>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</si>
  <si>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</si>
  <si>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</si>
  <si>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</si>
  <si>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</si>
  <si>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</si>
  <si>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</si>
  <si>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</si>
  <si>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</si>
  <si>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</si>
  <si>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</si>
  <si>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</si>
  <si>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</si>
  <si>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</si>
  <si>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</si>
  <si>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</si>
  <si>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</si>
  <si>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</si>
  <si>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</si>
  <si>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</si>
  <si>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</si>
  <si>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</si>
  <si>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</si>
  <si>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</si>
  <si>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</si>
  <si>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</si>
  <si>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</si>
  <si>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</si>
  <si>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</si>
  <si>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</si>
  <si>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</si>
  <si>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</si>
  <si>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</si>
  <si>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</si>
  <si>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</si>
  <si>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</si>
  <si>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</si>
  <si>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</si>
  <si>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</si>
  <si>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</si>
  <si>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</si>
  <si>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</si>
  <si>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</si>
  <si>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</si>
  <si>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</si>
  <si>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</si>
  <si>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</si>
  <si>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</si>
  <si>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</si>
  <si>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</si>
  <si>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</si>
  <si>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</si>
  <si>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</si>
  <si>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</si>
  <si>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</si>
  <si>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</si>
  <si>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</si>
  <si>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</si>
  <si>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</si>
  <si>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</si>
  <si>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</si>
  <si>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</si>
  <si>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</si>
  <si>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</si>
  <si>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</si>
  <si>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</si>
  <si>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</si>
  <si>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</si>
  <si>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</si>
  <si>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</si>
  <si>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</si>
  <si>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</si>
  <si>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</si>
  <si>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</si>
  <si>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</si>
  <si>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</si>
  <si>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</si>
  <si>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</si>
  <si>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</si>
  <si>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</si>
  <si>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</si>
  <si>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</si>
  <si>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</si>
  <si>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</si>
  <si>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</si>
  <si>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</si>
  <si>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</si>
  <si>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</si>
  <si>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</si>
  <si>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</si>
  <si>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</si>
  <si>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</si>
  <si>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</si>
  <si>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福島町駐車場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</si>
  <si>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</si>
  <si>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</si>
  <si>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</si>
  <si>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</si>
  <si>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</si>
  <si>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</si>
  <si>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</si>
  <si>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</si>
  <si>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</si>
  <si>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</si>
  <si>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</si>
  <si>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</si>
  <si>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</si>
  <si>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</si>
  <si>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</si>
  <si>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</si>
  <si>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</si>
  <si>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類似施設平均値を大幅に上回っています。今後も同程度の稼働率が見込まれます。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5" eb="27">
      <t>コンゴ</t>
    </rPh>
    <rPh sb="28" eb="31">
      <t>ドウテイド</t>
    </rPh>
    <rPh sb="32" eb="34">
      <t>カドウ</t>
    </rPh>
    <rPh sb="34" eb="35">
      <t>リツ</t>
    </rPh>
    <rPh sb="36" eb="38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</si>
  <si>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</si>
  <si>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8" eb="179">
      <t>タカ</t>
    </rPh>
    <rPh sb="180" eb="183">
      <t>シュウエキセイ</t>
    </rPh>
    <rPh sb="184" eb="186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</si>
</sst>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244.2</c:v>
                </c:pt>
                <c:pt idx="1">
                  <c:v>203.7</c:v>
                </c:pt>
                <c:pt idx="2">
                  <c:v>220.7</c:v>
                </c:pt>
                <c:pt idx="3">
                  <c:v>226.6</c:v>
                </c:pt>
                <c:pt idx="4">
                  <c:v>259.10000000000002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E-474D-937B-46821AC3D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E-474D-937B-46821AC3D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14F-87A8-C4CD3B31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1-414F-87A8-C4CD3B31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0FB-4F8B-9B83-3CB4ED921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B-4F8B-9B83-3CB4ED921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55C-4AFD-ADB9-18DC9328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C-4AFD-ADB9-18DC9328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C-4209-B7B6-B1473175A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209-B7B6-B1473175A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E-4E87-9260-63FAC97C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E-4E87-9260-63FAC97C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252.4</c:v>
                </c:pt>
                <c:pt idx="1">
                  <c:v>238.1</c:v>
                </c:pt>
                <c:pt idx="2">
                  <c:v>252.4</c:v>
                </c:pt>
                <c:pt idx="3">
                  <c:v>285.7</c:v>
                </c:pt>
                <c:pt idx="4">
                  <c:v>276.2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1-4224-B12E-4DB34AEF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1-4224-B12E-4DB34AEF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50.9</c:v>
                </c:pt>
                <c:pt idx="2">
                  <c:v>54.7</c:v>
                </c:pt>
                <c:pt idx="3">
                  <c:v>55.9</c:v>
                </c:pt>
                <c:pt idx="4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E-427D-8F5A-6993F1D50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E-427D-8F5A-6993F1D50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4675</c:v>
                </c:pt>
                <c:pt idx="1">
                  <c:v>3804</c:v>
                </c:pt>
                <c:pt idx="2">
                  <c:v>4202</c:v>
                </c:pt>
                <c:pt idx="3">
                  <c:v>4122</c:v>
                </c:pt>
                <c:pt idx="4">
                  <c:v>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C-4BA1-AC25-888D5EC1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C-4BA1-AC25-888D5EC1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D1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広島県広島市　福島町駐車場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304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28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21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244.2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203.7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220.7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226.6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259.10000000000002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252.4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238.1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252.4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285.7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276.2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241.9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465.2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1736.5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3200.8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274.39999999999998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2.2999999999999998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9.6999999999999993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4.8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151.19999999999999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159.69999999999999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159.6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128.5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138.1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59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50.9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54.7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55.9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61.4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4675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3804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4202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4122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4504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19.8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33.700000000000003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28.9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-56.4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16.899999999999999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59.6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51.7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51.5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764.6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72.599999999999994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kpJHNJRRL6O709Vxl72e1zLyiYCbjcZN6sL4IpkTp+mSoMbksuKQIQpEAia2RY8Fb3uRhk0NGR5DEJHQ8JWCA==" saltValue="9Dn7C9g8i2c3jwMLnJKjH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102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101</v>
      </c>
      <c r="AV5" s="47" t="s">
        <v>91</v>
      </c>
      <c r="AW5" s="47" t="s">
        <v>102</v>
      </c>
      <c r="AX5" s="47" t="s">
        <v>103</v>
      </c>
      <c r="AY5" s="47" t="s">
        <v>104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101</v>
      </c>
      <c r="BG5" s="47" t="s">
        <v>91</v>
      </c>
      <c r="BH5" s="47" t="s">
        <v>102</v>
      </c>
      <c r="BI5" s="47" t="s">
        <v>93</v>
      </c>
      <c r="BJ5" s="47" t="s">
        <v>104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91</v>
      </c>
      <c r="BS5" s="47" t="s">
        <v>102</v>
      </c>
      <c r="BT5" s="47" t="s">
        <v>93</v>
      </c>
      <c r="BU5" s="47" t="s">
        <v>104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101</v>
      </c>
      <c r="CC5" s="47" t="s">
        <v>91</v>
      </c>
      <c r="CD5" s="47" t="s">
        <v>105</v>
      </c>
      <c r="CE5" s="47" t="s">
        <v>93</v>
      </c>
      <c r="CF5" s="47" t="s">
        <v>104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91</v>
      </c>
      <c r="CQ5" s="47" t="s">
        <v>102</v>
      </c>
      <c r="CR5" s="47" t="s">
        <v>93</v>
      </c>
      <c r="CS5" s="47" t="s">
        <v>104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101</v>
      </c>
      <c r="DA5" s="47" t="s">
        <v>91</v>
      </c>
      <c r="DB5" s="47" t="s">
        <v>102</v>
      </c>
      <c r="DC5" s="47" t="s">
        <v>93</v>
      </c>
      <c r="DD5" s="47" t="s">
        <v>104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101</v>
      </c>
      <c r="DL5" s="47" t="s">
        <v>91</v>
      </c>
      <c r="DM5" s="47" t="s">
        <v>102</v>
      </c>
      <c r="DN5" s="47" t="s">
        <v>93</v>
      </c>
      <c r="DO5" s="47" t="s">
        <v>104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106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22</v>
      </c>
      <c r="H6" s="48" t="str">
        <f>SUBSTITUTE(H8,"　","")</f>
        <v>広島県広島市</v>
      </c>
      <c r="I6" s="48" t="str">
        <f t="shared" si="1"/>
        <v>福島町駐車場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28</v>
      </c>
      <c r="S6" s="50" t="str">
        <f t="shared" si="1"/>
        <v>公共施設</v>
      </c>
      <c r="T6" s="50" t="str">
        <f t="shared" si="1"/>
        <v>無</v>
      </c>
      <c r="U6" s="51">
        <f t="shared" si="1"/>
        <v>304</v>
      </c>
      <c r="V6" s="51">
        <f t="shared" si="1"/>
        <v>21</v>
      </c>
      <c r="W6" s="51">
        <f t="shared" si="1"/>
        <v>300</v>
      </c>
      <c r="X6" s="50" t="str">
        <f t="shared" si="1"/>
        <v>利用料金制</v>
      </c>
      <c r="Y6" s="52">
        <f>IF(Y8="-",NA(),Y8)</f>
        <v>244.2</v>
      </c>
      <c r="Z6" s="52">
        <f t="shared" ref="Z6:AH6" si="2">IF(Z8="-",NA(),Z8)</f>
        <v>203.7</v>
      </c>
      <c r="AA6" s="52">
        <f t="shared" si="2"/>
        <v>220.7</v>
      </c>
      <c r="AB6" s="52">
        <f t="shared" si="2"/>
        <v>226.6</v>
      </c>
      <c r="AC6" s="52">
        <f t="shared" si="2"/>
        <v>259.10000000000002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59</v>
      </c>
      <c r="BG6" s="52">
        <f t="shared" ref="BG6:BO6" si="5">IF(BG8="-",NA(),BG8)</f>
        <v>50.9</v>
      </c>
      <c r="BH6" s="52">
        <f t="shared" si="5"/>
        <v>54.7</v>
      </c>
      <c r="BI6" s="52">
        <f t="shared" si="5"/>
        <v>55.9</v>
      </c>
      <c r="BJ6" s="52">
        <f t="shared" si="5"/>
        <v>61.4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4675</v>
      </c>
      <c r="BR6" s="53">
        <f t="shared" ref="BR6:BZ6" si="6">IF(BR8="-",NA(),BR8)</f>
        <v>3804</v>
      </c>
      <c r="BS6" s="53">
        <f t="shared" si="6"/>
        <v>4202</v>
      </c>
      <c r="BT6" s="53">
        <f t="shared" si="6"/>
        <v>4122</v>
      </c>
      <c r="BU6" s="53">
        <f t="shared" si="6"/>
        <v>4504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252.4</v>
      </c>
      <c r="DL6" s="52">
        <f t="shared" ref="DL6:DT6" si="9">IF(DL8="-",NA(),DL8)</f>
        <v>238.1</v>
      </c>
      <c r="DM6" s="52">
        <f t="shared" si="9"/>
        <v>252.4</v>
      </c>
      <c r="DN6" s="52">
        <f t="shared" si="9"/>
        <v>285.7</v>
      </c>
      <c r="DO6" s="52">
        <f t="shared" si="9"/>
        <v>276.2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108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22</v>
      </c>
      <c r="H7" s="48" t="str">
        <f t="shared" si="10"/>
        <v>広島県　広島市</v>
      </c>
      <c r="I7" s="48" t="str">
        <f t="shared" si="10"/>
        <v>福島町駐車場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28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304</v>
      </c>
      <c r="V7" s="51">
        <f t="shared" si="10"/>
        <v>21</v>
      </c>
      <c r="W7" s="51">
        <f t="shared" si="10"/>
        <v>300</v>
      </c>
      <c r="X7" s="50" t="str">
        <f t="shared" si="10"/>
        <v>利用料金制</v>
      </c>
      <c r="Y7" s="52">
        <f>Y8</f>
        <v>244.2</v>
      </c>
      <c r="Z7" s="52">
        <f t="shared" ref="Z7:AH7" si="11">Z8</f>
        <v>203.7</v>
      </c>
      <c r="AA7" s="52">
        <f t="shared" si="11"/>
        <v>220.7</v>
      </c>
      <c r="AB7" s="52">
        <f t="shared" si="11"/>
        <v>226.6</v>
      </c>
      <c r="AC7" s="52">
        <f t="shared" si="11"/>
        <v>259.10000000000002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59</v>
      </c>
      <c r="BG7" s="52">
        <f t="shared" ref="BG7:BO7" si="14">BG8</f>
        <v>50.9</v>
      </c>
      <c r="BH7" s="52">
        <f t="shared" si="14"/>
        <v>54.7</v>
      </c>
      <c r="BI7" s="52">
        <f t="shared" si="14"/>
        <v>55.9</v>
      </c>
      <c r="BJ7" s="52">
        <f t="shared" si="14"/>
        <v>61.4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4675</v>
      </c>
      <c r="BR7" s="53">
        <f t="shared" ref="BR7:BZ7" si="15">BR8</f>
        <v>3804</v>
      </c>
      <c r="BS7" s="53">
        <f t="shared" si="15"/>
        <v>4202</v>
      </c>
      <c r="BT7" s="53">
        <f t="shared" si="15"/>
        <v>4122</v>
      </c>
      <c r="BU7" s="53">
        <f t="shared" si="15"/>
        <v>4504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0</v>
      </c>
      <c r="CN7" s="51">
        <f>CN8</f>
        <v>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252.4</v>
      </c>
      <c r="DL7" s="52">
        <f t="shared" ref="DL7:DT7" si="17">DL8</f>
        <v>238.1</v>
      </c>
      <c r="DM7" s="52">
        <f t="shared" si="17"/>
        <v>252.4</v>
      </c>
      <c r="DN7" s="52">
        <f t="shared" si="17"/>
        <v>285.7</v>
      </c>
      <c r="DO7" s="52">
        <f t="shared" si="17"/>
        <v>276.2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22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28</v>
      </c>
      <c r="S8" s="57" t="s">
        <v>121</v>
      </c>
      <c r="T8" s="57" t="s">
        <v>122</v>
      </c>
      <c r="U8" s="58">
        <v>304</v>
      </c>
      <c r="V8" s="58">
        <v>21</v>
      </c>
      <c r="W8" s="58">
        <v>300</v>
      </c>
      <c r="X8" s="57" t="s">
        <v>123</v>
      </c>
      <c r="Y8" s="59">
        <v>244.2</v>
      </c>
      <c r="Z8" s="59">
        <v>203.7</v>
      </c>
      <c r="AA8" s="59">
        <v>220.7</v>
      </c>
      <c r="AB8" s="59">
        <v>226.6</v>
      </c>
      <c r="AC8" s="59">
        <v>259.10000000000002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59</v>
      </c>
      <c r="BG8" s="59">
        <v>50.9</v>
      </c>
      <c r="BH8" s="59">
        <v>54.7</v>
      </c>
      <c r="BI8" s="59">
        <v>55.9</v>
      </c>
      <c r="BJ8" s="59">
        <v>61.4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4675</v>
      </c>
      <c r="BR8" s="60">
        <v>3804</v>
      </c>
      <c r="BS8" s="60">
        <v>4202</v>
      </c>
      <c r="BT8" s="61">
        <v>4122</v>
      </c>
      <c r="BU8" s="61">
        <v>4504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0</v>
      </c>
      <c r="CN8" s="58">
        <v>0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252.4</v>
      </c>
      <c r="DL8" s="59">
        <v>238.1</v>
      </c>
      <c r="DM8" s="59">
        <v>252.4</v>
      </c>
      <c r="DN8" s="59">
        <v>285.7</v>
      </c>
      <c r="DO8" s="59">
        <v>276.2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2023-01-25T02:12:10Z</cp:lastPrinted>
  <dcterms:created xsi:type="dcterms:W3CDTF">2022-12-09T03:30:17Z</dcterms:created>
  <dcterms:modified xsi:type="dcterms:W3CDTF">2023-01-25T02:12:14Z</dcterms:modified>
  <cp:category/>
</cp:coreProperties>
</file>